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805" windowHeight="8235"/>
  </bookViews>
  <sheets>
    <sheet name="OAI" sheetId="3" r:id="rId1"/>
    <sheet name="Hoja1" sheetId="7" r:id="rId2"/>
    <sheet name="Hoja2" sheetId="8" r:id="rId3"/>
  </sheets>
  <definedNames>
    <definedName name="_xlnm._FilterDatabase" localSheetId="1" hidden="1">Hoja1!$B$4:$T$4</definedName>
    <definedName name="_xlnm._FilterDatabase" localSheetId="0" hidden="1">OAI!$A$5:$V$1385</definedName>
    <definedName name="_xlnm.Print_Area" localSheetId="0">OAI!$A$1:$T$1404</definedName>
  </definedNames>
  <calcPr calcId="145621"/>
</workbook>
</file>

<file path=xl/calcChain.xml><?xml version="1.0" encoding="utf-8"?>
<calcChain xmlns="http://schemas.openxmlformats.org/spreadsheetml/2006/main">
  <c r="R1386" i="3" l="1"/>
  <c r="Q1386" i="3"/>
  <c r="P1386" i="3"/>
  <c r="O1386" i="3"/>
  <c r="M1386" i="3"/>
  <c r="L1386" i="3"/>
  <c r="K1386" i="3"/>
  <c r="J1386" i="3"/>
  <c r="I1386" i="3"/>
  <c r="H1386" i="3"/>
  <c r="G1386" i="3"/>
  <c r="F1386" i="3"/>
  <c r="M18" i="3"/>
  <c r="M71" i="3"/>
  <c r="M179" i="3"/>
  <c r="M306" i="3"/>
  <c r="M443" i="3"/>
  <c r="M594" i="3"/>
  <c r="M698" i="3"/>
  <c r="M747" i="3"/>
  <c r="M915" i="3"/>
  <c r="M928" i="3"/>
  <c r="M1004" i="3"/>
  <c r="M1007" i="3"/>
  <c r="M1110" i="3"/>
  <c r="M1180" i="3"/>
  <c r="M1220" i="3"/>
  <c r="M1385" i="3"/>
  <c r="L7" i="3"/>
  <c r="L8" i="3"/>
  <c r="L9" i="3"/>
  <c r="L10" i="3"/>
  <c r="L11" i="3"/>
  <c r="L12" i="3"/>
  <c r="L13" i="3"/>
  <c r="L14" i="3"/>
  <c r="L15" i="3"/>
  <c r="L16" i="3"/>
  <c r="L17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2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3" i="3"/>
  <c r="L264" i="3"/>
  <c r="L265" i="3"/>
  <c r="L266" i="3"/>
  <c r="L267" i="3"/>
  <c r="L268" i="3"/>
  <c r="L269" i="3"/>
  <c r="L270" i="3"/>
  <c r="L271" i="3"/>
  <c r="L272" i="3"/>
  <c r="L273" i="3"/>
  <c r="L274" i="3"/>
  <c r="L275" i="3"/>
  <c r="L276" i="3"/>
  <c r="L277" i="3"/>
  <c r="L278" i="3"/>
  <c r="L279" i="3"/>
  <c r="L280" i="3"/>
  <c r="L281" i="3"/>
  <c r="L282" i="3"/>
  <c r="L283" i="3"/>
  <c r="L284" i="3"/>
  <c r="L285" i="3"/>
  <c r="L286" i="3"/>
  <c r="L287" i="3"/>
  <c r="L288" i="3"/>
  <c r="L289" i="3"/>
  <c r="L290" i="3"/>
  <c r="L291" i="3"/>
  <c r="L292" i="3"/>
  <c r="L293" i="3"/>
  <c r="L294" i="3"/>
  <c r="L295" i="3"/>
  <c r="L296" i="3"/>
  <c r="L297" i="3"/>
  <c r="L298" i="3"/>
  <c r="L299" i="3"/>
  <c r="L300" i="3"/>
  <c r="L301" i="3"/>
  <c r="L302" i="3"/>
  <c r="L303" i="3"/>
  <c r="L304" i="3"/>
  <c r="L305" i="3"/>
  <c r="L307" i="3"/>
  <c r="L308" i="3"/>
  <c r="L309" i="3"/>
  <c r="L310" i="3"/>
  <c r="L311" i="3"/>
  <c r="L312" i="3"/>
  <c r="L313" i="3"/>
  <c r="L314" i="3"/>
  <c r="L315" i="3"/>
  <c r="L316" i="3"/>
  <c r="L317" i="3"/>
  <c r="L318" i="3"/>
  <c r="L319" i="3"/>
  <c r="L320" i="3"/>
  <c r="L321" i="3"/>
  <c r="L322" i="3"/>
  <c r="L323" i="3"/>
  <c r="L324" i="3"/>
  <c r="L325" i="3"/>
  <c r="L326" i="3"/>
  <c r="L327" i="3"/>
  <c r="L328" i="3"/>
  <c r="L329" i="3"/>
  <c r="L330" i="3"/>
  <c r="L331" i="3"/>
  <c r="L332" i="3"/>
  <c r="L333" i="3"/>
  <c r="L334" i="3"/>
  <c r="L335" i="3"/>
  <c r="L336" i="3"/>
  <c r="L337" i="3"/>
  <c r="L338" i="3"/>
  <c r="L339" i="3"/>
  <c r="L340" i="3"/>
  <c r="L341" i="3"/>
  <c r="L342" i="3"/>
  <c r="L343" i="3"/>
  <c r="L344" i="3"/>
  <c r="L345" i="3"/>
  <c r="L346" i="3"/>
  <c r="L347" i="3"/>
  <c r="L348" i="3"/>
  <c r="L349" i="3"/>
  <c r="L350" i="3"/>
  <c r="L351" i="3"/>
  <c r="L352" i="3"/>
  <c r="L353" i="3"/>
  <c r="L354" i="3"/>
  <c r="L355" i="3"/>
  <c r="L356" i="3"/>
  <c r="L357" i="3"/>
  <c r="L358" i="3"/>
  <c r="L359" i="3"/>
  <c r="L360" i="3"/>
  <c r="L361" i="3"/>
  <c r="L362" i="3"/>
  <c r="L363" i="3"/>
  <c r="L364" i="3"/>
  <c r="L365" i="3"/>
  <c r="L366" i="3"/>
  <c r="L367" i="3"/>
  <c r="L368" i="3"/>
  <c r="L369" i="3"/>
  <c r="L370" i="3"/>
  <c r="L371" i="3"/>
  <c r="L372" i="3"/>
  <c r="L373" i="3"/>
  <c r="L374" i="3"/>
  <c r="L375" i="3"/>
  <c r="L376" i="3"/>
  <c r="L377" i="3"/>
  <c r="L378" i="3"/>
  <c r="L379" i="3"/>
  <c r="L380" i="3"/>
  <c r="L381" i="3"/>
  <c r="L382" i="3"/>
  <c r="L383" i="3"/>
  <c r="L384" i="3"/>
  <c r="L385" i="3"/>
  <c r="L386" i="3"/>
  <c r="L387" i="3"/>
  <c r="L388" i="3"/>
  <c r="L389" i="3"/>
  <c r="L390" i="3"/>
  <c r="L391" i="3"/>
  <c r="L392" i="3"/>
  <c r="L393" i="3"/>
  <c r="L394" i="3"/>
  <c r="L395" i="3"/>
  <c r="L396" i="3"/>
  <c r="L397" i="3"/>
  <c r="L398" i="3"/>
  <c r="L399" i="3"/>
  <c r="L400" i="3"/>
  <c r="L401" i="3"/>
  <c r="L402" i="3"/>
  <c r="L403" i="3"/>
  <c r="L404" i="3"/>
  <c r="L405" i="3"/>
  <c r="L406" i="3"/>
  <c r="L407" i="3"/>
  <c r="L408" i="3"/>
  <c r="L409" i="3"/>
  <c r="L410" i="3"/>
  <c r="L411" i="3"/>
  <c r="L412" i="3"/>
  <c r="L413" i="3"/>
  <c r="L414" i="3"/>
  <c r="L415" i="3"/>
  <c r="L416" i="3"/>
  <c r="L417" i="3"/>
  <c r="L418" i="3"/>
  <c r="L419" i="3"/>
  <c r="L420" i="3"/>
  <c r="L421" i="3"/>
  <c r="L422" i="3"/>
  <c r="L423" i="3"/>
  <c r="L424" i="3"/>
  <c r="L425" i="3"/>
  <c r="L426" i="3"/>
  <c r="L427" i="3"/>
  <c r="L428" i="3"/>
  <c r="L429" i="3"/>
  <c r="L430" i="3"/>
  <c r="L431" i="3"/>
  <c r="L432" i="3"/>
  <c r="L433" i="3"/>
  <c r="L434" i="3"/>
  <c r="L435" i="3"/>
  <c r="L436" i="3"/>
  <c r="L437" i="3"/>
  <c r="L438" i="3"/>
  <c r="L439" i="3"/>
  <c r="L440" i="3"/>
  <c r="L441" i="3"/>
  <c r="L442" i="3"/>
  <c r="L444" i="3"/>
  <c r="L445" i="3"/>
  <c r="L446" i="3"/>
  <c r="L447" i="3"/>
  <c r="L448" i="3"/>
  <c r="L449" i="3"/>
  <c r="L450" i="3"/>
  <c r="L451" i="3"/>
  <c r="L452" i="3"/>
  <c r="L453" i="3"/>
  <c r="L454" i="3"/>
  <c r="L455" i="3"/>
  <c r="L456" i="3"/>
  <c r="L457" i="3"/>
  <c r="L458" i="3"/>
  <c r="L459" i="3"/>
  <c r="L460" i="3"/>
  <c r="L461" i="3"/>
  <c r="L462" i="3"/>
  <c r="L463" i="3"/>
  <c r="L464" i="3"/>
  <c r="L465" i="3"/>
  <c r="L466" i="3"/>
  <c r="L467" i="3"/>
  <c r="L468" i="3"/>
  <c r="L469" i="3"/>
  <c r="L470" i="3"/>
  <c r="L471" i="3"/>
  <c r="L472" i="3"/>
  <c r="L473" i="3"/>
  <c r="L474" i="3"/>
  <c r="L475" i="3"/>
  <c r="L476" i="3"/>
  <c r="L477" i="3"/>
  <c r="L478" i="3"/>
  <c r="L479" i="3"/>
  <c r="L480" i="3"/>
  <c r="L481" i="3"/>
  <c r="L482" i="3"/>
  <c r="L483" i="3"/>
  <c r="L484" i="3"/>
  <c r="L485" i="3"/>
  <c r="L486" i="3"/>
  <c r="L487" i="3"/>
  <c r="L488" i="3"/>
  <c r="L489" i="3"/>
  <c r="L490" i="3"/>
  <c r="L491" i="3"/>
  <c r="L492" i="3"/>
  <c r="L493" i="3"/>
  <c r="L494" i="3"/>
  <c r="L495" i="3"/>
  <c r="L496" i="3"/>
  <c r="L497" i="3"/>
  <c r="L498" i="3"/>
  <c r="L499" i="3"/>
  <c r="L500" i="3"/>
  <c r="L501" i="3"/>
  <c r="L502" i="3"/>
  <c r="L503" i="3"/>
  <c r="L504" i="3"/>
  <c r="L505" i="3"/>
  <c r="L506" i="3"/>
  <c r="L507" i="3"/>
  <c r="L508" i="3"/>
  <c r="L509" i="3"/>
  <c r="L510" i="3"/>
  <c r="L511" i="3"/>
  <c r="L512" i="3"/>
  <c r="L513" i="3"/>
  <c r="L514" i="3"/>
  <c r="L515" i="3"/>
  <c r="L516" i="3"/>
  <c r="L517" i="3"/>
  <c r="L518" i="3"/>
  <c r="L519" i="3"/>
  <c r="L520" i="3"/>
  <c r="L521" i="3"/>
  <c r="L522" i="3"/>
  <c r="L523" i="3"/>
  <c r="L524" i="3"/>
  <c r="L525" i="3"/>
  <c r="L526" i="3"/>
  <c r="L527" i="3"/>
  <c r="L528" i="3"/>
  <c r="L529" i="3"/>
  <c r="L530" i="3"/>
  <c r="L531" i="3"/>
  <c r="L532" i="3"/>
  <c r="L533" i="3"/>
  <c r="L534" i="3"/>
  <c r="L535" i="3"/>
  <c r="L536" i="3"/>
  <c r="L537" i="3"/>
  <c r="L538" i="3"/>
  <c r="L539" i="3"/>
  <c r="L540" i="3"/>
  <c r="L541" i="3"/>
  <c r="L542" i="3"/>
  <c r="L543" i="3"/>
  <c r="L544" i="3"/>
  <c r="L545" i="3"/>
  <c r="L546" i="3"/>
  <c r="L547" i="3"/>
  <c r="L548" i="3"/>
  <c r="L549" i="3"/>
  <c r="L550" i="3"/>
  <c r="L551" i="3"/>
  <c r="L552" i="3"/>
  <c r="L553" i="3"/>
  <c r="L554" i="3"/>
  <c r="L555" i="3"/>
  <c r="L556" i="3"/>
  <c r="L557" i="3"/>
  <c r="L558" i="3"/>
  <c r="L559" i="3"/>
  <c r="L560" i="3"/>
  <c r="L561" i="3"/>
  <c r="L562" i="3"/>
  <c r="L563" i="3"/>
  <c r="L564" i="3"/>
  <c r="L565" i="3"/>
  <c r="L566" i="3"/>
  <c r="L567" i="3"/>
  <c r="L568" i="3"/>
  <c r="L569" i="3"/>
  <c r="L570" i="3"/>
  <c r="L571" i="3"/>
  <c r="L572" i="3"/>
  <c r="L573" i="3"/>
  <c r="L574" i="3"/>
  <c r="L575" i="3"/>
  <c r="L576" i="3"/>
  <c r="L577" i="3"/>
  <c r="L578" i="3"/>
  <c r="L579" i="3"/>
  <c r="L580" i="3"/>
  <c r="L581" i="3"/>
  <c r="L582" i="3"/>
  <c r="L583" i="3"/>
  <c r="L584" i="3"/>
  <c r="L585" i="3"/>
  <c r="L586" i="3"/>
  <c r="L587" i="3"/>
  <c r="L588" i="3"/>
  <c r="L589" i="3"/>
  <c r="L590" i="3"/>
  <c r="L591" i="3"/>
  <c r="L592" i="3"/>
  <c r="L593" i="3"/>
  <c r="L595" i="3"/>
  <c r="L596" i="3"/>
  <c r="L597" i="3"/>
  <c r="L598" i="3"/>
  <c r="L599" i="3"/>
  <c r="L600" i="3"/>
  <c r="L601" i="3"/>
  <c r="L602" i="3"/>
  <c r="L603" i="3"/>
  <c r="L604" i="3"/>
  <c r="L605" i="3"/>
  <c r="L606" i="3"/>
  <c r="L607" i="3"/>
  <c r="L608" i="3"/>
  <c r="L609" i="3"/>
  <c r="L610" i="3"/>
  <c r="L611" i="3"/>
  <c r="L612" i="3"/>
  <c r="L613" i="3"/>
  <c r="L614" i="3"/>
  <c r="L615" i="3"/>
  <c r="L616" i="3"/>
  <c r="L617" i="3"/>
  <c r="L618" i="3"/>
  <c r="L619" i="3"/>
  <c r="L620" i="3"/>
  <c r="L621" i="3"/>
  <c r="L622" i="3"/>
  <c r="L623" i="3"/>
  <c r="L624" i="3"/>
  <c r="L625" i="3"/>
  <c r="L626" i="3"/>
  <c r="L627" i="3"/>
  <c r="L628" i="3"/>
  <c r="L629" i="3"/>
  <c r="L630" i="3"/>
  <c r="L631" i="3"/>
  <c r="L632" i="3"/>
  <c r="L633" i="3"/>
  <c r="L634" i="3"/>
  <c r="L635" i="3"/>
  <c r="L636" i="3"/>
  <c r="L637" i="3"/>
  <c r="L638" i="3"/>
  <c r="L639" i="3"/>
  <c r="L640" i="3"/>
  <c r="L641" i="3"/>
  <c r="L642" i="3"/>
  <c r="L643" i="3"/>
  <c r="L644" i="3"/>
  <c r="L645" i="3"/>
  <c r="L646" i="3"/>
  <c r="L647" i="3"/>
  <c r="L648" i="3"/>
  <c r="L649" i="3"/>
  <c r="L650" i="3"/>
  <c r="L651" i="3"/>
  <c r="L652" i="3"/>
  <c r="L653" i="3"/>
  <c r="L654" i="3"/>
  <c r="L655" i="3"/>
  <c r="L656" i="3"/>
  <c r="L657" i="3"/>
  <c r="L658" i="3"/>
  <c r="L659" i="3"/>
  <c r="L660" i="3"/>
  <c r="L661" i="3"/>
  <c r="L662" i="3"/>
  <c r="L663" i="3"/>
  <c r="L664" i="3"/>
  <c r="L665" i="3"/>
  <c r="L666" i="3"/>
  <c r="L667" i="3"/>
  <c r="L668" i="3"/>
  <c r="L669" i="3"/>
  <c r="L670" i="3"/>
  <c r="L671" i="3"/>
  <c r="L672" i="3"/>
  <c r="L673" i="3"/>
  <c r="L674" i="3"/>
  <c r="L675" i="3"/>
  <c r="L676" i="3"/>
  <c r="L677" i="3"/>
  <c r="L678" i="3"/>
  <c r="L679" i="3"/>
  <c r="L680" i="3"/>
  <c r="L681" i="3"/>
  <c r="L682" i="3"/>
  <c r="L683" i="3"/>
  <c r="L684" i="3"/>
  <c r="L685" i="3"/>
  <c r="L686" i="3"/>
  <c r="L687" i="3"/>
  <c r="L688" i="3"/>
  <c r="L689" i="3"/>
  <c r="L690" i="3"/>
  <c r="L691" i="3"/>
  <c r="L692" i="3"/>
  <c r="L693" i="3"/>
  <c r="L694" i="3"/>
  <c r="L695" i="3"/>
  <c r="L696" i="3"/>
  <c r="L697" i="3"/>
  <c r="L699" i="3"/>
  <c r="L700" i="3"/>
  <c r="L701" i="3"/>
  <c r="L702" i="3"/>
  <c r="L703" i="3"/>
  <c r="L704" i="3"/>
  <c r="L705" i="3"/>
  <c r="L706" i="3"/>
  <c r="L707" i="3"/>
  <c r="L708" i="3"/>
  <c r="L709" i="3"/>
  <c r="L710" i="3"/>
  <c r="L711" i="3"/>
  <c r="L712" i="3"/>
  <c r="L713" i="3"/>
  <c r="L714" i="3"/>
  <c r="L715" i="3"/>
  <c r="L716" i="3"/>
  <c r="L717" i="3"/>
  <c r="L718" i="3"/>
  <c r="L719" i="3"/>
  <c r="L720" i="3"/>
  <c r="L721" i="3"/>
  <c r="L722" i="3"/>
  <c r="L723" i="3"/>
  <c r="L724" i="3"/>
  <c r="L725" i="3"/>
  <c r="L726" i="3"/>
  <c r="L727" i="3"/>
  <c r="L728" i="3"/>
  <c r="L729" i="3"/>
  <c r="L730" i="3"/>
  <c r="L731" i="3"/>
  <c r="L732" i="3"/>
  <c r="L733" i="3"/>
  <c r="L734" i="3"/>
  <c r="L735" i="3"/>
  <c r="L736" i="3"/>
  <c r="L737" i="3"/>
  <c r="L738" i="3"/>
  <c r="L739" i="3"/>
  <c r="L740" i="3"/>
  <c r="L741" i="3"/>
  <c r="L742" i="3"/>
  <c r="L743" i="3"/>
  <c r="L744" i="3"/>
  <c r="L745" i="3"/>
  <c r="L746" i="3"/>
  <c r="L748" i="3"/>
  <c r="L749" i="3"/>
  <c r="L750" i="3"/>
  <c r="L751" i="3"/>
  <c r="L752" i="3"/>
  <c r="L753" i="3"/>
  <c r="L754" i="3"/>
  <c r="L755" i="3"/>
  <c r="L756" i="3"/>
  <c r="L757" i="3"/>
  <c r="L758" i="3"/>
  <c r="L759" i="3"/>
  <c r="L760" i="3"/>
  <c r="L761" i="3"/>
  <c r="L762" i="3"/>
  <c r="L763" i="3"/>
  <c r="L764" i="3"/>
  <c r="L765" i="3"/>
  <c r="L766" i="3"/>
  <c r="L767" i="3"/>
  <c r="L768" i="3"/>
  <c r="L769" i="3"/>
  <c r="L770" i="3"/>
  <c r="L771" i="3"/>
  <c r="L772" i="3"/>
  <c r="L773" i="3"/>
  <c r="L774" i="3"/>
  <c r="L775" i="3"/>
  <c r="L776" i="3"/>
  <c r="L777" i="3"/>
  <c r="L778" i="3"/>
  <c r="L779" i="3"/>
  <c r="L780" i="3"/>
  <c r="L781" i="3"/>
  <c r="L782" i="3"/>
  <c r="L783" i="3"/>
  <c r="L784" i="3"/>
  <c r="L785" i="3"/>
  <c r="L786" i="3"/>
  <c r="L787" i="3"/>
  <c r="L788" i="3"/>
  <c r="L789" i="3"/>
  <c r="L790" i="3"/>
  <c r="L791" i="3"/>
  <c r="L792" i="3"/>
  <c r="L793" i="3"/>
  <c r="L794" i="3"/>
  <c r="L795" i="3"/>
  <c r="L796" i="3"/>
  <c r="L797" i="3"/>
  <c r="L798" i="3"/>
  <c r="L799" i="3"/>
  <c r="L800" i="3"/>
  <c r="L801" i="3"/>
  <c r="L802" i="3"/>
  <c r="L803" i="3"/>
  <c r="L804" i="3"/>
  <c r="L805" i="3"/>
  <c r="L806" i="3"/>
  <c r="L807" i="3"/>
  <c r="L808" i="3"/>
  <c r="L809" i="3"/>
  <c r="L810" i="3"/>
  <c r="L811" i="3"/>
  <c r="L812" i="3"/>
  <c r="L813" i="3"/>
  <c r="L814" i="3"/>
  <c r="L815" i="3"/>
  <c r="L816" i="3"/>
  <c r="L817" i="3"/>
  <c r="L818" i="3"/>
  <c r="L819" i="3"/>
  <c r="L820" i="3"/>
  <c r="L821" i="3"/>
  <c r="L822" i="3"/>
  <c r="L823" i="3"/>
  <c r="L824" i="3"/>
  <c r="L825" i="3"/>
  <c r="L826" i="3"/>
  <c r="L827" i="3"/>
  <c r="L828" i="3"/>
  <c r="L829" i="3"/>
  <c r="L830" i="3"/>
  <c r="L831" i="3"/>
  <c r="L832" i="3"/>
  <c r="L833" i="3"/>
  <c r="L834" i="3"/>
  <c r="L835" i="3"/>
  <c r="L836" i="3"/>
  <c r="L837" i="3"/>
  <c r="L838" i="3"/>
  <c r="L839" i="3"/>
  <c r="L840" i="3"/>
  <c r="L841" i="3"/>
  <c r="L842" i="3"/>
  <c r="L843" i="3"/>
  <c r="L844" i="3"/>
  <c r="L845" i="3"/>
  <c r="L846" i="3"/>
  <c r="L847" i="3"/>
  <c r="L848" i="3"/>
  <c r="L849" i="3"/>
  <c r="L850" i="3"/>
  <c r="L851" i="3"/>
  <c r="L852" i="3"/>
  <c r="L853" i="3"/>
  <c r="L854" i="3"/>
  <c r="L855" i="3"/>
  <c r="L856" i="3"/>
  <c r="L857" i="3"/>
  <c r="L858" i="3"/>
  <c r="L859" i="3"/>
  <c r="L860" i="3"/>
  <c r="L861" i="3"/>
  <c r="L862" i="3"/>
  <c r="L863" i="3"/>
  <c r="L864" i="3"/>
  <c r="L865" i="3"/>
  <c r="L866" i="3"/>
  <c r="L867" i="3"/>
  <c r="L868" i="3"/>
  <c r="L869" i="3"/>
  <c r="L870" i="3"/>
  <c r="L871" i="3"/>
  <c r="L872" i="3"/>
  <c r="L873" i="3"/>
  <c r="L874" i="3"/>
  <c r="L875" i="3"/>
  <c r="L876" i="3"/>
  <c r="L877" i="3"/>
  <c r="L878" i="3"/>
  <c r="L879" i="3"/>
  <c r="L880" i="3"/>
  <c r="L881" i="3"/>
  <c r="L882" i="3"/>
  <c r="L883" i="3"/>
  <c r="L884" i="3"/>
  <c r="L885" i="3"/>
  <c r="L886" i="3"/>
  <c r="L887" i="3"/>
  <c r="L888" i="3"/>
  <c r="L889" i="3"/>
  <c r="L890" i="3"/>
  <c r="L891" i="3"/>
  <c r="L892" i="3"/>
  <c r="L893" i="3"/>
  <c r="L894" i="3"/>
  <c r="L895" i="3"/>
  <c r="L896" i="3"/>
  <c r="L897" i="3"/>
  <c r="L898" i="3"/>
  <c r="L899" i="3"/>
  <c r="L900" i="3"/>
  <c r="L901" i="3"/>
  <c r="L902" i="3"/>
  <c r="L903" i="3"/>
  <c r="L904" i="3"/>
  <c r="L905" i="3"/>
  <c r="L906" i="3"/>
  <c r="L907" i="3"/>
  <c r="L908" i="3"/>
  <c r="L909" i="3"/>
  <c r="L910" i="3"/>
  <c r="L911" i="3"/>
  <c r="L912" i="3"/>
  <c r="L913" i="3"/>
  <c r="L914" i="3"/>
  <c r="L916" i="3"/>
  <c r="L917" i="3"/>
  <c r="L918" i="3"/>
  <c r="L919" i="3"/>
  <c r="L920" i="3"/>
  <c r="L921" i="3"/>
  <c r="L922" i="3"/>
  <c r="L923" i="3"/>
  <c r="L924" i="3"/>
  <c r="L925" i="3"/>
  <c r="L926" i="3"/>
  <c r="L927" i="3"/>
  <c r="L929" i="3"/>
  <c r="L930" i="3"/>
  <c r="L931" i="3"/>
  <c r="L932" i="3"/>
  <c r="L933" i="3"/>
  <c r="L934" i="3"/>
  <c r="L935" i="3"/>
  <c r="L936" i="3"/>
  <c r="L937" i="3"/>
  <c r="L938" i="3"/>
  <c r="L939" i="3"/>
  <c r="L940" i="3"/>
  <c r="L941" i="3"/>
  <c r="L942" i="3"/>
  <c r="L943" i="3"/>
  <c r="L944" i="3"/>
  <c r="L945" i="3"/>
  <c r="L946" i="3"/>
  <c r="L947" i="3"/>
  <c r="L948" i="3"/>
  <c r="L949" i="3"/>
  <c r="L950" i="3"/>
  <c r="L951" i="3"/>
  <c r="L952" i="3"/>
  <c r="L953" i="3"/>
  <c r="L954" i="3"/>
  <c r="L955" i="3"/>
  <c r="L956" i="3"/>
  <c r="L957" i="3"/>
  <c r="L958" i="3"/>
  <c r="L959" i="3"/>
  <c r="L960" i="3"/>
  <c r="L961" i="3"/>
  <c r="L962" i="3"/>
  <c r="L963" i="3"/>
  <c r="L964" i="3"/>
  <c r="L965" i="3"/>
  <c r="L966" i="3"/>
  <c r="L967" i="3"/>
  <c r="L968" i="3"/>
  <c r="L969" i="3"/>
  <c r="L970" i="3"/>
  <c r="L971" i="3"/>
  <c r="L972" i="3"/>
  <c r="L973" i="3"/>
  <c r="L974" i="3"/>
  <c r="L975" i="3"/>
  <c r="L976" i="3"/>
  <c r="L977" i="3"/>
  <c r="L978" i="3"/>
  <c r="L979" i="3"/>
  <c r="L980" i="3"/>
  <c r="L981" i="3"/>
  <c r="L982" i="3"/>
  <c r="L983" i="3"/>
  <c r="L984" i="3"/>
  <c r="L985" i="3"/>
  <c r="L986" i="3"/>
  <c r="L987" i="3"/>
  <c r="L988" i="3"/>
  <c r="L989" i="3"/>
  <c r="L990" i="3"/>
  <c r="L991" i="3"/>
  <c r="L992" i="3"/>
  <c r="L993" i="3"/>
  <c r="L994" i="3"/>
  <c r="L995" i="3"/>
  <c r="L996" i="3"/>
  <c r="L997" i="3"/>
  <c r="L998" i="3"/>
  <c r="L999" i="3"/>
  <c r="L1000" i="3"/>
  <c r="L1001" i="3"/>
  <c r="L1002" i="3"/>
  <c r="L1003" i="3"/>
  <c r="L1005" i="3"/>
  <c r="L1006" i="3"/>
  <c r="L1008" i="3"/>
  <c r="L1009" i="3"/>
  <c r="L1010" i="3"/>
  <c r="L1011" i="3"/>
  <c r="L1012" i="3"/>
  <c r="L1013" i="3"/>
  <c r="L1014" i="3"/>
  <c r="L1015" i="3"/>
  <c r="L1016" i="3"/>
  <c r="L1017" i="3"/>
  <c r="L1018" i="3"/>
  <c r="L1019" i="3"/>
  <c r="L1020" i="3"/>
  <c r="L1021" i="3"/>
  <c r="L1022" i="3"/>
  <c r="L1023" i="3"/>
  <c r="L1024" i="3"/>
  <c r="L1025" i="3"/>
  <c r="L1026" i="3"/>
  <c r="L1027" i="3"/>
  <c r="L1028" i="3"/>
  <c r="L1029" i="3"/>
  <c r="L1030" i="3"/>
  <c r="L1031" i="3"/>
  <c r="L1032" i="3"/>
  <c r="L1033" i="3"/>
  <c r="L1034" i="3"/>
  <c r="L1035" i="3"/>
  <c r="L1036" i="3"/>
  <c r="L1037" i="3"/>
  <c r="L1038" i="3"/>
  <c r="L1039" i="3"/>
  <c r="L1040" i="3"/>
  <c r="L1041" i="3"/>
  <c r="L1042" i="3"/>
  <c r="L1043" i="3"/>
  <c r="L1044" i="3"/>
  <c r="L1045" i="3"/>
  <c r="L1046" i="3"/>
  <c r="L1047" i="3"/>
  <c r="L1048" i="3"/>
  <c r="L1049" i="3"/>
  <c r="L1050" i="3"/>
  <c r="L1051" i="3"/>
  <c r="L1052" i="3"/>
  <c r="L1053" i="3"/>
  <c r="L1054" i="3"/>
  <c r="L1055" i="3"/>
  <c r="L1056" i="3"/>
  <c r="L1057" i="3"/>
  <c r="L1058" i="3"/>
  <c r="L1059" i="3"/>
  <c r="L1060" i="3"/>
  <c r="L1061" i="3"/>
  <c r="L1062" i="3"/>
  <c r="L1063" i="3"/>
  <c r="L1064" i="3"/>
  <c r="L1065" i="3"/>
  <c r="L1066" i="3"/>
  <c r="L1067" i="3"/>
  <c r="L1068" i="3"/>
  <c r="L1069" i="3"/>
  <c r="L1070" i="3"/>
  <c r="L1071" i="3"/>
  <c r="L1072" i="3"/>
  <c r="L1073" i="3"/>
  <c r="L1074" i="3"/>
  <c r="L1075" i="3"/>
  <c r="L1076" i="3"/>
  <c r="L1077" i="3"/>
  <c r="L1078" i="3"/>
  <c r="L1079" i="3"/>
  <c r="L1080" i="3"/>
  <c r="L1081" i="3"/>
  <c r="L1082" i="3"/>
  <c r="L1083" i="3"/>
  <c r="L1084" i="3"/>
  <c r="L1085" i="3"/>
  <c r="L1086" i="3"/>
  <c r="L1087" i="3"/>
  <c r="L1088" i="3"/>
  <c r="L1089" i="3"/>
  <c r="L1090" i="3"/>
  <c r="L1091" i="3"/>
  <c r="L1092" i="3"/>
  <c r="L1093" i="3"/>
  <c r="L1094" i="3"/>
  <c r="L1095" i="3"/>
  <c r="L1096" i="3"/>
  <c r="L1097" i="3"/>
  <c r="L1098" i="3"/>
  <c r="L1099" i="3"/>
  <c r="L1100" i="3"/>
  <c r="L1101" i="3"/>
  <c r="L1102" i="3"/>
  <c r="L1103" i="3"/>
  <c r="L1104" i="3"/>
  <c r="L1105" i="3"/>
  <c r="L1106" i="3"/>
  <c r="L1107" i="3"/>
  <c r="L1108" i="3"/>
  <c r="L1109" i="3"/>
  <c r="L1111" i="3"/>
  <c r="L1112" i="3"/>
  <c r="L1113" i="3"/>
  <c r="L1114" i="3"/>
  <c r="L1115" i="3"/>
  <c r="L1116" i="3"/>
  <c r="L1117" i="3"/>
  <c r="L1118" i="3"/>
  <c r="L1119" i="3"/>
  <c r="L1120" i="3"/>
  <c r="L1121" i="3"/>
  <c r="L1122" i="3"/>
  <c r="L1123" i="3"/>
  <c r="L1124" i="3"/>
  <c r="L1125" i="3"/>
  <c r="L1126" i="3"/>
  <c r="L1127" i="3"/>
  <c r="L1128" i="3"/>
  <c r="L1129" i="3"/>
  <c r="L1130" i="3"/>
  <c r="L1131" i="3"/>
  <c r="L1132" i="3"/>
  <c r="L1133" i="3"/>
  <c r="L1134" i="3"/>
  <c r="L1135" i="3"/>
  <c r="L1136" i="3"/>
  <c r="L1137" i="3"/>
  <c r="L1138" i="3"/>
  <c r="L1139" i="3"/>
  <c r="L1140" i="3"/>
  <c r="L1141" i="3"/>
  <c r="L1142" i="3"/>
  <c r="L1143" i="3"/>
  <c r="L1144" i="3"/>
  <c r="L1145" i="3"/>
  <c r="L1146" i="3"/>
  <c r="L1147" i="3"/>
  <c r="L1148" i="3"/>
  <c r="L1149" i="3"/>
  <c r="L1150" i="3"/>
  <c r="L1151" i="3"/>
  <c r="L1152" i="3"/>
  <c r="L1153" i="3"/>
  <c r="L1154" i="3"/>
  <c r="L1155" i="3"/>
  <c r="L1156" i="3"/>
  <c r="L1157" i="3"/>
  <c r="L1158" i="3"/>
  <c r="L1159" i="3"/>
  <c r="L1160" i="3"/>
  <c r="L1161" i="3"/>
  <c r="L1162" i="3"/>
  <c r="L1163" i="3"/>
  <c r="L1164" i="3"/>
  <c r="L1165" i="3"/>
  <c r="L1166" i="3"/>
  <c r="L1167" i="3"/>
  <c r="L1168" i="3"/>
  <c r="L1169" i="3"/>
  <c r="L1170" i="3"/>
  <c r="L1171" i="3"/>
  <c r="L1172" i="3"/>
  <c r="L1173" i="3"/>
  <c r="L1174" i="3"/>
  <c r="L1175" i="3"/>
  <c r="L1176" i="3"/>
  <c r="L1177" i="3"/>
  <c r="L1178" i="3"/>
  <c r="L1179" i="3"/>
  <c r="L1181" i="3"/>
  <c r="L1182" i="3"/>
  <c r="L1183" i="3"/>
  <c r="L1184" i="3"/>
  <c r="L1185" i="3"/>
  <c r="L1186" i="3"/>
  <c r="L1187" i="3"/>
  <c r="L1188" i="3"/>
  <c r="L1189" i="3"/>
  <c r="L1190" i="3"/>
  <c r="L1191" i="3"/>
  <c r="L1192" i="3"/>
  <c r="L1193" i="3"/>
  <c r="L1194" i="3"/>
  <c r="L1195" i="3"/>
  <c r="L1196" i="3"/>
  <c r="L1197" i="3"/>
  <c r="L1198" i="3"/>
  <c r="L1199" i="3"/>
  <c r="L1200" i="3"/>
  <c r="L1201" i="3"/>
  <c r="L1202" i="3"/>
  <c r="L1203" i="3"/>
  <c r="L1204" i="3"/>
  <c r="L1205" i="3"/>
  <c r="L1206" i="3"/>
  <c r="L1207" i="3"/>
  <c r="L1208" i="3"/>
  <c r="L1209" i="3"/>
  <c r="L1210" i="3"/>
  <c r="L1211" i="3"/>
  <c r="L1212" i="3"/>
  <c r="L1213" i="3"/>
  <c r="L1214" i="3"/>
  <c r="L1215" i="3"/>
  <c r="L1216" i="3"/>
  <c r="L1217" i="3"/>
  <c r="L1218" i="3"/>
  <c r="L1219" i="3"/>
  <c r="L1221" i="3"/>
  <c r="L1222" i="3"/>
  <c r="L1223" i="3"/>
  <c r="L1224" i="3"/>
  <c r="L1225" i="3"/>
  <c r="L1226" i="3"/>
  <c r="L1227" i="3"/>
  <c r="L1228" i="3"/>
  <c r="L1229" i="3"/>
  <c r="L1230" i="3"/>
  <c r="L1231" i="3"/>
  <c r="L1232" i="3"/>
  <c r="L1233" i="3"/>
  <c r="L1234" i="3"/>
  <c r="L1235" i="3"/>
  <c r="L1236" i="3"/>
  <c r="L1237" i="3"/>
  <c r="L1238" i="3"/>
  <c r="L1239" i="3"/>
  <c r="L1240" i="3"/>
  <c r="L1241" i="3"/>
  <c r="L1242" i="3"/>
  <c r="L1243" i="3"/>
  <c r="L1244" i="3"/>
  <c r="L1245" i="3"/>
  <c r="L1246" i="3"/>
  <c r="L1247" i="3"/>
  <c r="L1248" i="3"/>
  <c r="L1249" i="3"/>
  <c r="L1250" i="3"/>
  <c r="L1251" i="3"/>
  <c r="L1252" i="3"/>
  <c r="L1253" i="3"/>
  <c r="L1254" i="3"/>
  <c r="L1255" i="3"/>
  <c r="L1256" i="3"/>
  <c r="L1257" i="3"/>
  <c r="L1258" i="3"/>
  <c r="L1259" i="3"/>
  <c r="L1260" i="3"/>
  <c r="L1261" i="3"/>
  <c r="L1262" i="3"/>
  <c r="L1263" i="3"/>
  <c r="L1264" i="3"/>
  <c r="L1265" i="3"/>
  <c r="L1266" i="3"/>
  <c r="L1267" i="3"/>
  <c r="L1268" i="3"/>
  <c r="L1269" i="3"/>
  <c r="L1270" i="3"/>
  <c r="L1271" i="3"/>
  <c r="L1272" i="3"/>
  <c r="L1273" i="3"/>
  <c r="L1274" i="3"/>
  <c r="L1275" i="3"/>
  <c r="L1276" i="3"/>
  <c r="L1277" i="3"/>
  <c r="L1278" i="3"/>
  <c r="L1279" i="3"/>
  <c r="L1280" i="3"/>
  <c r="L1281" i="3"/>
  <c r="L1282" i="3"/>
  <c r="L1283" i="3"/>
  <c r="L1284" i="3"/>
  <c r="L1285" i="3"/>
  <c r="L1286" i="3"/>
  <c r="L1287" i="3"/>
  <c r="L1288" i="3"/>
  <c r="L1289" i="3"/>
  <c r="L1290" i="3"/>
  <c r="L1291" i="3"/>
  <c r="L1292" i="3"/>
  <c r="L1293" i="3"/>
  <c r="L1294" i="3"/>
  <c r="L1295" i="3"/>
  <c r="L1296" i="3"/>
  <c r="L1297" i="3"/>
  <c r="L1298" i="3"/>
  <c r="L1299" i="3"/>
  <c r="L1300" i="3"/>
  <c r="L1301" i="3"/>
  <c r="L1302" i="3"/>
  <c r="L1303" i="3"/>
  <c r="L1304" i="3"/>
  <c r="L1305" i="3"/>
  <c r="L1306" i="3"/>
  <c r="L1307" i="3"/>
  <c r="L1308" i="3"/>
  <c r="L1309" i="3"/>
  <c r="L1310" i="3"/>
  <c r="L1311" i="3"/>
  <c r="L1312" i="3"/>
  <c r="L1313" i="3"/>
  <c r="L1314" i="3"/>
  <c r="L1315" i="3"/>
  <c r="L1316" i="3"/>
  <c r="L1317" i="3"/>
  <c r="L1318" i="3"/>
  <c r="L1319" i="3"/>
  <c r="L1320" i="3"/>
  <c r="L1321" i="3"/>
  <c r="L1322" i="3"/>
  <c r="L1323" i="3"/>
  <c r="L1324" i="3"/>
  <c r="L1325" i="3"/>
  <c r="L1326" i="3"/>
  <c r="L1327" i="3"/>
  <c r="L1328" i="3"/>
  <c r="L1329" i="3"/>
  <c r="L1330" i="3"/>
  <c r="L1331" i="3"/>
  <c r="L1332" i="3"/>
  <c r="L1333" i="3"/>
  <c r="L1334" i="3"/>
  <c r="L1335" i="3"/>
  <c r="L1336" i="3"/>
  <c r="L1337" i="3"/>
  <c r="L1338" i="3"/>
  <c r="L1339" i="3"/>
  <c r="L1340" i="3"/>
  <c r="L1341" i="3"/>
  <c r="L1342" i="3"/>
  <c r="L1343" i="3"/>
  <c r="L1344" i="3"/>
  <c r="L1345" i="3"/>
  <c r="L1346" i="3"/>
  <c r="L1347" i="3"/>
  <c r="L1348" i="3"/>
  <c r="L1349" i="3"/>
  <c r="L1350" i="3"/>
  <c r="L1351" i="3"/>
  <c r="L1352" i="3"/>
  <c r="L1353" i="3"/>
  <c r="L1354" i="3"/>
  <c r="L1355" i="3"/>
  <c r="L1356" i="3"/>
  <c r="L1357" i="3"/>
  <c r="L1358" i="3"/>
  <c r="L1359" i="3"/>
  <c r="L1360" i="3"/>
  <c r="L1361" i="3"/>
  <c r="L1362" i="3"/>
  <c r="L1363" i="3"/>
  <c r="L1364" i="3"/>
  <c r="L1365" i="3"/>
  <c r="L1366" i="3"/>
  <c r="L1367" i="3"/>
  <c r="L1368" i="3"/>
  <c r="L1369" i="3"/>
  <c r="L1370" i="3"/>
  <c r="L1371" i="3"/>
  <c r="L1372" i="3"/>
  <c r="L1373" i="3"/>
  <c r="L1374" i="3"/>
  <c r="L1375" i="3"/>
  <c r="L1376" i="3"/>
  <c r="L1377" i="3"/>
  <c r="L1378" i="3"/>
  <c r="L1379" i="3"/>
  <c r="L1380" i="3"/>
  <c r="L1381" i="3"/>
  <c r="L1382" i="3"/>
  <c r="L1383" i="3"/>
  <c r="L1384" i="3"/>
  <c r="L1385" i="3"/>
  <c r="L18" i="3"/>
  <c r="L71" i="3"/>
  <c r="L179" i="3"/>
  <c r="L306" i="3"/>
  <c r="L443" i="3"/>
  <c r="L594" i="3"/>
  <c r="L698" i="3"/>
  <c r="L747" i="3"/>
  <c r="L915" i="3"/>
  <c r="L928" i="3"/>
  <c r="L1004" i="3"/>
  <c r="L1007" i="3"/>
  <c r="L1110" i="3"/>
  <c r="L1180" i="3"/>
  <c r="L1220" i="3"/>
  <c r="L6" i="3"/>
  <c r="K7" i="3"/>
  <c r="K8" i="3"/>
  <c r="K9" i="3"/>
  <c r="K10" i="3"/>
  <c r="K11" i="3"/>
  <c r="K12" i="3"/>
  <c r="K13" i="3"/>
  <c r="K14" i="3"/>
  <c r="K15" i="3"/>
  <c r="K16" i="3"/>
  <c r="K17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75" i="3"/>
  <c r="K376" i="3"/>
  <c r="K377" i="3"/>
  <c r="K378" i="3"/>
  <c r="K379" i="3"/>
  <c r="K380" i="3"/>
  <c r="K381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4" i="3"/>
  <c r="K445" i="3"/>
  <c r="K446" i="3"/>
  <c r="K447" i="3"/>
  <c r="K448" i="3"/>
  <c r="K449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517" i="3"/>
  <c r="K518" i="3"/>
  <c r="K519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659" i="3"/>
  <c r="K660" i="3"/>
  <c r="K661" i="3"/>
  <c r="K662" i="3"/>
  <c r="K663" i="3"/>
  <c r="K664" i="3"/>
  <c r="K665" i="3"/>
  <c r="K666" i="3"/>
  <c r="K667" i="3"/>
  <c r="K668" i="3"/>
  <c r="K669" i="3"/>
  <c r="K670" i="3"/>
  <c r="K671" i="3"/>
  <c r="K672" i="3"/>
  <c r="K673" i="3"/>
  <c r="K674" i="3"/>
  <c r="K675" i="3"/>
  <c r="K676" i="3"/>
  <c r="K677" i="3"/>
  <c r="K678" i="3"/>
  <c r="K679" i="3"/>
  <c r="K680" i="3"/>
  <c r="K681" i="3"/>
  <c r="K682" i="3"/>
  <c r="K683" i="3"/>
  <c r="K684" i="3"/>
  <c r="K685" i="3"/>
  <c r="K686" i="3"/>
  <c r="K687" i="3"/>
  <c r="K688" i="3"/>
  <c r="K689" i="3"/>
  <c r="K690" i="3"/>
  <c r="K691" i="3"/>
  <c r="K692" i="3"/>
  <c r="K693" i="3"/>
  <c r="K694" i="3"/>
  <c r="K695" i="3"/>
  <c r="K696" i="3"/>
  <c r="K697" i="3"/>
  <c r="K699" i="3"/>
  <c r="K700" i="3"/>
  <c r="K701" i="3"/>
  <c r="K702" i="3"/>
  <c r="K703" i="3"/>
  <c r="K704" i="3"/>
  <c r="K705" i="3"/>
  <c r="K706" i="3"/>
  <c r="K707" i="3"/>
  <c r="K708" i="3"/>
  <c r="K709" i="3"/>
  <c r="K710" i="3"/>
  <c r="K711" i="3"/>
  <c r="K712" i="3"/>
  <c r="K713" i="3"/>
  <c r="K714" i="3"/>
  <c r="K715" i="3"/>
  <c r="K716" i="3"/>
  <c r="K717" i="3"/>
  <c r="K718" i="3"/>
  <c r="K719" i="3"/>
  <c r="K720" i="3"/>
  <c r="K721" i="3"/>
  <c r="K722" i="3"/>
  <c r="K723" i="3"/>
  <c r="K724" i="3"/>
  <c r="K725" i="3"/>
  <c r="K726" i="3"/>
  <c r="K727" i="3"/>
  <c r="K728" i="3"/>
  <c r="K729" i="3"/>
  <c r="K730" i="3"/>
  <c r="K731" i="3"/>
  <c r="K732" i="3"/>
  <c r="K733" i="3"/>
  <c r="K734" i="3"/>
  <c r="K735" i="3"/>
  <c r="K736" i="3"/>
  <c r="K737" i="3"/>
  <c r="K738" i="3"/>
  <c r="K739" i="3"/>
  <c r="K740" i="3"/>
  <c r="K741" i="3"/>
  <c r="K742" i="3"/>
  <c r="K743" i="3"/>
  <c r="K744" i="3"/>
  <c r="K745" i="3"/>
  <c r="K746" i="3"/>
  <c r="K748" i="3"/>
  <c r="K749" i="3"/>
  <c r="K750" i="3"/>
  <c r="K751" i="3"/>
  <c r="K752" i="3"/>
  <c r="K753" i="3"/>
  <c r="K754" i="3"/>
  <c r="K755" i="3"/>
  <c r="K756" i="3"/>
  <c r="K757" i="3"/>
  <c r="K758" i="3"/>
  <c r="K759" i="3"/>
  <c r="K760" i="3"/>
  <c r="K761" i="3"/>
  <c r="K762" i="3"/>
  <c r="K763" i="3"/>
  <c r="K764" i="3"/>
  <c r="K765" i="3"/>
  <c r="K766" i="3"/>
  <c r="K767" i="3"/>
  <c r="K768" i="3"/>
  <c r="K769" i="3"/>
  <c r="K770" i="3"/>
  <c r="K771" i="3"/>
  <c r="K772" i="3"/>
  <c r="K773" i="3"/>
  <c r="K774" i="3"/>
  <c r="K775" i="3"/>
  <c r="K776" i="3"/>
  <c r="K777" i="3"/>
  <c r="K778" i="3"/>
  <c r="K779" i="3"/>
  <c r="K780" i="3"/>
  <c r="K781" i="3"/>
  <c r="K782" i="3"/>
  <c r="K783" i="3"/>
  <c r="K784" i="3"/>
  <c r="K785" i="3"/>
  <c r="K786" i="3"/>
  <c r="K787" i="3"/>
  <c r="K788" i="3"/>
  <c r="K789" i="3"/>
  <c r="K790" i="3"/>
  <c r="K791" i="3"/>
  <c r="K792" i="3"/>
  <c r="K793" i="3"/>
  <c r="K794" i="3"/>
  <c r="K795" i="3"/>
  <c r="K796" i="3"/>
  <c r="K797" i="3"/>
  <c r="K798" i="3"/>
  <c r="K799" i="3"/>
  <c r="K800" i="3"/>
  <c r="K801" i="3"/>
  <c r="K802" i="3"/>
  <c r="K803" i="3"/>
  <c r="K804" i="3"/>
  <c r="K805" i="3"/>
  <c r="K806" i="3"/>
  <c r="K807" i="3"/>
  <c r="K808" i="3"/>
  <c r="K809" i="3"/>
  <c r="K810" i="3"/>
  <c r="K811" i="3"/>
  <c r="K812" i="3"/>
  <c r="K813" i="3"/>
  <c r="K814" i="3"/>
  <c r="K815" i="3"/>
  <c r="K816" i="3"/>
  <c r="K817" i="3"/>
  <c r="K818" i="3"/>
  <c r="K819" i="3"/>
  <c r="K820" i="3"/>
  <c r="K821" i="3"/>
  <c r="K822" i="3"/>
  <c r="K823" i="3"/>
  <c r="K824" i="3"/>
  <c r="K825" i="3"/>
  <c r="K826" i="3"/>
  <c r="K827" i="3"/>
  <c r="K828" i="3"/>
  <c r="K829" i="3"/>
  <c r="K830" i="3"/>
  <c r="K831" i="3"/>
  <c r="K832" i="3"/>
  <c r="K833" i="3"/>
  <c r="K834" i="3"/>
  <c r="K835" i="3"/>
  <c r="K836" i="3"/>
  <c r="K837" i="3"/>
  <c r="K838" i="3"/>
  <c r="K839" i="3"/>
  <c r="K840" i="3"/>
  <c r="K841" i="3"/>
  <c r="K842" i="3"/>
  <c r="K843" i="3"/>
  <c r="K844" i="3"/>
  <c r="K845" i="3"/>
  <c r="K846" i="3"/>
  <c r="K847" i="3"/>
  <c r="K848" i="3"/>
  <c r="K849" i="3"/>
  <c r="K850" i="3"/>
  <c r="K851" i="3"/>
  <c r="K852" i="3"/>
  <c r="K853" i="3"/>
  <c r="K854" i="3"/>
  <c r="K855" i="3"/>
  <c r="K856" i="3"/>
  <c r="K857" i="3"/>
  <c r="K858" i="3"/>
  <c r="K859" i="3"/>
  <c r="K860" i="3"/>
  <c r="K861" i="3"/>
  <c r="K862" i="3"/>
  <c r="K863" i="3"/>
  <c r="K864" i="3"/>
  <c r="K865" i="3"/>
  <c r="K866" i="3"/>
  <c r="K867" i="3"/>
  <c r="K868" i="3"/>
  <c r="K869" i="3"/>
  <c r="K870" i="3"/>
  <c r="K871" i="3"/>
  <c r="K872" i="3"/>
  <c r="K873" i="3"/>
  <c r="K874" i="3"/>
  <c r="K875" i="3"/>
  <c r="K876" i="3"/>
  <c r="K877" i="3"/>
  <c r="K878" i="3"/>
  <c r="K879" i="3"/>
  <c r="K880" i="3"/>
  <c r="K881" i="3"/>
  <c r="K882" i="3"/>
  <c r="K883" i="3"/>
  <c r="K884" i="3"/>
  <c r="K885" i="3"/>
  <c r="K886" i="3"/>
  <c r="K887" i="3"/>
  <c r="K888" i="3"/>
  <c r="K889" i="3"/>
  <c r="K890" i="3"/>
  <c r="K891" i="3"/>
  <c r="K892" i="3"/>
  <c r="K893" i="3"/>
  <c r="K894" i="3"/>
  <c r="K895" i="3"/>
  <c r="K896" i="3"/>
  <c r="K897" i="3"/>
  <c r="K898" i="3"/>
  <c r="K899" i="3"/>
  <c r="K900" i="3"/>
  <c r="K901" i="3"/>
  <c r="K902" i="3"/>
  <c r="K903" i="3"/>
  <c r="K904" i="3"/>
  <c r="K905" i="3"/>
  <c r="K906" i="3"/>
  <c r="K907" i="3"/>
  <c r="K908" i="3"/>
  <c r="K909" i="3"/>
  <c r="K910" i="3"/>
  <c r="K911" i="3"/>
  <c r="K912" i="3"/>
  <c r="K913" i="3"/>
  <c r="K914" i="3"/>
  <c r="K916" i="3"/>
  <c r="K917" i="3"/>
  <c r="K918" i="3"/>
  <c r="K919" i="3"/>
  <c r="K920" i="3"/>
  <c r="K921" i="3"/>
  <c r="K922" i="3"/>
  <c r="K923" i="3"/>
  <c r="K924" i="3"/>
  <c r="K925" i="3"/>
  <c r="K926" i="3"/>
  <c r="K927" i="3"/>
  <c r="K929" i="3"/>
  <c r="K930" i="3"/>
  <c r="K931" i="3"/>
  <c r="K932" i="3"/>
  <c r="K933" i="3"/>
  <c r="K934" i="3"/>
  <c r="K935" i="3"/>
  <c r="K936" i="3"/>
  <c r="K937" i="3"/>
  <c r="K938" i="3"/>
  <c r="K939" i="3"/>
  <c r="K940" i="3"/>
  <c r="K941" i="3"/>
  <c r="K942" i="3"/>
  <c r="K943" i="3"/>
  <c r="K944" i="3"/>
  <c r="K945" i="3"/>
  <c r="K946" i="3"/>
  <c r="K947" i="3"/>
  <c r="K948" i="3"/>
  <c r="K949" i="3"/>
  <c r="K950" i="3"/>
  <c r="K951" i="3"/>
  <c r="K952" i="3"/>
  <c r="K953" i="3"/>
  <c r="K954" i="3"/>
  <c r="K955" i="3"/>
  <c r="K956" i="3"/>
  <c r="K957" i="3"/>
  <c r="K958" i="3"/>
  <c r="K959" i="3"/>
  <c r="K960" i="3"/>
  <c r="K961" i="3"/>
  <c r="K962" i="3"/>
  <c r="K963" i="3"/>
  <c r="K964" i="3"/>
  <c r="K965" i="3"/>
  <c r="K966" i="3"/>
  <c r="K967" i="3"/>
  <c r="K968" i="3"/>
  <c r="K969" i="3"/>
  <c r="K970" i="3"/>
  <c r="K971" i="3"/>
  <c r="K972" i="3"/>
  <c r="K973" i="3"/>
  <c r="K974" i="3"/>
  <c r="K975" i="3"/>
  <c r="K976" i="3"/>
  <c r="K977" i="3"/>
  <c r="K978" i="3"/>
  <c r="K979" i="3"/>
  <c r="K980" i="3"/>
  <c r="K981" i="3"/>
  <c r="K982" i="3"/>
  <c r="K983" i="3"/>
  <c r="K984" i="3"/>
  <c r="K985" i="3"/>
  <c r="K986" i="3"/>
  <c r="K987" i="3"/>
  <c r="K988" i="3"/>
  <c r="K989" i="3"/>
  <c r="K990" i="3"/>
  <c r="K991" i="3"/>
  <c r="K992" i="3"/>
  <c r="K993" i="3"/>
  <c r="K994" i="3"/>
  <c r="K995" i="3"/>
  <c r="K996" i="3"/>
  <c r="K997" i="3"/>
  <c r="K998" i="3"/>
  <c r="K999" i="3"/>
  <c r="K1000" i="3"/>
  <c r="K1001" i="3"/>
  <c r="K1002" i="3"/>
  <c r="K1003" i="3"/>
  <c r="K1005" i="3"/>
  <c r="K1006" i="3"/>
  <c r="K1008" i="3"/>
  <c r="K1009" i="3"/>
  <c r="K1010" i="3"/>
  <c r="K1011" i="3"/>
  <c r="K1012" i="3"/>
  <c r="K1013" i="3"/>
  <c r="K1014" i="3"/>
  <c r="K1015" i="3"/>
  <c r="K1016" i="3"/>
  <c r="K1017" i="3"/>
  <c r="K1018" i="3"/>
  <c r="K1019" i="3"/>
  <c r="K1020" i="3"/>
  <c r="K1021" i="3"/>
  <c r="K1022" i="3"/>
  <c r="K1023" i="3"/>
  <c r="K1024" i="3"/>
  <c r="K1025" i="3"/>
  <c r="K1026" i="3"/>
  <c r="K1027" i="3"/>
  <c r="K1028" i="3"/>
  <c r="K1029" i="3"/>
  <c r="K1030" i="3"/>
  <c r="K1031" i="3"/>
  <c r="K1032" i="3"/>
  <c r="K1033" i="3"/>
  <c r="K1034" i="3"/>
  <c r="K1035" i="3"/>
  <c r="K1036" i="3"/>
  <c r="K1037" i="3"/>
  <c r="K1038" i="3"/>
  <c r="K1039" i="3"/>
  <c r="K1040" i="3"/>
  <c r="K1041" i="3"/>
  <c r="K1042" i="3"/>
  <c r="K1043" i="3"/>
  <c r="K1044" i="3"/>
  <c r="K1045" i="3"/>
  <c r="K1046" i="3"/>
  <c r="K1047" i="3"/>
  <c r="K1048" i="3"/>
  <c r="K1049" i="3"/>
  <c r="K1050" i="3"/>
  <c r="K1051" i="3"/>
  <c r="K1052" i="3"/>
  <c r="K1053" i="3"/>
  <c r="K1054" i="3"/>
  <c r="K1055" i="3"/>
  <c r="K1056" i="3"/>
  <c r="K1057" i="3"/>
  <c r="K1058" i="3"/>
  <c r="K1059" i="3"/>
  <c r="K1060" i="3"/>
  <c r="K1061" i="3"/>
  <c r="K1062" i="3"/>
  <c r="K1063" i="3"/>
  <c r="K1064" i="3"/>
  <c r="K1065" i="3"/>
  <c r="K1066" i="3"/>
  <c r="K1067" i="3"/>
  <c r="K1068" i="3"/>
  <c r="K1069" i="3"/>
  <c r="K1070" i="3"/>
  <c r="K1071" i="3"/>
  <c r="K1072" i="3"/>
  <c r="K1073" i="3"/>
  <c r="K1074" i="3"/>
  <c r="K1075" i="3"/>
  <c r="K1076" i="3"/>
  <c r="K1077" i="3"/>
  <c r="K1078" i="3"/>
  <c r="K1079" i="3"/>
  <c r="K1080" i="3"/>
  <c r="K1081" i="3"/>
  <c r="K1082" i="3"/>
  <c r="K1083" i="3"/>
  <c r="K1084" i="3"/>
  <c r="K1085" i="3"/>
  <c r="K1086" i="3"/>
  <c r="K1087" i="3"/>
  <c r="K1088" i="3"/>
  <c r="K1089" i="3"/>
  <c r="K1090" i="3"/>
  <c r="K1091" i="3"/>
  <c r="K1092" i="3"/>
  <c r="K1093" i="3"/>
  <c r="K1094" i="3"/>
  <c r="K1095" i="3"/>
  <c r="K1096" i="3"/>
  <c r="K1097" i="3"/>
  <c r="K1098" i="3"/>
  <c r="K1099" i="3"/>
  <c r="K1100" i="3"/>
  <c r="K1101" i="3"/>
  <c r="K1102" i="3"/>
  <c r="K1103" i="3"/>
  <c r="K1104" i="3"/>
  <c r="K1105" i="3"/>
  <c r="K1106" i="3"/>
  <c r="K1107" i="3"/>
  <c r="K1108" i="3"/>
  <c r="K1109" i="3"/>
  <c r="K1111" i="3"/>
  <c r="K1112" i="3"/>
  <c r="K1113" i="3"/>
  <c r="K1114" i="3"/>
  <c r="K1115" i="3"/>
  <c r="K1116" i="3"/>
  <c r="K1117" i="3"/>
  <c r="K1118" i="3"/>
  <c r="K1119" i="3"/>
  <c r="K1120" i="3"/>
  <c r="K1121" i="3"/>
  <c r="K1122" i="3"/>
  <c r="K1123" i="3"/>
  <c r="K1124" i="3"/>
  <c r="K1125" i="3"/>
  <c r="K1126" i="3"/>
  <c r="K1127" i="3"/>
  <c r="K1128" i="3"/>
  <c r="K1129" i="3"/>
  <c r="K1130" i="3"/>
  <c r="K1131" i="3"/>
  <c r="K1132" i="3"/>
  <c r="K1133" i="3"/>
  <c r="K1134" i="3"/>
  <c r="K1135" i="3"/>
  <c r="K1136" i="3"/>
  <c r="K1137" i="3"/>
  <c r="K1138" i="3"/>
  <c r="K1139" i="3"/>
  <c r="K1140" i="3"/>
  <c r="K1141" i="3"/>
  <c r="K1142" i="3"/>
  <c r="K1143" i="3"/>
  <c r="K1144" i="3"/>
  <c r="K1145" i="3"/>
  <c r="K1146" i="3"/>
  <c r="K1147" i="3"/>
  <c r="K1148" i="3"/>
  <c r="K1149" i="3"/>
  <c r="K1150" i="3"/>
  <c r="K1151" i="3"/>
  <c r="K1152" i="3"/>
  <c r="K1153" i="3"/>
  <c r="K1154" i="3"/>
  <c r="K1155" i="3"/>
  <c r="K1156" i="3"/>
  <c r="K1157" i="3"/>
  <c r="K1158" i="3"/>
  <c r="K1159" i="3"/>
  <c r="K1160" i="3"/>
  <c r="K1161" i="3"/>
  <c r="K1162" i="3"/>
  <c r="K1163" i="3"/>
  <c r="K1164" i="3"/>
  <c r="K1165" i="3"/>
  <c r="K1166" i="3"/>
  <c r="K1167" i="3"/>
  <c r="K1168" i="3"/>
  <c r="K1169" i="3"/>
  <c r="K1170" i="3"/>
  <c r="K1171" i="3"/>
  <c r="K1172" i="3"/>
  <c r="K1173" i="3"/>
  <c r="K1174" i="3"/>
  <c r="K1175" i="3"/>
  <c r="K1176" i="3"/>
  <c r="K1177" i="3"/>
  <c r="K1178" i="3"/>
  <c r="K1179" i="3"/>
  <c r="K1181" i="3"/>
  <c r="K1182" i="3"/>
  <c r="K1183" i="3"/>
  <c r="K1184" i="3"/>
  <c r="K1185" i="3"/>
  <c r="K1186" i="3"/>
  <c r="K1187" i="3"/>
  <c r="K1188" i="3"/>
  <c r="K1189" i="3"/>
  <c r="K1190" i="3"/>
  <c r="K1191" i="3"/>
  <c r="K1192" i="3"/>
  <c r="K1193" i="3"/>
  <c r="K1194" i="3"/>
  <c r="K1195" i="3"/>
  <c r="K1196" i="3"/>
  <c r="K1197" i="3"/>
  <c r="K1198" i="3"/>
  <c r="K1199" i="3"/>
  <c r="K1200" i="3"/>
  <c r="K1201" i="3"/>
  <c r="K1202" i="3"/>
  <c r="K1203" i="3"/>
  <c r="K1204" i="3"/>
  <c r="K1205" i="3"/>
  <c r="K1206" i="3"/>
  <c r="K1207" i="3"/>
  <c r="K1208" i="3"/>
  <c r="K1209" i="3"/>
  <c r="K1210" i="3"/>
  <c r="K1211" i="3"/>
  <c r="K1212" i="3"/>
  <c r="K1213" i="3"/>
  <c r="K1214" i="3"/>
  <c r="K1215" i="3"/>
  <c r="K1216" i="3"/>
  <c r="K1217" i="3"/>
  <c r="K1218" i="3"/>
  <c r="K1219" i="3"/>
  <c r="K1221" i="3"/>
  <c r="K1222" i="3"/>
  <c r="K1223" i="3"/>
  <c r="K1224" i="3"/>
  <c r="K1225" i="3"/>
  <c r="K1226" i="3"/>
  <c r="K1227" i="3"/>
  <c r="K1228" i="3"/>
  <c r="K1229" i="3"/>
  <c r="K1230" i="3"/>
  <c r="K1231" i="3"/>
  <c r="K1232" i="3"/>
  <c r="K1233" i="3"/>
  <c r="K1234" i="3"/>
  <c r="K1235" i="3"/>
  <c r="K1236" i="3"/>
  <c r="K1237" i="3"/>
  <c r="K1238" i="3"/>
  <c r="K1239" i="3"/>
  <c r="K1240" i="3"/>
  <c r="K1241" i="3"/>
  <c r="K1242" i="3"/>
  <c r="K1243" i="3"/>
  <c r="K1244" i="3"/>
  <c r="K1245" i="3"/>
  <c r="K1246" i="3"/>
  <c r="K1247" i="3"/>
  <c r="K1248" i="3"/>
  <c r="K1249" i="3"/>
  <c r="K1250" i="3"/>
  <c r="K1251" i="3"/>
  <c r="K1252" i="3"/>
  <c r="K1253" i="3"/>
  <c r="K1254" i="3"/>
  <c r="K1255" i="3"/>
  <c r="K1256" i="3"/>
  <c r="K1257" i="3"/>
  <c r="K1258" i="3"/>
  <c r="K1259" i="3"/>
  <c r="K1260" i="3"/>
  <c r="K1261" i="3"/>
  <c r="K1262" i="3"/>
  <c r="K1263" i="3"/>
  <c r="K1264" i="3"/>
  <c r="K1265" i="3"/>
  <c r="K1266" i="3"/>
  <c r="K1267" i="3"/>
  <c r="K1268" i="3"/>
  <c r="K1269" i="3"/>
  <c r="K1270" i="3"/>
  <c r="K1271" i="3"/>
  <c r="K1272" i="3"/>
  <c r="K1273" i="3"/>
  <c r="K1274" i="3"/>
  <c r="K1275" i="3"/>
  <c r="K1276" i="3"/>
  <c r="K1277" i="3"/>
  <c r="K1278" i="3"/>
  <c r="K1279" i="3"/>
  <c r="K1280" i="3"/>
  <c r="K1281" i="3"/>
  <c r="K1282" i="3"/>
  <c r="K1283" i="3"/>
  <c r="K1284" i="3"/>
  <c r="K1285" i="3"/>
  <c r="K1286" i="3"/>
  <c r="K1287" i="3"/>
  <c r="K1288" i="3"/>
  <c r="K1289" i="3"/>
  <c r="K1290" i="3"/>
  <c r="K1291" i="3"/>
  <c r="K1292" i="3"/>
  <c r="K1293" i="3"/>
  <c r="K1294" i="3"/>
  <c r="K1295" i="3"/>
  <c r="K1296" i="3"/>
  <c r="K1297" i="3"/>
  <c r="K1298" i="3"/>
  <c r="K1299" i="3"/>
  <c r="K1300" i="3"/>
  <c r="K1301" i="3"/>
  <c r="K1302" i="3"/>
  <c r="K1303" i="3"/>
  <c r="K1304" i="3"/>
  <c r="K1305" i="3"/>
  <c r="K1306" i="3"/>
  <c r="K1307" i="3"/>
  <c r="K1308" i="3"/>
  <c r="K1309" i="3"/>
  <c r="K1310" i="3"/>
  <c r="K1311" i="3"/>
  <c r="K1312" i="3"/>
  <c r="K1313" i="3"/>
  <c r="K1314" i="3"/>
  <c r="K1315" i="3"/>
  <c r="K1316" i="3"/>
  <c r="K1317" i="3"/>
  <c r="K1318" i="3"/>
  <c r="K1319" i="3"/>
  <c r="K1320" i="3"/>
  <c r="K1321" i="3"/>
  <c r="K1322" i="3"/>
  <c r="K1323" i="3"/>
  <c r="K1324" i="3"/>
  <c r="K1325" i="3"/>
  <c r="K1326" i="3"/>
  <c r="K1327" i="3"/>
  <c r="K1328" i="3"/>
  <c r="K1329" i="3"/>
  <c r="K1330" i="3"/>
  <c r="K1331" i="3"/>
  <c r="K1332" i="3"/>
  <c r="K1333" i="3"/>
  <c r="K1334" i="3"/>
  <c r="K1335" i="3"/>
  <c r="K1336" i="3"/>
  <c r="K1337" i="3"/>
  <c r="K1338" i="3"/>
  <c r="K1339" i="3"/>
  <c r="K1340" i="3"/>
  <c r="K1341" i="3"/>
  <c r="K1342" i="3"/>
  <c r="K1343" i="3"/>
  <c r="K1344" i="3"/>
  <c r="K1345" i="3"/>
  <c r="K1346" i="3"/>
  <c r="K1347" i="3"/>
  <c r="K1348" i="3"/>
  <c r="K1349" i="3"/>
  <c r="K1350" i="3"/>
  <c r="K1351" i="3"/>
  <c r="K1352" i="3"/>
  <c r="K1353" i="3"/>
  <c r="K1354" i="3"/>
  <c r="K1355" i="3"/>
  <c r="K1356" i="3"/>
  <c r="K1357" i="3"/>
  <c r="K1358" i="3"/>
  <c r="K1359" i="3"/>
  <c r="K1360" i="3"/>
  <c r="K1361" i="3"/>
  <c r="K1362" i="3"/>
  <c r="K1363" i="3"/>
  <c r="K1364" i="3"/>
  <c r="K1365" i="3"/>
  <c r="K1366" i="3"/>
  <c r="K1367" i="3"/>
  <c r="K1368" i="3"/>
  <c r="K1369" i="3"/>
  <c r="K1370" i="3"/>
  <c r="K1371" i="3"/>
  <c r="K1372" i="3"/>
  <c r="K1373" i="3"/>
  <c r="K1374" i="3"/>
  <c r="K1375" i="3"/>
  <c r="K1376" i="3"/>
  <c r="K1377" i="3"/>
  <c r="K1378" i="3"/>
  <c r="K1379" i="3"/>
  <c r="K1380" i="3"/>
  <c r="K1381" i="3"/>
  <c r="K1382" i="3"/>
  <c r="K1383" i="3"/>
  <c r="K1384" i="3"/>
  <c r="K1385" i="3"/>
  <c r="K18" i="3"/>
  <c r="K71" i="3"/>
  <c r="K179" i="3"/>
  <c r="K306" i="3"/>
  <c r="K443" i="3"/>
  <c r="K594" i="3"/>
  <c r="K698" i="3"/>
  <c r="K747" i="3"/>
  <c r="K915" i="3"/>
  <c r="K928" i="3"/>
  <c r="K1004" i="3"/>
  <c r="K1007" i="3"/>
  <c r="K1110" i="3"/>
  <c r="K1180" i="3"/>
  <c r="K1220" i="3"/>
  <c r="K6" i="3"/>
  <c r="J7" i="3"/>
  <c r="J8" i="3"/>
  <c r="J9" i="3"/>
  <c r="J10" i="3"/>
  <c r="J11" i="3"/>
  <c r="J12" i="3"/>
  <c r="J13" i="3"/>
  <c r="J14" i="3"/>
  <c r="J15" i="3"/>
  <c r="J16" i="3"/>
  <c r="J17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5" i="3"/>
  <c r="J376" i="3"/>
  <c r="J377" i="3"/>
  <c r="J378" i="3"/>
  <c r="J379" i="3"/>
  <c r="J380" i="3"/>
  <c r="J381" i="3"/>
  <c r="J382" i="3"/>
  <c r="J383" i="3"/>
  <c r="J384" i="3"/>
  <c r="J385" i="3"/>
  <c r="J386" i="3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4" i="3"/>
  <c r="J445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1" i="3"/>
  <c r="J482" i="3"/>
  <c r="J483" i="3"/>
  <c r="J484" i="3"/>
  <c r="J485" i="3"/>
  <c r="J486" i="3"/>
  <c r="J487" i="3"/>
  <c r="J488" i="3"/>
  <c r="J489" i="3"/>
  <c r="J490" i="3"/>
  <c r="J491" i="3"/>
  <c r="J492" i="3"/>
  <c r="J493" i="3"/>
  <c r="J494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1" i="3"/>
  <c r="J512" i="3"/>
  <c r="J513" i="3"/>
  <c r="J514" i="3"/>
  <c r="J515" i="3"/>
  <c r="J516" i="3"/>
  <c r="J517" i="3"/>
  <c r="J518" i="3"/>
  <c r="J519" i="3"/>
  <c r="J520" i="3"/>
  <c r="J521" i="3"/>
  <c r="J522" i="3"/>
  <c r="J523" i="3"/>
  <c r="J524" i="3"/>
  <c r="J525" i="3"/>
  <c r="J526" i="3"/>
  <c r="J527" i="3"/>
  <c r="J528" i="3"/>
  <c r="J529" i="3"/>
  <c r="J530" i="3"/>
  <c r="J531" i="3"/>
  <c r="J532" i="3"/>
  <c r="J533" i="3"/>
  <c r="J534" i="3"/>
  <c r="J535" i="3"/>
  <c r="J536" i="3"/>
  <c r="J537" i="3"/>
  <c r="J538" i="3"/>
  <c r="J539" i="3"/>
  <c r="J540" i="3"/>
  <c r="J541" i="3"/>
  <c r="J542" i="3"/>
  <c r="J543" i="3"/>
  <c r="J544" i="3"/>
  <c r="J545" i="3"/>
  <c r="J546" i="3"/>
  <c r="J547" i="3"/>
  <c r="J548" i="3"/>
  <c r="J549" i="3"/>
  <c r="J550" i="3"/>
  <c r="J551" i="3"/>
  <c r="J552" i="3"/>
  <c r="J553" i="3"/>
  <c r="J554" i="3"/>
  <c r="J555" i="3"/>
  <c r="J556" i="3"/>
  <c r="J557" i="3"/>
  <c r="J558" i="3"/>
  <c r="J559" i="3"/>
  <c r="J560" i="3"/>
  <c r="J561" i="3"/>
  <c r="J562" i="3"/>
  <c r="J563" i="3"/>
  <c r="J564" i="3"/>
  <c r="J565" i="3"/>
  <c r="J566" i="3"/>
  <c r="J567" i="3"/>
  <c r="J568" i="3"/>
  <c r="J569" i="3"/>
  <c r="J570" i="3"/>
  <c r="J571" i="3"/>
  <c r="J572" i="3"/>
  <c r="J573" i="3"/>
  <c r="J574" i="3"/>
  <c r="J575" i="3"/>
  <c r="J576" i="3"/>
  <c r="J577" i="3"/>
  <c r="J578" i="3"/>
  <c r="J579" i="3"/>
  <c r="J580" i="3"/>
  <c r="J581" i="3"/>
  <c r="J582" i="3"/>
  <c r="J583" i="3"/>
  <c r="J584" i="3"/>
  <c r="J585" i="3"/>
  <c r="J586" i="3"/>
  <c r="J587" i="3"/>
  <c r="J588" i="3"/>
  <c r="J589" i="3"/>
  <c r="J590" i="3"/>
  <c r="J591" i="3"/>
  <c r="J592" i="3"/>
  <c r="J593" i="3"/>
  <c r="J595" i="3"/>
  <c r="J596" i="3"/>
  <c r="J597" i="3"/>
  <c r="J598" i="3"/>
  <c r="J599" i="3"/>
  <c r="J600" i="3"/>
  <c r="J601" i="3"/>
  <c r="J602" i="3"/>
  <c r="J603" i="3"/>
  <c r="J604" i="3"/>
  <c r="J605" i="3"/>
  <c r="J606" i="3"/>
  <c r="J607" i="3"/>
  <c r="J608" i="3"/>
  <c r="J609" i="3"/>
  <c r="J610" i="3"/>
  <c r="J611" i="3"/>
  <c r="J612" i="3"/>
  <c r="J613" i="3"/>
  <c r="J614" i="3"/>
  <c r="J615" i="3"/>
  <c r="J616" i="3"/>
  <c r="J617" i="3"/>
  <c r="J618" i="3"/>
  <c r="J619" i="3"/>
  <c r="J620" i="3"/>
  <c r="J621" i="3"/>
  <c r="J622" i="3"/>
  <c r="J623" i="3"/>
  <c r="J624" i="3"/>
  <c r="J625" i="3"/>
  <c r="J626" i="3"/>
  <c r="J627" i="3"/>
  <c r="J628" i="3"/>
  <c r="J629" i="3"/>
  <c r="J630" i="3"/>
  <c r="J631" i="3"/>
  <c r="J632" i="3"/>
  <c r="J633" i="3"/>
  <c r="J634" i="3"/>
  <c r="J635" i="3"/>
  <c r="J636" i="3"/>
  <c r="J637" i="3"/>
  <c r="J638" i="3"/>
  <c r="J639" i="3"/>
  <c r="J640" i="3"/>
  <c r="J641" i="3"/>
  <c r="J642" i="3"/>
  <c r="J643" i="3"/>
  <c r="J644" i="3"/>
  <c r="J645" i="3"/>
  <c r="J646" i="3"/>
  <c r="J647" i="3"/>
  <c r="J648" i="3"/>
  <c r="J649" i="3"/>
  <c r="J650" i="3"/>
  <c r="J651" i="3"/>
  <c r="J652" i="3"/>
  <c r="J653" i="3"/>
  <c r="J654" i="3"/>
  <c r="J655" i="3"/>
  <c r="J656" i="3"/>
  <c r="J657" i="3"/>
  <c r="J658" i="3"/>
  <c r="J659" i="3"/>
  <c r="J660" i="3"/>
  <c r="J661" i="3"/>
  <c r="J662" i="3"/>
  <c r="J663" i="3"/>
  <c r="J664" i="3"/>
  <c r="J665" i="3"/>
  <c r="J666" i="3"/>
  <c r="J667" i="3"/>
  <c r="J668" i="3"/>
  <c r="J669" i="3"/>
  <c r="J670" i="3"/>
  <c r="J671" i="3"/>
  <c r="J672" i="3"/>
  <c r="J673" i="3"/>
  <c r="J674" i="3"/>
  <c r="J675" i="3"/>
  <c r="J676" i="3"/>
  <c r="J677" i="3"/>
  <c r="J678" i="3"/>
  <c r="J679" i="3"/>
  <c r="J680" i="3"/>
  <c r="J681" i="3"/>
  <c r="J682" i="3"/>
  <c r="J683" i="3"/>
  <c r="J684" i="3"/>
  <c r="J685" i="3"/>
  <c r="J686" i="3"/>
  <c r="J687" i="3"/>
  <c r="J688" i="3"/>
  <c r="J689" i="3"/>
  <c r="J690" i="3"/>
  <c r="J691" i="3"/>
  <c r="J692" i="3"/>
  <c r="J693" i="3"/>
  <c r="J694" i="3"/>
  <c r="J695" i="3"/>
  <c r="J696" i="3"/>
  <c r="J697" i="3"/>
  <c r="J699" i="3"/>
  <c r="J700" i="3"/>
  <c r="J701" i="3"/>
  <c r="J702" i="3"/>
  <c r="J703" i="3"/>
  <c r="J704" i="3"/>
  <c r="J705" i="3"/>
  <c r="J706" i="3"/>
  <c r="J707" i="3"/>
  <c r="J708" i="3"/>
  <c r="J709" i="3"/>
  <c r="J710" i="3"/>
  <c r="J711" i="3"/>
  <c r="J712" i="3"/>
  <c r="J713" i="3"/>
  <c r="J714" i="3"/>
  <c r="J715" i="3"/>
  <c r="J716" i="3"/>
  <c r="J717" i="3"/>
  <c r="J718" i="3"/>
  <c r="J719" i="3"/>
  <c r="J720" i="3"/>
  <c r="J721" i="3"/>
  <c r="J722" i="3"/>
  <c r="J723" i="3"/>
  <c r="J724" i="3"/>
  <c r="J725" i="3"/>
  <c r="J726" i="3"/>
  <c r="J727" i="3"/>
  <c r="J728" i="3"/>
  <c r="J729" i="3"/>
  <c r="J730" i="3"/>
  <c r="J731" i="3"/>
  <c r="J732" i="3"/>
  <c r="J733" i="3"/>
  <c r="J734" i="3"/>
  <c r="J735" i="3"/>
  <c r="J736" i="3"/>
  <c r="J737" i="3"/>
  <c r="J738" i="3"/>
  <c r="J739" i="3"/>
  <c r="J740" i="3"/>
  <c r="J741" i="3"/>
  <c r="J742" i="3"/>
  <c r="J743" i="3"/>
  <c r="J744" i="3"/>
  <c r="J745" i="3"/>
  <c r="J746" i="3"/>
  <c r="J748" i="3"/>
  <c r="J749" i="3"/>
  <c r="J750" i="3"/>
  <c r="J751" i="3"/>
  <c r="J752" i="3"/>
  <c r="J753" i="3"/>
  <c r="J754" i="3"/>
  <c r="J755" i="3"/>
  <c r="J756" i="3"/>
  <c r="J757" i="3"/>
  <c r="J758" i="3"/>
  <c r="J759" i="3"/>
  <c r="J760" i="3"/>
  <c r="J761" i="3"/>
  <c r="J762" i="3"/>
  <c r="J763" i="3"/>
  <c r="J764" i="3"/>
  <c r="J765" i="3"/>
  <c r="J766" i="3"/>
  <c r="J767" i="3"/>
  <c r="J768" i="3"/>
  <c r="J769" i="3"/>
  <c r="J770" i="3"/>
  <c r="J771" i="3"/>
  <c r="J772" i="3"/>
  <c r="J773" i="3"/>
  <c r="J774" i="3"/>
  <c r="J775" i="3"/>
  <c r="J776" i="3"/>
  <c r="J777" i="3"/>
  <c r="J778" i="3"/>
  <c r="J779" i="3"/>
  <c r="J780" i="3"/>
  <c r="J781" i="3"/>
  <c r="J782" i="3"/>
  <c r="J783" i="3"/>
  <c r="J784" i="3"/>
  <c r="J785" i="3"/>
  <c r="J786" i="3"/>
  <c r="J787" i="3"/>
  <c r="J788" i="3"/>
  <c r="J789" i="3"/>
  <c r="J790" i="3"/>
  <c r="J791" i="3"/>
  <c r="J792" i="3"/>
  <c r="J793" i="3"/>
  <c r="J794" i="3"/>
  <c r="J795" i="3"/>
  <c r="J796" i="3"/>
  <c r="J797" i="3"/>
  <c r="J798" i="3"/>
  <c r="J799" i="3"/>
  <c r="J800" i="3"/>
  <c r="J801" i="3"/>
  <c r="J802" i="3"/>
  <c r="J803" i="3"/>
  <c r="J804" i="3"/>
  <c r="J805" i="3"/>
  <c r="J806" i="3"/>
  <c r="J807" i="3"/>
  <c r="J808" i="3"/>
  <c r="J809" i="3"/>
  <c r="J810" i="3"/>
  <c r="J811" i="3"/>
  <c r="J812" i="3"/>
  <c r="J813" i="3"/>
  <c r="J814" i="3"/>
  <c r="J815" i="3"/>
  <c r="J816" i="3"/>
  <c r="J817" i="3"/>
  <c r="J818" i="3"/>
  <c r="J819" i="3"/>
  <c r="J820" i="3"/>
  <c r="J821" i="3"/>
  <c r="J822" i="3"/>
  <c r="J823" i="3"/>
  <c r="J824" i="3"/>
  <c r="J825" i="3"/>
  <c r="J826" i="3"/>
  <c r="J827" i="3"/>
  <c r="J828" i="3"/>
  <c r="J829" i="3"/>
  <c r="J830" i="3"/>
  <c r="J831" i="3"/>
  <c r="J832" i="3"/>
  <c r="J833" i="3"/>
  <c r="J834" i="3"/>
  <c r="J835" i="3"/>
  <c r="J836" i="3"/>
  <c r="J837" i="3"/>
  <c r="J838" i="3"/>
  <c r="J839" i="3"/>
  <c r="J840" i="3"/>
  <c r="J841" i="3"/>
  <c r="J842" i="3"/>
  <c r="J843" i="3"/>
  <c r="J844" i="3"/>
  <c r="J845" i="3"/>
  <c r="J846" i="3"/>
  <c r="J847" i="3"/>
  <c r="J848" i="3"/>
  <c r="J849" i="3"/>
  <c r="J850" i="3"/>
  <c r="J851" i="3"/>
  <c r="J852" i="3"/>
  <c r="J853" i="3"/>
  <c r="J854" i="3"/>
  <c r="J855" i="3"/>
  <c r="J856" i="3"/>
  <c r="J857" i="3"/>
  <c r="J858" i="3"/>
  <c r="J859" i="3"/>
  <c r="J860" i="3"/>
  <c r="J861" i="3"/>
  <c r="J862" i="3"/>
  <c r="J863" i="3"/>
  <c r="J864" i="3"/>
  <c r="J865" i="3"/>
  <c r="J866" i="3"/>
  <c r="J867" i="3"/>
  <c r="J868" i="3"/>
  <c r="J869" i="3"/>
  <c r="J870" i="3"/>
  <c r="J871" i="3"/>
  <c r="J872" i="3"/>
  <c r="J873" i="3"/>
  <c r="J874" i="3"/>
  <c r="J875" i="3"/>
  <c r="J876" i="3"/>
  <c r="J877" i="3"/>
  <c r="J878" i="3"/>
  <c r="J879" i="3"/>
  <c r="J880" i="3"/>
  <c r="J881" i="3"/>
  <c r="J882" i="3"/>
  <c r="J883" i="3"/>
  <c r="J884" i="3"/>
  <c r="J885" i="3"/>
  <c r="J886" i="3"/>
  <c r="J887" i="3"/>
  <c r="J888" i="3"/>
  <c r="J889" i="3"/>
  <c r="J890" i="3"/>
  <c r="J891" i="3"/>
  <c r="J892" i="3"/>
  <c r="J893" i="3"/>
  <c r="J894" i="3"/>
  <c r="J895" i="3"/>
  <c r="J896" i="3"/>
  <c r="J897" i="3"/>
  <c r="J898" i="3"/>
  <c r="J899" i="3"/>
  <c r="J900" i="3"/>
  <c r="J901" i="3"/>
  <c r="J902" i="3"/>
  <c r="J903" i="3"/>
  <c r="J904" i="3"/>
  <c r="J905" i="3"/>
  <c r="J906" i="3"/>
  <c r="J907" i="3"/>
  <c r="J908" i="3"/>
  <c r="J909" i="3"/>
  <c r="J910" i="3"/>
  <c r="J911" i="3"/>
  <c r="J912" i="3"/>
  <c r="J913" i="3"/>
  <c r="J914" i="3"/>
  <c r="J916" i="3"/>
  <c r="J917" i="3"/>
  <c r="J918" i="3"/>
  <c r="J919" i="3"/>
  <c r="J920" i="3"/>
  <c r="J921" i="3"/>
  <c r="J922" i="3"/>
  <c r="J923" i="3"/>
  <c r="J924" i="3"/>
  <c r="J925" i="3"/>
  <c r="J926" i="3"/>
  <c r="J927" i="3"/>
  <c r="J929" i="3"/>
  <c r="J930" i="3"/>
  <c r="J931" i="3"/>
  <c r="J932" i="3"/>
  <c r="J933" i="3"/>
  <c r="J934" i="3"/>
  <c r="J935" i="3"/>
  <c r="J936" i="3"/>
  <c r="J937" i="3"/>
  <c r="J938" i="3"/>
  <c r="J939" i="3"/>
  <c r="J940" i="3"/>
  <c r="J941" i="3"/>
  <c r="J942" i="3"/>
  <c r="J943" i="3"/>
  <c r="J944" i="3"/>
  <c r="J945" i="3"/>
  <c r="J946" i="3"/>
  <c r="J947" i="3"/>
  <c r="J948" i="3"/>
  <c r="J949" i="3"/>
  <c r="J950" i="3"/>
  <c r="J951" i="3"/>
  <c r="J952" i="3"/>
  <c r="J953" i="3"/>
  <c r="J954" i="3"/>
  <c r="J955" i="3"/>
  <c r="J956" i="3"/>
  <c r="J957" i="3"/>
  <c r="J958" i="3"/>
  <c r="J959" i="3"/>
  <c r="J960" i="3"/>
  <c r="J961" i="3"/>
  <c r="J962" i="3"/>
  <c r="J963" i="3"/>
  <c r="J964" i="3"/>
  <c r="J965" i="3"/>
  <c r="J966" i="3"/>
  <c r="J967" i="3"/>
  <c r="J968" i="3"/>
  <c r="J969" i="3"/>
  <c r="J970" i="3"/>
  <c r="J971" i="3"/>
  <c r="J972" i="3"/>
  <c r="J973" i="3"/>
  <c r="J974" i="3"/>
  <c r="J975" i="3"/>
  <c r="J976" i="3"/>
  <c r="J977" i="3"/>
  <c r="J978" i="3"/>
  <c r="J979" i="3"/>
  <c r="J980" i="3"/>
  <c r="J981" i="3"/>
  <c r="J982" i="3"/>
  <c r="J983" i="3"/>
  <c r="J984" i="3"/>
  <c r="J985" i="3"/>
  <c r="J986" i="3"/>
  <c r="J987" i="3"/>
  <c r="J988" i="3"/>
  <c r="J989" i="3"/>
  <c r="J990" i="3"/>
  <c r="J991" i="3"/>
  <c r="J992" i="3"/>
  <c r="J993" i="3"/>
  <c r="J994" i="3"/>
  <c r="J995" i="3"/>
  <c r="J996" i="3"/>
  <c r="J997" i="3"/>
  <c r="J998" i="3"/>
  <c r="J999" i="3"/>
  <c r="J1000" i="3"/>
  <c r="J1001" i="3"/>
  <c r="J1002" i="3"/>
  <c r="J1003" i="3"/>
  <c r="J1005" i="3"/>
  <c r="J1006" i="3"/>
  <c r="J1008" i="3"/>
  <c r="J1009" i="3"/>
  <c r="J1010" i="3"/>
  <c r="J1011" i="3"/>
  <c r="J1012" i="3"/>
  <c r="J1013" i="3"/>
  <c r="J1014" i="3"/>
  <c r="J1015" i="3"/>
  <c r="J1016" i="3"/>
  <c r="J1017" i="3"/>
  <c r="J1018" i="3"/>
  <c r="J1019" i="3"/>
  <c r="J1020" i="3"/>
  <c r="J1021" i="3"/>
  <c r="J1022" i="3"/>
  <c r="J1023" i="3"/>
  <c r="J1024" i="3"/>
  <c r="J1025" i="3"/>
  <c r="J1026" i="3"/>
  <c r="J1027" i="3"/>
  <c r="J1028" i="3"/>
  <c r="J1029" i="3"/>
  <c r="J1030" i="3"/>
  <c r="J1031" i="3"/>
  <c r="J1032" i="3"/>
  <c r="J1033" i="3"/>
  <c r="J1034" i="3"/>
  <c r="J1035" i="3"/>
  <c r="J1036" i="3"/>
  <c r="J1037" i="3"/>
  <c r="J1038" i="3"/>
  <c r="J1039" i="3"/>
  <c r="J1040" i="3"/>
  <c r="J1041" i="3"/>
  <c r="J1042" i="3"/>
  <c r="J1043" i="3"/>
  <c r="J1044" i="3"/>
  <c r="J1045" i="3"/>
  <c r="J1046" i="3"/>
  <c r="J1047" i="3"/>
  <c r="J1048" i="3"/>
  <c r="J1049" i="3"/>
  <c r="J1050" i="3"/>
  <c r="J1051" i="3"/>
  <c r="J1052" i="3"/>
  <c r="J1053" i="3"/>
  <c r="J1054" i="3"/>
  <c r="J1055" i="3"/>
  <c r="J1056" i="3"/>
  <c r="J1057" i="3"/>
  <c r="J1058" i="3"/>
  <c r="J1059" i="3"/>
  <c r="J1060" i="3"/>
  <c r="J1061" i="3"/>
  <c r="J1062" i="3"/>
  <c r="J1063" i="3"/>
  <c r="J1064" i="3"/>
  <c r="J1065" i="3"/>
  <c r="J1066" i="3"/>
  <c r="J1067" i="3"/>
  <c r="J1068" i="3"/>
  <c r="J1069" i="3"/>
  <c r="J1070" i="3"/>
  <c r="J1071" i="3"/>
  <c r="J1072" i="3"/>
  <c r="J1073" i="3"/>
  <c r="J1074" i="3"/>
  <c r="J1075" i="3"/>
  <c r="J1076" i="3"/>
  <c r="J1077" i="3"/>
  <c r="J1078" i="3"/>
  <c r="J1079" i="3"/>
  <c r="J1080" i="3"/>
  <c r="J1081" i="3"/>
  <c r="J1082" i="3"/>
  <c r="J1083" i="3"/>
  <c r="J1084" i="3"/>
  <c r="J1085" i="3"/>
  <c r="J1086" i="3"/>
  <c r="J1087" i="3"/>
  <c r="J1088" i="3"/>
  <c r="J1089" i="3"/>
  <c r="J1090" i="3"/>
  <c r="J1091" i="3"/>
  <c r="J1092" i="3"/>
  <c r="J1093" i="3"/>
  <c r="J1094" i="3"/>
  <c r="J1095" i="3"/>
  <c r="J1096" i="3"/>
  <c r="J1097" i="3"/>
  <c r="J1098" i="3"/>
  <c r="J1099" i="3"/>
  <c r="J1100" i="3"/>
  <c r="J1101" i="3"/>
  <c r="J1102" i="3"/>
  <c r="J1103" i="3"/>
  <c r="J1104" i="3"/>
  <c r="J1105" i="3"/>
  <c r="J1106" i="3"/>
  <c r="J1107" i="3"/>
  <c r="J1108" i="3"/>
  <c r="J1109" i="3"/>
  <c r="J1111" i="3"/>
  <c r="J1112" i="3"/>
  <c r="J1113" i="3"/>
  <c r="J1114" i="3"/>
  <c r="J1115" i="3"/>
  <c r="J1116" i="3"/>
  <c r="J1117" i="3"/>
  <c r="J1118" i="3"/>
  <c r="J1119" i="3"/>
  <c r="J1120" i="3"/>
  <c r="J1121" i="3"/>
  <c r="J1122" i="3"/>
  <c r="J1123" i="3"/>
  <c r="J1124" i="3"/>
  <c r="J1125" i="3"/>
  <c r="J1126" i="3"/>
  <c r="J1127" i="3"/>
  <c r="J1128" i="3"/>
  <c r="J1129" i="3"/>
  <c r="J1130" i="3"/>
  <c r="J1131" i="3"/>
  <c r="J1132" i="3"/>
  <c r="J1133" i="3"/>
  <c r="J1134" i="3"/>
  <c r="J1135" i="3"/>
  <c r="J1136" i="3"/>
  <c r="J1137" i="3"/>
  <c r="J1138" i="3"/>
  <c r="J1139" i="3"/>
  <c r="J1140" i="3"/>
  <c r="J1141" i="3"/>
  <c r="J1142" i="3"/>
  <c r="J1143" i="3"/>
  <c r="J1144" i="3"/>
  <c r="J1145" i="3"/>
  <c r="J1146" i="3"/>
  <c r="J1147" i="3"/>
  <c r="J1148" i="3"/>
  <c r="J1149" i="3"/>
  <c r="J1150" i="3"/>
  <c r="J1151" i="3"/>
  <c r="J1152" i="3"/>
  <c r="J1153" i="3"/>
  <c r="J1154" i="3"/>
  <c r="J1155" i="3"/>
  <c r="J1156" i="3"/>
  <c r="J1157" i="3"/>
  <c r="J1158" i="3"/>
  <c r="J1159" i="3"/>
  <c r="J1160" i="3"/>
  <c r="J1161" i="3"/>
  <c r="J1162" i="3"/>
  <c r="J1163" i="3"/>
  <c r="J1164" i="3"/>
  <c r="J1165" i="3"/>
  <c r="J1166" i="3"/>
  <c r="J1167" i="3"/>
  <c r="J1168" i="3"/>
  <c r="J1169" i="3"/>
  <c r="J1170" i="3"/>
  <c r="J1171" i="3"/>
  <c r="J1172" i="3"/>
  <c r="J1173" i="3"/>
  <c r="J1174" i="3"/>
  <c r="J1175" i="3"/>
  <c r="J1176" i="3"/>
  <c r="J1177" i="3"/>
  <c r="J1178" i="3"/>
  <c r="J1179" i="3"/>
  <c r="J1181" i="3"/>
  <c r="J1182" i="3"/>
  <c r="J1183" i="3"/>
  <c r="J1184" i="3"/>
  <c r="J1185" i="3"/>
  <c r="J1186" i="3"/>
  <c r="J1187" i="3"/>
  <c r="J1188" i="3"/>
  <c r="J1189" i="3"/>
  <c r="J1190" i="3"/>
  <c r="J1191" i="3"/>
  <c r="J1192" i="3"/>
  <c r="J1193" i="3"/>
  <c r="J1194" i="3"/>
  <c r="J1195" i="3"/>
  <c r="J1196" i="3"/>
  <c r="J1197" i="3"/>
  <c r="J1198" i="3"/>
  <c r="J1199" i="3"/>
  <c r="J1200" i="3"/>
  <c r="J1201" i="3"/>
  <c r="J1202" i="3"/>
  <c r="J1203" i="3"/>
  <c r="J1204" i="3"/>
  <c r="J1205" i="3"/>
  <c r="J1206" i="3"/>
  <c r="J1207" i="3"/>
  <c r="J1208" i="3"/>
  <c r="J1209" i="3"/>
  <c r="J1210" i="3"/>
  <c r="J1211" i="3"/>
  <c r="J1212" i="3"/>
  <c r="J1213" i="3"/>
  <c r="J1214" i="3"/>
  <c r="J1215" i="3"/>
  <c r="J1216" i="3"/>
  <c r="J1217" i="3"/>
  <c r="J1218" i="3"/>
  <c r="J1219" i="3"/>
  <c r="J1221" i="3"/>
  <c r="J1222" i="3"/>
  <c r="J1223" i="3"/>
  <c r="J1224" i="3"/>
  <c r="J1225" i="3"/>
  <c r="J1226" i="3"/>
  <c r="J1227" i="3"/>
  <c r="J1228" i="3"/>
  <c r="J1229" i="3"/>
  <c r="J1230" i="3"/>
  <c r="J1231" i="3"/>
  <c r="J1232" i="3"/>
  <c r="J1233" i="3"/>
  <c r="J1234" i="3"/>
  <c r="J1235" i="3"/>
  <c r="J1236" i="3"/>
  <c r="J1237" i="3"/>
  <c r="J1238" i="3"/>
  <c r="J1239" i="3"/>
  <c r="J1240" i="3"/>
  <c r="J1241" i="3"/>
  <c r="J1242" i="3"/>
  <c r="J1243" i="3"/>
  <c r="J1244" i="3"/>
  <c r="J1245" i="3"/>
  <c r="J1246" i="3"/>
  <c r="J1247" i="3"/>
  <c r="J1248" i="3"/>
  <c r="J1249" i="3"/>
  <c r="J1250" i="3"/>
  <c r="J1251" i="3"/>
  <c r="J1252" i="3"/>
  <c r="J1253" i="3"/>
  <c r="J1254" i="3"/>
  <c r="J1255" i="3"/>
  <c r="J1256" i="3"/>
  <c r="J1257" i="3"/>
  <c r="J1258" i="3"/>
  <c r="J1259" i="3"/>
  <c r="J1260" i="3"/>
  <c r="J1261" i="3"/>
  <c r="J1262" i="3"/>
  <c r="J1263" i="3"/>
  <c r="J1264" i="3"/>
  <c r="J1265" i="3"/>
  <c r="J1266" i="3"/>
  <c r="J1267" i="3"/>
  <c r="J1268" i="3"/>
  <c r="J1269" i="3"/>
  <c r="J1270" i="3"/>
  <c r="J1271" i="3"/>
  <c r="J1272" i="3"/>
  <c r="J1273" i="3"/>
  <c r="J1274" i="3"/>
  <c r="J1275" i="3"/>
  <c r="J1276" i="3"/>
  <c r="J1277" i="3"/>
  <c r="J1278" i="3"/>
  <c r="J1279" i="3"/>
  <c r="J1280" i="3"/>
  <c r="J1281" i="3"/>
  <c r="J1282" i="3"/>
  <c r="J1283" i="3"/>
  <c r="J1284" i="3"/>
  <c r="J1285" i="3"/>
  <c r="J1286" i="3"/>
  <c r="J1287" i="3"/>
  <c r="J1288" i="3"/>
  <c r="J1289" i="3"/>
  <c r="J1290" i="3"/>
  <c r="J1291" i="3"/>
  <c r="J1292" i="3"/>
  <c r="J1293" i="3"/>
  <c r="J1294" i="3"/>
  <c r="J1295" i="3"/>
  <c r="J1296" i="3"/>
  <c r="J1297" i="3"/>
  <c r="J1298" i="3"/>
  <c r="J1299" i="3"/>
  <c r="J1300" i="3"/>
  <c r="J1301" i="3"/>
  <c r="J1302" i="3"/>
  <c r="J1303" i="3"/>
  <c r="J1304" i="3"/>
  <c r="J1305" i="3"/>
  <c r="J1306" i="3"/>
  <c r="J1307" i="3"/>
  <c r="J1308" i="3"/>
  <c r="J1309" i="3"/>
  <c r="J1310" i="3"/>
  <c r="J1311" i="3"/>
  <c r="J1312" i="3"/>
  <c r="J1313" i="3"/>
  <c r="J1314" i="3"/>
  <c r="J1315" i="3"/>
  <c r="J1316" i="3"/>
  <c r="J1317" i="3"/>
  <c r="J1318" i="3"/>
  <c r="J1319" i="3"/>
  <c r="J1320" i="3"/>
  <c r="J1321" i="3"/>
  <c r="J1322" i="3"/>
  <c r="J1323" i="3"/>
  <c r="J1324" i="3"/>
  <c r="J1325" i="3"/>
  <c r="J1326" i="3"/>
  <c r="J1327" i="3"/>
  <c r="J1328" i="3"/>
  <c r="J1329" i="3"/>
  <c r="J1330" i="3"/>
  <c r="J1331" i="3"/>
  <c r="J1332" i="3"/>
  <c r="J1333" i="3"/>
  <c r="J1334" i="3"/>
  <c r="J1335" i="3"/>
  <c r="J1336" i="3"/>
  <c r="J1337" i="3"/>
  <c r="J1338" i="3"/>
  <c r="J1339" i="3"/>
  <c r="J1340" i="3"/>
  <c r="J1341" i="3"/>
  <c r="J1342" i="3"/>
  <c r="J1343" i="3"/>
  <c r="J1344" i="3"/>
  <c r="J1345" i="3"/>
  <c r="J1346" i="3"/>
  <c r="J1347" i="3"/>
  <c r="J1348" i="3"/>
  <c r="J1349" i="3"/>
  <c r="J1350" i="3"/>
  <c r="J1351" i="3"/>
  <c r="J1352" i="3"/>
  <c r="J1353" i="3"/>
  <c r="J1354" i="3"/>
  <c r="J1355" i="3"/>
  <c r="J1356" i="3"/>
  <c r="J1357" i="3"/>
  <c r="J1358" i="3"/>
  <c r="J1359" i="3"/>
  <c r="J1360" i="3"/>
  <c r="J1361" i="3"/>
  <c r="J1362" i="3"/>
  <c r="J1363" i="3"/>
  <c r="J1364" i="3"/>
  <c r="J1365" i="3"/>
  <c r="J1366" i="3"/>
  <c r="J1367" i="3"/>
  <c r="J1368" i="3"/>
  <c r="J1369" i="3"/>
  <c r="J1370" i="3"/>
  <c r="J1371" i="3"/>
  <c r="J1372" i="3"/>
  <c r="J1373" i="3"/>
  <c r="J1374" i="3"/>
  <c r="J1375" i="3"/>
  <c r="J1376" i="3"/>
  <c r="J1377" i="3"/>
  <c r="J1378" i="3"/>
  <c r="J1379" i="3"/>
  <c r="J1380" i="3"/>
  <c r="J1381" i="3"/>
  <c r="J1382" i="3"/>
  <c r="J1383" i="3"/>
  <c r="J1384" i="3"/>
  <c r="J1385" i="3"/>
  <c r="Q1385" i="3" s="1"/>
  <c r="J18" i="3"/>
  <c r="Q18" i="3" s="1"/>
  <c r="J71" i="3"/>
  <c r="Q71" i="3" s="1"/>
  <c r="J179" i="3"/>
  <c r="Q179" i="3" s="1"/>
  <c r="J306" i="3"/>
  <c r="Q306" i="3" s="1"/>
  <c r="J443" i="3"/>
  <c r="Q443" i="3" s="1"/>
  <c r="J594" i="3"/>
  <c r="Q594" i="3" s="1"/>
  <c r="J698" i="3"/>
  <c r="Q698" i="3" s="1"/>
  <c r="J747" i="3"/>
  <c r="Q747" i="3" s="1"/>
  <c r="J915" i="3"/>
  <c r="Q915" i="3" s="1"/>
  <c r="J928" i="3"/>
  <c r="Q928" i="3" s="1"/>
  <c r="J1004" i="3"/>
  <c r="Q1004" i="3" s="1"/>
  <c r="J1007" i="3"/>
  <c r="Q1007" i="3" s="1"/>
  <c r="J1110" i="3"/>
  <c r="Q1110" i="3" s="1"/>
  <c r="J1180" i="3"/>
  <c r="Q1180" i="3" s="1"/>
  <c r="J1220" i="3"/>
  <c r="Q1220" i="3" s="1"/>
  <c r="J6" i="3"/>
  <c r="I7" i="3"/>
  <c r="I8" i="3"/>
  <c r="I9" i="3"/>
  <c r="I10" i="3"/>
  <c r="I11" i="3"/>
  <c r="I12" i="3"/>
  <c r="I13" i="3"/>
  <c r="I14" i="3"/>
  <c r="I15" i="3"/>
  <c r="I16" i="3"/>
  <c r="I17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P49" i="3" s="1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P100" i="3" s="1"/>
  <c r="I101" i="3"/>
  <c r="I102" i="3"/>
  <c r="I103" i="3"/>
  <c r="I104" i="3"/>
  <c r="I105" i="3"/>
  <c r="I106" i="3"/>
  <c r="I107" i="3"/>
  <c r="P107" i="3" s="1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P135" i="3" s="1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P171" i="3" s="1"/>
  <c r="I172" i="3"/>
  <c r="I173" i="3"/>
  <c r="I174" i="3"/>
  <c r="I175" i="3"/>
  <c r="I176" i="3"/>
  <c r="I177" i="3"/>
  <c r="I178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P192" i="3" s="1"/>
  <c r="I193" i="3"/>
  <c r="I194" i="3"/>
  <c r="I195" i="3"/>
  <c r="I196" i="3"/>
  <c r="I197" i="3"/>
  <c r="I198" i="3"/>
  <c r="I199" i="3"/>
  <c r="I200" i="3"/>
  <c r="I201" i="3"/>
  <c r="I202" i="3"/>
  <c r="I203" i="3"/>
  <c r="I204" i="3"/>
  <c r="P204" i="3" s="1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P218" i="3" s="1"/>
  <c r="I219" i="3"/>
  <c r="I220" i="3"/>
  <c r="I221" i="3"/>
  <c r="I222" i="3"/>
  <c r="I223" i="3"/>
  <c r="I224" i="3"/>
  <c r="I225" i="3"/>
  <c r="I226" i="3"/>
  <c r="I227" i="3"/>
  <c r="I228" i="3"/>
  <c r="P228" i="3" s="1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P291" i="3" s="1"/>
  <c r="I292" i="3"/>
  <c r="I293" i="3"/>
  <c r="I294" i="3"/>
  <c r="I295" i="3"/>
  <c r="I296" i="3"/>
  <c r="I297" i="3"/>
  <c r="I298" i="3"/>
  <c r="I299" i="3"/>
  <c r="I300" i="3"/>
  <c r="P300" i="3" s="1"/>
  <c r="I301" i="3"/>
  <c r="I302" i="3"/>
  <c r="I303" i="3"/>
  <c r="I304" i="3"/>
  <c r="I305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P353" i="3" s="1"/>
  <c r="I354" i="3"/>
  <c r="I355" i="3"/>
  <c r="I356" i="3"/>
  <c r="I357" i="3"/>
  <c r="I358" i="3"/>
  <c r="I359" i="3"/>
  <c r="I360" i="3"/>
  <c r="I361" i="3"/>
  <c r="I362" i="3"/>
  <c r="I363" i="3"/>
  <c r="I364" i="3"/>
  <c r="I365" i="3"/>
  <c r="I366" i="3"/>
  <c r="I367" i="3"/>
  <c r="I368" i="3"/>
  <c r="I369" i="3"/>
  <c r="I370" i="3"/>
  <c r="I371" i="3"/>
  <c r="I372" i="3"/>
  <c r="I373" i="3"/>
  <c r="I374" i="3"/>
  <c r="I375" i="3"/>
  <c r="I376" i="3"/>
  <c r="I377" i="3"/>
  <c r="I378" i="3"/>
  <c r="I379" i="3"/>
  <c r="I380" i="3"/>
  <c r="I381" i="3"/>
  <c r="I382" i="3"/>
  <c r="I383" i="3"/>
  <c r="I384" i="3"/>
  <c r="I385" i="3"/>
  <c r="I386" i="3"/>
  <c r="I387" i="3"/>
  <c r="I388" i="3"/>
  <c r="I389" i="3"/>
  <c r="I390" i="3"/>
  <c r="I391" i="3"/>
  <c r="I392" i="3"/>
  <c r="I393" i="3"/>
  <c r="I394" i="3"/>
  <c r="I395" i="3"/>
  <c r="I396" i="3"/>
  <c r="I397" i="3"/>
  <c r="I398" i="3"/>
  <c r="I399" i="3"/>
  <c r="I400" i="3"/>
  <c r="I401" i="3"/>
  <c r="I402" i="3"/>
  <c r="I403" i="3"/>
  <c r="I404" i="3"/>
  <c r="I405" i="3"/>
  <c r="I406" i="3"/>
  <c r="I407" i="3"/>
  <c r="I408" i="3"/>
  <c r="I409" i="3"/>
  <c r="I410" i="3"/>
  <c r="I411" i="3"/>
  <c r="I412" i="3"/>
  <c r="I413" i="3"/>
  <c r="I414" i="3"/>
  <c r="I415" i="3"/>
  <c r="I416" i="3"/>
  <c r="I417" i="3"/>
  <c r="I418" i="3"/>
  <c r="I419" i="3"/>
  <c r="I420" i="3"/>
  <c r="I421" i="3"/>
  <c r="I422" i="3"/>
  <c r="I423" i="3"/>
  <c r="I424" i="3"/>
  <c r="I425" i="3"/>
  <c r="I426" i="3"/>
  <c r="P426" i="3" s="1"/>
  <c r="I427" i="3"/>
  <c r="I428" i="3"/>
  <c r="I429" i="3"/>
  <c r="I430" i="3"/>
  <c r="I431" i="3"/>
  <c r="I432" i="3"/>
  <c r="I433" i="3"/>
  <c r="I434" i="3"/>
  <c r="I435" i="3"/>
  <c r="I436" i="3"/>
  <c r="I437" i="3"/>
  <c r="I438" i="3"/>
  <c r="I439" i="3"/>
  <c r="I440" i="3"/>
  <c r="I441" i="3"/>
  <c r="I442" i="3"/>
  <c r="I444" i="3"/>
  <c r="I445" i="3"/>
  <c r="I446" i="3"/>
  <c r="I447" i="3"/>
  <c r="I448" i="3"/>
  <c r="I449" i="3"/>
  <c r="I450" i="3"/>
  <c r="I451" i="3"/>
  <c r="I452" i="3"/>
  <c r="I453" i="3"/>
  <c r="I454" i="3"/>
  <c r="I455" i="3"/>
  <c r="I456" i="3"/>
  <c r="I457" i="3"/>
  <c r="I458" i="3"/>
  <c r="I459" i="3"/>
  <c r="I460" i="3"/>
  <c r="I461" i="3"/>
  <c r="I462" i="3"/>
  <c r="I463" i="3"/>
  <c r="I464" i="3"/>
  <c r="I465" i="3"/>
  <c r="I466" i="3"/>
  <c r="I467" i="3"/>
  <c r="I468" i="3"/>
  <c r="I469" i="3"/>
  <c r="I470" i="3"/>
  <c r="I471" i="3"/>
  <c r="I472" i="3"/>
  <c r="I473" i="3"/>
  <c r="I474" i="3"/>
  <c r="I475" i="3"/>
  <c r="I476" i="3"/>
  <c r="I477" i="3"/>
  <c r="I478" i="3"/>
  <c r="I479" i="3"/>
  <c r="I480" i="3"/>
  <c r="I481" i="3"/>
  <c r="I482" i="3"/>
  <c r="I483" i="3"/>
  <c r="I484" i="3"/>
  <c r="I485" i="3"/>
  <c r="I486" i="3"/>
  <c r="I487" i="3"/>
  <c r="I488" i="3"/>
  <c r="I489" i="3"/>
  <c r="I490" i="3"/>
  <c r="I491" i="3"/>
  <c r="I492" i="3"/>
  <c r="I493" i="3"/>
  <c r="I494" i="3"/>
  <c r="I495" i="3"/>
  <c r="I496" i="3"/>
  <c r="I497" i="3"/>
  <c r="I498" i="3"/>
  <c r="I499" i="3"/>
  <c r="I500" i="3"/>
  <c r="I501" i="3"/>
  <c r="I502" i="3"/>
  <c r="I503" i="3"/>
  <c r="I504" i="3"/>
  <c r="I505" i="3"/>
  <c r="I506" i="3"/>
  <c r="I507" i="3"/>
  <c r="I508" i="3"/>
  <c r="I509" i="3"/>
  <c r="I510" i="3"/>
  <c r="I511" i="3"/>
  <c r="I512" i="3"/>
  <c r="I513" i="3"/>
  <c r="I514" i="3"/>
  <c r="I515" i="3"/>
  <c r="I516" i="3"/>
  <c r="I517" i="3"/>
  <c r="I518" i="3"/>
  <c r="I519" i="3"/>
  <c r="I520" i="3"/>
  <c r="I521" i="3"/>
  <c r="I522" i="3"/>
  <c r="I523" i="3"/>
  <c r="I524" i="3"/>
  <c r="I525" i="3"/>
  <c r="I526" i="3"/>
  <c r="P526" i="3" s="1"/>
  <c r="I527" i="3"/>
  <c r="P527" i="3" s="1"/>
  <c r="I528" i="3"/>
  <c r="I529" i="3"/>
  <c r="I530" i="3"/>
  <c r="I531" i="3"/>
  <c r="I532" i="3"/>
  <c r="I533" i="3"/>
  <c r="I534" i="3"/>
  <c r="I535" i="3"/>
  <c r="P535" i="3" s="1"/>
  <c r="I536" i="3"/>
  <c r="I537" i="3"/>
  <c r="I538" i="3"/>
  <c r="I539" i="3"/>
  <c r="I540" i="3"/>
  <c r="I541" i="3"/>
  <c r="I542" i="3"/>
  <c r="I543" i="3"/>
  <c r="I544" i="3"/>
  <c r="I545" i="3"/>
  <c r="I546" i="3"/>
  <c r="I547" i="3"/>
  <c r="I548" i="3"/>
  <c r="I549" i="3"/>
  <c r="I550" i="3"/>
  <c r="I551" i="3"/>
  <c r="I552" i="3"/>
  <c r="I553" i="3"/>
  <c r="I554" i="3"/>
  <c r="P554" i="3" s="1"/>
  <c r="I555" i="3"/>
  <c r="I556" i="3"/>
  <c r="I557" i="3"/>
  <c r="I558" i="3"/>
  <c r="I559" i="3"/>
  <c r="I560" i="3"/>
  <c r="I561" i="3"/>
  <c r="I562" i="3"/>
  <c r="I563" i="3"/>
  <c r="I564" i="3"/>
  <c r="I565" i="3"/>
  <c r="I566" i="3"/>
  <c r="I567" i="3"/>
  <c r="I568" i="3"/>
  <c r="I569" i="3"/>
  <c r="I570" i="3"/>
  <c r="I571" i="3"/>
  <c r="I572" i="3"/>
  <c r="I573" i="3"/>
  <c r="I574" i="3"/>
  <c r="I575" i="3"/>
  <c r="I576" i="3"/>
  <c r="I577" i="3"/>
  <c r="I578" i="3"/>
  <c r="I579" i="3"/>
  <c r="I580" i="3"/>
  <c r="I581" i="3"/>
  <c r="I582" i="3"/>
  <c r="I583" i="3"/>
  <c r="I584" i="3"/>
  <c r="I585" i="3"/>
  <c r="I586" i="3"/>
  <c r="I587" i="3"/>
  <c r="I588" i="3"/>
  <c r="I589" i="3"/>
  <c r="I590" i="3"/>
  <c r="I591" i="3"/>
  <c r="I592" i="3"/>
  <c r="I593" i="3"/>
  <c r="I595" i="3"/>
  <c r="I596" i="3"/>
  <c r="I597" i="3"/>
  <c r="I598" i="3"/>
  <c r="I599" i="3"/>
  <c r="I600" i="3"/>
  <c r="I601" i="3"/>
  <c r="I602" i="3"/>
  <c r="I603" i="3"/>
  <c r="I604" i="3"/>
  <c r="I605" i="3"/>
  <c r="I606" i="3"/>
  <c r="I607" i="3"/>
  <c r="I608" i="3"/>
  <c r="I609" i="3"/>
  <c r="I610" i="3"/>
  <c r="I611" i="3"/>
  <c r="I612" i="3"/>
  <c r="I613" i="3"/>
  <c r="I614" i="3"/>
  <c r="I615" i="3"/>
  <c r="I616" i="3"/>
  <c r="I617" i="3"/>
  <c r="I618" i="3"/>
  <c r="I619" i="3"/>
  <c r="I620" i="3"/>
  <c r="I621" i="3"/>
  <c r="I622" i="3"/>
  <c r="I623" i="3"/>
  <c r="I624" i="3"/>
  <c r="I625" i="3"/>
  <c r="I626" i="3"/>
  <c r="I627" i="3"/>
  <c r="I628" i="3"/>
  <c r="I629" i="3"/>
  <c r="P629" i="3" s="1"/>
  <c r="I630" i="3"/>
  <c r="I631" i="3"/>
  <c r="I632" i="3"/>
  <c r="I633" i="3"/>
  <c r="I634" i="3"/>
  <c r="I635" i="3"/>
  <c r="I636" i="3"/>
  <c r="I637" i="3"/>
  <c r="I638" i="3"/>
  <c r="I639" i="3"/>
  <c r="I640" i="3"/>
  <c r="I641" i="3"/>
  <c r="I642" i="3"/>
  <c r="I643" i="3"/>
  <c r="I644" i="3"/>
  <c r="I645" i="3"/>
  <c r="I646" i="3"/>
  <c r="I647" i="3"/>
  <c r="I648" i="3"/>
  <c r="I649" i="3"/>
  <c r="I650" i="3"/>
  <c r="I651" i="3"/>
  <c r="I652" i="3"/>
  <c r="I653" i="3"/>
  <c r="I654" i="3"/>
  <c r="I655" i="3"/>
  <c r="I656" i="3"/>
  <c r="I657" i="3"/>
  <c r="I658" i="3"/>
  <c r="I659" i="3"/>
  <c r="I660" i="3"/>
  <c r="I661" i="3"/>
  <c r="I662" i="3"/>
  <c r="I663" i="3"/>
  <c r="I664" i="3"/>
  <c r="I665" i="3"/>
  <c r="I666" i="3"/>
  <c r="I667" i="3"/>
  <c r="I668" i="3"/>
  <c r="I669" i="3"/>
  <c r="I670" i="3"/>
  <c r="I671" i="3"/>
  <c r="I672" i="3"/>
  <c r="I673" i="3"/>
  <c r="I674" i="3"/>
  <c r="I675" i="3"/>
  <c r="I676" i="3"/>
  <c r="I677" i="3"/>
  <c r="I678" i="3"/>
  <c r="I679" i="3"/>
  <c r="I680" i="3"/>
  <c r="I681" i="3"/>
  <c r="I682" i="3"/>
  <c r="I683" i="3"/>
  <c r="I684" i="3"/>
  <c r="I685" i="3"/>
  <c r="I686" i="3"/>
  <c r="I687" i="3"/>
  <c r="I688" i="3"/>
  <c r="I689" i="3"/>
  <c r="I690" i="3"/>
  <c r="I691" i="3"/>
  <c r="I692" i="3"/>
  <c r="I693" i="3"/>
  <c r="I694" i="3"/>
  <c r="I695" i="3"/>
  <c r="I696" i="3"/>
  <c r="I697" i="3"/>
  <c r="I699" i="3"/>
  <c r="I700" i="3"/>
  <c r="I701" i="3"/>
  <c r="I702" i="3"/>
  <c r="I703" i="3"/>
  <c r="I704" i="3"/>
  <c r="I705" i="3"/>
  <c r="I706" i="3"/>
  <c r="I707" i="3"/>
  <c r="I708" i="3"/>
  <c r="I709" i="3"/>
  <c r="I710" i="3"/>
  <c r="I711" i="3"/>
  <c r="I712" i="3"/>
  <c r="I713" i="3"/>
  <c r="I714" i="3"/>
  <c r="I715" i="3"/>
  <c r="I716" i="3"/>
  <c r="I717" i="3"/>
  <c r="I718" i="3"/>
  <c r="I719" i="3"/>
  <c r="I720" i="3"/>
  <c r="I721" i="3"/>
  <c r="I722" i="3"/>
  <c r="I723" i="3"/>
  <c r="I724" i="3"/>
  <c r="I725" i="3"/>
  <c r="I726" i="3"/>
  <c r="I727" i="3"/>
  <c r="I728" i="3"/>
  <c r="I729" i="3"/>
  <c r="I730" i="3"/>
  <c r="I731" i="3"/>
  <c r="I732" i="3"/>
  <c r="I733" i="3"/>
  <c r="I734" i="3"/>
  <c r="I735" i="3"/>
  <c r="I736" i="3"/>
  <c r="I737" i="3"/>
  <c r="I738" i="3"/>
  <c r="I739" i="3"/>
  <c r="I740" i="3"/>
  <c r="I741" i="3"/>
  <c r="I742" i="3"/>
  <c r="I743" i="3"/>
  <c r="I744" i="3"/>
  <c r="I745" i="3"/>
  <c r="I746" i="3"/>
  <c r="I748" i="3"/>
  <c r="I749" i="3"/>
  <c r="P749" i="3" s="1"/>
  <c r="I750" i="3"/>
  <c r="I751" i="3"/>
  <c r="I752" i="3"/>
  <c r="I753" i="3"/>
  <c r="I754" i="3"/>
  <c r="I755" i="3"/>
  <c r="I756" i="3"/>
  <c r="I757" i="3"/>
  <c r="I758" i="3"/>
  <c r="I759" i="3"/>
  <c r="I760" i="3"/>
  <c r="I761" i="3"/>
  <c r="I762" i="3"/>
  <c r="I763" i="3"/>
  <c r="I764" i="3"/>
  <c r="P764" i="3" s="1"/>
  <c r="I765" i="3"/>
  <c r="I766" i="3"/>
  <c r="I767" i="3"/>
  <c r="I768" i="3"/>
  <c r="I769" i="3"/>
  <c r="I770" i="3"/>
  <c r="I771" i="3"/>
  <c r="I772" i="3"/>
  <c r="I773" i="3"/>
  <c r="I774" i="3"/>
  <c r="I775" i="3"/>
  <c r="I776" i="3"/>
  <c r="I777" i="3"/>
  <c r="I778" i="3"/>
  <c r="I779" i="3"/>
  <c r="I780" i="3"/>
  <c r="I781" i="3"/>
  <c r="I782" i="3"/>
  <c r="I783" i="3"/>
  <c r="I784" i="3"/>
  <c r="I785" i="3"/>
  <c r="I786" i="3"/>
  <c r="I787" i="3"/>
  <c r="I788" i="3"/>
  <c r="P788" i="3" s="1"/>
  <c r="I789" i="3"/>
  <c r="I790" i="3"/>
  <c r="I791" i="3"/>
  <c r="I792" i="3"/>
  <c r="I793" i="3"/>
  <c r="I794" i="3"/>
  <c r="I795" i="3"/>
  <c r="I796" i="3"/>
  <c r="I797" i="3"/>
  <c r="I798" i="3"/>
  <c r="I799" i="3"/>
  <c r="I800" i="3"/>
  <c r="I801" i="3"/>
  <c r="I802" i="3"/>
  <c r="I803" i="3"/>
  <c r="I804" i="3"/>
  <c r="I805" i="3"/>
  <c r="I806" i="3"/>
  <c r="I807" i="3"/>
  <c r="I808" i="3"/>
  <c r="I809" i="3"/>
  <c r="I810" i="3"/>
  <c r="I811" i="3"/>
  <c r="I812" i="3"/>
  <c r="I813" i="3"/>
  <c r="P813" i="3" s="1"/>
  <c r="I814" i="3"/>
  <c r="I815" i="3"/>
  <c r="I816" i="3"/>
  <c r="I817" i="3"/>
  <c r="I818" i="3"/>
  <c r="I819" i="3"/>
  <c r="I820" i="3"/>
  <c r="I821" i="3"/>
  <c r="I822" i="3"/>
  <c r="I823" i="3"/>
  <c r="I824" i="3"/>
  <c r="I825" i="3"/>
  <c r="I826" i="3"/>
  <c r="I827" i="3"/>
  <c r="I828" i="3"/>
  <c r="I829" i="3"/>
  <c r="I830" i="3"/>
  <c r="I831" i="3"/>
  <c r="I832" i="3"/>
  <c r="I833" i="3"/>
  <c r="I834" i="3"/>
  <c r="I835" i="3"/>
  <c r="I836" i="3"/>
  <c r="I837" i="3"/>
  <c r="P837" i="3" s="1"/>
  <c r="I838" i="3"/>
  <c r="I839" i="3"/>
  <c r="I840" i="3"/>
  <c r="I841" i="3"/>
  <c r="I842" i="3"/>
  <c r="I843" i="3"/>
  <c r="I844" i="3"/>
  <c r="I845" i="3"/>
  <c r="I846" i="3"/>
  <c r="I847" i="3"/>
  <c r="I848" i="3"/>
  <c r="I849" i="3"/>
  <c r="I850" i="3"/>
  <c r="I851" i="3"/>
  <c r="I852" i="3"/>
  <c r="I853" i="3"/>
  <c r="I854" i="3"/>
  <c r="I855" i="3"/>
  <c r="I856" i="3"/>
  <c r="I857" i="3"/>
  <c r="P857" i="3" s="1"/>
  <c r="I858" i="3"/>
  <c r="I859" i="3"/>
  <c r="I860" i="3"/>
  <c r="I861" i="3"/>
  <c r="I862" i="3"/>
  <c r="I863" i="3"/>
  <c r="I864" i="3"/>
  <c r="I865" i="3"/>
  <c r="I866" i="3"/>
  <c r="I867" i="3"/>
  <c r="I868" i="3"/>
  <c r="I869" i="3"/>
  <c r="I870" i="3"/>
  <c r="I871" i="3"/>
  <c r="I872" i="3"/>
  <c r="I873" i="3"/>
  <c r="I874" i="3"/>
  <c r="I875" i="3"/>
  <c r="I876" i="3"/>
  <c r="I877" i="3"/>
  <c r="I878" i="3"/>
  <c r="I879" i="3"/>
  <c r="I880" i="3"/>
  <c r="I881" i="3"/>
  <c r="I882" i="3"/>
  <c r="I883" i="3"/>
  <c r="I884" i="3"/>
  <c r="I885" i="3"/>
  <c r="I886" i="3"/>
  <c r="I887" i="3"/>
  <c r="I888" i="3"/>
  <c r="I889" i="3"/>
  <c r="I890" i="3"/>
  <c r="I891" i="3"/>
  <c r="I892" i="3"/>
  <c r="I893" i="3"/>
  <c r="I894" i="3"/>
  <c r="I895" i="3"/>
  <c r="I896" i="3"/>
  <c r="I897" i="3"/>
  <c r="I898" i="3"/>
  <c r="I899" i="3"/>
  <c r="I900" i="3"/>
  <c r="I901" i="3"/>
  <c r="I902" i="3"/>
  <c r="I903" i="3"/>
  <c r="I904" i="3"/>
  <c r="I905" i="3"/>
  <c r="I906" i="3"/>
  <c r="I907" i="3"/>
  <c r="I908" i="3"/>
  <c r="I909" i="3"/>
  <c r="I910" i="3"/>
  <c r="I911" i="3"/>
  <c r="I912" i="3"/>
  <c r="I913" i="3"/>
  <c r="P913" i="3" s="1"/>
  <c r="I914" i="3"/>
  <c r="I916" i="3"/>
  <c r="I917" i="3"/>
  <c r="I918" i="3"/>
  <c r="I919" i="3"/>
  <c r="I920" i="3"/>
  <c r="I921" i="3"/>
  <c r="I922" i="3"/>
  <c r="I923" i="3"/>
  <c r="I924" i="3"/>
  <c r="I925" i="3"/>
  <c r="I926" i="3"/>
  <c r="I927" i="3"/>
  <c r="I929" i="3"/>
  <c r="I930" i="3"/>
  <c r="I931" i="3"/>
  <c r="I932" i="3"/>
  <c r="I933" i="3"/>
  <c r="I934" i="3"/>
  <c r="P934" i="3" s="1"/>
  <c r="I935" i="3"/>
  <c r="I936" i="3"/>
  <c r="I937" i="3"/>
  <c r="I938" i="3"/>
  <c r="I939" i="3"/>
  <c r="I940" i="3"/>
  <c r="I941" i="3"/>
  <c r="I942" i="3"/>
  <c r="I943" i="3"/>
  <c r="I944" i="3"/>
  <c r="I945" i="3"/>
  <c r="I946" i="3"/>
  <c r="I947" i="3"/>
  <c r="I948" i="3"/>
  <c r="I949" i="3"/>
  <c r="I950" i="3"/>
  <c r="I951" i="3"/>
  <c r="I952" i="3"/>
  <c r="I953" i="3"/>
  <c r="I954" i="3"/>
  <c r="I955" i="3"/>
  <c r="I956" i="3"/>
  <c r="I957" i="3"/>
  <c r="I958" i="3"/>
  <c r="I959" i="3"/>
  <c r="I960" i="3"/>
  <c r="I961" i="3"/>
  <c r="I962" i="3"/>
  <c r="I963" i="3"/>
  <c r="I964" i="3"/>
  <c r="I965" i="3"/>
  <c r="I966" i="3"/>
  <c r="I967" i="3"/>
  <c r="P967" i="3" s="1"/>
  <c r="I968" i="3"/>
  <c r="I969" i="3"/>
  <c r="I970" i="3"/>
  <c r="I971" i="3"/>
  <c r="I972" i="3"/>
  <c r="I973" i="3"/>
  <c r="I974" i="3"/>
  <c r="I975" i="3"/>
  <c r="I976" i="3"/>
  <c r="I977" i="3"/>
  <c r="I978" i="3"/>
  <c r="I979" i="3"/>
  <c r="I980" i="3"/>
  <c r="I981" i="3"/>
  <c r="I982" i="3"/>
  <c r="I983" i="3"/>
  <c r="I984" i="3"/>
  <c r="I985" i="3"/>
  <c r="I986" i="3"/>
  <c r="I987" i="3"/>
  <c r="I988" i="3"/>
  <c r="I989" i="3"/>
  <c r="I990" i="3"/>
  <c r="I991" i="3"/>
  <c r="I992" i="3"/>
  <c r="I993" i="3"/>
  <c r="I994" i="3"/>
  <c r="I995" i="3"/>
  <c r="I996" i="3"/>
  <c r="I997" i="3"/>
  <c r="I998" i="3"/>
  <c r="I999" i="3"/>
  <c r="I1000" i="3"/>
  <c r="I1001" i="3"/>
  <c r="I1002" i="3"/>
  <c r="I1003" i="3"/>
  <c r="I1005" i="3"/>
  <c r="I1006" i="3"/>
  <c r="I1008" i="3"/>
  <c r="I1009" i="3"/>
  <c r="I1010" i="3"/>
  <c r="I1011" i="3"/>
  <c r="I1012" i="3"/>
  <c r="I1013" i="3"/>
  <c r="I1014" i="3"/>
  <c r="I1015" i="3"/>
  <c r="I1016" i="3"/>
  <c r="I1017" i="3"/>
  <c r="I1018" i="3"/>
  <c r="I1019" i="3"/>
  <c r="I1020" i="3"/>
  <c r="I1021" i="3"/>
  <c r="I1022" i="3"/>
  <c r="I1023" i="3"/>
  <c r="I1024" i="3"/>
  <c r="I1025" i="3"/>
  <c r="I1026" i="3"/>
  <c r="I1027" i="3"/>
  <c r="I1028" i="3"/>
  <c r="I1029" i="3"/>
  <c r="I1030" i="3"/>
  <c r="I1031" i="3"/>
  <c r="I1032" i="3"/>
  <c r="I1033" i="3"/>
  <c r="I1034" i="3"/>
  <c r="I1035" i="3"/>
  <c r="I1036" i="3"/>
  <c r="I1037" i="3"/>
  <c r="I1038" i="3"/>
  <c r="I1039" i="3"/>
  <c r="I1040" i="3"/>
  <c r="I1041" i="3"/>
  <c r="I1042" i="3"/>
  <c r="I1043" i="3"/>
  <c r="I1044" i="3"/>
  <c r="I1045" i="3"/>
  <c r="I1046" i="3"/>
  <c r="I1047" i="3"/>
  <c r="I1048" i="3"/>
  <c r="I1049" i="3"/>
  <c r="I1050" i="3"/>
  <c r="I1051" i="3"/>
  <c r="I1052" i="3"/>
  <c r="I1053" i="3"/>
  <c r="I1054" i="3"/>
  <c r="I1055" i="3"/>
  <c r="P1055" i="3" s="1"/>
  <c r="I1056" i="3"/>
  <c r="I1057" i="3"/>
  <c r="I1058" i="3"/>
  <c r="I1059" i="3"/>
  <c r="I1060" i="3"/>
  <c r="I1061" i="3"/>
  <c r="I1062" i="3"/>
  <c r="I1063" i="3"/>
  <c r="I1064" i="3"/>
  <c r="I1065" i="3"/>
  <c r="I1066" i="3"/>
  <c r="I1067" i="3"/>
  <c r="I1068" i="3"/>
  <c r="I1069" i="3"/>
  <c r="I1070" i="3"/>
  <c r="I1071" i="3"/>
  <c r="I1072" i="3"/>
  <c r="I1073" i="3"/>
  <c r="I1074" i="3"/>
  <c r="I1075" i="3"/>
  <c r="I1076" i="3"/>
  <c r="I1077" i="3"/>
  <c r="I1078" i="3"/>
  <c r="I1079" i="3"/>
  <c r="P1079" i="3" s="1"/>
  <c r="I1080" i="3"/>
  <c r="I1081" i="3"/>
  <c r="I1082" i="3"/>
  <c r="I1083" i="3"/>
  <c r="I1084" i="3"/>
  <c r="I1085" i="3"/>
  <c r="I1086" i="3"/>
  <c r="I1087" i="3"/>
  <c r="I1088" i="3"/>
  <c r="I1089" i="3"/>
  <c r="I1090" i="3"/>
  <c r="I1091" i="3"/>
  <c r="I1092" i="3"/>
  <c r="I1093" i="3"/>
  <c r="I1094" i="3"/>
  <c r="I1095" i="3"/>
  <c r="I1096" i="3"/>
  <c r="I1097" i="3"/>
  <c r="I1098" i="3"/>
  <c r="I1099" i="3"/>
  <c r="I1100" i="3"/>
  <c r="I1101" i="3"/>
  <c r="P1101" i="3" s="1"/>
  <c r="I1102" i="3"/>
  <c r="I1103" i="3"/>
  <c r="I1104" i="3"/>
  <c r="I1105" i="3"/>
  <c r="I1106" i="3"/>
  <c r="I1107" i="3"/>
  <c r="I1108" i="3"/>
  <c r="I1109" i="3"/>
  <c r="I1111" i="3"/>
  <c r="I1112" i="3"/>
  <c r="I1113" i="3"/>
  <c r="I1114" i="3"/>
  <c r="I1115" i="3"/>
  <c r="I1116" i="3"/>
  <c r="I1117" i="3"/>
  <c r="I1118" i="3"/>
  <c r="I1119" i="3"/>
  <c r="I1120" i="3"/>
  <c r="I1121" i="3"/>
  <c r="I1122" i="3"/>
  <c r="I1123" i="3"/>
  <c r="I1124" i="3"/>
  <c r="I1125" i="3"/>
  <c r="I1126" i="3"/>
  <c r="I1127" i="3"/>
  <c r="I1128" i="3"/>
  <c r="I1129" i="3"/>
  <c r="I1130" i="3"/>
  <c r="I1131" i="3"/>
  <c r="I1132" i="3"/>
  <c r="I1133" i="3"/>
  <c r="I1134" i="3"/>
  <c r="I1135" i="3"/>
  <c r="I1136" i="3"/>
  <c r="I1137" i="3"/>
  <c r="I1138" i="3"/>
  <c r="I1139" i="3"/>
  <c r="I1140" i="3"/>
  <c r="I1141" i="3"/>
  <c r="I1142" i="3"/>
  <c r="I1143" i="3"/>
  <c r="I1144" i="3"/>
  <c r="I1145" i="3"/>
  <c r="I1146" i="3"/>
  <c r="I1147" i="3"/>
  <c r="I1148" i="3"/>
  <c r="I1149" i="3"/>
  <c r="I1150" i="3"/>
  <c r="P1150" i="3" s="1"/>
  <c r="I1151" i="3"/>
  <c r="I1152" i="3"/>
  <c r="I1153" i="3"/>
  <c r="I1154" i="3"/>
  <c r="I1155" i="3"/>
  <c r="I1156" i="3"/>
  <c r="I1157" i="3"/>
  <c r="I1158" i="3"/>
  <c r="I1159" i="3"/>
  <c r="I1160" i="3"/>
  <c r="I1161" i="3"/>
  <c r="I1162" i="3"/>
  <c r="I1163" i="3"/>
  <c r="I1164" i="3"/>
  <c r="I1165" i="3"/>
  <c r="P1165" i="3" s="1"/>
  <c r="I1166" i="3"/>
  <c r="I1167" i="3"/>
  <c r="P1167" i="3" s="1"/>
  <c r="I1168" i="3"/>
  <c r="I1169" i="3"/>
  <c r="I1170" i="3"/>
  <c r="I1171" i="3"/>
  <c r="I1172" i="3"/>
  <c r="I1173" i="3"/>
  <c r="I1174" i="3"/>
  <c r="I1175" i="3"/>
  <c r="I1176" i="3"/>
  <c r="I1177" i="3"/>
  <c r="I1178" i="3"/>
  <c r="I1179" i="3"/>
  <c r="I1181" i="3"/>
  <c r="I1182" i="3"/>
  <c r="I1183" i="3"/>
  <c r="I1184" i="3"/>
  <c r="I1185" i="3"/>
  <c r="I1186" i="3"/>
  <c r="I1187" i="3"/>
  <c r="I1188" i="3"/>
  <c r="I1189" i="3"/>
  <c r="I1190" i="3"/>
  <c r="I1191" i="3"/>
  <c r="I1192" i="3"/>
  <c r="I1193" i="3"/>
  <c r="I1194" i="3"/>
  <c r="I1195" i="3"/>
  <c r="I1196" i="3"/>
  <c r="I1197" i="3"/>
  <c r="I1198" i="3"/>
  <c r="I1199" i="3"/>
  <c r="I1200" i="3"/>
  <c r="I1201" i="3"/>
  <c r="I1202" i="3"/>
  <c r="I1203" i="3"/>
  <c r="I1204" i="3"/>
  <c r="I1205" i="3"/>
  <c r="I1206" i="3"/>
  <c r="I1207" i="3"/>
  <c r="I1208" i="3"/>
  <c r="I1209" i="3"/>
  <c r="I1210" i="3"/>
  <c r="I1211" i="3"/>
  <c r="I1212" i="3"/>
  <c r="I1213" i="3"/>
  <c r="I1214" i="3"/>
  <c r="I1215" i="3"/>
  <c r="I1216" i="3"/>
  <c r="I1217" i="3"/>
  <c r="I1218" i="3"/>
  <c r="I1219" i="3"/>
  <c r="I1221" i="3"/>
  <c r="I1222" i="3"/>
  <c r="I1223" i="3"/>
  <c r="I1224" i="3"/>
  <c r="I1225" i="3"/>
  <c r="I1226" i="3"/>
  <c r="I1227" i="3"/>
  <c r="I1228" i="3"/>
  <c r="I1229" i="3"/>
  <c r="I1230" i="3"/>
  <c r="I1231" i="3"/>
  <c r="I1232" i="3"/>
  <c r="I1233" i="3"/>
  <c r="I1234" i="3"/>
  <c r="I1235" i="3"/>
  <c r="I1236" i="3"/>
  <c r="I1237" i="3"/>
  <c r="I1238" i="3"/>
  <c r="I1239" i="3"/>
  <c r="I1240" i="3"/>
  <c r="I1241" i="3"/>
  <c r="I1242" i="3"/>
  <c r="I1243" i="3"/>
  <c r="I1244" i="3"/>
  <c r="I1245" i="3"/>
  <c r="I1246" i="3"/>
  <c r="I1247" i="3"/>
  <c r="I1248" i="3"/>
  <c r="I1249" i="3"/>
  <c r="I1250" i="3"/>
  <c r="I1251" i="3"/>
  <c r="I1252" i="3"/>
  <c r="I1253" i="3"/>
  <c r="I1254" i="3"/>
  <c r="I1255" i="3"/>
  <c r="I1256" i="3"/>
  <c r="I1257" i="3"/>
  <c r="I1258" i="3"/>
  <c r="I1259" i="3"/>
  <c r="I1260" i="3"/>
  <c r="I1261" i="3"/>
  <c r="I1262" i="3"/>
  <c r="I1263" i="3"/>
  <c r="I1264" i="3"/>
  <c r="I1265" i="3"/>
  <c r="I1266" i="3"/>
  <c r="I1267" i="3"/>
  <c r="I1268" i="3"/>
  <c r="I1269" i="3"/>
  <c r="I1270" i="3"/>
  <c r="I1271" i="3"/>
  <c r="I1272" i="3"/>
  <c r="I1273" i="3"/>
  <c r="I1274" i="3"/>
  <c r="P1274" i="3" s="1"/>
  <c r="I1275" i="3"/>
  <c r="I1276" i="3"/>
  <c r="P1276" i="3" s="1"/>
  <c r="I1277" i="3"/>
  <c r="I1278" i="3"/>
  <c r="I1279" i="3"/>
  <c r="I1280" i="3"/>
  <c r="I1281" i="3"/>
  <c r="I1282" i="3"/>
  <c r="P1282" i="3" s="1"/>
  <c r="I1283" i="3"/>
  <c r="I1284" i="3"/>
  <c r="I1285" i="3"/>
  <c r="I1286" i="3"/>
  <c r="I1287" i="3"/>
  <c r="I1288" i="3"/>
  <c r="I1289" i="3"/>
  <c r="P1289" i="3" s="1"/>
  <c r="I1290" i="3"/>
  <c r="I1291" i="3"/>
  <c r="I1292" i="3"/>
  <c r="P1292" i="3" s="1"/>
  <c r="I1293" i="3"/>
  <c r="I1294" i="3"/>
  <c r="I1295" i="3"/>
  <c r="I1296" i="3"/>
  <c r="I1297" i="3"/>
  <c r="I1298" i="3"/>
  <c r="I1299" i="3"/>
  <c r="I1300" i="3"/>
  <c r="I1301" i="3"/>
  <c r="I1302" i="3"/>
  <c r="I1303" i="3"/>
  <c r="I1304" i="3"/>
  <c r="I1305" i="3"/>
  <c r="I1306" i="3"/>
  <c r="I1307" i="3"/>
  <c r="I1308" i="3"/>
  <c r="P1308" i="3" s="1"/>
  <c r="I1309" i="3"/>
  <c r="I1310" i="3"/>
  <c r="I1311" i="3"/>
  <c r="I1312" i="3"/>
  <c r="P1312" i="3" s="1"/>
  <c r="I1313" i="3"/>
  <c r="I1314" i="3"/>
  <c r="I1315" i="3"/>
  <c r="I1316" i="3"/>
  <c r="I1317" i="3"/>
  <c r="I1318" i="3"/>
  <c r="I1319" i="3"/>
  <c r="I1320" i="3"/>
  <c r="I1321" i="3"/>
  <c r="I1322" i="3"/>
  <c r="I1323" i="3"/>
  <c r="I1324" i="3"/>
  <c r="I1325" i="3"/>
  <c r="I1326" i="3"/>
  <c r="I1327" i="3"/>
  <c r="I1328" i="3"/>
  <c r="I1329" i="3"/>
  <c r="I1330" i="3"/>
  <c r="I1331" i="3"/>
  <c r="I1332" i="3"/>
  <c r="I1333" i="3"/>
  <c r="I1334" i="3"/>
  <c r="I1335" i="3"/>
  <c r="I1336" i="3"/>
  <c r="I1337" i="3"/>
  <c r="I1338" i="3"/>
  <c r="I1339" i="3"/>
  <c r="I1340" i="3"/>
  <c r="I1341" i="3"/>
  <c r="I1342" i="3"/>
  <c r="I1343" i="3"/>
  <c r="I1344" i="3"/>
  <c r="I1345" i="3"/>
  <c r="I1346" i="3"/>
  <c r="I1347" i="3"/>
  <c r="I1348" i="3"/>
  <c r="I1349" i="3"/>
  <c r="I1350" i="3"/>
  <c r="I1351" i="3"/>
  <c r="I1352" i="3"/>
  <c r="I1353" i="3"/>
  <c r="I1354" i="3"/>
  <c r="I1355" i="3"/>
  <c r="P1355" i="3" s="1"/>
  <c r="I1356" i="3"/>
  <c r="I1357" i="3"/>
  <c r="I1358" i="3"/>
  <c r="I1359" i="3"/>
  <c r="I1360" i="3"/>
  <c r="I1361" i="3"/>
  <c r="I1362" i="3"/>
  <c r="I1363" i="3"/>
  <c r="I1364" i="3"/>
  <c r="I1365" i="3"/>
  <c r="I1366" i="3"/>
  <c r="I1367" i="3"/>
  <c r="I1368" i="3"/>
  <c r="I1369" i="3"/>
  <c r="I1370" i="3"/>
  <c r="I1371" i="3"/>
  <c r="I1372" i="3"/>
  <c r="I1373" i="3"/>
  <c r="I1374" i="3"/>
  <c r="I1375" i="3"/>
  <c r="I1376" i="3"/>
  <c r="P1376" i="3" s="1"/>
  <c r="I1377" i="3"/>
  <c r="I1378" i="3"/>
  <c r="I1379" i="3"/>
  <c r="I1380" i="3"/>
  <c r="I1381" i="3"/>
  <c r="I1382" i="3"/>
  <c r="I1383" i="3"/>
  <c r="I1384" i="3"/>
  <c r="I1385" i="3"/>
  <c r="O1385" i="3" s="1"/>
  <c r="I18" i="3"/>
  <c r="P18" i="3" s="1"/>
  <c r="I71" i="3"/>
  <c r="P71" i="3" s="1"/>
  <c r="I179" i="3"/>
  <c r="P179" i="3" s="1"/>
  <c r="I306" i="3"/>
  <c r="P306" i="3" s="1"/>
  <c r="I443" i="3"/>
  <c r="O443" i="3" s="1"/>
  <c r="I594" i="3"/>
  <c r="O594" i="3" s="1"/>
  <c r="I698" i="3"/>
  <c r="O698" i="3" s="1"/>
  <c r="I747" i="3"/>
  <c r="O747" i="3" s="1"/>
  <c r="I915" i="3"/>
  <c r="O915" i="3" s="1"/>
  <c r="I928" i="3"/>
  <c r="P928" i="3" s="1"/>
  <c r="I1004" i="3"/>
  <c r="P1004" i="3" s="1"/>
  <c r="I1007" i="3"/>
  <c r="P1007" i="3" s="1"/>
  <c r="I1110" i="3"/>
  <c r="P1110" i="3" s="1"/>
  <c r="I1180" i="3"/>
  <c r="P1180" i="3" s="1"/>
  <c r="I1220" i="3"/>
  <c r="P1220" i="3" s="1"/>
  <c r="I6" i="3"/>
  <c r="P57" i="3"/>
  <c r="M57" i="3"/>
  <c r="P79" i="3"/>
  <c r="M79" i="3"/>
  <c r="Q79" i="3" s="1"/>
  <c r="P82" i="3"/>
  <c r="M82" i="3"/>
  <c r="M92" i="3"/>
  <c r="P93" i="3"/>
  <c r="M93" i="3"/>
  <c r="Q93" i="3" s="1"/>
  <c r="M100" i="3"/>
  <c r="P101" i="3"/>
  <c r="M101" i="3"/>
  <c r="M107" i="3"/>
  <c r="M114" i="3"/>
  <c r="P117" i="3"/>
  <c r="M117" i="3"/>
  <c r="M135" i="3"/>
  <c r="M171" i="3"/>
  <c r="P178" i="3"/>
  <c r="M178" i="3"/>
  <c r="P188" i="3"/>
  <c r="M188" i="3"/>
  <c r="Q188" i="3" s="1"/>
  <c r="M192" i="3"/>
  <c r="P194" i="3"/>
  <c r="M194" i="3"/>
  <c r="P203" i="3"/>
  <c r="M203" i="3"/>
  <c r="Q203" i="3" s="1"/>
  <c r="M204" i="3"/>
  <c r="M218" i="3"/>
  <c r="M228" i="3"/>
  <c r="M291" i="3"/>
  <c r="M295" i="3"/>
  <c r="P298" i="3"/>
  <c r="M298" i="3"/>
  <c r="Q298" i="3" s="1"/>
  <c r="P299" i="3"/>
  <c r="M299" i="3"/>
  <c r="M300" i="3"/>
  <c r="P309" i="3"/>
  <c r="M309" i="3"/>
  <c r="Q309" i="3" s="1"/>
  <c r="M353" i="3"/>
  <c r="P369" i="3"/>
  <c r="M369" i="3"/>
  <c r="M392" i="3"/>
  <c r="Q392" i="3" s="1"/>
  <c r="P409" i="3"/>
  <c r="M409" i="3"/>
  <c r="P411" i="3"/>
  <c r="M411" i="3"/>
  <c r="M426" i="3"/>
  <c r="M453" i="3"/>
  <c r="P464" i="3"/>
  <c r="M464" i="3"/>
  <c r="M489" i="3"/>
  <c r="Q489" i="3" s="1"/>
  <c r="M501" i="3"/>
  <c r="P507" i="3"/>
  <c r="M507" i="3"/>
  <c r="M526" i="3"/>
  <c r="Q526" i="3" s="1"/>
  <c r="M527" i="3"/>
  <c r="M535" i="3"/>
  <c r="M539" i="3"/>
  <c r="M554" i="3"/>
  <c r="M573" i="3"/>
  <c r="P574" i="3"/>
  <c r="M574" i="3"/>
  <c r="Q574" i="3" s="1"/>
  <c r="P579" i="3"/>
  <c r="M579" i="3"/>
  <c r="P602" i="3"/>
  <c r="M602" i="3"/>
  <c r="P613" i="3"/>
  <c r="M613" i="3"/>
  <c r="Q613" i="3" s="1"/>
  <c r="M629" i="3"/>
  <c r="P645" i="3"/>
  <c r="M645" i="3"/>
  <c r="P652" i="3"/>
  <c r="M652" i="3"/>
  <c r="Q652" i="3" s="1"/>
  <c r="P681" i="3"/>
  <c r="M681" i="3"/>
  <c r="M684" i="3"/>
  <c r="M733" i="3"/>
  <c r="M743" i="3"/>
  <c r="M749" i="3"/>
  <c r="P750" i="3"/>
  <c r="M750" i="3"/>
  <c r="Q750" i="3" s="1"/>
  <c r="M764" i="3"/>
  <c r="M788" i="3"/>
  <c r="M813" i="3"/>
  <c r="P831" i="3"/>
  <c r="M831" i="3"/>
  <c r="M837" i="3"/>
  <c r="M857" i="3"/>
  <c r="M913" i="3"/>
  <c r="M934" i="3"/>
  <c r="M950" i="3"/>
  <c r="Q950" i="3" s="1"/>
  <c r="M967" i="3"/>
  <c r="P968" i="3"/>
  <c r="M968" i="3"/>
  <c r="P985" i="3"/>
  <c r="M985" i="3"/>
  <c r="Q985" i="3" s="1"/>
  <c r="M988" i="3"/>
  <c r="M1036" i="3"/>
  <c r="M1055" i="3"/>
  <c r="Q1055" i="3" s="1"/>
  <c r="M1074" i="3"/>
  <c r="M1079" i="3"/>
  <c r="M1101" i="3"/>
  <c r="M1135" i="3"/>
  <c r="P1140" i="3"/>
  <c r="M1140" i="3"/>
  <c r="M1150" i="3"/>
  <c r="M1165" i="3"/>
  <c r="M1167" i="3"/>
  <c r="P1177" i="3"/>
  <c r="M1177" i="3"/>
  <c r="P1185" i="3"/>
  <c r="M1185" i="3"/>
  <c r="M1194" i="3"/>
  <c r="P1223" i="3"/>
  <c r="M1223" i="3"/>
  <c r="Q1223" i="3" s="1"/>
  <c r="P1266" i="3"/>
  <c r="M1266" i="3"/>
  <c r="P1273" i="3"/>
  <c r="M1273" i="3"/>
  <c r="M1274" i="3"/>
  <c r="Q1274" i="3" s="1"/>
  <c r="M1276" i="3"/>
  <c r="M1282" i="3"/>
  <c r="M1289" i="3"/>
  <c r="M1292" i="3"/>
  <c r="M1308" i="3"/>
  <c r="M1312" i="3"/>
  <c r="M1355" i="3"/>
  <c r="P1357" i="3"/>
  <c r="M1357" i="3"/>
  <c r="M1376" i="3"/>
  <c r="Q1376" i="3" s="1"/>
  <c r="M49" i="3"/>
  <c r="P23" i="3"/>
  <c r="M23" i="3"/>
  <c r="P36" i="3"/>
  <c r="M36" i="3"/>
  <c r="Q107" i="3" l="1"/>
  <c r="Q857" i="3"/>
  <c r="Q1150" i="3"/>
  <c r="Q228" i="3"/>
  <c r="Q1101" i="3"/>
  <c r="Q1177" i="3"/>
  <c r="Q1289" i="3"/>
  <c r="Q426" i="3"/>
  <c r="O1220" i="3"/>
  <c r="Q1312" i="3"/>
  <c r="Q813" i="3"/>
  <c r="Q135" i="3"/>
  <c r="O306" i="3"/>
  <c r="O179" i="3"/>
  <c r="P915" i="3"/>
  <c r="P747" i="3"/>
  <c r="O1180" i="3"/>
  <c r="O71" i="3"/>
  <c r="P698" i="3"/>
  <c r="O1110" i="3"/>
  <c r="O18" i="3"/>
  <c r="P594" i="3"/>
  <c r="O1007" i="3"/>
  <c r="P443" i="3"/>
  <c r="O1004" i="3"/>
  <c r="P1385" i="3"/>
  <c r="O928" i="3"/>
  <c r="Q733" i="3"/>
  <c r="Q539" i="3"/>
  <c r="P1135" i="3"/>
  <c r="P1074" i="3"/>
  <c r="P988" i="3"/>
  <c r="P733" i="3"/>
  <c r="P684" i="3"/>
  <c r="P539" i="3"/>
  <c r="P92" i="3"/>
  <c r="P501" i="3"/>
  <c r="P453" i="3"/>
  <c r="P114" i="3"/>
  <c r="P743" i="3"/>
  <c r="P489" i="3"/>
  <c r="P392" i="3"/>
  <c r="P950" i="3"/>
  <c r="P1036" i="3"/>
  <c r="P295" i="3"/>
  <c r="P1194" i="3"/>
  <c r="P573" i="3"/>
  <c r="Q1266" i="3"/>
  <c r="Q1074" i="3"/>
  <c r="Q831" i="3"/>
  <c r="Q629" i="3"/>
  <c r="Q453" i="3"/>
  <c r="Q192" i="3"/>
  <c r="Q82" i="3"/>
  <c r="O23" i="3"/>
  <c r="Q1355" i="3"/>
  <c r="Q1165" i="3"/>
  <c r="Q913" i="3"/>
  <c r="Q681" i="3"/>
  <c r="Q501" i="3"/>
  <c r="Q171" i="3"/>
  <c r="Q1292" i="3"/>
  <c r="Q1185" i="3"/>
  <c r="Q988" i="3"/>
  <c r="Q764" i="3"/>
  <c r="Q579" i="3"/>
  <c r="Q527" i="3"/>
  <c r="Q353" i="3"/>
  <c r="Q299" i="3"/>
  <c r="Q204" i="3"/>
  <c r="Q114" i="3"/>
  <c r="Q1276" i="3"/>
  <c r="Q1135" i="3"/>
  <c r="Q967" i="3"/>
  <c r="Q743" i="3"/>
  <c r="Q554" i="3"/>
  <c r="Q409" i="3"/>
  <c r="Q291" i="3"/>
  <c r="Q100" i="3"/>
  <c r="Q1357" i="3"/>
  <c r="Q1308" i="3"/>
  <c r="Q1282" i="3"/>
  <c r="Q1273" i="3"/>
  <c r="Q1194" i="3"/>
  <c r="Q1167" i="3"/>
  <c r="Q1140" i="3"/>
  <c r="Q1079" i="3"/>
  <c r="Q1036" i="3"/>
  <c r="Q968" i="3"/>
  <c r="Q934" i="3"/>
  <c r="Q837" i="3"/>
  <c r="Q788" i="3"/>
  <c r="Q749" i="3"/>
  <c r="Q684" i="3"/>
  <c r="Q645" i="3"/>
  <c r="Q602" i="3"/>
  <c r="Q573" i="3"/>
  <c r="Q535" i="3"/>
  <c r="Q507" i="3"/>
  <c r="Q464" i="3"/>
  <c r="Q411" i="3"/>
  <c r="Q369" i="3"/>
  <c r="Q300" i="3"/>
  <c r="Q295" i="3"/>
  <c r="Q218" i="3"/>
  <c r="Q194" i="3"/>
  <c r="Q178" i="3"/>
  <c r="Q117" i="3"/>
  <c r="Q101" i="3"/>
  <c r="Q92" i="3"/>
  <c r="Q57" i="3"/>
  <c r="Q49" i="3"/>
  <c r="O1357" i="3"/>
  <c r="O1194" i="3"/>
  <c r="O1036" i="3"/>
  <c r="O788" i="3"/>
  <c r="O602" i="3"/>
  <c r="O464" i="3"/>
  <c r="O295" i="3"/>
  <c r="O117" i="3"/>
  <c r="O1355" i="3"/>
  <c r="O1185" i="3"/>
  <c r="O988" i="3"/>
  <c r="O764" i="3"/>
  <c r="O579" i="3"/>
  <c r="O453" i="3"/>
  <c r="O291" i="3"/>
  <c r="O114" i="3"/>
  <c r="O1312" i="3"/>
  <c r="O1177" i="3"/>
  <c r="O985" i="3"/>
  <c r="O750" i="3"/>
  <c r="O574" i="3"/>
  <c r="O426" i="3"/>
  <c r="O228" i="3"/>
  <c r="O107" i="3"/>
  <c r="O1308" i="3"/>
  <c r="O1167" i="3"/>
  <c r="O968" i="3"/>
  <c r="O749" i="3"/>
  <c r="O573" i="3"/>
  <c r="O411" i="3"/>
  <c r="O218" i="3"/>
  <c r="O101" i="3"/>
  <c r="Q36" i="3"/>
  <c r="O1292" i="3"/>
  <c r="O1165" i="3"/>
  <c r="O967" i="3"/>
  <c r="O743" i="3"/>
  <c r="O554" i="3"/>
  <c r="O409" i="3"/>
  <c r="O204" i="3"/>
  <c r="O100" i="3"/>
  <c r="O1289" i="3"/>
  <c r="O1150" i="3"/>
  <c r="O950" i="3"/>
  <c r="O733" i="3"/>
  <c r="O539" i="3"/>
  <c r="O392" i="3"/>
  <c r="O203" i="3"/>
  <c r="O93" i="3"/>
  <c r="O1282" i="3"/>
  <c r="O1140" i="3"/>
  <c r="O934" i="3"/>
  <c r="O684" i="3"/>
  <c r="O535" i="3"/>
  <c r="O369" i="3"/>
  <c r="O194" i="3"/>
  <c r="O92" i="3"/>
  <c r="O1276" i="3"/>
  <c r="O1135" i="3"/>
  <c r="O913" i="3"/>
  <c r="O681" i="3"/>
  <c r="O527" i="3"/>
  <c r="O353" i="3"/>
  <c r="O192" i="3"/>
  <c r="O82" i="3"/>
  <c r="Q23" i="3"/>
  <c r="O1274" i="3"/>
  <c r="O1101" i="3"/>
  <c r="O857" i="3"/>
  <c r="O652" i="3"/>
  <c r="O526" i="3"/>
  <c r="O309" i="3"/>
  <c r="O188" i="3"/>
  <c r="O79" i="3"/>
  <c r="O1273" i="3"/>
  <c r="O1079" i="3"/>
  <c r="O837" i="3"/>
  <c r="O645" i="3"/>
  <c r="O507" i="3"/>
  <c r="O300" i="3"/>
  <c r="O178" i="3"/>
  <c r="O57" i="3"/>
  <c r="O1266" i="3"/>
  <c r="O1074" i="3"/>
  <c r="O831" i="3"/>
  <c r="O629" i="3"/>
  <c r="O501" i="3"/>
  <c r="O299" i="3"/>
  <c r="O171" i="3"/>
  <c r="O49" i="3"/>
  <c r="O1376" i="3"/>
  <c r="O1223" i="3"/>
  <c r="O1055" i="3"/>
  <c r="O813" i="3"/>
  <c r="O613" i="3"/>
  <c r="O489" i="3"/>
  <c r="O298" i="3"/>
  <c r="O135" i="3"/>
  <c r="O36" i="3"/>
  <c r="P1117" i="3"/>
  <c r="M1117" i="3"/>
  <c r="P1118" i="3"/>
  <c r="M1118" i="3"/>
  <c r="P1119" i="3"/>
  <c r="M1119" i="3"/>
  <c r="P1120" i="3"/>
  <c r="M1120" i="3"/>
  <c r="P1121" i="3"/>
  <c r="M1121" i="3"/>
  <c r="P1122" i="3"/>
  <c r="M1122" i="3"/>
  <c r="P1123" i="3"/>
  <c r="M1123" i="3"/>
  <c r="P1124" i="3"/>
  <c r="M1124" i="3"/>
  <c r="P1125" i="3"/>
  <c r="M1125" i="3"/>
  <c r="P1126" i="3"/>
  <c r="M1126" i="3"/>
  <c r="P1127" i="3"/>
  <c r="M1127" i="3"/>
  <c r="P1128" i="3"/>
  <c r="M1128" i="3"/>
  <c r="P1129" i="3"/>
  <c r="M1129" i="3"/>
  <c r="P1130" i="3"/>
  <c r="M1130" i="3"/>
  <c r="P1131" i="3"/>
  <c r="M1131" i="3"/>
  <c r="P1132" i="3"/>
  <c r="M1132" i="3"/>
  <c r="P1133" i="3"/>
  <c r="M1133" i="3"/>
  <c r="P1134" i="3"/>
  <c r="M1134" i="3"/>
  <c r="P1136" i="3"/>
  <c r="M1136" i="3"/>
  <c r="P1137" i="3"/>
  <c r="M1137" i="3"/>
  <c r="P1138" i="3"/>
  <c r="M1138" i="3"/>
  <c r="P1139" i="3"/>
  <c r="M1139" i="3"/>
  <c r="P1141" i="3"/>
  <c r="M1141" i="3"/>
  <c r="P1142" i="3"/>
  <c r="M1142" i="3"/>
  <c r="P1143" i="3"/>
  <c r="M1143" i="3"/>
  <c r="P1144" i="3"/>
  <c r="M1144" i="3"/>
  <c r="P1145" i="3"/>
  <c r="M1145" i="3"/>
  <c r="P1146" i="3"/>
  <c r="M1146" i="3"/>
  <c r="P1147" i="3"/>
  <c r="M1147" i="3"/>
  <c r="P1148" i="3"/>
  <c r="M1148" i="3"/>
  <c r="P1149" i="3"/>
  <c r="M1149" i="3"/>
  <c r="P1151" i="3"/>
  <c r="M1151" i="3"/>
  <c r="P1152" i="3"/>
  <c r="M1152" i="3"/>
  <c r="P1153" i="3"/>
  <c r="M1153" i="3"/>
  <c r="P1154" i="3"/>
  <c r="M1154" i="3"/>
  <c r="P1155" i="3"/>
  <c r="M1155" i="3"/>
  <c r="P1156" i="3"/>
  <c r="M1156" i="3"/>
  <c r="P1157" i="3"/>
  <c r="M1157" i="3"/>
  <c r="P1158" i="3"/>
  <c r="M1158" i="3"/>
  <c r="P1159" i="3"/>
  <c r="M1159" i="3"/>
  <c r="P1160" i="3"/>
  <c r="M1160" i="3"/>
  <c r="P1161" i="3"/>
  <c r="M1161" i="3"/>
  <c r="P1162" i="3"/>
  <c r="M1162" i="3"/>
  <c r="P1163" i="3"/>
  <c r="M1163" i="3"/>
  <c r="P1164" i="3"/>
  <c r="M1164" i="3"/>
  <c r="P1166" i="3"/>
  <c r="M1166" i="3"/>
  <c r="P1168" i="3"/>
  <c r="M1168" i="3"/>
  <c r="P1169" i="3"/>
  <c r="M1169" i="3"/>
  <c r="P1170" i="3"/>
  <c r="M1170" i="3"/>
  <c r="P1171" i="3"/>
  <c r="M1171" i="3"/>
  <c r="P1172" i="3"/>
  <c r="M1172" i="3"/>
  <c r="P1173" i="3"/>
  <c r="M1173" i="3"/>
  <c r="P1174" i="3"/>
  <c r="M1174" i="3"/>
  <c r="P1175" i="3"/>
  <c r="M1175" i="3"/>
  <c r="P1176" i="3"/>
  <c r="M1176" i="3"/>
  <c r="P1178" i="3"/>
  <c r="M1178" i="3"/>
  <c r="P1179" i="3"/>
  <c r="M1179" i="3"/>
  <c r="P1181" i="3"/>
  <c r="M1181" i="3"/>
  <c r="P1182" i="3"/>
  <c r="M1182" i="3"/>
  <c r="P1183" i="3"/>
  <c r="M1183" i="3"/>
  <c r="P1184" i="3"/>
  <c r="M1184" i="3"/>
  <c r="P1186" i="3"/>
  <c r="M1186" i="3"/>
  <c r="P1187" i="3"/>
  <c r="M1187" i="3"/>
  <c r="P1188" i="3"/>
  <c r="M1188" i="3"/>
  <c r="P1189" i="3"/>
  <c r="M1189" i="3"/>
  <c r="P1190" i="3"/>
  <c r="M1190" i="3"/>
  <c r="P1191" i="3"/>
  <c r="M1191" i="3"/>
  <c r="P1192" i="3"/>
  <c r="M1192" i="3"/>
  <c r="P1193" i="3"/>
  <c r="M1193" i="3"/>
  <c r="P1195" i="3"/>
  <c r="M1195" i="3"/>
  <c r="P1196" i="3"/>
  <c r="M1196" i="3"/>
  <c r="P1197" i="3"/>
  <c r="M1197" i="3"/>
  <c r="P1198" i="3"/>
  <c r="M1198" i="3"/>
  <c r="P1199" i="3"/>
  <c r="M1199" i="3"/>
  <c r="P1200" i="3"/>
  <c r="M1200" i="3"/>
  <c r="P1201" i="3"/>
  <c r="M1201" i="3"/>
  <c r="P1202" i="3"/>
  <c r="M1202" i="3"/>
  <c r="P1203" i="3"/>
  <c r="M1203" i="3"/>
  <c r="P1204" i="3"/>
  <c r="M1204" i="3"/>
  <c r="P1205" i="3"/>
  <c r="M1205" i="3"/>
  <c r="P1206" i="3"/>
  <c r="M1206" i="3"/>
  <c r="P1207" i="3"/>
  <c r="M1207" i="3"/>
  <c r="P1208" i="3"/>
  <c r="M1208" i="3"/>
  <c r="P1209" i="3"/>
  <c r="M1209" i="3"/>
  <c r="P1210" i="3"/>
  <c r="M1210" i="3"/>
  <c r="P1211" i="3"/>
  <c r="M1211" i="3"/>
  <c r="P1212" i="3"/>
  <c r="M1212" i="3"/>
  <c r="P1213" i="3"/>
  <c r="M1213" i="3"/>
  <c r="P1214" i="3"/>
  <c r="M1214" i="3"/>
  <c r="P1215" i="3"/>
  <c r="M1215" i="3"/>
  <c r="P1216" i="3"/>
  <c r="M1216" i="3"/>
  <c r="P1217" i="3"/>
  <c r="M1217" i="3"/>
  <c r="P1218" i="3"/>
  <c r="M1218" i="3"/>
  <c r="P1219" i="3"/>
  <c r="M1219" i="3"/>
  <c r="P1221" i="3"/>
  <c r="M1221" i="3"/>
  <c r="P1222" i="3"/>
  <c r="M1222" i="3"/>
  <c r="P1224" i="3"/>
  <c r="M1224" i="3"/>
  <c r="P1225" i="3"/>
  <c r="M1225" i="3"/>
  <c r="P1226" i="3"/>
  <c r="M1226" i="3"/>
  <c r="P1227" i="3"/>
  <c r="M1227" i="3"/>
  <c r="P1228" i="3"/>
  <c r="M1228" i="3"/>
  <c r="P1229" i="3"/>
  <c r="M1229" i="3"/>
  <c r="P1230" i="3"/>
  <c r="M1230" i="3"/>
  <c r="P1231" i="3"/>
  <c r="M1231" i="3"/>
  <c r="P1232" i="3"/>
  <c r="M1232" i="3"/>
  <c r="P1233" i="3"/>
  <c r="M1233" i="3"/>
  <c r="P1234" i="3"/>
  <c r="M1234" i="3"/>
  <c r="P1235" i="3"/>
  <c r="M1235" i="3"/>
  <c r="P1236" i="3"/>
  <c r="M1236" i="3"/>
  <c r="P1237" i="3"/>
  <c r="M1237" i="3"/>
  <c r="P1238" i="3"/>
  <c r="M1238" i="3"/>
  <c r="P1239" i="3"/>
  <c r="M1239" i="3"/>
  <c r="P1240" i="3"/>
  <c r="M1240" i="3"/>
  <c r="P1241" i="3"/>
  <c r="M1241" i="3"/>
  <c r="P1242" i="3"/>
  <c r="M1242" i="3"/>
  <c r="P1243" i="3"/>
  <c r="M1243" i="3"/>
  <c r="P1244" i="3"/>
  <c r="M1244" i="3"/>
  <c r="P1245" i="3"/>
  <c r="M1245" i="3"/>
  <c r="P1246" i="3"/>
  <c r="M1246" i="3"/>
  <c r="P1247" i="3"/>
  <c r="M1247" i="3"/>
  <c r="P1248" i="3"/>
  <c r="M1248" i="3"/>
  <c r="P1249" i="3"/>
  <c r="M1249" i="3"/>
  <c r="P1250" i="3"/>
  <c r="M1250" i="3"/>
  <c r="P1251" i="3"/>
  <c r="M1251" i="3"/>
  <c r="P1252" i="3"/>
  <c r="M1252" i="3"/>
  <c r="P1253" i="3"/>
  <c r="M1253" i="3"/>
  <c r="P1254" i="3"/>
  <c r="M1254" i="3"/>
  <c r="P1255" i="3"/>
  <c r="M1255" i="3"/>
  <c r="P1256" i="3"/>
  <c r="M1256" i="3"/>
  <c r="P1257" i="3"/>
  <c r="M1257" i="3"/>
  <c r="P1258" i="3"/>
  <c r="M1258" i="3"/>
  <c r="P1259" i="3"/>
  <c r="M1259" i="3"/>
  <c r="P1260" i="3"/>
  <c r="M1260" i="3"/>
  <c r="P1261" i="3"/>
  <c r="M1261" i="3"/>
  <c r="P1262" i="3"/>
  <c r="M1262" i="3"/>
  <c r="P1263" i="3"/>
  <c r="M1263" i="3"/>
  <c r="P1264" i="3"/>
  <c r="M1264" i="3"/>
  <c r="P1265" i="3"/>
  <c r="M1265" i="3"/>
  <c r="P1267" i="3"/>
  <c r="M1267" i="3"/>
  <c r="P1268" i="3"/>
  <c r="M1268" i="3"/>
  <c r="P1269" i="3"/>
  <c r="M1269" i="3"/>
  <c r="P1270" i="3"/>
  <c r="M1270" i="3"/>
  <c r="P1271" i="3"/>
  <c r="M1271" i="3"/>
  <c r="P1272" i="3"/>
  <c r="M1272" i="3"/>
  <c r="P1275" i="3"/>
  <c r="M1275" i="3"/>
  <c r="P1277" i="3"/>
  <c r="M1277" i="3"/>
  <c r="P1278" i="3"/>
  <c r="M1278" i="3"/>
  <c r="P1279" i="3"/>
  <c r="M1279" i="3"/>
  <c r="P1280" i="3"/>
  <c r="M1280" i="3"/>
  <c r="P1281" i="3"/>
  <c r="M1281" i="3"/>
  <c r="P1283" i="3"/>
  <c r="M1283" i="3"/>
  <c r="P1284" i="3"/>
  <c r="M1284" i="3"/>
  <c r="P1285" i="3"/>
  <c r="M1285" i="3"/>
  <c r="P1286" i="3"/>
  <c r="M1286" i="3"/>
  <c r="P1287" i="3"/>
  <c r="M1287" i="3"/>
  <c r="P1288" i="3"/>
  <c r="M1288" i="3"/>
  <c r="P1290" i="3"/>
  <c r="M1290" i="3"/>
  <c r="P1291" i="3"/>
  <c r="M1291" i="3"/>
  <c r="P1293" i="3"/>
  <c r="M1293" i="3"/>
  <c r="P1294" i="3"/>
  <c r="M1294" i="3"/>
  <c r="P1295" i="3"/>
  <c r="M1295" i="3"/>
  <c r="P1296" i="3"/>
  <c r="M1296" i="3"/>
  <c r="P1297" i="3"/>
  <c r="M1297" i="3"/>
  <c r="P1298" i="3"/>
  <c r="M1298" i="3"/>
  <c r="P1299" i="3"/>
  <c r="M1299" i="3"/>
  <c r="P1300" i="3"/>
  <c r="M1300" i="3"/>
  <c r="P1301" i="3"/>
  <c r="M1301" i="3"/>
  <c r="P1302" i="3"/>
  <c r="M1302" i="3"/>
  <c r="P1303" i="3"/>
  <c r="M1303" i="3"/>
  <c r="P1304" i="3"/>
  <c r="M1304" i="3"/>
  <c r="P1305" i="3"/>
  <c r="M1305" i="3"/>
  <c r="P1306" i="3"/>
  <c r="M1306" i="3"/>
  <c r="P1307" i="3"/>
  <c r="M1307" i="3"/>
  <c r="P1309" i="3"/>
  <c r="M1309" i="3"/>
  <c r="P1310" i="3"/>
  <c r="M1310" i="3"/>
  <c r="P1311" i="3"/>
  <c r="M1311" i="3"/>
  <c r="P1313" i="3"/>
  <c r="M1313" i="3"/>
  <c r="P1314" i="3"/>
  <c r="M1314" i="3"/>
  <c r="P1315" i="3"/>
  <c r="M1315" i="3"/>
  <c r="P1316" i="3"/>
  <c r="M1316" i="3"/>
  <c r="P1317" i="3"/>
  <c r="M1317" i="3"/>
  <c r="P1318" i="3"/>
  <c r="M1318" i="3"/>
  <c r="P1319" i="3"/>
  <c r="M1319" i="3"/>
  <c r="P1320" i="3"/>
  <c r="M1320" i="3"/>
  <c r="P1321" i="3"/>
  <c r="M1321" i="3"/>
  <c r="P1322" i="3"/>
  <c r="M1322" i="3"/>
  <c r="P1323" i="3"/>
  <c r="M1323" i="3"/>
  <c r="P1324" i="3"/>
  <c r="M1324" i="3"/>
  <c r="P1325" i="3"/>
  <c r="M1325" i="3"/>
  <c r="P1326" i="3"/>
  <c r="M1326" i="3"/>
  <c r="P1327" i="3"/>
  <c r="M1327" i="3"/>
  <c r="P1328" i="3"/>
  <c r="M1328" i="3"/>
  <c r="P1329" i="3"/>
  <c r="M1329" i="3"/>
  <c r="P1330" i="3"/>
  <c r="M1330" i="3"/>
  <c r="P1331" i="3"/>
  <c r="M1331" i="3"/>
  <c r="P1332" i="3"/>
  <c r="M1332" i="3"/>
  <c r="P1333" i="3"/>
  <c r="M1333" i="3"/>
  <c r="P1334" i="3"/>
  <c r="M1334" i="3"/>
  <c r="P1335" i="3"/>
  <c r="M1335" i="3"/>
  <c r="P1336" i="3"/>
  <c r="M1336" i="3"/>
  <c r="P1337" i="3"/>
  <c r="M1337" i="3"/>
  <c r="P1338" i="3"/>
  <c r="M1338" i="3"/>
  <c r="P1339" i="3"/>
  <c r="M1339" i="3"/>
  <c r="P1340" i="3"/>
  <c r="M1340" i="3"/>
  <c r="P1341" i="3"/>
  <c r="M1341" i="3"/>
  <c r="P1342" i="3"/>
  <c r="M1342" i="3"/>
  <c r="P1343" i="3"/>
  <c r="M1343" i="3"/>
  <c r="P1344" i="3"/>
  <c r="M1344" i="3"/>
  <c r="P1345" i="3"/>
  <c r="M1345" i="3"/>
  <c r="P1346" i="3"/>
  <c r="M1346" i="3"/>
  <c r="P1347" i="3"/>
  <c r="M1347" i="3"/>
  <c r="P1348" i="3"/>
  <c r="M1348" i="3"/>
  <c r="P1349" i="3"/>
  <c r="M1349" i="3"/>
  <c r="P1350" i="3"/>
  <c r="M1350" i="3"/>
  <c r="P1351" i="3"/>
  <c r="M1351" i="3"/>
  <c r="P1352" i="3"/>
  <c r="M1352" i="3"/>
  <c r="P1353" i="3"/>
  <c r="M1353" i="3"/>
  <c r="P1354" i="3"/>
  <c r="M1354" i="3"/>
  <c r="P1356" i="3"/>
  <c r="M1356" i="3"/>
  <c r="P1358" i="3"/>
  <c r="M1358" i="3"/>
  <c r="P1359" i="3"/>
  <c r="M1359" i="3"/>
  <c r="P1360" i="3"/>
  <c r="M1360" i="3"/>
  <c r="P1361" i="3"/>
  <c r="M1361" i="3"/>
  <c r="P1362" i="3"/>
  <c r="M1362" i="3"/>
  <c r="P1363" i="3"/>
  <c r="M1363" i="3"/>
  <c r="P1364" i="3"/>
  <c r="M1364" i="3"/>
  <c r="P1365" i="3"/>
  <c r="M1365" i="3"/>
  <c r="P1366" i="3"/>
  <c r="M1366" i="3"/>
  <c r="P1367" i="3"/>
  <c r="M1367" i="3"/>
  <c r="P1368" i="3"/>
  <c r="M1368" i="3"/>
  <c r="P1369" i="3"/>
  <c r="M1369" i="3"/>
  <c r="P1370" i="3"/>
  <c r="M1370" i="3"/>
  <c r="P1371" i="3"/>
  <c r="M1371" i="3"/>
  <c r="P1372" i="3"/>
  <c r="M1372" i="3"/>
  <c r="P1373" i="3"/>
  <c r="M1373" i="3"/>
  <c r="P1374" i="3"/>
  <c r="M1374" i="3"/>
  <c r="P1375" i="3"/>
  <c r="M1375" i="3"/>
  <c r="P1377" i="3"/>
  <c r="M1377" i="3"/>
  <c r="P1378" i="3"/>
  <c r="M1378" i="3"/>
  <c r="P1379" i="3"/>
  <c r="M1379" i="3"/>
  <c r="P1380" i="3"/>
  <c r="M1380" i="3"/>
  <c r="P1381" i="3"/>
  <c r="M1381" i="3"/>
  <c r="P1382" i="3"/>
  <c r="M1382" i="3"/>
  <c r="P1383" i="3"/>
  <c r="M1383" i="3"/>
  <c r="P1384" i="3"/>
  <c r="M1384" i="3"/>
  <c r="M1116" i="3"/>
  <c r="Q1116" i="3" s="1"/>
  <c r="Q1375" i="3" l="1"/>
  <c r="O1375" i="3"/>
  <c r="Q1360" i="3"/>
  <c r="O1360" i="3"/>
  <c r="Q1340" i="3"/>
  <c r="O1340" i="3"/>
  <c r="Q1316" i="3"/>
  <c r="O1316" i="3"/>
  <c r="Q1256" i="3"/>
  <c r="O1256" i="3"/>
  <c r="Q1379" i="3"/>
  <c r="O1379" i="3"/>
  <c r="Q1366" i="3"/>
  <c r="O1366" i="3"/>
  <c r="Q1346" i="3"/>
  <c r="O1346" i="3"/>
  <c r="Q1319" i="3"/>
  <c r="O1319" i="3"/>
  <c r="Q1253" i="3"/>
  <c r="O1253" i="3"/>
  <c r="Q1381" i="3"/>
  <c r="O1381" i="3"/>
  <c r="Q1374" i="3"/>
  <c r="O1374" i="3"/>
  <c r="Q1368" i="3"/>
  <c r="O1368" i="3"/>
  <c r="Q1362" i="3"/>
  <c r="O1362" i="3"/>
  <c r="Q1359" i="3"/>
  <c r="O1359" i="3"/>
  <c r="Q1354" i="3"/>
  <c r="O1354" i="3"/>
  <c r="Q1351" i="3"/>
  <c r="O1351" i="3"/>
  <c r="Q1348" i="3"/>
  <c r="O1348" i="3"/>
  <c r="Q1345" i="3"/>
  <c r="O1345" i="3"/>
  <c r="Q1342" i="3"/>
  <c r="O1342" i="3"/>
  <c r="Q1339" i="3"/>
  <c r="O1339" i="3"/>
  <c r="Q1336" i="3"/>
  <c r="O1336" i="3"/>
  <c r="Q1333" i="3"/>
  <c r="O1333" i="3"/>
  <c r="Q1330" i="3"/>
  <c r="O1330" i="3"/>
  <c r="Q1327" i="3"/>
  <c r="O1327" i="3"/>
  <c r="Q1324" i="3"/>
  <c r="O1324" i="3"/>
  <c r="Q1321" i="3"/>
  <c r="O1321" i="3"/>
  <c r="Q1318" i="3"/>
  <c r="O1318" i="3"/>
  <c r="Q1315" i="3"/>
  <c r="O1315" i="3"/>
  <c r="Q1311" i="3"/>
  <c r="O1311" i="3"/>
  <c r="Q1307" i="3"/>
  <c r="O1307" i="3"/>
  <c r="Q1304" i="3"/>
  <c r="O1304" i="3"/>
  <c r="Q1301" i="3"/>
  <c r="O1301" i="3"/>
  <c r="Q1298" i="3"/>
  <c r="O1298" i="3"/>
  <c r="Q1295" i="3"/>
  <c r="O1295" i="3"/>
  <c r="Q1291" i="3"/>
  <c r="O1291" i="3"/>
  <c r="Q1287" i="3"/>
  <c r="O1287" i="3"/>
  <c r="Q1284" i="3"/>
  <c r="O1284" i="3"/>
  <c r="Q1280" i="3"/>
  <c r="O1280" i="3"/>
  <c r="Q1277" i="3"/>
  <c r="O1277" i="3"/>
  <c r="Q1271" i="3"/>
  <c r="O1271" i="3"/>
  <c r="Q1268" i="3"/>
  <c r="O1268" i="3"/>
  <c r="Q1264" i="3"/>
  <c r="O1264" i="3"/>
  <c r="Q1261" i="3"/>
  <c r="O1261" i="3"/>
  <c r="Q1258" i="3"/>
  <c r="O1258" i="3"/>
  <c r="Q1255" i="3"/>
  <c r="O1255" i="3"/>
  <c r="Q1252" i="3"/>
  <c r="O1252" i="3"/>
  <c r="Q1249" i="3"/>
  <c r="O1249" i="3"/>
  <c r="Q1246" i="3"/>
  <c r="O1246" i="3"/>
  <c r="Q1243" i="3"/>
  <c r="O1243" i="3"/>
  <c r="Q1240" i="3"/>
  <c r="O1240" i="3"/>
  <c r="Q1237" i="3"/>
  <c r="O1237" i="3"/>
  <c r="Q1234" i="3"/>
  <c r="O1234" i="3"/>
  <c r="Q1231" i="3"/>
  <c r="O1231" i="3"/>
  <c r="Q1228" i="3"/>
  <c r="O1228" i="3"/>
  <c r="Q1225" i="3"/>
  <c r="O1225" i="3"/>
  <c r="Q1221" i="3"/>
  <c r="O1221" i="3"/>
  <c r="Q1217" i="3"/>
  <c r="O1217" i="3"/>
  <c r="Q1214" i="3"/>
  <c r="O1214" i="3"/>
  <c r="Q1211" i="3"/>
  <c r="O1211" i="3"/>
  <c r="Q1208" i="3"/>
  <c r="O1208" i="3"/>
  <c r="Q1205" i="3"/>
  <c r="O1205" i="3"/>
  <c r="Q1202" i="3"/>
  <c r="O1202" i="3"/>
  <c r="Q1199" i="3"/>
  <c r="O1199" i="3"/>
  <c r="Q1196" i="3"/>
  <c r="O1196" i="3"/>
  <c r="Q1192" i="3"/>
  <c r="O1192" i="3"/>
  <c r="Q1189" i="3"/>
  <c r="O1189" i="3"/>
  <c r="Q1186" i="3"/>
  <c r="O1186" i="3"/>
  <c r="Q1182" i="3"/>
  <c r="O1182" i="3"/>
  <c r="Q1178" i="3"/>
  <c r="O1178" i="3"/>
  <c r="Q1174" i="3"/>
  <c r="O1174" i="3"/>
  <c r="Q1171" i="3"/>
  <c r="O1171" i="3"/>
  <c r="Q1168" i="3"/>
  <c r="O1168" i="3"/>
  <c r="Q1163" i="3"/>
  <c r="O1163" i="3"/>
  <c r="Q1160" i="3"/>
  <c r="O1160" i="3"/>
  <c r="Q1157" i="3"/>
  <c r="O1157" i="3"/>
  <c r="Q1154" i="3"/>
  <c r="O1154" i="3"/>
  <c r="Q1151" i="3"/>
  <c r="O1151" i="3"/>
  <c r="Q1147" i="3"/>
  <c r="O1147" i="3"/>
  <c r="Q1144" i="3"/>
  <c r="O1144" i="3"/>
  <c r="Q1141" i="3"/>
  <c r="O1141" i="3"/>
  <c r="Q1137" i="3"/>
  <c r="O1137" i="3"/>
  <c r="Q1133" i="3"/>
  <c r="O1133" i="3"/>
  <c r="Q1130" i="3"/>
  <c r="O1130" i="3"/>
  <c r="Q1127" i="3"/>
  <c r="O1127" i="3"/>
  <c r="Q1124" i="3"/>
  <c r="O1124" i="3"/>
  <c r="Q1121" i="3"/>
  <c r="O1121" i="3"/>
  <c r="Q1118" i="3"/>
  <c r="O1118" i="3"/>
  <c r="Q1384" i="3"/>
  <c r="O1384" i="3"/>
  <c r="Q1378" i="3"/>
  <c r="O1378" i="3"/>
  <c r="Q1371" i="3"/>
  <c r="O1371" i="3"/>
  <c r="Q1365" i="3"/>
  <c r="O1365" i="3"/>
  <c r="Q1383" i="3"/>
  <c r="O1383" i="3"/>
  <c r="Q1377" i="3"/>
  <c r="O1377" i="3"/>
  <c r="Q1373" i="3"/>
  <c r="O1373" i="3"/>
  <c r="Q1370" i="3"/>
  <c r="O1370" i="3"/>
  <c r="Q1364" i="3"/>
  <c r="O1364" i="3"/>
  <c r="Q1361" i="3"/>
  <c r="O1361" i="3"/>
  <c r="Q1358" i="3"/>
  <c r="O1358" i="3"/>
  <c r="Q1353" i="3"/>
  <c r="O1353" i="3"/>
  <c r="Q1350" i="3"/>
  <c r="O1350" i="3"/>
  <c r="Q1347" i="3"/>
  <c r="O1347" i="3"/>
  <c r="Q1344" i="3"/>
  <c r="O1344" i="3"/>
  <c r="Q1341" i="3"/>
  <c r="O1341" i="3"/>
  <c r="Q1338" i="3"/>
  <c r="O1338" i="3"/>
  <c r="Q1335" i="3"/>
  <c r="O1335" i="3"/>
  <c r="Q1332" i="3"/>
  <c r="O1332" i="3"/>
  <c r="Q1329" i="3"/>
  <c r="O1329" i="3"/>
  <c r="Q1326" i="3"/>
  <c r="O1326" i="3"/>
  <c r="Q1323" i="3"/>
  <c r="O1323" i="3"/>
  <c r="Q1320" i="3"/>
  <c r="O1320" i="3"/>
  <c r="Q1317" i="3"/>
  <c r="O1317" i="3"/>
  <c r="Q1314" i="3"/>
  <c r="O1314" i="3"/>
  <c r="Q1310" i="3"/>
  <c r="O1310" i="3"/>
  <c r="Q1306" i="3"/>
  <c r="O1306" i="3"/>
  <c r="Q1303" i="3"/>
  <c r="O1303" i="3"/>
  <c r="Q1300" i="3"/>
  <c r="O1300" i="3"/>
  <c r="Q1297" i="3"/>
  <c r="O1297" i="3"/>
  <c r="Q1294" i="3"/>
  <c r="O1294" i="3"/>
  <c r="Q1290" i="3"/>
  <c r="O1290" i="3"/>
  <c r="Q1286" i="3"/>
  <c r="O1286" i="3"/>
  <c r="Q1283" i="3"/>
  <c r="O1283" i="3"/>
  <c r="Q1279" i="3"/>
  <c r="O1279" i="3"/>
  <c r="Q1275" i="3"/>
  <c r="O1275" i="3"/>
  <c r="Q1270" i="3"/>
  <c r="O1270" i="3"/>
  <c r="Q1267" i="3"/>
  <c r="O1267" i="3"/>
  <c r="Q1263" i="3"/>
  <c r="O1263" i="3"/>
  <c r="Q1260" i="3"/>
  <c r="O1260" i="3"/>
  <c r="Q1257" i="3"/>
  <c r="O1257" i="3"/>
  <c r="Q1254" i="3"/>
  <c r="O1254" i="3"/>
  <c r="Q1251" i="3"/>
  <c r="O1251" i="3"/>
  <c r="Q1248" i="3"/>
  <c r="O1248" i="3"/>
  <c r="Q1245" i="3"/>
  <c r="O1245" i="3"/>
  <c r="Q1242" i="3"/>
  <c r="O1242" i="3"/>
  <c r="Q1239" i="3"/>
  <c r="O1239" i="3"/>
  <c r="Q1236" i="3"/>
  <c r="O1236" i="3"/>
  <c r="Q1233" i="3"/>
  <c r="O1233" i="3"/>
  <c r="Q1230" i="3"/>
  <c r="O1230" i="3"/>
  <c r="Q1227" i="3"/>
  <c r="O1227" i="3"/>
  <c r="Q1224" i="3"/>
  <c r="O1224" i="3"/>
  <c r="Q1219" i="3"/>
  <c r="O1219" i="3"/>
  <c r="Q1216" i="3"/>
  <c r="O1216" i="3"/>
  <c r="Q1213" i="3"/>
  <c r="O1213" i="3"/>
  <c r="Q1210" i="3"/>
  <c r="O1210" i="3"/>
  <c r="Q1207" i="3"/>
  <c r="O1207" i="3"/>
  <c r="Q1204" i="3"/>
  <c r="O1204" i="3"/>
  <c r="Q1201" i="3"/>
  <c r="O1201" i="3"/>
  <c r="Q1198" i="3"/>
  <c r="O1198" i="3"/>
  <c r="Q1195" i="3"/>
  <c r="O1195" i="3"/>
  <c r="Q1191" i="3"/>
  <c r="O1191" i="3"/>
  <c r="Q1188" i="3"/>
  <c r="O1188" i="3"/>
  <c r="Q1184" i="3"/>
  <c r="O1184" i="3"/>
  <c r="Q1181" i="3"/>
  <c r="O1181" i="3"/>
  <c r="Q1176" i="3"/>
  <c r="O1176" i="3"/>
  <c r="Q1173" i="3"/>
  <c r="O1173" i="3"/>
  <c r="Q1170" i="3"/>
  <c r="O1170" i="3"/>
  <c r="Q1166" i="3"/>
  <c r="O1166" i="3"/>
  <c r="Q1162" i="3"/>
  <c r="O1162" i="3"/>
  <c r="Q1159" i="3"/>
  <c r="O1159" i="3"/>
  <c r="Q1156" i="3"/>
  <c r="O1156" i="3"/>
  <c r="Q1153" i="3"/>
  <c r="O1153" i="3"/>
  <c r="Q1149" i="3"/>
  <c r="O1149" i="3"/>
  <c r="Q1146" i="3"/>
  <c r="O1146" i="3"/>
  <c r="Q1143" i="3"/>
  <c r="O1143" i="3"/>
  <c r="Q1139" i="3"/>
  <c r="O1139" i="3"/>
  <c r="Q1136" i="3"/>
  <c r="O1136" i="3"/>
  <c r="Q1132" i="3"/>
  <c r="O1132" i="3"/>
  <c r="Q1129" i="3"/>
  <c r="O1129" i="3"/>
  <c r="Q1126" i="3"/>
  <c r="O1126" i="3"/>
  <c r="Q1123" i="3"/>
  <c r="O1123" i="3"/>
  <c r="Q1120" i="3"/>
  <c r="O1120" i="3"/>
  <c r="Q1117" i="3"/>
  <c r="O1117" i="3"/>
  <c r="Q1380" i="3"/>
  <c r="O1380" i="3"/>
  <c r="Q1367" i="3"/>
  <c r="O1367" i="3"/>
  <c r="Q1382" i="3"/>
  <c r="O1382" i="3"/>
  <c r="Q1372" i="3"/>
  <c r="O1372" i="3"/>
  <c r="Q1363" i="3"/>
  <c r="O1363" i="3"/>
  <c r="Q1356" i="3"/>
  <c r="O1356" i="3"/>
  <c r="Q1349" i="3"/>
  <c r="O1349" i="3"/>
  <c r="Q1343" i="3"/>
  <c r="O1343" i="3"/>
  <c r="Q1337" i="3"/>
  <c r="O1337" i="3"/>
  <c r="Q1334" i="3"/>
  <c r="O1334" i="3"/>
  <c r="Q1328" i="3"/>
  <c r="O1328" i="3"/>
  <c r="Q1325" i="3"/>
  <c r="O1325" i="3"/>
  <c r="Q1322" i="3"/>
  <c r="O1322" i="3"/>
  <c r="Q1313" i="3"/>
  <c r="O1313" i="3"/>
  <c r="Q1309" i="3"/>
  <c r="O1309" i="3"/>
  <c r="Q1302" i="3"/>
  <c r="O1302" i="3"/>
  <c r="Q1299" i="3"/>
  <c r="O1299" i="3"/>
  <c r="Q1296" i="3"/>
  <c r="O1296" i="3"/>
  <c r="Q1293" i="3"/>
  <c r="O1293" i="3"/>
  <c r="Q1288" i="3"/>
  <c r="O1288" i="3"/>
  <c r="Q1285" i="3"/>
  <c r="O1285" i="3"/>
  <c r="Q1281" i="3"/>
  <c r="O1281" i="3"/>
  <c r="Q1278" i="3"/>
  <c r="O1278" i="3"/>
  <c r="Q1272" i="3"/>
  <c r="O1272" i="3"/>
  <c r="Q1265" i="3"/>
  <c r="O1265" i="3"/>
  <c r="Q1262" i="3"/>
  <c r="O1262" i="3"/>
  <c r="Q1259" i="3"/>
  <c r="O1259" i="3"/>
  <c r="Q1250" i="3"/>
  <c r="O1250" i="3"/>
  <c r="Q1247" i="3"/>
  <c r="O1247" i="3"/>
  <c r="Q1244" i="3"/>
  <c r="O1244" i="3"/>
  <c r="Q1241" i="3"/>
  <c r="O1241" i="3"/>
  <c r="Q1238" i="3"/>
  <c r="O1238" i="3"/>
  <c r="Q1235" i="3"/>
  <c r="O1235" i="3"/>
  <c r="Q1232" i="3"/>
  <c r="O1232" i="3"/>
  <c r="Q1229" i="3"/>
  <c r="O1229" i="3"/>
  <c r="Q1226" i="3"/>
  <c r="O1226" i="3"/>
  <c r="Q1222" i="3"/>
  <c r="O1222" i="3"/>
  <c r="Q1218" i="3"/>
  <c r="O1218" i="3"/>
  <c r="Q1215" i="3"/>
  <c r="O1215" i="3"/>
  <c r="Q1212" i="3"/>
  <c r="O1212" i="3"/>
  <c r="Q1209" i="3"/>
  <c r="O1209" i="3"/>
  <c r="Q1206" i="3"/>
  <c r="O1206" i="3"/>
  <c r="Q1203" i="3"/>
  <c r="O1203" i="3"/>
  <c r="Q1200" i="3"/>
  <c r="O1200" i="3"/>
  <c r="Q1197" i="3"/>
  <c r="O1197" i="3"/>
  <c r="Q1193" i="3"/>
  <c r="O1193" i="3"/>
  <c r="Q1190" i="3"/>
  <c r="O1190" i="3"/>
  <c r="Q1187" i="3"/>
  <c r="O1187" i="3"/>
  <c r="Q1183" i="3"/>
  <c r="O1183" i="3"/>
  <c r="Q1179" i="3"/>
  <c r="O1179" i="3"/>
  <c r="Q1175" i="3"/>
  <c r="O1175" i="3"/>
  <c r="Q1172" i="3"/>
  <c r="O1172" i="3"/>
  <c r="Q1169" i="3"/>
  <c r="O1169" i="3"/>
  <c r="Q1164" i="3"/>
  <c r="O1164" i="3"/>
  <c r="Q1161" i="3"/>
  <c r="O1161" i="3"/>
  <c r="Q1158" i="3"/>
  <c r="O1158" i="3"/>
  <c r="Q1155" i="3"/>
  <c r="O1155" i="3"/>
  <c r="Q1152" i="3"/>
  <c r="O1152" i="3"/>
  <c r="Q1148" i="3"/>
  <c r="O1148" i="3"/>
  <c r="Q1145" i="3"/>
  <c r="O1145" i="3"/>
  <c r="Q1142" i="3"/>
  <c r="O1142" i="3"/>
  <c r="Q1138" i="3"/>
  <c r="O1138" i="3"/>
  <c r="Q1134" i="3"/>
  <c r="O1134" i="3"/>
  <c r="Q1131" i="3"/>
  <c r="O1131" i="3"/>
  <c r="Q1128" i="3"/>
  <c r="O1128" i="3"/>
  <c r="Q1125" i="3"/>
  <c r="O1125" i="3"/>
  <c r="Q1122" i="3"/>
  <c r="O1122" i="3"/>
  <c r="Q1119" i="3"/>
  <c r="O1119" i="3"/>
  <c r="Q1369" i="3"/>
  <c r="O1369" i="3"/>
  <c r="Q1352" i="3"/>
  <c r="O1352" i="3"/>
  <c r="Q1331" i="3"/>
  <c r="O1331" i="3"/>
  <c r="Q1305" i="3"/>
  <c r="O1305" i="3"/>
  <c r="Q1269" i="3"/>
  <c r="O1269" i="3"/>
  <c r="M7" i="3"/>
  <c r="M8" i="3"/>
  <c r="M9" i="3"/>
  <c r="Q9" i="3" s="1"/>
  <c r="M10" i="3"/>
  <c r="Q10" i="3" s="1"/>
  <c r="M11" i="3"/>
  <c r="M12" i="3"/>
  <c r="M13" i="3"/>
  <c r="M14" i="3"/>
  <c r="Q14" i="3" s="1"/>
  <c r="M15" i="3"/>
  <c r="M16" i="3"/>
  <c r="M17" i="3"/>
  <c r="M19" i="3"/>
  <c r="M20" i="3"/>
  <c r="M21" i="3"/>
  <c r="M22" i="3"/>
  <c r="Q22" i="3" s="1"/>
  <c r="M24" i="3"/>
  <c r="Q24" i="3" s="1"/>
  <c r="M25" i="3"/>
  <c r="M26" i="3"/>
  <c r="M27" i="3"/>
  <c r="M28" i="3"/>
  <c r="Q28" i="3" s="1"/>
  <c r="M29" i="3"/>
  <c r="M30" i="3"/>
  <c r="M31" i="3"/>
  <c r="M32" i="3"/>
  <c r="M33" i="3"/>
  <c r="M34" i="3"/>
  <c r="M35" i="3"/>
  <c r="Q35" i="3" s="1"/>
  <c r="M37" i="3"/>
  <c r="Q37" i="3" s="1"/>
  <c r="M38" i="3"/>
  <c r="M39" i="3"/>
  <c r="M40" i="3"/>
  <c r="M41" i="3"/>
  <c r="Q41" i="3" s="1"/>
  <c r="M42" i="3"/>
  <c r="M43" i="3"/>
  <c r="M44" i="3"/>
  <c r="M45" i="3"/>
  <c r="M46" i="3"/>
  <c r="M47" i="3"/>
  <c r="M48" i="3"/>
  <c r="Q48" i="3" s="1"/>
  <c r="M50" i="3"/>
  <c r="Q50" i="3" s="1"/>
  <c r="M51" i="3"/>
  <c r="M52" i="3"/>
  <c r="M53" i="3"/>
  <c r="M54" i="3"/>
  <c r="Q54" i="3" s="1"/>
  <c r="M55" i="3"/>
  <c r="M56" i="3"/>
  <c r="M58" i="3"/>
  <c r="M59" i="3"/>
  <c r="M60" i="3"/>
  <c r="M61" i="3"/>
  <c r="M62" i="3"/>
  <c r="Q62" i="3" s="1"/>
  <c r="M63" i="3"/>
  <c r="Q63" i="3" s="1"/>
  <c r="M64" i="3"/>
  <c r="M65" i="3"/>
  <c r="M66" i="3"/>
  <c r="M67" i="3"/>
  <c r="Q67" i="3" s="1"/>
  <c r="M68" i="3"/>
  <c r="M69" i="3"/>
  <c r="M70" i="3"/>
  <c r="M72" i="3"/>
  <c r="M73" i="3"/>
  <c r="M74" i="3"/>
  <c r="M75" i="3"/>
  <c r="Q75" i="3" s="1"/>
  <c r="M76" i="3"/>
  <c r="Q76" i="3" s="1"/>
  <c r="M77" i="3"/>
  <c r="M78" i="3"/>
  <c r="M80" i="3"/>
  <c r="M81" i="3"/>
  <c r="Q81" i="3" s="1"/>
  <c r="M83" i="3"/>
  <c r="M84" i="3"/>
  <c r="M85" i="3"/>
  <c r="M86" i="3"/>
  <c r="M87" i="3"/>
  <c r="M88" i="3"/>
  <c r="M89" i="3"/>
  <c r="Q89" i="3" s="1"/>
  <c r="M90" i="3"/>
  <c r="Q90" i="3" s="1"/>
  <c r="M91" i="3"/>
  <c r="M94" i="3"/>
  <c r="M95" i="3"/>
  <c r="M96" i="3"/>
  <c r="Q96" i="3" s="1"/>
  <c r="M97" i="3"/>
  <c r="M98" i="3"/>
  <c r="M99" i="3"/>
  <c r="M102" i="3"/>
  <c r="M103" i="3"/>
  <c r="M104" i="3"/>
  <c r="M105" i="3"/>
  <c r="Q105" i="3" s="1"/>
  <c r="M106" i="3"/>
  <c r="Q106" i="3" s="1"/>
  <c r="M108" i="3"/>
  <c r="M109" i="3"/>
  <c r="M110" i="3"/>
  <c r="M111" i="3"/>
  <c r="Q111" i="3" s="1"/>
  <c r="M112" i="3"/>
  <c r="M113" i="3"/>
  <c r="M115" i="3"/>
  <c r="M116" i="3"/>
  <c r="M118" i="3"/>
  <c r="M119" i="3"/>
  <c r="M120" i="3"/>
  <c r="Q120" i="3" s="1"/>
  <c r="M121" i="3"/>
  <c r="Q121" i="3" s="1"/>
  <c r="M122" i="3"/>
  <c r="M123" i="3"/>
  <c r="M124" i="3"/>
  <c r="M125" i="3"/>
  <c r="Q125" i="3" s="1"/>
  <c r="M126" i="3"/>
  <c r="M127" i="3"/>
  <c r="M128" i="3"/>
  <c r="M129" i="3"/>
  <c r="M130" i="3"/>
  <c r="M131" i="3"/>
  <c r="M132" i="3"/>
  <c r="Q132" i="3" s="1"/>
  <c r="M133" i="3"/>
  <c r="Q133" i="3" s="1"/>
  <c r="M134" i="3"/>
  <c r="M136" i="3"/>
  <c r="M137" i="3"/>
  <c r="Q138" i="3"/>
  <c r="M138" i="3"/>
  <c r="M139" i="3"/>
  <c r="M140" i="3"/>
  <c r="M141" i="3"/>
  <c r="M142" i="3"/>
  <c r="M143" i="3"/>
  <c r="M144" i="3"/>
  <c r="M145" i="3"/>
  <c r="Q145" i="3" s="1"/>
  <c r="M146" i="3"/>
  <c r="Q146" i="3" s="1"/>
  <c r="M147" i="3"/>
  <c r="M148" i="3"/>
  <c r="M149" i="3"/>
  <c r="M150" i="3"/>
  <c r="Q150" i="3" s="1"/>
  <c r="M151" i="3"/>
  <c r="M152" i="3"/>
  <c r="M153" i="3"/>
  <c r="M154" i="3"/>
  <c r="M155" i="3"/>
  <c r="M156" i="3"/>
  <c r="M157" i="3"/>
  <c r="Q157" i="3" s="1"/>
  <c r="M158" i="3"/>
  <c r="Q158" i="3" s="1"/>
  <c r="M159" i="3"/>
  <c r="M160" i="3"/>
  <c r="M161" i="3"/>
  <c r="M162" i="3"/>
  <c r="Q162" i="3" s="1"/>
  <c r="M163" i="3"/>
  <c r="M164" i="3"/>
  <c r="M165" i="3"/>
  <c r="M166" i="3"/>
  <c r="M167" i="3"/>
  <c r="M168" i="3"/>
  <c r="M169" i="3"/>
  <c r="Q169" i="3" s="1"/>
  <c r="M170" i="3"/>
  <c r="Q170" i="3" s="1"/>
  <c r="M172" i="3"/>
  <c r="M173" i="3"/>
  <c r="M174" i="3"/>
  <c r="M175" i="3"/>
  <c r="Q175" i="3" s="1"/>
  <c r="M176" i="3"/>
  <c r="M177" i="3"/>
  <c r="M180" i="3"/>
  <c r="M181" i="3"/>
  <c r="M182" i="3"/>
  <c r="M183" i="3"/>
  <c r="M184" i="3"/>
  <c r="Q184" i="3" s="1"/>
  <c r="M185" i="3"/>
  <c r="Q185" i="3" s="1"/>
  <c r="M186" i="3"/>
  <c r="M187" i="3"/>
  <c r="M189" i="3"/>
  <c r="M190" i="3"/>
  <c r="Q190" i="3" s="1"/>
  <c r="M191" i="3"/>
  <c r="M193" i="3"/>
  <c r="M195" i="3"/>
  <c r="M196" i="3"/>
  <c r="M197" i="3"/>
  <c r="M198" i="3"/>
  <c r="M199" i="3"/>
  <c r="Q199" i="3" s="1"/>
  <c r="M200" i="3"/>
  <c r="Q200" i="3" s="1"/>
  <c r="M201" i="3"/>
  <c r="M202" i="3"/>
  <c r="M205" i="3"/>
  <c r="M206" i="3"/>
  <c r="Q206" i="3" s="1"/>
  <c r="M207" i="3"/>
  <c r="Q207" i="3" s="1"/>
  <c r="M208" i="3"/>
  <c r="M209" i="3"/>
  <c r="M210" i="3"/>
  <c r="M211" i="3"/>
  <c r="M212" i="3"/>
  <c r="Q212" i="3" s="1"/>
  <c r="M213" i="3"/>
  <c r="Q213" i="3" s="1"/>
  <c r="M214" i="3"/>
  <c r="Q214" i="3" s="1"/>
  <c r="M215" i="3"/>
  <c r="M216" i="3"/>
  <c r="M217" i="3"/>
  <c r="M219" i="3"/>
  <c r="Q219" i="3" s="1"/>
  <c r="M220" i="3"/>
  <c r="Q220" i="3" s="1"/>
  <c r="M221" i="3"/>
  <c r="M222" i="3"/>
  <c r="M223" i="3"/>
  <c r="M224" i="3"/>
  <c r="M225" i="3"/>
  <c r="Q225" i="3" s="1"/>
  <c r="M226" i="3"/>
  <c r="Q226" i="3" s="1"/>
  <c r="M227" i="3"/>
  <c r="Q227" i="3" s="1"/>
  <c r="M229" i="3"/>
  <c r="M230" i="3"/>
  <c r="M231" i="3"/>
  <c r="M232" i="3"/>
  <c r="Q232" i="3" s="1"/>
  <c r="M233" i="3"/>
  <c r="Q233" i="3" s="1"/>
  <c r="M234" i="3"/>
  <c r="M235" i="3"/>
  <c r="M236" i="3"/>
  <c r="M237" i="3"/>
  <c r="M238" i="3"/>
  <c r="Q238" i="3" s="1"/>
  <c r="M239" i="3"/>
  <c r="Q239" i="3" s="1"/>
  <c r="M240" i="3"/>
  <c r="Q240" i="3" s="1"/>
  <c r="M241" i="3"/>
  <c r="M242" i="3"/>
  <c r="M243" i="3"/>
  <c r="M244" i="3"/>
  <c r="Q244" i="3" s="1"/>
  <c r="M245" i="3"/>
  <c r="M246" i="3"/>
  <c r="M247" i="3"/>
  <c r="M248" i="3"/>
  <c r="M249" i="3"/>
  <c r="M250" i="3"/>
  <c r="Q250" i="3" s="1"/>
  <c r="M251" i="3"/>
  <c r="Q251" i="3" s="1"/>
  <c r="M252" i="3"/>
  <c r="Q252" i="3" s="1"/>
  <c r="M253" i="3"/>
  <c r="M254" i="3"/>
  <c r="M255" i="3"/>
  <c r="M256" i="3"/>
  <c r="Q256" i="3" s="1"/>
  <c r="M257" i="3"/>
  <c r="M258" i="3"/>
  <c r="M259" i="3"/>
  <c r="M260" i="3"/>
  <c r="M261" i="3"/>
  <c r="M262" i="3"/>
  <c r="Q262" i="3" s="1"/>
  <c r="M263" i="3"/>
  <c r="Q263" i="3" s="1"/>
  <c r="M264" i="3"/>
  <c r="Q264" i="3" s="1"/>
  <c r="M265" i="3"/>
  <c r="M266" i="3"/>
  <c r="M267" i="3"/>
  <c r="M268" i="3"/>
  <c r="M269" i="3"/>
  <c r="Q269" i="3" s="1"/>
  <c r="M270" i="3"/>
  <c r="M271" i="3"/>
  <c r="M272" i="3"/>
  <c r="M273" i="3"/>
  <c r="M274" i="3"/>
  <c r="Q274" i="3" s="1"/>
  <c r="M275" i="3"/>
  <c r="Q275" i="3" s="1"/>
  <c r="M276" i="3"/>
  <c r="Q276" i="3" s="1"/>
  <c r="M277" i="3"/>
  <c r="M278" i="3"/>
  <c r="M279" i="3"/>
  <c r="M280" i="3"/>
  <c r="M281" i="3"/>
  <c r="Q281" i="3" s="1"/>
  <c r="M282" i="3"/>
  <c r="M283" i="3"/>
  <c r="M284" i="3"/>
  <c r="M285" i="3"/>
  <c r="M286" i="3"/>
  <c r="Q286" i="3" s="1"/>
  <c r="M287" i="3"/>
  <c r="Q287" i="3" s="1"/>
  <c r="M288" i="3"/>
  <c r="Q288" i="3" s="1"/>
  <c r="M289" i="3"/>
  <c r="M290" i="3"/>
  <c r="M292" i="3"/>
  <c r="M293" i="3"/>
  <c r="Q293" i="3" s="1"/>
  <c r="M294" i="3"/>
  <c r="M296" i="3"/>
  <c r="M297" i="3"/>
  <c r="M301" i="3"/>
  <c r="M302" i="3"/>
  <c r="M303" i="3"/>
  <c r="Q303" i="3" s="1"/>
  <c r="Q304" i="3"/>
  <c r="M304" i="3"/>
  <c r="M305" i="3"/>
  <c r="Q305" i="3" s="1"/>
  <c r="M307" i="3"/>
  <c r="M308" i="3"/>
  <c r="M310" i="3"/>
  <c r="M311" i="3"/>
  <c r="Q311" i="3" s="1"/>
  <c r="M312" i="3"/>
  <c r="M313" i="3"/>
  <c r="M314" i="3"/>
  <c r="Q314" i="3" s="1"/>
  <c r="M315" i="3"/>
  <c r="M316" i="3"/>
  <c r="M317" i="3"/>
  <c r="M318" i="3"/>
  <c r="Q318" i="3" s="1"/>
  <c r="M319" i="3"/>
  <c r="Q319" i="3" s="1"/>
  <c r="M320" i="3"/>
  <c r="M321" i="3"/>
  <c r="M322" i="3"/>
  <c r="M323" i="3"/>
  <c r="M324" i="3"/>
  <c r="Q324" i="3" s="1"/>
  <c r="M325" i="3"/>
  <c r="M326" i="3"/>
  <c r="M327" i="3"/>
  <c r="M328" i="3"/>
  <c r="M329" i="3"/>
  <c r="Q329" i="3" s="1"/>
  <c r="M330" i="3"/>
  <c r="Q330" i="3" s="1"/>
  <c r="M331" i="3"/>
  <c r="Q331" i="3" s="1"/>
  <c r="M332" i="3"/>
  <c r="M333" i="3"/>
  <c r="M334" i="3"/>
  <c r="M335" i="3"/>
  <c r="Q335" i="3" s="1"/>
  <c r="M336" i="3"/>
  <c r="M337" i="3"/>
  <c r="M338" i="3"/>
  <c r="Q338" i="3" s="1"/>
  <c r="M339" i="3"/>
  <c r="M340" i="3"/>
  <c r="M341" i="3"/>
  <c r="M342" i="3"/>
  <c r="Q342" i="3" s="1"/>
  <c r="M343" i="3"/>
  <c r="Q343" i="3" s="1"/>
  <c r="M344" i="3"/>
  <c r="M345" i="3"/>
  <c r="M346" i="3"/>
  <c r="M347" i="3"/>
  <c r="M348" i="3"/>
  <c r="M349" i="3"/>
  <c r="M350" i="3"/>
  <c r="M351" i="3"/>
  <c r="M352" i="3"/>
  <c r="M354" i="3"/>
  <c r="Q354" i="3" s="1"/>
  <c r="M355" i="3"/>
  <c r="Q355" i="3" s="1"/>
  <c r="M356" i="3"/>
  <c r="Q356" i="3" s="1"/>
  <c r="M357" i="3"/>
  <c r="M358" i="3"/>
  <c r="M359" i="3"/>
  <c r="M360" i="3"/>
  <c r="Q360" i="3" s="1"/>
  <c r="M361" i="3"/>
  <c r="M362" i="3"/>
  <c r="M363" i="3"/>
  <c r="M364" i="3"/>
  <c r="M365" i="3"/>
  <c r="M366" i="3"/>
  <c r="Q366" i="3" s="1"/>
  <c r="M367" i="3"/>
  <c r="Q367" i="3" s="1"/>
  <c r="M368" i="3"/>
  <c r="Q368" i="3" s="1"/>
  <c r="M370" i="3"/>
  <c r="M371" i="3"/>
  <c r="M372" i="3"/>
  <c r="M373" i="3"/>
  <c r="Q373" i="3" s="1"/>
  <c r="M374" i="3"/>
  <c r="Q374" i="3" s="1"/>
  <c r="M375" i="3"/>
  <c r="M376" i="3"/>
  <c r="M377" i="3"/>
  <c r="M378" i="3"/>
  <c r="M379" i="3"/>
  <c r="Q379" i="3" s="1"/>
  <c r="M380" i="3"/>
  <c r="Q380" i="3" s="1"/>
  <c r="M381" i="3"/>
  <c r="Q381" i="3" s="1"/>
  <c r="M382" i="3"/>
  <c r="M383" i="3"/>
  <c r="M384" i="3"/>
  <c r="M385" i="3"/>
  <c r="M386" i="3"/>
  <c r="M387" i="3"/>
  <c r="M388" i="3"/>
  <c r="M389" i="3"/>
  <c r="M390" i="3"/>
  <c r="M391" i="3"/>
  <c r="Q391" i="3" s="1"/>
  <c r="M393" i="3"/>
  <c r="Q393" i="3" s="1"/>
  <c r="M394" i="3"/>
  <c r="Q394" i="3" s="1"/>
  <c r="M395" i="3"/>
  <c r="M396" i="3"/>
  <c r="M397" i="3"/>
  <c r="M398" i="3"/>
  <c r="M399" i="3"/>
  <c r="Q399" i="3" s="1"/>
  <c r="M400" i="3"/>
  <c r="M401" i="3"/>
  <c r="M402" i="3"/>
  <c r="M403" i="3"/>
  <c r="M404" i="3"/>
  <c r="Q404" i="3" s="1"/>
  <c r="M405" i="3"/>
  <c r="Q405" i="3" s="1"/>
  <c r="M406" i="3"/>
  <c r="Q406" i="3" s="1"/>
  <c r="M407" i="3"/>
  <c r="M408" i="3"/>
  <c r="M410" i="3"/>
  <c r="M412" i="3"/>
  <c r="M413" i="3"/>
  <c r="M414" i="3"/>
  <c r="M415" i="3"/>
  <c r="Q415" i="3" s="1"/>
  <c r="M416" i="3"/>
  <c r="M417" i="3"/>
  <c r="M418" i="3"/>
  <c r="Q418" i="3" s="1"/>
  <c r="M419" i="3"/>
  <c r="Q419" i="3" s="1"/>
  <c r="M420" i="3"/>
  <c r="M421" i="3"/>
  <c r="M422" i="3"/>
  <c r="M423" i="3"/>
  <c r="M424" i="3"/>
  <c r="M425" i="3"/>
  <c r="Q425" i="3" s="1"/>
  <c r="M427" i="3"/>
  <c r="M428" i="3"/>
  <c r="Q428" i="3" s="1"/>
  <c r="M429" i="3"/>
  <c r="M430" i="3"/>
  <c r="M431" i="3"/>
  <c r="Q431" i="3" s="1"/>
  <c r="M432" i="3"/>
  <c r="Q432" i="3" s="1"/>
  <c r="M433" i="3"/>
  <c r="Q433" i="3" s="1"/>
  <c r="M434" i="3"/>
  <c r="M435" i="3"/>
  <c r="M436" i="3"/>
  <c r="M437" i="3"/>
  <c r="Q437" i="3" s="1"/>
  <c r="M438" i="3"/>
  <c r="Q438" i="3" s="1"/>
  <c r="M439" i="3"/>
  <c r="M440" i="3"/>
  <c r="Q440" i="3" s="1"/>
  <c r="M441" i="3"/>
  <c r="M442" i="3"/>
  <c r="M444" i="3"/>
  <c r="Q444" i="3" s="1"/>
  <c r="M445" i="3"/>
  <c r="M446" i="3"/>
  <c r="M447" i="3"/>
  <c r="M448" i="3"/>
  <c r="M449" i="3"/>
  <c r="M450" i="3"/>
  <c r="M451" i="3"/>
  <c r="M452" i="3"/>
  <c r="M454" i="3"/>
  <c r="M455" i="3"/>
  <c r="M456" i="3"/>
  <c r="M457" i="3"/>
  <c r="Q457" i="3" s="1"/>
  <c r="M458" i="3"/>
  <c r="Q458" i="3" s="1"/>
  <c r="M459" i="3"/>
  <c r="Q459" i="3" s="1"/>
  <c r="M460" i="3"/>
  <c r="M461" i="3"/>
  <c r="M462" i="3"/>
  <c r="M463" i="3"/>
  <c r="M465" i="3"/>
  <c r="M466" i="3"/>
  <c r="M467" i="3"/>
  <c r="Q467" i="3" s="1"/>
  <c r="M468" i="3"/>
  <c r="M469" i="3"/>
  <c r="M470" i="3"/>
  <c r="Q470" i="3" s="1"/>
  <c r="M471" i="3"/>
  <c r="Q471" i="3" s="1"/>
  <c r="M472" i="3"/>
  <c r="M473" i="3"/>
  <c r="M474" i="3"/>
  <c r="M475" i="3"/>
  <c r="M476" i="3"/>
  <c r="Q476" i="3" s="1"/>
  <c r="M477" i="3"/>
  <c r="Q477" i="3" s="1"/>
  <c r="M478" i="3"/>
  <c r="M479" i="3"/>
  <c r="M480" i="3"/>
  <c r="M481" i="3"/>
  <c r="M482" i="3"/>
  <c r="Q482" i="3" s="1"/>
  <c r="M483" i="3"/>
  <c r="Q483" i="3" s="1"/>
  <c r="M484" i="3"/>
  <c r="Q484" i="3" s="1"/>
  <c r="M485" i="3"/>
  <c r="M486" i="3"/>
  <c r="M487" i="3"/>
  <c r="M488" i="3"/>
  <c r="M490" i="3"/>
  <c r="M491" i="3"/>
  <c r="M492" i="3"/>
  <c r="M493" i="3"/>
  <c r="M494" i="3"/>
  <c r="M495" i="3"/>
  <c r="Q495" i="3" s="1"/>
  <c r="M496" i="3"/>
  <c r="M497" i="3"/>
  <c r="Q497" i="3" s="1"/>
  <c r="M498" i="3"/>
  <c r="M499" i="3"/>
  <c r="M500" i="3"/>
  <c r="M502" i="3"/>
  <c r="Q502" i="3" s="1"/>
  <c r="M503" i="3"/>
  <c r="M504" i="3"/>
  <c r="M505" i="3"/>
  <c r="M506" i="3"/>
  <c r="M508" i="3"/>
  <c r="M509" i="3"/>
  <c r="Q509" i="3" s="1"/>
  <c r="M510" i="3"/>
  <c r="Q510" i="3" s="1"/>
  <c r="M511" i="3"/>
  <c r="M512" i="3"/>
  <c r="M513" i="3"/>
  <c r="M514" i="3"/>
  <c r="M515" i="3"/>
  <c r="Q515" i="3" s="1"/>
  <c r="M516" i="3"/>
  <c r="Q516" i="3" s="1"/>
  <c r="M517" i="3"/>
  <c r="M518" i="3"/>
  <c r="M519" i="3"/>
  <c r="M520" i="3"/>
  <c r="M521" i="3"/>
  <c r="Q521" i="3" s="1"/>
  <c r="M522" i="3"/>
  <c r="Q522" i="3" s="1"/>
  <c r="M523" i="3"/>
  <c r="M524" i="3"/>
  <c r="M525" i="3"/>
  <c r="M528" i="3"/>
  <c r="M529" i="3"/>
  <c r="Q529" i="3" s="1"/>
  <c r="M530" i="3"/>
  <c r="Q530" i="3" s="1"/>
  <c r="M531" i="3"/>
  <c r="M532" i="3"/>
  <c r="M533" i="3"/>
  <c r="M534" i="3"/>
  <c r="M536" i="3"/>
  <c r="Q536" i="3" s="1"/>
  <c r="M537" i="3"/>
  <c r="Q537" i="3" s="1"/>
  <c r="M538" i="3"/>
  <c r="M540" i="3"/>
  <c r="M541" i="3"/>
  <c r="M542" i="3"/>
  <c r="M543" i="3"/>
  <c r="M544" i="3"/>
  <c r="Q544" i="3" s="1"/>
  <c r="M545" i="3"/>
  <c r="M546" i="3"/>
  <c r="Q546" i="3" s="1"/>
  <c r="M547" i="3"/>
  <c r="M548" i="3"/>
  <c r="M549" i="3"/>
  <c r="Q549" i="3" s="1"/>
  <c r="M550" i="3"/>
  <c r="M551" i="3"/>
  <c r="Q551" i="3" s="1"/>
  <c r="M552" i="3"/>
  <c r="M553" i="3"/>
  <c r="M555" i="3"/>
  <c r="M556" i="3"/>
  <c r="M557" i="3"/>
  <c r="M558" i="3"/>
  <c r="M559" i="3"/>
  <c r="Q559" i="3" s="1"/>
  <c r="M560" i="3"/>
  <c r="M561" i="3"/>
  <c r="M562" i="3"/>
  <c r="M563" i="3"/>
  <c r="Q563" i="3" s="1"/>
  <c r="M564" i="3"/>
  <c r="M565" i="3"/>
  <c r="M566" i="3"/>
  <c r="M567" i="3"/>
  <c r="M568" i="3"/>
  <c r="M569" i="3"/>
  <c r="Q569" i="3" s="1"/>
  <c r="M570" i="3"/>
  <c r="M571" i="3"/>
  <c r="Q571" i="3" s="1"/>
  <c r="M572" i="3"/>
  <c r="M575" i="3"/>
  <c r="M576" i="3"/>
  <c r="M577" i="3"/>
  <c r="Q577" i="3" s="1"/>
  <c r="M578" i="3"/>
  <c r="M580" i="3"/>
  <c r="M581" i="3"/>
  <c r="M582" i="3"/>
  <c r="M583" i="3"/>
  <c r="M584" i="3"/>
  <c r="Q584" i="3" s="1"/>
  <c r="M585" i="3"/>
  <c r="M586" i="3"/>
  <c r="Q586" i="3" s="1"/>
  <c r="M587" i="3"/>
  <c r="M588" i="3"/>
  <c r="M589" i="3"/>
  <c r="M590" i="3"/>
  <c r="M591" i="3"/>
  <c r="Q591" i="3" s="1"/>
  <c r="M592" i="3"/>
  <c r="M593" i="3"/>
  <c r="M595" i="3"/>
  <c r="M596" i="3"/>
  <c r="M597" i="3"/>
  <c r="Q597" i="3" s="1"/>
  <c r="M598" i="3"/>
  <c r="M599" i="3"/>
  <c r="Q599" i="3" s="1"/>
  <c r="M600" i="3"/>
  <c r="M601" i="3"/>
  <c r="M603" i="3"/>
  <c r="Q603" i="3" s="1"/>
  <c r="M604" i="3"/>
  <c r="Q604" i="3" s="1"/>
  <c r="M605" i="3"/>
  <c r="Q605" i="3" s="1"/>
  <c r="M606" i="3"/>
  <c r="M607" i="3"/>
  <c r="M608" i="3"/>
  <c r="M609" i="3"/>
  <c r="M610" i="3"/>
  <c r="Q610" i="3" s="1"/>
  <c r="M611" i="3"/>
  <c r="M612" i="3"/>
  <c r="Q612" i="3" s="1"/>
  <c r="M614" i="3"/>
  <c r="M615" i="3"/>
  <c r="M616" i="3"/>
  <c r="M617" i="3"/>
  <c r="Q617" i="3" s="1"/>
  <c r="M618" i="3"/>
  <c r="M619" i="3"/>
  <c r="M620" i="3"/>
  <c r="M621" i="3"/>
  <c r="M622" i="3"/>
  <c r="M623" i="3"/>
  <c r="Q623" i="3" s="1"/>
  <c r="M624" i="3"/>
  <c r="M625" i="3"/>
  <c r="Q625" i="3" s="1"/>
  <c r="M626" i="3"/>
  <c r="M627" i="3"/>
  <c r="M628" i="3"/>
  <c r="M630" i="3"/>
  <c r="Q630" i="3" s="1"/>
  <c r="M631" i="3"/>
  <c r="Q631" i="3" s="1"/>
  <c r="M632" i="3"/>
  <c r="M633" i="3"/>
  <c r="M634" i="3"/>
  <c r="M635" i="3"/>
  <c r="M636" i="3"/>
  <c r="Q636" i="3" s="1"/>
  <c r="M637" i="3"/>
  <c r="M638" i="3"/>
  <c r="Q638" i="3" s="1"/>
  <c r="M639" i="3"/>
  <c r="M640" i="3"/>
  <c r="M641" i="3"/>
  <c r="M642" i="3"/>
  <c r="Q642" i="3" s="1"/>
  <c r="M643" i="3"/>
  <c r="Q643" i="3" s="1"/>
  <c r="M644" i="3"/>
  <c r="M646" i="3"/>
  <c r="M647" i="3"/>
  <c r="M648" i="3"/>
  <c r="Q648" i="3" s="1"/>
  <c r="M649" i="3"/>
  <c r="Q649" i="3" s="1"/>
  <c r="M650" i="3"/>
  <c r="M651" i="3"/>
  <c r="Q651" i="3" s="1"/>
  <c r="M653" i="3"/>
  <c r="M654" i="3"/>
  <c r="M655" i="3"/>
  <c r="M656" i="3"/>
  <c r="Q656" i="3" s="1"/>
  <c r="M657" i="3"/>
  <c r="Q657" i="3" s="1"/>
  <c r="M658" i="3"/>
  <c r="M659" i="3"/>
  <c r="M660" i="3"/>
  <c r="M661" i="3"/>
  <c r="Q661" i="3" s="1"/>
  <c r="M662" i="3"/>
  <c r="M663" i="3"/>
  <c r="M664" i="3"/>
  <c r="Q664" i="3" s="1"/>
  <c r="M665" i="3"/>
  <c r="M666" i="3"/>
  <c r="M667" i="3"/>
  <c r="Q667" i="3" s="1"/>
  <c r="M668" i="3"/>
  <c r="M669" i="3"/>
  <c r="M670" i="3"/>
  <c r="M671" i="3"/>
  <c r="M672" i="3"/>
  <c r="M673" i="3"/>
  <c r="Q673" i="3" s="1"/>
  <c r="M674" i="3"/>
  <c r="Q674" i="3" s="1"/>
  <c r="M675" i="3"/>
  <c r="M676" i="3"/>
  <c r="M677" i="3"/>
  <c r="M678" i="3"/>
  <c r="M679" i="3"/>
  <c r="Q679" i="3" s="1"/>
  <c r="M680" i="3"/>
  <c r="Q680" i="3" s="1"/>
  <c r="M682" i="3"/>
  <c r="M683" i="3"/>
  <c r="M685" i="3"/>
  <c r="M686" i="3"/>
  <c r="M687" i="3"/>
  <c r="M688" i="3"/>
  <c r="Q688" i="3" s="1"/>
  <c r="M689" i="3"/>
  <c r="M690" i="3"/>
  <c r="Q690" i="3" s="1"/>
  <c r="M691" i="3"/>
  <c r="M692" i="3"/>
  <c r="M693" i="3"/>
  <c r="Q693" i="3" s="1"/>
  <c r="M694" i="3"/>
  <c r="Q694" i="3" s="1"/>
  <c r="M695" i="3"/>
  <c r="Q695" i="3" s="1"/>
  <c r="M696" i="3"/>
  <c r="M697" i="3"/>
  <c r="M699" i="3"/>
  <c r="M700" i="3"/>
  <c r="M701" i="3"/>
  <c r="Q701" i="3" s="1"/>
  <c r="M702" i="3"/>
  <c r="M703" i="3"/>
  <c r="Q703" i="3" s="1"/>
  <c r="M704" i="3"/>
  <c r="M705" i="3"/>
  <c r="M706" i="3"/>
  <c r="M707" i="3"/>
  <c r="Q707" i="3" s="1"/>
  <c r="M708" i="3"/>
  <c r="Q708" i="3" s="1"/>
  <c r="M709" i="3"/>
  <c r="M710" i="3"/>
  <c r="M711" i="3"/>
  <c r="M712" i="3"/>
  <c r="M713" i="3"/>
  <c r="Q713" i="3" s="1"/>
  <c r="M714" i="3"/>
  <c r="M715" i="3"/>
  <c r="Q715" i="3" s="1"/>
  <c r="M716" i="3"/>
  <c r="M717" i="3"/>
  <c r="M718" i="3"/>
  <c r="Q718" i="3" s="1"/>
  <c r="M719" i="3"/>
  <c r="M720" i="3"/>
  <c r="Q720" i="3" s="1"/>
  <c r="M721" i="3"/>
  <c r="M722" i="3"/>
  <c r="M723" i="3"/>
  <c r="M724" i="3"/>
  <c r="Q724" i="3" s="1"/>
  <c r="M725" i="3"/>
  <c r="Q725" i="3" s="1"/>
  <c r="M726" i="3"/>
  <c r="M727" i="3"/>
  <c r="Q727" i="3" s="1"/>
  <c r="M728" i="3"/>
  <c r="M729" i="3"/>
  <c r="M730" i="3"/>
  <c r="Q730" i="3" s="1"/>
  <c r="M731" i="3"/>
  <c r="Q731" i="3" s="1"/>
  <c r="M732" i="3"/>
  <c r="M734" i="3"/>
  <c r="M735" i="3"/>
  <c r="M736" i="3"/>
  <c r="M737" i="3"/>
  <c r="M738" i="3"/>
  <c r="M739" i="3"/>
  <c r="M740" i="3"/>
  <c r="M741" i="3"/>
  <c r="M742" i="3"/>
  <c r="M744" i="3"/>
  <c r="Q744" i="3" s="1"/>
  <c r="M745" i="3"/>
  <c r="Q745" i="3" s="1"/>
  <c r="M746" i="3"/>
  <c r="M748" i="3"/>
  <c r="M751" i="3"/>
  <c r="M752" i="3"/>
  <c r="M753" i="3"/>
  <c r="M754" i="3"/>
  <c r="Q754" i="3" s="1"/>
  <c r="M755" i="3"/>
  <c r="M756" i="3"/>
  <c r="M757" i="3"/>
  <c r="M758" i="3"/>
  <c r="M759" i="3"/>
  <c r="Q759" i="3" s="1"/>
  <c r="M760" i="3"/>
  <c r="Q760" i="3" s="1"/>
  <c r="M761" i="3"/>
  <c r="Q761" i="3" s="1"/>
  <c r="M762" i="3"/>
  <c r="M763" i="3"/>
  <c r="M765" i="3"/>
  <c r="M766" i="3"/>
  <c r="M767" i="3"/>
  <c r="Q767" i="3" s="1"/>
  <c r="M768" i="3"/>
  <c r="M769" i="3"/>
  <c r="M770" i="3"/>
  <c r="M771" i="3"/>
  <c r="M772" i="3"/>
  <c r="Q772" i="3" s="1"/>
  <c r="M773" i="3"/>
  <c r="Q773" i="3" s="1"/>
  <c r="M774" i="3"/>
  <c r="Q774" i="3" s="1"/>
  <c r="M775" i="3"/>
  <c r="M776" i="3"/>
  <c r="M777" i="3"/>
  <c r="M778" i="3"/>
  <c r="M779" i="3"/>
  <c r="Q779" i="3" s="1"/>
  <c r="M780" i="3"/>
  <c r="M781" i="3"/>
  <c r="Q781" i="3" s="1"/>
  <c r="M782" i="3"/>
  <c r="M783" i="3"/>
  <c r="M784" i="3"/>
  <c r="Q784" i="3" s="1"/>
  <c r="M785" i="3"/>
  <c r="M786" i="3"/>
  <c r="M787" i="3"/>
  <c r="M789" i="3"/>
  <c r="M790" i="3"/>
  <c r="M791" i="3"/>
  <c r="M792" i="3"/>
  <c r="Q792" i="3" s="1"/>
  <c r="M793" i="3"/>
  <c r="M794" i="3"/>
  <c r="M795" i="3"/>
  <c r="M796" i="3"/>
  <c r="M797" i="3"/>
  <c r="Q797" i="3" s="1"/>
  <c r="M798" i="3"/>
  <c r="Q798" i="3" s="1"/>
  <c r="M799" i="3"/>
  <c r="Q799" i="3" s="1"/>
  <c r="M800" i="3"/>
  <c r="Q800" i="3" s="1"/>
  <c r="M801" i="3"/>
  <c r="M802" i="3"/>
  <c r="M803" i="3"/>
  <c r="M804" i="3"/>
  <c r="M805" i="3"/>
  <c r="M806" i="3"/>
  <c r="M807" i="3"/>
  <c r="Q807" i="3" s="1"/>
  <c r="M808" i="3"/>
  <c r="M809" i="3"/>
  <c r="M810" i="3"/>
  <c r="Q810" i="3" s="1"/>
  <c r="M811" i="3"/>
  <c r="M812" i="3"/>
  <c r="M814" i="3"/>
  <c r="M815" i="3"/>
  <c r="M816" i="3"/>
  <c r="Q816" i="3" s="1"/>
  <c r="M817" i="3"/>
  <c r="M818" i="3"/>
  <c r="M819" i="3"/>
  <c r="M820" i="3"/>
  <c r="M821" i="3"/>
  <c r="M822" i="3"/>
  <c r="M823" i="3"/>
  <c r="Q823" i="3" s="1"/>
  <c r="M824" i="3"/>
  <c r="Q824" i="3" s="1"/>
  <c r="M825" i="3"/>
  <c r="Q825" i="3" s="1"/>
  <c r="M826" i="3"/>
  <c r="M827" i="3"/>
  <c r="M828" i="3"/>
  <c r="M829" i="3"/>
  <c r="M830" i="3"/>
  <c r="M832" i="3"/>
  <c r="M833" i="3"/>
  <c r="Q833" i="3" s="1"/>
  <c r="M834" i="3"/>
  <c r="M835" i="3"/>
  <c r="M836" i="3"/>
  <c r="Q836" i="3" s="1"/>
  <c r="M838" i="3"/>
  <c r="M839" i="3"/>
  <c r="Q839" i="3" s="1"/>
  <c r="M840" i="3"/>
  <c r="M841" i="3"/>
  <c r="M842" i="3"/>
  <c r="M843" i="3"/>
  <c r="M844" i="3"/>
  <c r="M845" i="3"/>
  <c r="M846" i="3"/>
  <c r="M847" i="3"/>
  <c r="M848" i="3"/>
  <c r="Q848" i="3" s="1"/>
  <c r="M849" i="3"/>
  <c r="Q849" i="3" s="1"/>
  <c r="M850" i="3"/>
  <c r="M851" i="3"/>
  <c r="M852" i="3"/>
  <c r="M853" i="3"/>
  <c r="M854" i="3"/>
  <c r="Q854" i="3" s="1"/>
  <c r="M855" i="3"/>
  <c r="M856" i="3"/>
  <c r="M858" i="3"/>
  <c r="Q858" i="3" s="1"/>
  <c r="M859" i="3"/>
  <c r="Q859" i="3" s="1"/>
  <c r="M860" i="3"/>
  <c r="M861" i="3"/>
  <c r="M862" i="3"/>
  <c r="Q862" i="3" s="1"/>
  <c r="M863" i="3"/>
  <c r="Q863" i="3" s="1"/>
  <c r="M864" i="3"/>
  <c r="Q864" i="3" s="1"/>
  <c r="M865" i="3"/>
  <c r="M866" i="3"/>
  <c r="M867" i="3"/>
  <c r="M868" i="3"/>
  <c r="M869" i="3"/>
  <c r="M870" i="3"/>
  <c r="Q870" i="3" s="1"/>
  <c r="M871" i="3"/>
  <c r="M872" i="3"/>
  <c r="M873" i="3"/>
  <c r="M874" i="3"/>
  <c r="Q874" i="3" s="1"/>
  <c r="M875" i="3"/>
  <c r="M876" i="3"/>
  <c r="Q876" i="3" s="1"/>
  <c r="M877" i="3"/>
  <c r="M878" i="3"/>
  <c r="M879" i="3"/>
  <c r="M880" i="3"/>
  <c r="M881" i="3"/>
  <c r="M882" i="3"/>
  <c r="M883" i="3"/>
  <c r="M884" i="3"/>
  <c r="M885" i="3"/>
  <c r="M886" i="3"/>
  <c r="Q886" i="3" s="1"/>
  <c r="M887" i="3"/>
  <c r="Q887" i="3" s="1"/>
  <c r="M888" i="3"/>
  <c r="M889" i="3"/>
  <c r="M890" i="3"/>
  <c r="M891" i="3"/>
  <c r="M892" i="3"/>
  <c r="M893" i="3"/>
  <c r="M894" i="3"/>
  <c r="M895" i="3"/>
  <c r="M896" i="3"/>
  <c r="M897" i="3"/>
  <c r="M898" i="3"/>
  <c r="Q898" i="3" s="1"/>
  <c r="M899" i="3"/>
  <c r="Q899" i="3" s="1"/>
  <c r="M900" i="3"/>
  <c r="M901" i="3"/>
  <c r="M902" i="3"/>
  <c r="M903" i="3"/>
  <c r="M904" i="3"/>
  <c r="M905" i="3"/>
  <c r="M906" i="3"/>
  <c r="M907" i="3"/>
  <c r="Q907" i="3" s="1"/>
  <c r="M908" i="3"/>
  <c r="M909" i="3"/>
  <c r="Q909" i="3" s="1"/>
  <c r="M910" i="3"/>
  <c r="Q910" i="3" s="1"/>
  <c r="M911" i="3"/>
  <c r="M912" i="3"/>
  <c r="M914" i="3"/>
  <c r="M916" i="3"/>
  <c r="M917" i="3"/>
  <c r="M918" i="3"/>
  <c r="M919" i="3"/>
  <c r="M920" i="3"/>
  <c r="M921" i="3"/>
  <c r="M922" i="3"/>
  <c r="M923" i="3"/>
  <c r="Q923" i="3" s="1"/>
  <c r="M924" i="3"/>
  <c r="Q924" i="3" s="1"/>
  <c r="M925" i="3"/>
  <c r="M926" i="3"/>
  <c r="Q926" i="3" s="1"/>
  <c r="M927" i="3"/>
  <c r="M929" i="3"/>
  <c r="M930" i="3"/>
  <c r="M931" i="3"/>
  <c r="M932" i="3"/>
  <c r="M933" i="3"/>
  <c r="M935" i="3"/>
  <c r="Q935" i="3" s="1"/>
  <c r="M936" i="3"/>
  <c r="M937" i="3"/>
  <c r="Q937" i="3" s="1"/>
  <c r="M938" i="3"/>
  <c r="M939" i="3"/>
  <c r="M940" i="3"/>
  <c r="M941" i="3"/>
  <c r="M942" i="3"/>
  <c r="M943" i="3"/>
  <c r="M944" i="3"/>
  <c r="M945" i="3"/>
  <c r="M946" i="3"/>
  <c r="M947" i="3"/>
  <c r="M948" i="3"/>
  <c r="M949" i="3"/>
  <c r="Q949" i="3" s="1"/>
  <c r="M951" i="3"/>
  <c r="Q951" i="3" s="1"/>
  <c r="M952" i="3"/>
  <c r="M953" i="3"/>
  <c r="Q953" i="3" s="1"/>
  <c r="M954" i="3"/>
  <c r="M955" i="3"/>
  <c r="M956" i="3"/>
  <c r="M957" i="3"/>
  <c r="M958" i="3"/>
  <c r="M959" i="3"/>
  <c r="M960" i="3"/>
  <c r="Q960" i="3" s="1"/>
  <c r="M961" i="3"/>
  <c r="M962" i="3"/>
  <c r="M963" i="3"/>
  <c r="Q963" i="3" s="1"/>
  <c r="M964" i="3"/>
  <c r="M965" i="3"/>
  <c r="Q965" i="3" s="1"/>
  <c r="M966" i="3"/>
  <c r="M969" i="3"/>
  <c r="M970" i="3"/>
  <c r="M971" i="3"/>
  <c r="M972" i="3"/>
  <c r="M973" i="3"/>
  <c r="M974" i="3"/>
  <c r="M975" i="3"/>
  <c r="M976" i="3"/>
  <c r="Q976" i="3" s="1"/>
  <c r="M977" i="3"/>
  <c r="Q977" i="3" s="1"/>
  <c r="M978" i="3"/>
  <c r="Q978" i="3" s="1"/>
  <c r="M979" i="3"/>
  <c r="M980" i="3"/>
  <c r="M981" i="3"/>
  <c r="M982" i="3"/>
  <c r="M983" i="3"/>
  <c r="M984" i="3"/>
  <c r="M986" i="3"/>
  <c r="M987" i="3"/>
  <c r="Q987" i="3" s="1"/>
  <c r="M989" i="3"/>
  <c r="M990" i="3"/>
  <c r="Q990" i="3" s="1"/>
  <c r="M991" i="3"/>
  <c r="M992" i="3"/>
  <c r="M993" i="3"/>
  <c r="M994" i="3"/>
  <c r="M995" i="3"/>
  <c r="M996" i="3"/>
  <c r="M997" i="3"/>
  <c r="M998" i="3"/>
  <c r="M999" i="3"/>
  <c r="M1000" i="3"/>
  <c r="M1001" i="3"/>
  <c r="M1002" i="3"/>
  <c r="Q1002" i="3" s="1"/>
  <c r="M1003" i="3"/>
  <c r="Q1003" i="3" s="1"/>
  <c r="M1005" i="3"/>
  <c r="Q1005" i="3" s="1"/>
  <c r="M1006" i="3"/>
  <c r="M1008" i="3"/>
  <c r="M1009" i="3"/>
  <c r="M1010" i="3"/>
  <c r="M1011" i="3"/>
  <c r="M1012" i="3"/>
  <c r="M1013" i="3"/>
  <c r="M1014" i="3"/>
  <c r="M1015" i="3"/>
  <c r="M1016" i="3"/>
  <c r="M1017" i="3"/>
  <c r="Q1017" i="3" s="1"/>
  <c r="M1018" i="3"/>
  <c r="M1019" i="3"/>
  <c r="M1020" i="3"/>
  <c r="M1021" i="3"/>
  <c r="M1022" i="3"/>
  <c r="Q1022" i="3" s="1"/>
  <c r="M1023" i="3"/>
  <c r="M1024" i="3"/>
  <c r="M1025" i="3"/>
  <c r="M1026" i="3"/>
  <c r="M1027" i="3"/>
  <c r="M1028" i="3"/>
  <c r="M1029" i="3"/>
  <c r="Q1029" i="3" s="1"/>
  <c r="M1030" i="3"/>
  <c r="Q1030" i="3" s="1"/>
  <c r="M1031" i="3"/>
  <c r="Q1031" i="3" s="1"/>
  <c r="M1032" i="3"/>
  <c r="M1033" i="3"/>
  <c r="M1034" i="3"/>
  <c r="M1035" i="3"/>
  <c r="M1037" i="3"/>
  <c r="M1038" i="3"/>
  <c r="M1039" i="3"/>
  <c r="M1040" i="3"/>
  <c r="M1041" i="3"/>
  <c r="M1042" i="3"/>
  <c r="Q1042" i="3" s="1"/>
  <c r="M1043" i="3"/>
  <c r="Q1043" i="3" s="1"/>
  <c r="M1044" i="3"/>
  <c r="Q1044" i="3" s="1"/>
  <c r="M1045" i="3"/>
  <c r="M1046" i="3"/>
  <c r="M1047" i="3"/>
  <c r="Q1047" i="3" s="1"/>
  <c r="M1048" i="3"/>
  <c r="M1049" i="3"/>
  <c r="M1050" i="3"/>
  <c r="M1051" i="3"/>
  <c r="Q1051" i="3" s="1"/>
  <c r="M1052" i="3"/>
  <c r="M1053" i="3"/>
  <c r="M1054" i="3"/>
  <c r="Q1054" i="3" s="1"/>
  <c r="M1056" i="3"/>
  <c r="Q1056" i="3" s="1"/>
  <c r="M1057" i="3"/>
  <c r="Q1057" i="3" s="1"/>
  <c r="M1058" i="3"/>
  <c r="M1059" i="3"/>
  <c r="M1060" i="3"/>
  <c r="Q1060" i="3" s="1"/>
  <c r="M1061" i="3"/>
  <c r="M1062" i="3"/>
  <c r="M1063" i="3"/>
  <c r="M1064" i="3"/>
  <c r="M1065" i="3"/>
  <c r="M1066" i="3"/>
  <c r="M1067" i="3"/>
  <c r="Q1067" i="3" s="1"/>
  <c r="M1068" i="3"/>
  <c r="Q1068" i="3" s="1"/>
  <c r="M1069" i="3"/>
  <c r="Q1069" i="3" s="1"/>
  <c r="M1070" i="3"/>
  <c r="M1071" i="3"/>
  <c r="M1072" i="3"/>
  <c r="Q1072" i="3" s="1"/>
  <c r="M1073" i="3"/>
  <c r="M1075" i="3"/>
  <c r="M1076" i="3"/>
  <c r="M1077" i="3"/>
  <c r="Q1077" i="3" s="1"/>
  <c r="M1078" i="3"/>
  <c r="M1080" i="3"/>
  <c r="Q1080" i="3" s="1"/>
  <c r="M1081" i="3"/>
  <c r="Q1081" i="3" s="1"/>
  <c r="M1082" i="3"/>
  <c r="Q1082" i="3" s="1"/>
  <c r="M1083" i="3"/>
  <c r="M1084" i="3"/>
  <c r="M1085" i="3"/>
  <c r="M1086" i="3"/>
  <c r="Q1086" i="3" s="1"/>
  <c r="M1087" i="3"/>
  <c r="M1088" i="3"/>
  <c r="M1089" i="3"/>
  <c r="M1090" i="3"/>
  <c r="M1091" i="3"/>
  <c r="M1092" i="3"/>
  <c r="M1093" i="3"/>
  <c r="M1094" i="3"/>
  <c r="Q1094" i="3" s="1"/>
  <c r="M1095" i="3"/>
  <c r="M1096" i="3"/>
  <c r="M1097" i="3"/>
  <c r="M1098" i="3"/>
  <c r="Q1098" i="3" s="1"/>
  <c r="M1099" i="3"/>
  <c r="M1100" i="3"/>
  <c r="M1102" i="3"/>
  <c r="M1103" i="3"/>
  <c r="M1104" i="3"/>
  <c r="M1105" i="3"/>
  <c r="M1106" i="3"/>
  <c r="M1107" i="3"/>
  <c r="Q1107" i="3" s="1"/>
  <c r="M1108" i="3"/>
  <c r="M1109" i="3"/>
  <c r="M1111" i="3"/>
  <c r="M1112" i="3"/>
  <c r="Q1112" i="3" s="1"/>
  <c r="M1113" i="3"/>
  <c r="M1114" i="3"/>
  <c r="M1115" i="3"/>
  <c r="M6" i="3"/>
  <c r="Q1034" i="3" l="1"/>
  <c r="Q867" i="3"/>
  <c r="Q803" i="3"/>
  <c r="Q635" i="3"/>
  <c r="Q622" i="3"/>
  <c r="Q609" i="3"/>
  <c r="Q596" i="3"/>
  <c r="Q488" i="3"/>
  <c r="Q463" i="3"/>
  <c r="Q450" i="3"/>
  <c r="Q1106" i="3"/>
  <c r="Q1093" i="3"/>
  <c r="Q991" i="3"/>
  <c r="Q938" i="3"/>
  <c r="Q785" i="3"/>
  <c r="Q719" i="3"/>
  <c r="Q668" i="3"/>
  <c r="Q590" i="3"/>
  <c r="Q550" i="3"/>
  <c r="Q496" i="3"/>
  <c r="Q445" i="3"/>
  <c r="Q1114" i="3"/>
  <c r="Q1100" i="3"/>
  <c r="Q1088" i="3"/>
  <c r="Q1075" i="3"/>
  <c r="Q1062" i="3"/>
  <c r="Q1049" i="3"/>
  <c r="Q1037" i="3"/>
  <c r="Q1024" i="3"/>
  <c r="Q1012" i="3"/>
  <c r="Q998" i="3"/>
  <c r="Q984" i="3"/>
  <c r="Q972" i="3"/>
  <c r="Q958" i="3"/>
  <c r="Q945" i="3"/>
  <c r="Q932" i="3"/>
  <c r="Q919" i="3"/>
  <c r="Q905" i="3"/>
  <c r="Q893" i="3"/>
  <c r="Q881" i="3"/>
  <c r="Q869" i="3"/>
  <c r="Q856" i="3"/>
  <c r="Q844" i="3"/>
  <c r="Q830" i="3"/>
  <c r="Q818" i="3"/>
  <c r="Q805" i="3"/>
  <c r="Q793" i="3"/>
  <c r="Q780" i="3"/>
  <c r="Q768" i="3"/>
  <c r="Q755" i="3"/>
  <c r="Q739" i="3"/>
  <c r="Q726" i="3"/>
  <c r="Q714" i="3"/>
  <c r="Q702" i="3"/>
  <c r="Q689" i="3"/>
  <c r="Q675" i="3"/>
  <c r="Q663" i="3"/>
  <c r="Q650" i="3"/>
  <c r="Q637" i="3"/>
  <c r="Q624" i="3"/>
  <c r="Q611" i="3"/>
  <c r="Q598" i="3"/>
  <c r="Q585" i="3"/>
  <c r="Q570" i="3"/>
  <c r="Q558" i="3"/>
  <c r="Q545" i="3"/>
  <c r="Q531" i="3"/>
  <c r="Q517" i="3"/>
  <c r="Q504" i="3"/>
  <c r="Q491" i="3"/>
  <c r="Q478" i="3"/>
  <c r="Q466" i="3"/>
  <c r="Q452" i="3"/>
  <c r="Q439" i="3"/>
  <c r="Q427" i="3"/>
  <c r="Q414" i="3"/>
  <c r="Q400" i="3"/>
  <c r="Q387" i="3"/>
  <c r="Q375" i="3"/>
  <c r="Q362" i="3"/>
  <c r="Q349" i="3"/>
  <c r="Q337" i="3"/>
  <c r="Q325" i="3"/>
  <c r="Q313" i="3"/>
  <c r="Q296" i="3"/>
  <c r="Q282" i="3"/>
  <c r="Q270" i="3"/>
  <c r="Q258" i="3"/>
  <c r="Q246" i="3"/>
  <c r="Q234" i="3"/>
  <c r="Q221" i="3"/>
  <c r="Q208" i="3"/>
  <c r="Q193" i="3"/>
  <c r="Q177" i="3"/>
  <c r="Q164" i="3"/>
  <c r="Q152" i="3"/>
  <c r="Q140" i="3"/>
  <c r="Q127" i="3"/>
  <c r="Q113" i="3"/>
  <c r="Q98" i="3"/>
  <c r="Q84" i="3"/>
  <c r="Q69" i="3"/>
  <c r="Q56" i="3"/>
  <c r="Q43" i="3"/>
  <c r="Q30" i="3"/>
  <c r="Q16" i="3"/>
  <c r="Q1108" i="3"/>
  <c r="Q1095" i="3"/>
  <c r="Q1083" i="3"/>
  <c r="Q1019" i="3"/>
  <c r="Q1006" i="3"/>
  <c r="Q993" i="3"/>
  <c r="Q979" i="3"/>
  <c r="Q940" i="3"/>
  <c r="Q912" i="3"/>
  <c r="Q900" i="3"/>
  <c r="Q888" i="3"/>
  <c r="Q851" i="3"/>
  <c r="Q812" i="3"/>
  <c r="Q1103" i="3"/>
  <c r="Q1090" i="3"/>
  <c r="Q1064" i="3"/>
  <c r="Q1039" i="3"/>
  <c r="Q1026" i="3"/>
  <c r="Q1014" i="3"/>
  <c r="Q1000" i="3"/>
  <c r="Q974" i="3"/>
  <c r="Q947" i="3"/>
  <c r="Q921" i="3"/>
  <c r="Q895" i="3"/>
  <c r="Q883" i="3"/>
  <c r="Q871" i="3"/>
  <c r="Q846" i="3"/>
  <c r="Q820" i="3"/>
  <c r="Q1066" i="3"/>
  <c r="Q1028" i="3"/>
  <c r="Q1016" i="3"/>
  <c r="Q962" i="3"/>
  <c r="Q897" i="3"/>
  <c r="Q885" i="3"/>
  <c r="Q835" i="3"/>
  <c r="Q809" i="3"/>
  <c r="Q706" i="3"/>
  <c r="Q655" i="3"/>
  <c r="Q641" i="3"/>
  <c r="Q628" i="3"/>
  <c r="Q616" i="3"/>
  <c r="Q589" i="3"/>
  <c r="Q576" i="3"/>
  <c r="Q562" i="3"/>
  <c r="Q341" i="3"/>
  <c r="Q317" i="3"/>
  <c r="Q198" i="3"/>
  <c r="Q183" i="3"/>
  <c r="Q168" i="3"/>
  <c r="Q156" i="3"/>
  <c r="Q144" i="3"/>
  <c r="Q131" i="3"/>
  <c r="Q119" i="3"/>
  <c r="Q104" i="3"/>
  <c r="Q88" i="3"/>
  <c r="Q74" i="3"/>
  <c r="Q61" i="3"/>
  <c r="Q47" i="3"/>
  <c r="Q34" i="3"/>
  <c r="Q21" i="3"/>
  <c r="Q8" i="3"/>
  <c r="Q738" i="3"/>
  <c r="Q662" i="3"/>
  <c r="Q557" i="3"/>
  <c r="Q503" i="3"/>
  <c r="Q490" i="3"/>
  <c r="Q465" i="3"/>
  <c r="Q451" i="3"/>
  <c r="Q413" i="3"/>
  <c r="Q386" i="3"/>
  <c r="Q361" i="3"/>
  <c r="Q348" i="3"/>
  <c r="Q336" i="3"/>
  <c r="Q312" i="3"/>
  <c r="Q294" i="3"/>
  <c r="Q257" i="3"/>
  <c r="Q245" i="3"/>
  <c r="Q191" i="3"/>
  <c r="Q176" i="3"/>
  <c r="Q163" i="3"/>
  <c r="Q151" i="3"/>
  <c r="Q139" i="3"/>
  <c r="Q126" i="3"/>
  <c r="Q112" i="3"/>
  <c r="Q97" i="3"/>
  <c r="Q83" i="3"/>
  <c r="Q68" i="3"/>
  <c r="Q55" i="3"/>
  <c r="Q42" i="3"/>
  <c r="Q29" i="3"/>
  <c r="Q15" i="3"/>
  <c r="Q1018" i="3"/>
  <c r="Q992" i="3"/>
  <c r="Q964" i="3"/>
  <c r="Q952" i="3"/>
  <c r="Q939" i="3"/>
  <c r="Q925" i="3"/>
  <c r="Q911" i="3"/>
  <c r="Q875" i="3"/>
  <c r="Q850" i="3"/>
  <c r="Q838" i="3"/>
  <c r="Q811" i="3"/>
  <c r="Q786" i="3"/>
  <c r="Q746" i="3"/>
  <c r="Q732" i="3"/>
  <c r="Q682" i="3"/>
  <c r="Q669" i="3"/>
  <c r="Q618" i="3"/>
  <c r="Q578" i="3"/>
  <c r="Q564" i="3"/>
  <c r="Q538" i="3"/>
  <c r="Q523" i="3"/>
  <c r="Q511" i="3"/>
  <c r="Q472" i="3"/>
  <c r="Q446" i="3"/>
  <c r="Q420" i="3"/>
  <c r="Q845" i="3"/>
  <c r="Q794" i="3"/>
  <c r="Q769" i="3"/>
  <c r="Q756" i="3"/>
  <c r="Q740" i="3"/>
  <c r="Q676" i="3"/>
  <c r="Q532" i="3"/>
  <c r="Q518" i="3"/>
  <c r="Q505" i="3"/>
  <c r="Q492" i="3"/>
  <c r="Q479" i="3"/>
  <c r="Q454" i="3"/>
  <c r="Q401" i="3"/>
  <c r="Q388" i="3"/>
  <c r="Q376" i="3"/>
  <c r="Q363" i="3"/>
  <c r="Q350" i="3"/>
  <c r="Q326" i="3"/>
  <c r="Q297" i="3"/>
  <c r="Q283" i="3"/>
  <c r="Q271" i="3"/>
  <c r="P1057" i="3"/>
  <c r="O1057" i="3"/>
  <c r="P1044" i="3"/>
  <c r="O1044" i="3"/>
  <c r="P1031" i="3"/>
  <c r="O1031" i="3"/>
  <c r="P1006" i="3"/>
  <c r="O1006" i="3"/>
  <c r="P1107" i="3"/>
  <c r="O1107" i="3"/>
  <c r="Q1076" i="3"/>
  <c r="P1056" i="3"/>
  <c r="O1056" i="3"/>
  <c r="P1018" i="3"/>
  <c r="O1018" i="3"/>
  <c r="Q999" i="3"/>
  <c r="P6" i="3"/>
  <c r="O6" i="3"/>
  <c r="P1109" i="3"/>
  <c r="O1109" i="3"/>
  <c r="Q1104" i="3"/>
  <c r="P1096" i="3"/>
  <c r="O1096" i="3"/>
  <c r="Q1091" i="3"/>
  <c r="P1084" i="3"/>
  <c r="O1084" i="3"/>
  <c r="Q1078" i="3"/>
  <c r="P1070" i="3"/>
  <c r="O1070" i="3"/>
  <c r="Q1065" i="3"/>
  <c r="P1058" i="3"/>
  <c r="O1058" i="3"/>
  <c r="Q1052" i="3"/>
  <c r="P1045" i="3"/>
  <c r="O1045" i="3"/>
  <c r="Q1040" i="3"/>
  <c r="P1032" i="3"/>
  <c r="O1032" i="3"/>
  <c r="Q1027" i="3"/>
  <c r="P1020" i="3"/>
  <c r="O1020" i="3"/>
  <c r="Q1015" i="3"/>
  <c r="P1008" i="3"/>
  <c r="O1008" i="3"/>
  <c r="Q1001" i="3"/>
  <c r="P994" i="3"/>
  <c r="O994" i="3"/>
  <c r="Q989" i="3"/>
  <c r="P980" i="3"/>
  <c r="O980" i="3"/>
  <c r="Q975" i="3"/>
  <c r="P966" i="3"/>
  <c r="O966" i="3"/>
  <c r="Q961" i="3"/>
  <c r="P954" i="3"/>
  <c r="O954" i="3"/>
  <c r="Q948" i="3"/>
  <c r="P941" i="3"/>
  <c r="O941" i="3"/>
  <c r="Q936" i="3"/>
  <c r="P927" i="3"/>
  <c r="O927" i="3"/>
  <c r="Q922" i="3"/>
  <c r="P914" i="3"/>
  <c r="O914" i="3"/>
  <c r="Q908" i="3"/>
  <c r="P901" i="3"/>
  <c r="O901" i="3"/>
  <c r="Q896" i="3"/>
  <c r="P889" i="3"/>
  <c r="O889" i="3"/>
  <c r="Q884" i="3"/>
  <c r="P877" i="3"/>
  <c r="O877" i="3"/>
  <c r="Q872" i="3"/>
  <c r="P865" i="3"/>
  <c r="O865" i="3"/>
  <c r="Q860" i="3"/>
  <c r="P852" i="3"/>
  <c r="O852" i="3"/>
  <c r="Q847" i="3"/>
  <c r="P840" i="3"/>
  <c r="O840" i="3"/>
  <c r="P1108" i="3"/>
  <c r="O1108" i="3"/>
  <c r="P1097" i="3"/>
  <c r="O1097" i="3"/>
  <c r="Q6" i="3"/>
  <c r="P1104" i="3"/>
  <c r="O1104" i="3"/>
  <c r="P1091" i="3"/>
  <c r="O1091" i="3"/>
  <c r="P1078" i="3"/>
  <c r="O1078" i="3"/>
  <c r="P1065" i="3"/>
  <c r="O1065" i="3"/>
  <c r="P1052" i="3"/>
  <c r="O1052" i="3"/>
  <c r="P1040" i="3"/>
  <c r="O1040" i="3"/>
  <c r="P1027" i="3"/>
  <c r="O1027" i="3"/>
  <c r="P1015" i="3"/>
  <c r="O1015" i="3"/>
  <c r="Q1010" i="3"/>
  <c r="P1001" i="3"/>
  <c r="O1001" i="3"/>
  <c r="Q996" i="3"/>
  <c r="P989" i="3"/>
  <c r="O989" i="3"/>
  <c r="Q982" i="3"/>
  <c r="P975" i="3"/>
  <c r="O975" i="3"/>
  <c r="Q970" i="3"/>
  <c r="P961" i="3"/>
  <c r="O961" i="3"/>
  <c r="Q956" i="3"/>
  <c r="P948" i="3"/>
  <c r="O948" i="3"/>
  <c r="Q943" i="3"/>
  <c r="P936" i="3"/>
  <c r="O936" i="3"/>
  <c r="Q930" i="3"/>
  <c r="P922" i="3"/>
  <c r="O922" i="3"/>
  <c r="Q917" i="3"/>
  <c r="P908" i="3"/>
  <c r="O908" i="3"/>
  <c r="Q903" i="3"/>
  <c r="P896" i="3"/>
  <c r="O896" i="3"/>
  <c r="Q891" i="3"/>
  <c r="P884" i="3"/>
  <c r="O884" i="3"/>
  <c r="Q879" i="3"/>
  <c r="P872" i="3"/>
  <c r="O872" i="3"/>
  <c r="P860" i="3"/>
  <c r="O860" i="3"/>
  <c r="P847" i="3"/>
  <c r="O847" i="3"/>
  <c r="Q842" i="3"/>
  <c r="P834" i="3"/>
  <c r="O834" i="3"/>
  <c r="Q828" i="3"/>
  <c r="P821" i="3"/>
  <c r="O821" i="3"/>
  <c r="P808" i="3"/>
  <c r="O808" i="3"/>
  <c r="P796" i="3"/>
  <c r="O796" i="3"/>
  <c r="Q791" i="3"/>
  <c r="P783" i="3"/>
  <c r="O783" i="3"/>
  <c r="Q778" i="3"/>
  <c r="P771" i="3"/>
  <c r="O771" i="3"/>
  <c r="Q766" i="3"/>
  <c r="P758" i="3"/>
  <c r="O758" i="3"/>
  <c r="Q753" i="3"/>
  <c r="P742" i="3"/>
  <c r="O742" i="3"/>
  <c r="Q737" i="3"/>
  <c r="P729" i="3"/>
  <c r="O729" i="3"/>
  <c r="P717" i="3"/>
  <c r="O717" i="3"/>
  <c r="Q712" i="3"/>
  <c r="P705" i="3"/>
  <c r="O705" i="3"/>
  <c r="Q700" i="3"/>
  <c r="P692" i="3"/>
  <c r="O692" i="3"/>
  <c r="Q687" i="3"/>
  <c r="P678" i="3"/>
  <c r="O678" i="3"/>
  <c r="P666" i="3"/>
  <c r="O666" i="3"/>
  <c r="P654" i="3"/>
  <c r="O654" i="3"/>
  <c r="P640" i="3"/>
  <c r="O640" i="3"/>
  <c r="P627" i="3"/>
  <c r="O627" i="3"/>
  <c r="P615" i="3"/>
  <c r="O615" i="3"/>
  <c r="P601" i="3"/>
  <c r="O601" i="3"/>
  <c r="P1083" i="3"/>
  <c r="O1083" i="3"/>
  <c r="P979" i="3"/>
  <c r="O979" i="3"/>
  <c r="P1112" i="3"/>
  <c r="O1112" i="3"/>
  <c r="P1098" i="3"/>
  <c r="O1098" i="3"/>
  <c r="P1086" i="3"/>
  <c r="O1086" i="3"/>
  <c r="P1072" i="3"/>
  <c r="O1072" i="3"/>
  <c r="P1060" i="3"/>
  <c r="O1060" i="3"/>
  <c r="P1047" i="3"/>
  <c r="O1047" i="3"/>
  <c r="P1034" i="3"/>
  <c r="O1034" i="3"/>
  <c r="P1022" i="3"/>
  <c r="O1022" i="3"/>
  <c r="P1010" i="3"/>
  <c r="O1010" i="3"/>
  <c r="P996" i="3"/>
  <c r="O996" i="3"/>
  <c r="P982" i="3"/>
  <c r="O982" i="3"/>
  <c r="P970" i="3"/>
  <c r="O970" i="3"/>
  <c r="P956" i="3"/>
  <c r="O956" i="3"/>
  <c r="P943" i="3"/>
  <c r="O943" i="3"/>
  <c r="P930" i="3"/>
  <c r="O930" i="3"/>
  <c r="P917" i="3"/>
  <c r="O917" i="3"/>
  <c r="P903" i="3"/>
  <c r="O903" i="3"/>
  <c r="P891" i="3"/>
  <c r="O891" i="3"/>
  <c r="P879" i="3"/>
  <c r="O879" i="3"/>
  <c r="P867" i="3"/>
  <c r="O867" i="3"/>
  <c r="P854" i="3"/>
  <c r="O854" i="3"/>
  <c r="P842" i="3"/>
  <c r="O842" i="3"/>
  <c r="P828" i="3"/>
  <c r="O828" i="3"/>
  <c r="P816" i="3"/>
  <c r="O816" i="3"/>
  <c r="P803" i="3"/>
  <c r="O803" i="3"/>
  <c r="P791" i="3"/>
  <c r="O791" i="3"/>
  <c r="P778" i="3"/>
  <c r="O778" i="3"/>
  <c r="P766" i="3"/>
  <c r="O766" i="3"/>
  <c r="P753" i="3"/>
  <c r="O753" i="3"/>
  <c r="P737" i="3"/>
  <c r="O737" i="3"/>
  <c r="P724" i="3"/>
  <c r="O724" i="3"/>
  <c r="P712" i="3"/>
  <c r="O712" i="3"/>
  <c r="P700" i="3"/>
  <c r="O700" i="3"/>
  <c r="P687" i="3"/>
  <c r="O687" i="3"/>
  <c r="P673" i="3"/>
  <c r="O673" i="3"/>
  <c r="P661" i="3"/>
  <c r="O661" i="3"/>
  <c r="P648" i="3"/>
  <c r="O648" i="3"/>
  <c r="P635" i="3"/>
  <c r="O635" i="3"/>
  <c r="P1069" i="3"/>
  <c r="O1069" i="3"/>
  <c r="P1106" i="3"/>
  <c r="O1106" i="3"/>
  <c r="P1093" i="3"/>
  <c r="O1093" i="3"/>
  <c r="P1081" i="3"/>
  <c r="O1081" i="3"/>
  <c r="P1067" i="3"/>
  <c r="O1067" i="3"/>
  <c r="P1054" i="3"/>
  <c r="O1054" i="3"/>
  <c r="P1042" i="3"/>
  <c r="O1042" i="3"/>
  <c r="P1029" i="3"/>
  <c r="O1029" i="3"/>
  <c r="P1017" i="3"/>
  <c r="O1017" i="3"/>
  <c r="P1003" i="3"/>
  <c r="O1003" i="3"/>
  <c r="P991" i="3"/>
  <c r="O991" i="3"/>
  <c r="P977" i="3"/>
  <c r="O977" i="3"/>
  <c r="P963" i="3"/>
  <c r="O963" i="3"/>
  <c r="P951" i="3"/>
  <c r="O951" i="3"/>
  <c r="P938" i="3"/>
  <c r="O938" i="3"/>
  <c r="P924" i="3"/>
  <c r="O924" i="3"/>
  <c r="P910" i="3"/>
  <c r="O910" i="3"/>
  <c r="P898" i="3"/>
  <c r="O898" i="3"/>
  <c r="P886" i="3"/>
  <c r="O886" i="3"/>
  <c r="P874" i="3"/>
  <c r="O874" i="3"/>
  <c r="P862" i="3"/>
  <c r="O862" i="3"/>
  <c r="P849" i="3"/>
  <c r="O849" i="3"/>
  <c r="P836" i="3"/>
  <c r="O836" i="3"/>
  <c r="P823" i="3"/>
  <c r="O823" i="3"/>
  <c r="P810" i="3"/>
  <c r="O810" i="3"/>
  <c r="P798" i="3"/>
  <c r="O798" i="3"/>
  <c r="P785" i="3"/>
  <c r="O785" i="3"/>
  <c r="P773" i="3"/>
  <c r="O773" i="3"/>
  <c r="P760" i="3"/>
  <c r="O760" i="3"/>
  <c r="P745" i="3"/>
  <c r="O745" i="3"/>
  <c r="P731" i="3"/>
  <c r="O731" i="3"/>
  <c r="P719" i="3"/>
  <c r="O719" i="3"/>
  <c r="P707" i="3"/>
  <c r="O707" i="3"/>
  <c r="P694" i="3"/>
  <c r="O694" i="3"/>
  <c r="P680" i="3"/>
  <c r="O680" i="3"/>
  <c r="P668" i="3"/>
  <c r="O668" i="3"/>
  <c r="P656" i="3"/>
  <c r="O656" i="3"/>
  <c r="P642" i="3"/>
  <c r="O642" i="3"/>
  <c r="P630" i="3"/>
  <c r="O630" i="3"/>
  <c r="P617" i="3"/>
  <c r="O617" i="3"/>
  <c r="P604" i="3"/>
  <c r="O604" i="3"/>
  <c r="P1114" i="3"/>
  <c r="O1114" i="3"/>
  <c r="P1100" i="3"/>
  <c r="O1100" i="3"/>
  <c r="P1088" i="3"/>
  <c r="O1088" i="3"/>
  <c r="P1075" i="3"/>
  <c r="O1075" i="3"/>
  <c r="P1062" i="3"/>
  <c r="O1062" i="3"/>
  <c r="P1049" i="3"/>
  <c r="O1049" i="3"/>
  <c r="P1037" i="3"/>
  <c r="O1037" i="3"/>
  <c r="P1024" i="3"/>
  <c r="O1024" i="3"/>
  <c r="P1012" i="3"/>
  <c r="O1012" i="3"/>
  <c r="P998" i="3"/>
  <c r="O998" i="3"/>
  <c r="P984" i="3"/>
  <c r="O984" i="3"/>
  <c r="P972" i="3"/>
  <c r="O972" i="3"/>
  <c r="P958" i="3"/>
  <c r="O958" i="3"/>
  <c r="P945" i="3"/>
  <c r="O945" i="3"/>
  <c r="P932" i="3"/>
  <c r="O932" i="3"/>
  <c r="P919" i="3"/>
  <c r="O919" i="3"/>
  <c r="P905" i="3"/>
  <c r="O905" i="3"/>
  <c r="P893" i="3"/>
  <c r="O893" i="3"/>
  <c r="P881" i="3"/>
  <c r="O881" i="3"/>
  <c r="P869" i="3"/>
  <c r="O869" i="3"/>
  <c r="P856" i="3"/>
  <c r="O856" i="3"/>
  <c r="P844" i="3"/>
  <c r="O844" i="3"/>
  <c r="P830" i="3"/>
  <c r="O830" i="3"/>
  <c r="P818" i="3"/>
  <c r="O818" i="3"/>
  <c r="P805" i="3"/>
  <c r="O805" i="3"/>
  <c r="P793" i="3"/>
  <c r="O793" i="3"/>
  <c r="Q787" i="3"/>
  <c r="P780" i="3"/>
  <c r="O780" i="3"/>
  <c r="Q775" i="3"/>
  <c r="P768" i="3"/>
  <c r="O768" i="3"/>
  <c r="Q762" i="3"/>
  <c r="P755" i="3"/>
  <c r="O755" i="3"/>
  <c r="Q748" i="3"/>
  <c r="P739" i="3"/>
  <c r="O739" i="3"/>
  <c r="Q734" i="3"/>
  <c r="P726" i="3"/>
  <c r="O726" i="3"/>
  <c r="Q721" i="3"/>
  <c r="P714" i="3"/>
  <c r="O714" i="3"/>
  <c r="Q709" i="3"/>
  <c r="P702" i="3"/>
  <c r="O702" i="3"/>
  <c r="Q696" i="3"/>
  <c r="P689" i="3"/>
  <c r="O689" i="3"/>
  <c r="Q683" i="3"/>
  <c r="P675" i="3"/>
  <c r="O675" i="3"/>
  <c r="P993" i="3"/>
  <c r="O993" i="3"/>
  <c r="P965" i="3"/>
  <c r="O965" i="3"/>
  <c r="P940" i="3"/>
  <c r="O940" i="3"/>
  <c r="P926" i="3"/>
  <c r="O926" i="3"/>
  <c r="P912" i="3"/>
  <c r="O912" i="3"/>
  <c r="P900" i="3"/>
  <c r="O900" i="3"/>
  <c r="P888" i="3"/>
  <c r="O888" i="3"/>
  <c r="P876" i="3"/>
  <c r="O876" i="3"/>
  <c r="P864" i="3"/>
  <c r="O864" i="3"/>
  <c r="P851" i="3"/>
  <c r="O851" i="3"/>
  <c r="P839" i="3"/>
  <c r="O839" i="3"/>
  <c r="P825" i="3"/>
  <c r="O825" i="3"/>
  <c r="P812" i="3"/>
  <c r="O812" i="3"/>
  <c r="P1116" i="3"/>
  <c r="O1116" i="3"/>
  <c r="Q1111" i="3"/>
  <c r="P1103" i="3"/>
  <c r="O1103" i="3"/>
  <c r="Q1097" i="3"/>
  <c r="P1090" i="3"/>
  <c r="O1090" i="3"/>
  <c r="Q1085" i="3"/>
  <c r="P1077" i="3"/>
  <c r="O1077" i="3"/>
  <c r="Q1071" i="3"/>
  <c r="P1064" i="3"/>
  <c r="O1064" i="3"/>
  <c r="Q1059" i="3"/>
  <c r="P1051" i="3"/>
  <c r="O1051" i="3"/>
  <c r="Q1046" i="3"/>
  <c r="P1039" i="3"/>
  <c r="O1039" i="3"/>
  <c r="Q1033" i="3"/>
  <c r="P1026" i="3"/>
  <c r="O1026" i="3"/>
  <c r="Q1021" i="3"/>
  <c r="P1014" i="3"/>
  <c r="O1014" i="3"/>
  <c r="Q1009" i="3"/>
  <c r="P1000" i="3"/>
  <c r="O1000" i="3"/>
  <c r="Q995" i="3"/>
  <c r="P987" i="3"/>
  <c r="O987" i="3"/>
  <c r="Q981" i="3"/>
  <c r="P974" i="3"/>
  <c r="O974" i="3"/>
  <c r="Q969" i="3"/>
  <c r="P960" i="3"/>
  <c r="O960" i="3"/>
  <c r="Q955" i="3"/>
  <c r="P947" i="3"/>
  <c r="O947" i="3"/>
  <c r="Q942" i="3"/>
  <c r="P935" i="3"/>
  <c r="O935" i="3"/>
  <c r="Q929" i="3"/>
  <c r="P921" i="3"/>
  <c r="O921" i="3"/>
  <c r="Q916" i="3"/>
  <c r="P907" i="3"/>
  <c r="O907" i="3"/>
  <c r="Q902" i="3"/>
  <c r="P895" i="3"/>
  <c r="O895" i="3"/>
  <c r="Q890" i="3"/>
  <c r="P883" i="3"/>
  <c r="O883" i="3"/>
  <c r="Q878" i="3"/>
  <c r="P871" i="3"/>
  <c r="O871" i="3"/>
  <c r="Q866" i="3"/>
  <c r="P859" i="3"/>
  <c r="O859" i="3"/>
  <c r="Q853" i="3"/>
  <c r="P846" i="3"/>
  <c r="O846" i="3"/>
  <c r="Q841" i="3"/>
  <c r="P1095" i="3"/>
  <c r="O1095" i="3"/>
  <c r="Q1092" i="3"/>
  <c r="P1085" i="3"/>
  <c r="O1085" i="3"/>
  <c r="P1071" i="3"/>
  <c r="O1071" i="3"/>
  <c r="P1059" i="3"/>
  <c r="O1059" i="3"/>
  <c r="Q1053" i="3"/>
  <c r="P1046" i="3"/>
  <c r="O1046" i="3"/>
  <c r="Q1041" i="3"/>
  <c r="P1033" i="3"/>
  <c r="O1033" i="3"/>
  <c r="P1021" i="3"/>
  <c r="O1021" i="3"/>
  <c r="P1009" i="3"/>
  <c r="O1009" i="3"/>
  <c r="P995" i="3"/>
  <c r="O995" i="3"/>
  <c r="P981" i="3"/>
  <c r="O981" i="3"/>
  <c r="P969" i="3"/>
  <c r="O969" i="3"/>
  <c r="P955" i="3"/>
  <c r="O955" i="3"/>
  <c r="P942" i="3"/>
  <c r="O942" i="3"/>
  <c r="P929" i="3"/>
  <c r="O929" i="3"/>
  <c r="P916" i="3"/>
  <c r="O916" i="3"/>
  <c r="P902" i="3"/>
  <c r="O902" i="3"/>
  <c r="P890" i="3"/>
  <c r="O890" i="3"/>
  <c r="P878" i="3"/>
  <c r="O878" i="3"/>
  <c r="Q873" i="3"/>
  <c r="P866" i="3"/>
  <c r="O866" i="3"/>
  <c r="Q861" i="3"/>
  <c r="P853" i="3"/>
  <c r="O853" i="3"/>
  <c r="P841" i="3"/>
  <c r="O841" i="3"/>
  <c r="P827" i="3"/>
  <c r="O827" i="3"/>
  <c r="Q822" i="3"/>
  <c r="P815" i="3"/>
  <c r="O815" i="3"/>
  <c r="P802" i="3"/>
  <c r="O802" i="3"/>
  <c r="P790" i="3"/>
  <c r="O790" i="3"/>
  <c r="P777" i="3"/>
  <c r="O777" i="3"/>
  <c r="P765" i="3"/>
  <c r="O765" i="3"/>
  <c r="P752" i="3"/>
  <c r="O752" i="3"/>
  <c r="P736" i="3"/>
  <c r="O736" i="3"/>
  <c r="P723" i="3"/>
  <c r="O723" i="3"/>
  <c r="P711" i="3"/>
  <c r="O711" i="3"/>
  <c r="P699" i="3"/>
  <c r="O699" i="3"/>
  <c r="P686" i="3"/>
  <c r="O686" i="3"/>
  <c r="P672" i="3"/>
  <c r="O672" i="3"/>
  <c r="P660" i="3"/>
  <c r="O660" i="3"/>
  <c r="P647" i="3"/>
  <c r="O647" i="3"/>
  <c r="P634" i="3"/>
  <c r="O634" i="3"/>
  <c r="P1019" i="3"/>
  <c r="O1019" i="3"/>
  <c r="P953" i="3"/>
  <c r="O953" i="3"/>
  <c r="Q1113" i="3"/>
  <c r="P1105" i="3"/>
  <c r="O1105" i="3"/>
  <c r="Q1099" i="3"/>
  <c r="P1092" i="3"/>
  <c r="O1092" i="3"/>
  <c r="Q1087" i="3"/>
  <c r="P1080" i="3"/>
  <c r="O1080" i="3"/>
  <c r="Q1073" i="3"/>
  <c r="P1066" i="3"/>
  <c r="O1066" i="3"/>
  <c r="Q1061" i="3"/>
  <c r="P1053" i="3"/>
  <c r="O1053" i="3"/>
  <c r="Q1048" i="3"/>
  <c r="P1041" i="3"/>
  <c r="O1041" i="3"/>
  <c r="Q1035" i="3"/>
  <c r="P1028" i="3"/>
  <c r="O1028" i="3"/>
  <c r="Q1023" i="3"/>
  <c r="P1016" i="3"/>
  <c r="O1016" i="3"/>
  <c r="Q1011" i="3"/>
  <c r="P1002" i="3"/>
  <c r="O1002" i="3"/>
  <c r="Q997" i="3"/>
  <c r="P990" i="3"/>
  <c r="O990" i="3"/>
  <c r="Q983" i="3"/>
  <c r="P976" i="3"/>
  <c r="O976" i="3"/>
  <c r="Q971" i="3"/>
  <c r="P962" i="3"/>
  <c r="O962" i="3"/>
  <c r="Q957" i="3"/>
  <c r="P949" i="3"/>
  <c r="O949" i="3"/>
  <c r="Q944" i="3"/>
  <c r="P937" i="3"/>
  <c r="O937" i="3"/>
  <c r="Q931" i="3"/>
  <c r="P923" i="3"/>
  <c r="O923" i="3"/>
  <c r="Q918" i="3"/>
  <c r="P909" i="3"/>
  <c r="O909" i="3"/>
  <c r="Q904" i="3"/>
  <c r="P897" i="3"/>
  <c r="O897" i="3"/>
  <c r="Q892" i="3"/>
  <c r="P885" i="3"/>
  <c r="O885" i="3"/>
  <c r="Q880" i="3"/>
  <c r="P873" i="3"/>
  <c r="O873" i="3"/>
  <c r="Q868" i="3"/>
  <c r="P861" i="3"/>
  <c r="O861" i="3"/>
  <c r="Q855" i="3"/>
  <c r="P848" i="3"/>
  <c r="O848" i="3"/>
  <c r="Q843" i="3"/>
  <c r="P835" i="3"/>
  <c r="O835" i="3"/>
  <c r="Q829" i="3"/>
  <c r="P822" i="3"/>
  <c r="O822" i="3"/>
  <c r="Q817" i="3"/>
  <c r="P809" i="3"/>
  <c r="O809" i="3"/>
  <c r="Q804" i="3"/>
  <c r="P797" i="3"/>
  <c r="O797" i="3"/>
  <c r="P784" i="3"/>
  <c r="O784" i="3"/>
  <c r="P772" i="3"/>
  <c r="O772" i="3"/>
  <c r="P759" i="3"/>
  <c r="O759" i="3"/>
  <c r="P744" i="3"/>
  <c r="O744" i="3"/>
  <c r="P730" i="3"/>
  <c r="O730" i="3"/>
  <c r="P718" i="3"/>
  <c r="O718" i="3"/>
  <c r="P706" i="3"/>
  <c r="O706" i="3"/>
  <c r="P693" i="3"/>
  <c r="O693" i="3"/>
  <c r="P679" i="3"/>
  <c r="O679" i="3"/>
  <c r="P667" i="3"/>
  <c r="O667" i="3"/>
  <c r="P655" i="3"/>
  <c r="O655" i="3"/>
  <c r="P641" i="3"/>
  <c r="O641" i="3"/>
  <c r="P628" i="3"/>
  <c r="O628" i="3"/>
  <c r="P616" i="3"/>
  <c r="O616" i="3"/>
  <c r="P603" i="3"/>
  <c r="O603" i="3"/>
  <c r="P1111" i="3"/>
  <c r="O1111" i="3"/>
  <c r="P1061" i="3"/>
  <c r="O1061" i="3"/>
  <c r="P1035" i="3"/>
  <c r="O1035" i="3"/>
  <c r="P1023" i="3"/>
  <c r="O1023" i="3"/>
  <c r="P1011" i="3"/>
  <c r="O1011" i="3"/>
  <c r="P997" i="3"/>
  <c r="O997" i="3"/>
  <c r="P983" i="3"/>
  <c r="O983" i="3"/>
  <c r="P971" i="3"/>
  <c r="O971" i="3"/>
  <c r="P957" i="3"/>
  <c r="O957" i="3"/>
  <c r="P944" i="3"/>
  <c r="O944" i="3"/>
  <c r="P931" i="3"/>
  <c r="O931" i="3"/>
  <c r="P918" i="3"/>
  <c r="O918" i="3"/>
  <c r="P904" i="3"/>
  <c r="O904" i="3"/>
  <c r="P892" i="3"/>
  <c r="O892" i="3"/>
  <c r="P880" i="3"/>
  <c r="O880" i="3"/>
  <c r="P868" i="3"/>
  <c r="O868" i="3"/>
  <c r="P855" i="3"/>
  <c r="O855" i="3"/>
  <c r="P843" i="3"/>
  <c r="O843" i="3"/>
  <c r="P829" i="3"/>
  <c r="O829" i="3"/>
  <c r="P817" i="3"/>
  <c r="O817" i="3"/>
  <c r="P804" i="3"/>
  <c r="O804" i="3"/>
  <c r="P792" i="3"/>
  <c r="O792" i="3"/>
  <c r="P779" i="3"/>
  <c r="O779" i="3"/>
  <c r="P767" i="3"/>
  <c r="O767" i="3"/>
  <c r="P754" i="3"/>
  <c r="O754" i="3"/>
  <c r="P738" i="3"/>
  <c r="O738" i="3"/>
  <c r="P725" i="3"/>
  <c r="O725" i="3"/>
  <c r="P713" i="3"/>
  <c r="O713" i="3"/>
  <c r="P701" i="3"/>
  <c r="O701" i="3"/>
  <c r="P688" i="3"/>
  <c r="O688" i="3"/>
  <c r="P674" i="3"/>
  <c r="O674" i="3"/>
  <c r="P1073" i="3"/>
  <c r="O1073" i="3"/>
  <c r="P1094" i="3"/>
  <c r="O1094" i="3"/>
  <c r="P1082" i="3"/>
  <c r="O1082" i="3"/>
  <c r="P1068" i="3"/>
  <c r="O1068" i="3"/>
  <c r="Q1038" i="3"/>
  <c r="Q1025" i="3"/>
  <c r="P992" i="3"/>
  <c r="O992" i="3"/>
  <c r="Q986" i="3"/>
  <c r="P978" i="3"/>
  <c r="O978" i="3"/>
  <c r="Q973" i="3"/>
  <c r="P964" i="3"/>
  <c r="O964" i="3"/>
  <c r="Q959" i="3"/>
  <c r="P952" i="3"/>
  <c r="O952" i="3"/>
  <c r="Q946" i="3"/>
  <c r="P939" i="3"/>
  <c r="O939" i="3"/>
  <c r="Q933" i="3"/>
  <c r="P925" i="3"/>
  <c r="O925" i="3"/>
  <c r="Q920" i="3"/>
  <c r="P911" i="3"/>
  <c r="O911" i="3"/>
  <c r="Q906" i="3"/>
  <c r="P899" i="3"/>
  <c r="O899" i="3"/>
  <c r="Q894" i="3"/>
  <c r="P887" i="3"/>
  <c r="O887" i="3"/>
  <c r="Q882" i="3"/>
  <c r="P875" i="3"/>
  <c r="O875" i="3"/>
  <c r="P863" i="3"/>
  <c r="O863" i="3"/>
  <c r="P850" i="3"/>
  <c r="O850" i="3"/>
  <c r="P838" i="3"/>
  <c r="O838" i="3"/>
  <c r="Q832" i="3"/>
  <c r="P824" i="3"/>
  <c r="O824" i="3"/>
  <c r="Q819" i="3"/>
  <c r="P811" i="3"/>
  <c r="O811" i="3"/>
  <c r="Q806" i="3"/>
  <c r="P799" i="3"/>
  <c r="O799" i="3"/>
  <c r="P786" i="3"/>
  <c r="O786" i="3"/>
  <c r="P774" i="3"/>
  <c r="O774" i="3"/>
  <c r="P761" i="3"/>
  <c r="O761" i="3"/>
  <c r="P746" i="3"/>
  <c r="O746" i="3"/>
  <c r="P732" i="3"/>
  <c r="O732" i="3"/>
  <c r="P720" i="3"/>
  <c r="O720" i="3"/>
  <c r="P708" i="3"/>
  <c r="O708" i="3"/>
  <c r="P695" i="3"/>
  <c r="O695" i="3"/>
  <c r="P682" i="3"/>
  <c r="O682" i="3"/>
  <c r="P669" i="3"/>
  <c r="O669" i="3"/>
  <c r="P657" i="3"/>
  <c r="O657" i="3"/>
  <c r="P643" i="3"/>
  <c r="O643" i="3"/>
  <c r="P631" i="3"/>
  <c r="O631" i="3"/>
  <c r="P618" i="3"/>
  <c r="O618" i="3"/>
  <c r="P605" i="3"/>
  <c r="O605" i="3"/>
  <c r="Q1105" i="3"/>
  <c r="P1113" i="3"/>
  <c r="O1113" i="3"/>
  <c r="P1099" i="3"/>
  <c r="O1099" i="3"/>
  <c r="P1087" i="3"/>
  <c r="O1087" i="3"/>
  <c r="P1048" i="3"/>
  <c r="O1048" i="3"/>
  <c r="Q1115" i="3"/>
  <c r="Q1102" i="3"/>
  <c r="Q1089" i="3"/>
  <c r="Q1063" i="3"/>
  <c r="Q1050" i="3"/>
  <c r="P1043" i="3"/>
  <c r="O1043" i="3"/>
  <c r="P1030" i="3"/>
  <c r="O1030" i="3"/>
  <c r="Q1013" i="3"/>
  <c r="P1005" i="3"/>
  <c r="O1005" i="3"/>
  <c r="P1115" i="3"/>
  <c r="O1115" i="3"/>
  <c r="Q1109" i="3"/>
  <c r="P1102" i="3"/>
  <c r="O1102" i="3"/>
  <c r="Q1096" i="3"/>
  <c r="P1089" i="3"/>
  <c r="O1089" i="3"/>
  <c r="Q1084" i="3"/>
  <c r="P1076" i="3"/>
  <c r="O1076" i="3"/>
  <c r="Q1070" i="3"/>
  <c r="P1063" i="3"/>
  <c r="O1063" i="3"/>
  <c r="Q1058" i="3"/>
  <c r="P1050" i="3"/>
  <c r="O1050" i="3"/>
  <c r="Q1045" i="3"/>
  <c r="P1038" i="3"/>
  <c r="O1038" i="3"/>
  <c r="Q1032" i="3"/>
  <c r="P1025" i="3"/>
  <c r="O1025" i="3"/>
  <c r="Q1020" i="3"/>
  <c r="P1013" i="3"/>
  <c r="O1013" i="3"/>
  <c r="Q1008" i="3"/>
  <c r="P999" i="3"/>
  <c r="O999" i="3"/>
  <c r="Q994" i="3"/>
  <c r="P986" i="3"/>
  <c r="O986" i="3"/>
  <c r="Q980" i="3"/>
  <c r="P973" i="3"/>
  <c r="O973" i="3"/>
  <c r="Q966" i="3"/>
  <c r="P959" i="3"/>
  <c r="O959" i="3"/>
  <c r="Q954" i="3"/>
  <c r="P946" i="3"/>
  <c r="O946" i="3"/>
  <c r="Q941" i="3"/>
  <c r="P933" i="3"/>
  <c r="O933" i="3"/>
  <c r="Q927" i="3"/>
  <c r="P920" i="3"/>
  <c r="O920" i="3"/>
  <c r="Q914" i="3"/>
  <c r="P906" i="3"/>
  <c r="O906" i="3"/>
  <c r="Q901" i="3"/>
  <c r="P894" i="3"/>
  <c r="O894" i="3"/>
  <c r="Q889" i="3"/>
  <c r="P882" i="3"/>
  <c r="O882" i="3"/>
  <c r="Q877" i="3"/>
  <c r="P870" i="3"/>
  <c r="O870" i="3"/>
  <c r="Q865" i="3"/>
  <c r="P858" i="3"/>
  <c r="O858" i="3"/>
  <c r="Q852" i="3"/>
  <c r="P845" i="3"/>
  <c r="O845" i="3"/>
  <c r="Q840" i="3"/>
  <c r="P832" i="3"/>
  <c r="O832" i="3"/>
  <c r="Q826" i="3"/>
  <c r="P819" i="3"/>
  <c r="O819" i="3"/>
  <c r="Q814" i="3"/>
  <c r="P806" i="3"/>
  <c r="O806" i="3"/>
  <c r="Q834" i="3"/>
  <c r="P826" i="3"/>
  <c r="O826" i="3"/>
  <c r="Q821" i="3"/>
  <c r="P814" i="3"/>
  <c r="O814" i="3"/>
  <c r="Q808" i="3"/>
  <c r="P801" i="3"/>
  <c r="O801" i="3"/>
  <c r="Q796" i="3"/>
  <c r="P789" i="3"/>
  <c r="O789" i="3"/>
  <c r="Q783" i="3"/>
  <c r="P776" i="3"/>
  <c r="O776" i="3"/>
  <c r="Q771" i="3"/>
  <c r="P763" i="3"/>
  <c r="O763" i="3"/>
  <c r="Q758" i="3"/>
  <c r="P751" i="3"/>
  <c r="O751" i="3"/>
  <c r="Q742" i="3"/>
  <c r="P735" i="3"/>
  <c r="O735" i="3"/>
  <c r="Q729" i="3"/>
  <c r="P722" i="3"/>
  <c r="O722" i="3"/>
  <c r="Q717" i="3"/>
  <c r="P710" i="3"/>
  <c r="O710" i="3"/>
  <c r="Q705" i="3"/>
  <c r="P697" i="3"/>
  <c r="O697" i="3"/>
  <c r="Q692" i="3"/>
  <c r="P685" i="3"/>
  <c r="O685" i="3"/>
  <c r="Q678" i="3"/>
  <c r="P671" i="3"/>
  <c r="O671" i="3"/>
  <c r="Q666" i="3"/>
  <c r="P659" i="3"/>
  <c r="O659" i="3"/>
  <c r="Q654" i="3"/>
  <c r="P646" i="3"/>
  <c r="O646" i="3"/>
  <c r="Q640" i="3"/>
  <c r="P633" i="3"/>
  <c r="O633" i="3"/>
  <c r="Q627" i="3"/>
  <c r="P620" i="3"/>
  <c r="O620" i="3"/>
  <c r="Q615" i="3"/>
  <c r="P607" i="3"/>
  <c r="O607" i="3"/>
  <c r="Q601" i="3"/>
  <c r="P593" i="3"/>
  <c r="O593" i="3"/>
  <c r="Q588" i="3"/>
  <c r="P581" i="3"/>
  <c r="O581" i="3"/>
  <c r="Q575" i="3"/>
  <c r="P566" i="3"/>
  <c r="O566" i="3"/>
  <c r="Q561" i="3"/>
  <c r="P553" i="3"/>
  <c r="O553" i="3"/>
  <c r="Q548" i="3"/>
  <c r="P541" i="3"/>
  <c r="O541" i="3"/>
  <c r="Q534" i="3"/>
  <c r="P525" i="3"/>
  <c r="O525" i="3"/>
  <c r="Q520" i="3"/>
  <c r="P513" i="3"/>
  <c r="O513" i="3"/>
  <c r="Q508" i="3"/>
  <c r="P499" i="3"/>
  <c r="O499" i="3"/>
  <c r="Q494" i="3"/>
  <c r="P486" i="3"/>
  <c r="O486" i="3"/>
  <c r="Q481" i="3"/>
  <c r="P474" i="3"/>
  <c r="O474" i="3"/>
  <c r="Q469" i="3"/>
  <c r="P461" i="3"/>
  <c r="O461" i="3"/>
  <c r="Q456" i="3"/>
  <c r="P448" i="3"/>
  <c r="O448" i="3"/>
  <c r="Q442" i="3"/>
  <c r="P435" i="3"/>
  <c r="O435" i="3"/>
  <c r="Q430" i="3"/>
  <c r="P422" i="3"/>
  <c r="O422" i="3"/>
  <c r="Q417" i="3"/>
  <c r="P408" i="3"/>
  <c r="O408" i="3"/>
  <c r="Q403" i="3"/>
  <c r="P396" i="3"/>
  <c r="O396" i="3"/>
  <c r="Q390" i="3"/>
  <c r="P383" i="3"/>
  <c r="O383" i="3"/>
  <c r="Q378" i="3"/>
  <c r="P371" i="3"/>
  <c r="O371" i="3"/>
  <c r="Q365" i="3"/>
  <c r="P358" i="3"/>
  <c r="O358" i="3"/>
  <c r="Q352" i="3"/>
  <c r="P345" i="3"/>
  <c r="O345" i="3"/>
  <c r="Q340" i="3"/>
  <c r="P333" i="3"/>
  <c r="O333" i="3"/>
  <c r="Q328" i="3"/>
  <c r="P321" i="3"/>
  <c r="O321" i="3"/>
  <c r="Q316" i="3"/>
  <c r="P308" i="3"/>
  <c r="O308" i="3"/>
  <c r="Q302" i="3"/>
  <c r="P290" i="3"/>
  <c r="O290" i="3"/>
  <c r="Q285" i="3"/>
  <c r="P278" i="3"/>
  <c r="O278" i="3"/>
  <c r="Q273" i="3"/>
  <c r="P266" i="3"/>
  <c r="O266" i="3"/>
  <c r="Q261" i="3"/>
  <c r="P254" i="3"/>
  <c r="O254" i="3"/>
  <c r="Q249" i="3"/>
  <c r="P242" i="3"/>
  <c r="O242" i="3"/>
  <c r="Q237" i="3"/>
  <c r="P230" i="3"/>
  <c r="O230" i="3"/>
  <c r="Q224" i="3"/>
  <c r="P216" i="3"/>
  <c r="O216" i="3"/>
  <c r="Q211" i="3"/>
  <c r="P202" i="3"/>
  <c r="O202" i="3"/>
  <c r="Q197" i="3"/>
  <c r="P187" i="3"/>
  <c r="O187" i="3"/>
  <c r="Q182" i="3"/>
  <c r="P173" i="3"/>
  <c r="O173" i="3"/>
  <c r="Q167" i="3"/>
  <c r="P160" i="3"/>
  <c r="O160" i="3"/>
  <c r="Q155" i="3"/>
  <c r="P148" i="3"/>
  <c r="O148" i="3"/>
  <c r="Q143" i="3"/>
  <c r="P136" i="3"/>
  <c r="O136" i="3"/>
  <c r="Q130" i="3"/>
  <c r="P123" i="3"/>
  <c r="O123" i="3"/>
  <c r="Q118" i="3"/>
  <c r="P109" i="3"/>
  <c r="O109" i="3"/>
  <c r="Q103" i="3"/>
  <c r="P94" i="3"/>
  <c r="O94" i="3"/>
  <c r="Q87" i="3"/>
  <c r="P78" i="3"/>
  <c r="O78" i="3"/>
  <c r="Q73" i="3"/>
  <c r="P65" i="3"/>
  <c r="O65" i="3"/>
  <c r="Q60" i="3"/>
  <c r="P52" i="3"/>
  <c r="O52" i="3"/>
  <c r="Q46" i="3"/>
  <c r="P39" i="3"/>
  <c r="O39" i="3"/>
  <c r="Q33" i="3"/>
  <c r="P26" i="3"/>
  <c r="O26" i="3"/>
  <c r="Q20" i="3"/>
  <c r="P12" i="3"/>
  <c r="O12" i="3"/>
  <c r="Q7" i="3"/>
  <c r="P588" i="3"/>
  <c r="O588" i="3"/>
  <c r="Q583" i="3"/>
  <c r="P575" i="3"/>
  <c r="O575" i="3"/>
  <c r="Q568" i="3"/>
  <c r="P561" i="3"/>
  <c r="O561" i="3"/>
  <c r="Q556" i="3"/>
  <c r="P548" i="3"/>
  <c r="O548" i="3"/>
  <c r="Q543" i="3"/>
  <c r="P534" i="3"/>
  <c r="O534" i="3"/>
  <c r="P520" i="3"/>
  <c r="O520" i="3"/>
  <c r="P508" i="3"/>
  <c r="O508" i="3"/>
  <c r="P494" i="3"/>
  <c r="O494" i="3"/>
  <c r="P481" i="3"/>
  <c r="O481" i="3"/>
  <c r="P469" i="3"/>
  <c r="O469" i="3"/>
  <c r="P456" i="3"/>
  <c r="O456" i="3"/>
  <c r="P442" i="3"/>
  <c r="O442" i="3"/>
  <c r="P430" i="3"/>
  <c r="O430" i="3"/>
  <c r="Q424" i="3"/>
  <c r="P417" i="3"/>
  <c r="O417" i="3"/>
  <c r="Q412" i="3"/>
  <c r="P403" i="3"/>
  <c r="O403" i="3"/>
  <c r="Q398" i="3"/>
  <c r="P390" i="3"/>
  <c r="O390" i="3"/>
  <c r="Q385" i="3"/>
  <c r="P378" i="3"/>
  <c r="O378" i="3"/>
  <c r="P365" i="3"/>
  <c r="O365" i="3"/>
  <c r="P352" i="3"/>
  <c r="O352" i="3"/>
  <c r="Q347" i="3"/>
  <c r="P340" i="3"/>
  <c r="O340" i="3"/>
  <c r="P328" i="3"/>
  <c r="O328" i="3"/>
  <c r="Q323" i="3"/>
  <c r="P316" i="3"/>
  <c r="O316" i="3"/>
  <c r="P302" i="3"/>
  <c r="O302" i="3"/>
  <c r="P285" i="3"/>
  <c r="O285" i="3"/>
  <c r="Q280" i="3"/>
  <c r="P273" i="3"/>
  <c r="O273" i="3"/>
  <c r="Q268" i="3"/>
  <c r="P261" i="3"/>
  <c r="O261" i="3"/>
  <c r="P249" i="3"/>
  <c r="O249" i="3"/>
  <c r="P237" i="3"/>
  <c r="O237" i="3"/>
  <c r="P224" i="3"/>
  <c r="O224" i="3"/>
  <c r="P211" i="3"/>
  <c r="O211" i="3"/>
  <c r="P197" i="3"/>
  <c r="O197" i="3"/>
  <c r="P182" i="3"/>
  <c r="O182" i="3"/>
  <c r="P167" i="3"/>
  <c r="O167" i="3"/>
  <c r="P155" i="3"/>
  <c r="O155" i="3"/>
  <c r="P143" i="3"/>
  <c r="O143" i="3"/>
  <c r="P130" i="3"/>
  <c r="O130" i="3"/>
  <c r="P118" i="3"/>
  <c r="O118" i="3"/>
  <c r="P103" i="3"/>
  <c r="O103" i="3"/>
  <c r="P87" i="3"/>
  <c r="O87" i="3"/>
  <c r="P73" i="3"/>
  <c r="O73" i="3"/>
  <c r="P60" i="3"/>
  <c r="O60" i="3"/>
  <c r="P46" i="3"/>
  <c r="O46" i="3"/>
  <c r="P33" i="3"/>
  <c r="O33" i="3"/>
  <c r="P20" i="3"/>
  <c r="O20" i="3"/>
  <c r="P7" i="3"/>
  <c r="O7" i="3"/>
  <c r="P622" i="3"/>
  <c r="O622" i="3"/>
  <c r="P609" i="3"/>
  <c r="O609" i="3"/>
  <c r="P596" i="3"/>
  <c r="O596" i="3"/>
  <c r="P583" i="3"/>
  <c r="O583" i="3"/>
  <c r="P568" i="3"/>
  <c r="O568" i="3"/>
  <c r="P556" i="3"/>
  <c r="O556" i="3"/>
  <c r="P543" i="3"/>
  <c r="O543" i="3"/>
  <c r="P529" i="3"/>
  <c r="O529" i="3"/>
  <c r="P515" i="3"/>
  <c r="O515" i="3"/>
  <c r="P502" i="3"/>
  <c r="O502" i="3"/>
  <c r="P488" i="3"/>
  <c r="O488" i="3"/>
  <c r="P476" i="3"/>
  <c r="O476" i="3"/>
  <c r="P463" i="3"/>
  <c r="O463" i="3"/>
  <c r="P450" i="3"/>
  <c r="O450" i="3"/>
  <c r="P437" i="3"/>
  <c r="O437" i="3"/>
  <c r="P424" i="3"/>
  <c r="O424" i="3"/>
  <c r="P412" i="3"/>
  <c r="O412" i="3"/>
  <c r="P398" i="3"/>
  <c r="O398" i="3"/>
  <c r="P385" i="3"/>
  <c r="O385" i="3"/>
  <c r="P373" i="3"/>
  <c r="O373" i="3"/>
  <c r="P360" i="3"/>
  <c r="O360" i="3"/>
  <c r="P347" i="3"/>
  <c r="O347" i="3"/>
  <c r="P335" i="3"/>
  <c r="O335" i="3"/>
  <c r="P323" i="3"/>
  <c r="O323" i="3"/>
  <c r="P311" i="3"/>
  <c r="O311" i="3"/>
  <c r="P293" i="3"/>
  <c r="O293" i="3"/>
  <c r="P280" i="3"/>
  <c r="O280" i="3"/>
  <c r="P268" i="3"/>
  <c r="O268" i="3"/>
  <c r="P256" i="3"/>
  <c r="O256" i="3"/>
  <c r="P244" i="3"/>
  <c r="O244" i="3"/>
  <c r="P232" i="3"/>
  <c r="O232" i="3"/>
  <c r="P219" i="3"/>
  <c r="O219" i="3"/>
  <c r="P206" i="3"/>
  <c r="O206" i="3"/>
  <c r="P190" i="3"/>
  <c r="O190" i="3"/>
  <c r="P175" i="3"/>
  <c r="O175" i="3"/>
  <c r="P162" i="3"/>
  <c r="O162" i="3"/>
  <c r="P150" i="3"/>
  <c r="O150" i="3"/>
  <c r="P138" i="3"/>
  <c r="O138" i="3"/>
  <c r="P125" i="3"/>
  <c r="O125" i="3"/>
  <c r="P111" i="3"/>
  <c r="O111" i="3"/>
  <c r="P96" i="3"/>
  <c r="O96" i="3"/>
  <c r="P81" i="3"/>
  <c r="O81" i="3"/>
  <c r="P67" i="3"/>
  <c r="O67" i="3"/>
  <c r="P54" i="3"/>
  <c r="O54" i="3"/>
  <c r="P41" i="3"/>
  <c r="O41" i="3"/>
  <c r="P28" i="3"/>
  <c r="O28" i="3"/>
  <c r="P14" i="3"/>
  <c r="O14" i="3"/>
  <c r="P590" i="3"/>
  <c r="O590" i="3"/>
  <c r="P577" i="3"/>
  <c r="O577" i="3"/>
  <c r="P563" i="3"/>
  <c r="O563" i="3"/>
  <c r="P550" i="3"/>
  <c r="O550" i="3"/>
  <c r="P537" i="3"/>
  <c r="O537" i="3"/>
  <c r="P522" i="3"/>
  <c r="O522" i="3"/>
  <c r="P510" i="3"/>
  <c r="O510" i="3"/>
  <c r="P496" i="3"/>
  <c r="O496" i="3"/>
  <c r="P483" i="3"/>
  <c r="O483" i="3"/>
  <c r="P471" i="3"/>
  <c r="O471" i="3"/>
  <c r="P458" i="3"/>
  <c r="O458" i="3"/>
  <c r="P445" i="3"/>
  <c r="O445" i="3"/>
  <c r="P432" i="3"/>
  <c r="O432" i="3"/>
  <c r="P419" i="3"/>
  <c r="O419" i="3"/>
  <c r="P405" i="3"/>
  <c r="O405" i="3"/>
  <c r="P393" i="3"/>
  <c r="O393" i="3"/>
  <c r="P380" i="3"/>
  <c r="O380" i="3"/>
  <c r="P367" i="3"/>
  <c r="O367" i="3"/>
  <c r="P355" i="3"/>
  <c r="O355" i="3"/>
  <c r="P342" i="3"/>
  <c r="O342" i="3"/>
  <c r="P330" i="3"/>
  <c r="O330" i="3"/>
  <c r="P318" i="3"/>
  <c r="O318" i="3"/>
  <c r="P304" i="3"/>
  <c r="O304" i="3"/>
  <c r="P287" i="3"/>
  <c r="O287" i="3"/>
  <c r="P275" i="3"/>
  <c r="O275" i="3"/>
  <c r="P263" i="3"/>
  <c r="O263" i="3"/>
  <c r="P251" i="3"/>
  <c r="O251" i="3"/>
  <c r="P239" i="3"/>
  <c r="O239" i="3"/>
  <c r="P226" i="3"/>
  <c r="O226" i="3"/>
  <c r="P213" i="3"/>
  <c r="O213" i="3"/>
  <c r="P199" i="3"/>
  <c r="O199" i="3"/>
  <c r="P184" i="3"/>
  <c r="O184" i="3"/>
  <c r="P169" i="3"/>
  <c r="O169" i="3"/>
  <c r="P157" i="3"/>
  <c r="O157" i="3"/>
  <c r="P145" i="3"/>
  <c r="O145" i="3"/>
  <c r="P132" i="3"/>
  <c r="O132" i="3"/>
  <c r="P120" i="3"/>
  <c r="O120" i="3"/>
  <c r="P105" i="3"/>
  <c r="O105" i="3"/>
  <c r="P89" i="3"/>
  <c r="O89" i="3"/>
  <c r="P75" i="3"/>
  <c r="O75" i="3"/>
  <c r="P62" i="3"/>
  <c r="O62" i="3"/>
  <c r="P48" i="3"/>
  <c r="O48" i="3"/>
  <c r="P35" i="3"/>
  <c r="O35" i="3"/>
  <c r="P22" i="3"/>
  <c r="O22" i="3"/>
  <c r="P9" i="3"/>
  <c r="O9" i="3"/>
  <c r="Q670" i="3"/>
  <c r="P663" i="3"/>
  <c r="O663" i="3"/>
  <c r="Q658" i="3"/>
  <c r="P650" i="3"/>
  <c r="O650" i="3"/>
  <c r="Q644" i="3"/>
  <c r="P637" i="3"/>
  <c r="O637" i="3"/>
  <c r="Q632" i="3"/>
  <c r="P624" i="3"/>
  <c r="O624" i="3"/>
  <c r="Q619" i="3"/>
  <c r="P611" i="3"/>
  <c r="O611" i="3"/>
  <c r="Q606" i="3"/>
  <c r="P598" i="3"/>
  <c r="O598" i="3"/>
  <c r="Q592" i="3"/>
  <c r="P585" i="3"/>
  <c r="O585" i="3"/>
  <c r="Q580" i="3"/>
  <c r="P570" i="3"/>
  <c r="O570" i="3"/>
  <c r="Q565" i="3"/>
  <c r="P558" i="3"/>
  <c r="O558" i="3"/>
  <c r="Q552" i="3"/>
  <c r="P545" i="3"/>
  <c r="O545" i="3"/>
  <c r="Q540" i="3"/>
  <c r="P531" i="3"/>
  <c r="O531" i="3"/>
  <c r="Q524" i="3"/>
  <c r="P517" i="3"/>
  <c r="O517" i="3"/>
  <c r="Q512" i="3"/>
  <c r="P504" i="3"/>
  <c r="O504" i="3"/>
  <c r="Q498" i="3"/>
  <c r="P491" i="3"/>
  <c r="O491" i="3"/>
  <c r="Q485" i="3"/>
  <c r="P478" i="3"/>
  <c r="O478" i="3"/>
  <c r="Q473" i="3"/>
  <c r="P466" i="3"/>
  <c r="O466" i="3"/>
  <c r="Q460" i="3"/>
  <c r="P452" i="3"/>
  <c r="O452" i="3"/>
  <c r="Q447" i="3"/>
  <c r="P439" i="3"/>
  <c r="O439" i="3"/>
  <c r="Q434" i="3"/>
  <c r="P427" i="3"/>
  <c r="O427" i="3"/>
  <c r="Q421" i="3"/>
  <c r="P414" i="3"/>
  <c r="O414" i="3"/>
  <c r="Q407" i="3"/>
  <c r="P400" i="3"/>
  <c r="O400" i="3"/>
  <c r="Q395" i="3"/>
  <c r="P387" i="3"/>
  <c r="O387" i="3"/>
  <c r="Q382" i="3"/>
  <c r="P375" i="3"/>
  <c r="O375" i="3"/>
  <c r="Q370" i="3"/>
  <c r="P362" i="3"/>
  <c r="O362" i="3"/>
  <c r="Q357" i="3"/>
  <c r="P349" i="3"/>
  <c r="O349" i="3"/>
  <c r="Q344" i="3"/>
  <c r="P337" i="3"/>
  <c r="O337" i="3"/>
  <c r="Q332" i="3"/>
  <c r="P325" i="3"/>
  <c r="O325" i="3"/>
  <c r="Q320" i="3"/>
  <c r="P313" i="3"/>
  <c r="O313" i="3"/>
  <c r="Q307" i="3"/>
  <c r="P296" i="3"/>
  <c r="O296" i="3"/>
  <c r="Q289" i="3"/>
  <c r="P282" i="3"/>
  <c r="O282" i="3"/>
  <c r="Q277" i="3"/>
  <c r="P270" i="3"/>
  <c r="O270" i="3"/>
  <c r="Q265" i="3"/>
  <c r="P258" i="3"/>
  <c r="O258" i="3"/>
  <c r="Q253" i="3"/>
  <c r="P246" i="3"/>
  <c r="O246" i="3"/>
  <c r="Q241" i="3"/>
  <c r="P234" i="3"/>
  <c r="O234" i="3"/>
  <c r="Q229" i="3"/>
  <c r="P221" i="3"/>
  <c r="O221" i="3"/>
  <c r="Q215" i="3"/>
  <c r="P208" i="3"/>
  <c r="O208" i="3"/>
  <c r="Q201" i="3"/>
  <c r="P193" i="3"/>
  <c r="O193" i="3"/>
  <c r="Q186" i="3"/>
  <c r="P177" i="3"/>
  <c r="O177" i="3"/>
  <c r="Q172" i="3"/>
  <c r="P164" i="3"/>
  <c r="O164" i="3"/>
  <c r="Q159" i="3"/>
  <c r="P152" i="3"/>
  <c r="O152" i="3"/>
  <c r="Q147" i="3"/>
  <c r="P140" i="3"/>
  <c r="O140" i="3"/>
  <c r="Q134" i="3"/>
  <c r="P127" i="3"/>
  <c r="O127" i="3"/>
  <c r="Q122" i="3"/>
  <c r="P113" i="3"/>
  <c r="O113" i="3"/>
  <c r="Q108" i="3"/>
  <c r="P98" i="3"/>
  <c r="O98" i="3"/>
  <c r="Q91" i="3"/>
  <c r="P84" i="3"/>
  <c r="O84" i="3"/>
  <c r="Q77" i="3"/>
  <c r="P69" i="3"/>
  <c r="O69" i="3"/>
  <c r="Q64" i="3"/>
  <c r="P56" i="3"/>
  <c r="O56" i="3"/>
  <c r="Q51" i="3"/>
  <c r="P43" i="3"/>
  <c r="O43" i="3"/>
  <c r="Q38" i="3"/>
  <c r="P30" i="3"/>
  <c r="O30" i="3"/>
  <c r="Q25" i="3"/>
  <c r="P16" i="3"/>
  <c r="O16" i="3"/>
  <c r="Q11" i="3"/>
  <c r="P800" i="3"/>
  <c r="O800" i="3"/>
  <c r="Q795" i="3"/>
  <c r="P787" i="3"/>
  <c r="O787" i="3"/>
  <c r="Q782" i="3"/>
  <c r="P775" i="3"/>
  <c r="O775" i="3"/>
  <c r="Q770" i="3"/>
  <c r="P762" i="3"/>
  <c r="O762" i="3"/>
  <c r="Q757" i="3"/>
  <c r="P748" i="3"/>
  <c r="O748" i="3"/>
  <c r="Q741" i="3"/>
  <c r="P734" i="3"/>
  <c r="O734" i="3"/>
  <c r="Q728" i="3"/>
  <c r="P721" i="3"/>
  <c r="O721" i="3"/>
  <c r="Q716" i="3"/>
  <c r="P709" i="3"/>
  <c r="O709" i="3"/>
  <c r="Q704" i="3"/>
  <c r="P696" i="3"/>
  <c r="O696" i="3"/>
  <c r="Q691" i="3"/>
  <c r="P683" i="3"/>
  <c r="O683" i="3"/>
  <c r="Q677" i="3"/>
  <c r="P670" i="3"/>
  <c r="O670" i="3"/>
  <c r="Q665" i="3"/>
  <c r="P658" i="3"/>
  <c r="O658" i="3"/>
  <c r="Q653" i="3"/>
  <c r="P644" i="3"/>
  <c r="O644" i="3"/>
  <c r="Q639" i="3"/>
  <c r="P632" i="3"/>
  <c r="O632" i="3"/>
  <c r="Q626" i="3"/>
  <c r="P619" i="3"/>
  <c r="O619" i="3"/>
  <c r="Q614" i="3"/>
  <c r="P606" i="3"/>
  <c r="O606" i="3"/>
  <c r="Q600" i="3"/>
  <c r="P592" i="3"/>
  <c r="O592" i="3"/>
  <c r="Q587" i="3"/>
  <c r="P580" i="3"/>
  <c r="O580" i="3"/>
  <c r="Q572" i="3"/>
  <c r="P565" i="3"/>
  <c r="O565" i="3"/>
  <c r="Q560" i="3"/>
  <c r="P552" i="3"/>
  <c r="O552" i="3"/>
  <c r="Q547" i="3"/>
  <c r="P540" i="3"/>
  <c r="O540" i="3"/>
  <c r="Q533" i="3"/>
  <c r="P524" i="3"/>
  <c r="O524" i="3"/>
  <c r="Q519" i="3"/>
  <c r="P512" i="3"/>
  <c r="O512" i="3"/>
  <c r="Q506" i="3"/>
  <c r="P498" i="3"/>
  <c r="O498" i="3"/>
  <c r="Q493" i="3"/>
  <c r="P485" i="3"/>
  <c r="O485" i="3"/>
  <c r="Q480" i="3"/>
  <c r="P473" i="3"/>
  <c r="O473" i="3"/>
  <c r="Q468" i="3"/>
  <c r="P460" i="3"/>
  <c r="O460" i="3"/>
  <c r="Q455" i="3"/>
  <c r="P447" i="3"/>
  <c r="O447" i="3"/>
  <c r="Q441" i="3"/>
  <c r="P434" i="3"/>
  <c r="O434" i="3"/>
  <c r="Q429" i="3"/>
  <c r="P421" i="3"/>
  <c r="O421" i="3"/>
  <c r="Q416" i="3"/>
  <c r="P407" i="3"/>
  <c r="O407" i="3"/>
  <c r="Q402" i="3"/>
  <c r="P395" i="3"/>
  <c r="O395" i="3"/>
  <c r="Q389" i="3"/>
  <c r="P382" i="3"/>
  <c r="O382" i="3"/>
  <c r="Q377" i="3"/>
  <c r="P370" i="3"/>
  <c r="O370" i="3"/>
  <c r="Q364" i="3"/>
  <c r="P357" i="3"/>
  <c r="O357" i="3"/>
  <c r="Q351" i="3"/>
  <c r="P344" i="3"/>
  <c r="O344" i="3"/>
  <c r="Q339" i="3"/>
  <c r="P332" i="3"/>
  <c r="O332" i="3"/>
  <c r="Q327" i="3"/>
  <c r="P320" i="3"/>
  <c r="O320" i="3"/>
  <c r="Q315" i="3"/>
  <c r="P307" i="3"/>
  <c r="O307" i="3"/>
  <c r="Q301" i="3"/>
  <c r="P289" i="3"/>
  <c r="O289" i="3"/>
  <c r="Q284" i="3"/>
  <c r="P277" i="3"/>
  <c r="O277" i="3"/>
  <c r="Q272" i="3"/>
  <c r="P265" i="3"/>
  <c r="O265" i="3"/>
  <c r="Q260" i="3"/>
  <c r="P253" i="3"/>
  <c r="O253" i="3"/>
  <c r="Q248" i="3"/>
  <c r="P241" i="3"/>
  <c r="O241" i="3"/>
  <c r="Q236" i="3"/>
  <c r="P229" i="3"/>
  <c r="O229" i="3"/>
  <c r="Q223" i="3"/>
  <c r="P215" i="3"/>
  <c r="O215" i="3"/>
  <c r="Q210" i="3"/>
  <c r="P201" i="3"/>
  <c r="O201" i="3"/>
  <c r="Q196" i="3"/>
  <c r="P186" i="3"/>
  <c r="O186" i="3"/>
  <c r="Q181" i="3"/>
  <c r="P172" i="3"/>
  <c r="O172" i="3"/>
  <c r="Q166" i="3"/>
  <c r="P159" i="3"/>
  <c r="O159" i="3"/>
  <c r="Q154" i="3"/>
  <c r="P147" i="3"/>
  <c r="O147" i="3"/>
  <c r="Q142" i="3"/>
  <c r="P134" i="3"/>
  <c r="O134" i="3"/>
  <c r="Q129" i="3"/>
  <c r="P122" i="3"/>
  <c r="O122" i="3"/>
  <c r="Q116" i="3"/>
  <c r="P108" i="3"/>
  <c r="O108" i="3"/>
  <c r="Q102" i="3"/>
  <c r="P91" i="3"/>
  <c r="O91" i="3"/>
  <c r="Q86" i="3"/>
  <c r="P77" i="3"/>
  <c r="O77" i="3"/>
  <c r="Q72" i="3"/>
  <c r="P64" i="3"/>
  <c r="O64" i="3"/>
  <c r="Q59" i="3"/>
  <c r="P51" i="3"/>
  <c r="O51" i="3"/>
  <c r="Q45" i="3"/>
  <c r="P38" i="3"/>
  <c r="O38" i="3"/>
  <c r="Q32" i="3"/>
  <c r="P25" i="3"/>
  <c r="O25" i="3"/>
  <c r="Q19" i="3"/>
  <c r="P11" i="3"/>
  <c r="O11" i="3"/>
  <c r="P833" i="3"/>
  <c r="O833" i="3"/>
  <c r="Q827" i="3"/>
  <c r="P820" i="3"/>
  <c r="O820" i="3"/>
  <c r="Q815" i="3"/>
  <c r="P807" i="3"/>
  <c r="O807" i="3"/>
  <c r="Q802" i="3"/>
  <c r="P795" i="3"/>
  <c r="O795" i="3"/>
  <c r="Q790" i="3"/>
  <c r="P782" i="3"/>
  <c r="O782" i="3"/>
  <c r="Q777" i="3"/>
  <c r="P770" i="3"/>
  <c r="O770" i="3"/>
  <c r="Q765" i="3"/>
  <c r="P757" i="3"/>
  <c r="O757" i="3"/>
  <c r="Q752" i="3"/>
  <c r="P741" i="3"/>
  <c r="O741" i="3"/>
  <c r="Q736" i="3"/>
  <c r="P728" i="3"/>
  <c r="O728" i="3"/>
  <c r="Q723" i="3"/>
  <c r="P716" i="3"/>
  <c r="O716" i="3"/>
  <c r="Q711" i="3"/>
  <c r="P704" i="3"/>
  <c r="O704" i="3"/>
  <c r="Q699" i="3"/>
  <c r="P691" i="3"/>
  <c r="O691" i="3"/>
  <c r="Q686" i="3"/>
  <c r="P677" i="3"/>
  <c r="O677" i="3"/>
  <c r="Q672" i="3"/>
  <c r="P665" i="3"/>
  <c r="O665" i="3"/>
  <c r="Q660" i="3"/>
  <c r="P653" i="3"/>
  <c r="O653" i="3"/>
  <c r="Q647" i="3"/>
  <c r="P639" i="3"/>
  <c r="O639" i="3"/>
  <c r="Q634" i="3"/>
  <c r="P626" i="3"/>
  <c r="O626" i="3"/>
  <c r="Q621" i="3"/>
  <c r="P614" i="3"/>
  <c r="O614" i="3"/>
  <c r="Q608" i="3"/>
  <c r="P600" i="3"/>
  <c r="O600" i="3"/>
  <c r="Q595" i="3"/>
  <c r="P587" i="3"/>
  <c r="O587" i="3"/>
  <c r="Q582" i="3"/>
  <c r="P572" i="3"/>
  <c r="O572" i="3"/>
  <c r="Q567" i="3"/>
  <c r="P560" i="3"/>
  <c r="O560" i="3"/>
  <c r="Q555" i="3"/>
  <c r="P547" i="3"/>
  <c r="O547" i="3"/>
  <c r="Q542" i="3"/>
  <c r="P533" i="3"/>
  <c r="O533" i="3"/>
  <c r="Q528" i="3"/>
  <c r="P519" i="3"/>
  <c r="O519" i="3"/>
  <c r="Q514" i="3"/>
  <c r="P506" i="3"/>
  <c r="O506" i="3"/>
  <c r="Q500" i="3"/>
  <c r="P493" i="3"/>
  <c r="O493" i="3"/>
  <c r="Q487" i="3"/>
  <c r="P480" i="3"/>
  <c r="O480" i="3"/>
  <c r="Q475" i="3"/>
  <c r="P468" i="3"/>
  <c r="O468" i="3"/>
  <c r="Q462" i="3"/>
  <c r="P455" i="3"/>
  <c r="O455" i="3"/>
  <c r="Q449" i="3"/>
  <c r="P441" i="3"/>
  <c r="O441" i="3"/>
  <c r="Q436" i="3"/>
  <c r="P429" i="3"/>
  <c r="O429" i="3"/>
  <c r="Q423" i="3"/>
  <c r="P416" i="3"/>
  <c r="O416" i="3"/>
  <c r="Q410" i="3"/>
  <c r="P402" i="3"/>
  <c r="O402" i="3"/>
  <c r="Q397" i="3"/>
  <c r="P389" i="3"/>
  <c r="O389" i="3"/>
  <c r="Q384" i="3"/>
  <c r="P377" i="3"/>
  <c r="O377" i="3"/>
  <c r="Q372" i="3"/>
  <c r="P364" i="3"/>
  <c r="O364" i="3"/>
  <c r="Q359" i="3"/>
  <c r="P351" i="3"/>
  <c r="O351" i="3"/>
  <c r="Q346" i="3"/>
  <c r="P339" i="3"/>
  <c r="O339" i="3"/>
  <c r="Q334" i="3"/>
  <c r="P327" i="3"/>
  <c r="O327" i="3"/>
  <c r="Q322" i="3"/>
  <c r="P315" i="3"/>
  <c r="O315" i="3"/>
  <c r="Q310" i="3"/>
  <c r="P301" i="3"/>
  <c r="O301" i="3"/>
  <c r="Q292" i="3"/>
  <c r="P284" i="3"/>
  <c r="O284" i="3"/>
  <c r="Q279" i="3"/>
  <c r="P272" i="3"/>
  <c r="O272" i="3"/>
  <c r="Q267" i="3"/>
  <c r="P260" i="3"/>
  <c r="O260" i="3"/>
  <c r="Q255" i="3"/>
  <c r="P248" i="3"/>
  <c r="O248" i="3"/>
  <c r="Q243" i="3"/>
  <c r="P236" i="3"/>
  <c r="O236" i="3"/>
  <c r="Q231" i="3"/>
  <c r="P223" i="3"/>
  <c r="O223" i="3"/>
  <c r="Q217" i="3"/>
  <c r="P210" i="3"/>
  <c r="O210" i="3"/>
  <c r="Q205" i="3"/>
  <c r="P196" i="3"/>
  <c r="O196" i="3"/>
  <c r="Q189" i="3"/>
  <c r="P181" i="3"/>
  <c r="O181" i="3"/>
  <c r="Q174" i="3"/>
  <c r="P166" i="3"/>
  <c r="O166" i="3"/>
  <c r="Q161" i="3"/>
  <c r="P154" i="3"/>
  <c r="O154" i="3"/>
  <c r="Q149" i="3"/>
  <c r="P142" i="3"/>
  <c r="O142" i="3"/>
  <c r="Q137" i="3"/>
  <c r="P129" i="3"/>
  <c r="O129" i="3"/>
  <c r="Q124" i="3"/>
  <c r="P116" i="3"/>
  <c r="O116" i="3"/>
  <c r="Q110" i="3"/>
  <c r="P102" i="3"/>
  <c r="O102" i="3"/>
  <c r="Q95" i="3"/>
  <c r="P86" i="3"/>
  <c r="O86" i="3"/>
  <c r="Q80" i="3"/>
  <c r="P72" i="3"/>
  <c r="O72" i="3"/>
  <c r="Q66" i="3"/>
  <c r="P59" i="3"/>
  <c r="O59" i="3"/>
  <c r="Q53" i="3"/>
  <c r="P45" i="3"/>
  <c r="O45" i="3"/>
  <c r="Q40" i="3"/>
  <c r="P32" i="3"/>
  <c r="O32" i="3"/>
  <c r="Q27" i="3"/>
  <c r="P19" i="3"/>
  <c r="O19" i="3"/>
  <c r="Q13" i="3"/>
  <c r="P621" i="3"/>
  <c r="O621" i="3"/>
  <c r="P608" i="3"/>
  <c r="O608" i="3"/>
  <c r="P595" i="3"/>
  <c r="O595" i="3"/>
  <c r="P582" i="3"/>
  <c r="O582" i="3"/>
  <c r="P567" i="3"/>
  <c r="O567" i="3"/>
  <c r="P555" i="3"/>
  <c r="O555" i="3"/>
  <c r="P542" i="3"/>
  <c r="O542" i="3"/>
  <c r="P528" i="3"/>
  <c r="O528" i="3"/>
  <c r="P514" i="3"/>
  <c r="O514" i="3"/>
  <c r="P500" i="3"/>
  <c r="O500" i="3"/>
  <c r="P487" i="3"/>
  <c r="O487" i="3"/>
  <c r="P475" i="3"/>
  <c r="O475" i="3"/>
  <c r="P462" i="3"/>
  <c r="O462" i="3"/>
  <c r="P449" i="3"/>
  <c r="O449" i="3"/>
  <c r="P436" i="3"/>
  <c r="O436" i="3"/>
  <c r="P423" i="3"/>
  <c r="O423" i="3"/>
  <c r="P410" i="3"/>
  <c r="O410" i="3"/>
  <c r="P397" i="3"/>
  <c r="O397" i="3"/>
  <c r="P384" i="3"/>
  <c r="O384" i="3"/>
  <c r="P372" i="3"/>
  <c r="O372" i="3"/>
  <c r="P359" i="3"/>
  <c r="O359" i="3"/>
  <c r="P346" i="3"/>
  <c r="O346" i="3"/>
  <c r="P334" i="3"/>
  <c r="O334" i="3"/>
  <c r="P322" i="3"/>
  <c r="O322" i="3"/>
  <c r="P310" i="3"/>
  <c r="O310" i="3"/>
  <c r="P292" i="3"/>
  <c r="O292" i="3"/>
  <c r="P279" i="3"/>
  <c r="O279" i="3"/>
  <c r="P267" i="3"/>
  <c r="O267" i="3"/>
  <c r="P255" i="3"/>
  <c r="O255" i="3"/>
  <c r="P243" i="3"/>
  <c r="O243" i="3"/>
  <c r="P231" i="3"/>
  <c r="O231" i="3"/>
  <c r="P217" i="3"/>
  <c r="O217" i="3"/>
  <c r="P205" i="3"/>
  <c r="O205" i="3"/>
  <c r="P189" i="3"/>
  <c r="O189" i="3"/>
  <c r="P174" i="3"/>
  <c r="O174" i="3"/>
  <c r="P161" i="3"/>
  <c r="O161" i="3"/>
  <c r="P149" i="3"/>
  <c r="O149" i="3"/>
  <c r="P137" i="3"/>
  <c r="O137" i="3"/>
  <c r="P124" i="3"/>
  <c r="O124" i="3"/>
  <c r="P110" i="3"/>
  <c r="O110" i="3"/>
  <c r="P95" i="3"/>
  <c r="O95" i="3"/>
  <c r="P80" i="3"/>
  <c r="O80" i="3"/>
  <c r="P66" i="3"/>
  <c r="O66" i="3"/>
  <c r="P53" i="3"/>
  <c r="O53" i="3"/>
  <c r="P40" i="3"/>
  <c r="O40" i="3"/>
  <c r="P27" i="3"/>
  <c r="O27" i="3"/>
  <c r="P13" i="3"/>
  <c r="O13" i="3"/>
  <c r="P589" i="3"/>
  <c r="O589" i="3"/>
  <c r="P576" i="3"/>
  <c r="O576" i="3"/>
  <c r="P562" i="3"/>
  <c r="O562" i="3"/>
  <c r="P549" i="3"/>
  <c r="O549" i="3"/>
  <c r="P536" i="3"/>
  <c r="O536" i="3"/>
  <c r="P521" i="3"/>
  <c r="O521" i="3"/>
  <c r="P509" i="3"/>
  <c r="O509" i="3"/>
  <c r="P495" i="3"/>
  <c r="O495" i="3"/>
  <c r="P482" i="3"/>
  <c r="O482" i="3"/>
  <c r="P470" i="3"/>
  <c r="O470" i="3"/>
  <c r="P457" i="3"/>
  <c r="O457" i="3"/>
  <c r="P444" i="3"/>
  <c r="O444" i="3"/>
  <c r="P431" i="3"/>
  <c r="O431" i="3"/>
  <c r="P418" i="3"/>
  <c r="O418" i="3"/>
  <c r="P404" i="3"/>
  <c r="O404" i="3"/>
  <c r="P391" i="3"/>
  <c r="O391" i="3"/>
  <c r="P379" i="3"/>
  <c r="O379" i="3"/>
  <c r="P366" i="3"/>
  <c r="O366" i="3"/>
  <c r="P354" i="3"/>
  <c r="O354" i="3"/>
  <c r="P341" i="3"/>
  <c r="O341" i="3"/>
  <c r="P329" i="3"/>
  <c r="O329" i="3"/>
  <c r="P317" i="3"/>
  <c r="O317" i="3"/>
  <c r="P303" i="3"/>
  <c r="O303" i="3"/>
  <c r="P286" i="3"/>
  <c r="O286" i="3"/>
  <c r="P274" i="3"/>
  <c r="O274" i="3"/>
  <c r="P262" i="3"/>
  <c r="O262" i="3"/>
  <c r="P250" i="3"/>
  <c r="O250" i="3"/>
  <c r="P238" i="3"/>
  <c r="O238" i="3"/>
  <c r="P225" i="3"/>
  <c r="O225" i="3"/>
  <c r="P212" i="3"/>
  <c r="O212" i="3"/>
  <c r="P198" i="3"/>
  <c r="O198" i="3"/>
  <c r="P183" i="3"/>
  <c r="O183" i="3"/>
  <c r="P168" i="3"/>
  <c r="O168" i="3"/>
  <c r="P156" i="3"/>
  <c r="O156" i="3"/>
  <c r="P144" i="3"/>
  <c r="O144" i="3"/>
  <c r="P131" i="3"/>
  <c r="O131" i="3"/>
  <c r="P119" i="3"/>
  <c r="O119" i="3"/>
  <c r="P104" i="3"/>
  <c r="O104" i="3"/>
  <c r="P88" i="3"/>
  <c r="O88" i="3"/>
  <c r="P74" i="3"/>
  <c r="O74" i="3"/>
  <c r="P61" i="3"/>
  <c r="O61" i="3"/>
  <c r="P47" i="3"/>
  <c r="O47" i="3"/>
  <c r="P34" i="3"/>
  <c r="O34" i="3"/>
  <c r="P21" i="3"/>
  <c r="O21" i="3"/>
  <c r="P8" i="3"/>
  <c r="O8" i="3"/>
  <c r="P662" i="3"/>
  <c r="O662" i="3"/>
  <c r="P649" i="3"/>
  <c r="O649" i="3"/>
  <c r="P636" i="3"/>
  <c r="O636" i="3"/>
  <c r="P623" i="3"/>
  <c r="O623" i="3"/>
  <c r="P610" i="3"/>
  <c r="O610" i="3"/>
  <c r="P597" i="3"/>
  <c r="O597" i="3"/>
  <c r="P584" i="3"/>
  <c r="O584" i="3"/>
  <c r="P569" i="3"/>
  <c r="O569" i="3"/>
  <c r="P557" i="3"/>
  <c r="O557" i="3"/>
  <c r="P544" i="3"/>
  <c r="O544" i="3"/>
  <c r="P530" i="3"/>
  <c r="O530" i="3"/>
  <c r="P516" i="3"/>
  <c r="O516" i="3"/>
  <c r="P503" i="3"/>
  <c r="O503" i="3"/>
  <c r="P490" i="3"/>
  <c r="O490" i="3"/>
  <c r="P477" i="3"/>
  <c r="O477" i="3"/>
  <c r="P465" i="3"/>
  <c r="O465" i="3"/>
  <c r="P451" i="3"/>
  <c r="O451" i="3"/>
  <c r="P438" i="3"/>
  <c r="O438" i="3"/>
  <c r="P425" i="3"/>
  <c r="O425" i="3"/>
  <c r="P413" i="3"/>
  <c r="O413" i="3"/>
  <c r="P399" i="3"/>
  <c r="O399" i="3"/>
  <c r="P386" i="3"/>
  <c r="O386" i="3"/>
  <c r="P374" i="3"/>
  <c r="O374" i="3"/>
  <c r="P361" i="3"/>
  <c r="O361" i="3"/>
  <c r="P348" i="3"/>
  <c r="O348" i="3"/>
  <c r="P336" i="3"/>
  <c r="O336" i="3"/>
  <c r="P324" i="3"/>
  <c r="O324" i="3"/>
  <c r="P312" i="3"/>
  <c r="O312" i="3"/>
  <c r="P294" i="3"/>
  <c r="O294" i="3"/>
  <c r="P281" i="3"/>
  <c r="O281" i="3"/>
  <c r="P269" i="3"/>
  <c r="O269" i="3"/>
  <c r="P257" i="3"/>
  <c r="O257" i="3"/>
  <c r="P245" i="3"/>
  <c r="O245" i="3"/>
  <c r="P233" i="3"/>
  <c r="O233" i="3"/>
  <c r="P220" i="3"/>
  <c r="O220" i="3"/>
  <c r="P207" i="3"/>
  <c r="O207" i="3"/>
  <c r="P191" i="3"/>
  <c r="O191" i="3"/>
  <c r="P176" i="3"/>
  <c r="O176" i="3"/>
  <c r="P163" i="3"/>
  <c r="O163" i="3"/>
  <c r="P151" i="3"/>
  <c r="O151" i="3"/>
  <c r="P139" i="3"/>
  <c r="O139" i="3"/>
  <c r="P126" i="3"/>
  <c r="O126" i="3"/>
  <c r="P112" i="3"/>
  <c r="O112" i="3"/>
  <c r="P97" i="3"/>
  <c r="O97" i="3"/>
  <c r="P83" i="3"/>
  <c r="O83" i="3"/>
  <c r="P68" i="3"/>
  <c r="O68" i="3"/>
  <c r="P55" i="3"/>
  <c r="O55" i="3"/>
  <c r="P42" i="3"/>
  <c r="O42" i="3"/>
  <c r="P29" i="3"/>
  <c r="O29" i="3"/>
  <c r="P15" i="3"/>
  <c r="O15" i="3"/>
  <c r="P591" i="3"/>
  <c r="O591" i="3"/>
  <c r="P578" i="3"/>
  <c r="O578" i="3"/>
  <c r="P564" i="3"/>
  <c r="O564" i="3"/>
  <c r="P551" i="3"/>
  <c r="O551" i="3"/>
  <c r="P538" i="3"/>
  <c r="O538" i="3"/>
  <c r="P523" i="3"/>
  <c r="O523" i="3"/>
  <c r="P511" i="3"/>
  <c r="O511" i="3"/>
  <c r="P497" i="3"/>
  <c r="O497" i="3"/>
  <c r="P484" i="3"/>
  <c r="O484" i="3"/>
  <c r="P472" i="3"/>
  <c r="O472" i="3"/>
  <c r="P459" i="3"/>
  <c r="O459" i="3"/>
  <c r="P446" i="3"/>
  <c r="O446" i="3"/>
  <c r="P433" i="3"/>
  <c r="O433" i="3"/>
  <c r="P420" i="3"/>
  <c r="O420" i="3"/>
  <c r="P406" i="3"/>
  <c r="O406" i="3"/>
  <c r="P394" i="3"/>
  <c r="O394" i="3"/>
  <c r="P381" i="3"/>
  <c r="O381" i="3"/>
  <c r="P368" i="3"/>
  <c r="O368" i="3"/>
  <c r="P356" i="3"/>
  <c r="O356" i="3"/>
  <c r="P343" i="3"/>
  <c r="O343" i="3"/>
  <c r="P331" i="3"/>
  <c r="O331" i="3"/>
  <c r="P319" i="3"/>
  <c r="O319" i="3"/>
  <c r="P305" i="3"/>
  <c r="O305" i="3"/>
  <c r="P288" i="3"/>
  <c r="O288" i="3"/>
  <c r="P276" i="3"/>
  <c r="O276" i="3"/>
  <c r="P264" i="3"/>
  <c r="O264" i="3"/>
  <c r="Q259" i="3"/>
  <c r="P252" i="3"/>
  <c r="O252" i="3"/>
  <c r="Q247" i="3"/>
  <c r="P240" i="3"/>
  <c r="O240" i="3"/>
  <c r="Q235" i="3"/>
  <c r="P227" i="3"/>
  <c r="O227" i="3"/>
  <c r="Q222" i="3"/>
  <c r="P214" i="3"/>
  <c r="O214" i="3"/>
  <c r="Q209" i="3"/>
  <c r="P200" i="3"/>
  <c r="O200" i="3"/>
  <c r="Q195" i="3"/>
  <c r="P185" i="3"/>
  <c r="O185" i="3"/>
  <c r="Q180" i="3"/>
  <c r="P170" i="3"/>
  <c r="O170" i="3"/>
  <c r="Q165" i="3"/>
  <c r="P158" i="3"/>
  <c r="O158" i="3"/>
  <c r="Q153" i="3"/>
  <c r="P146" i="3"/>
  <c r="O146" i="3"/>
  <c r="Q141" i="3"/>
  <c r="P133" i="3"/>
  <c r="O133" i="3"/>
  <c r="Q128" i="3"/>
  <c r="P121" i="3"/>
  <c r="O121" i="3"/>
  <c r="Q115" i="3"/>
  <c r="P106" i="3"/>
  <c r="O106" i="3"/>
  <c r="Q99" i="3"/>
  <c r="P90" i="3"/>
  <c r="O90" i="3"/>
  <c r="Q85" i="3"/>
  <c r="P76" i="3"/>
  <c r="O76" i="3"/>
  <c r="Q70" i="3"/>
  <c r="P63" i="3"/>
  <c r="O63" i="3"/>
  <c r="Q58" i="3"/>
  <c r="P50" i="3"/>
  <c r="O50" i="3"/>
  <c r="Q44" i="3"/>
  <c r="P37" i="3"/>
  <c r="O37" i="3"/>
  <c r="Q31" i="3"/>
  <c r="P24" i="3"/>
  <c r="O24" i="3"/>
  <c r="Q17" i="3"/>
  <c r="P10" i="3"/>
  <c r="O10" i="3"/>
  <c r="Q801" i="3"/>
  <c r="P794" i="3"/>
  <c r="O794" i="3"/>
  <c r="Q789" i="3"/>
  <c r="P781" i="3"/>
  <c r="O781" i="3"/>
  <c r="Q776" i="3"/>
  <c r="P769" i="3"/>
  <c r="O769" i="3"/>
  <c r="Q763" i="3"/>
  <c r="P756" i="3"/>
  <c r="O756" i="3"/>
  <c r="Q751" i="3"/>
  <c r="P740" i="3"/>
  <c r="O740" i="3"/>
  <c r="Q735" i="3"/>
  <c r="P727" i="3"/>
  <c r="O727" i="3"/>
  <c r="Q722" i="3"/>
  <c r="P715" i="3"/>
  <c r="O715" i="3"/>
  <c r="Q710" i="3"/>
  <c r="P703" i="3"/>
  <c r="O703" i="3"/>
  <c r="Q697" i="3"/>
  <c r="P690" i="3"/>
  <c r="O690" i="3"/>
  <c r="Q685" i="3"/>
  <c r="P676" i="3"/>
  <c r="O676" i="3"/>
  <c r="Q671" i="3"/>
  <c r="P664" i="3"/>
  <c r="O664" i="3"/>
  <c r="Q659" i="3"/>
  <c r="P651" i="3"/>
  <c r="O651" i="3"/>
  <c r="Q646" i="3"/>
  <c r="P638" i="3"/>
  <c r="O638" i="3"/>
  <c r="Q633" i="3"/>
  <c r="P625" i="3"/>
  <c r="O625" i="3"/>
  <c r="Q620" i="3"/>
  <c r="P612" i="3"/>
  <c r="O612" i="3"/>
  <c r="Q607" i="3"/>
  <c r="P599" i="3"/>
  <c r="O599" i="3"/>
  <c r="Q593" i="3"/>
  <c r="P586" i="3"/>
  <c r="O586" i="3"/>
  <c r="Q581" i="3"/>
  <c r="P571" i="3"/>
  <c r="O571" i="3"/>
  <c r="Q566" i="3"/>
  <c r="P559" i="3"/>
  <c r="O559" i="3"/>
  <c r="Q553" i="3"/>
  <c r="P546" i="3"/>
  <c r="O546" i="3"/>
  <c r="Q541" i="3"/>
  <c r="P532" i="3"/>
  <c r="O532" i="3"/>
  <c r="Q525" i="3"/>
  <c r="P518" i="3"/>
  <c r="O518" i="3"/>
  <c r="Q513" i="3"/>
  <c r="P505" i="3"/>
  <c r="O505" i="3"/>
  <c r="Q499" i="3"/>
  <c r="P492" i="3"/>
  <c r="O492" i="3"/>
  <c r="Q486" i="3"/>
  <c r="P479" i="3"/>
  <c r="O479" i="3"/>
  <c r="Q474" i="3"/>
  <c r="P467" i="3"/>
  <c r="O467" i="3"/>
  <c r="Q461" i="3"/>
  <c r="P454" i="3"/>
  <c r="O454" i="3"/>
  <c r="Q448" i="3"/>
  <c r="P440" i="3"/>
  <c r="O440" i="3"/>
  <c r="Q435" i="3"/>
  <c r="P428" i="3"/>
  <c r="O428" i="3"/>
  <c r="Q422" i="3"/>
  <c r="P415" i="3"/>
  <c r="O415" i="3"/>
  <c r="Q408" i="3"/>
  <c r="P401" i="3"/>
  <c r="O401" i="3"/>
  <c r="Q396" i="3"/>
  <c r="P388" i="3"/>
  <c r="O388" i="3"/>
  <c r="Q383" i="3"/>
  <c r="P376" i="3"/>
  <c r="O376" i="3"/>
  <c r="Q371" i="3"/>
  <c r="P363" i="3"/>
  <c r="O363" i="3"/>
  <c r="Q358" i="3"/>
  <c r="P350" i="3"/>
  <c r="O350" i="3"/>
  <c r="Q345" i="3"/>
  <c r="P338" i="3"/>
  <c r="O338" i="3"/>
  <c r="Q333" i="3"/>
  <c r="P326" i="3"/>
  <c r="O326" i="3"/>
  <c r="Q321" i="3"/>
  <c r="P314" i="3"/>
  <c r="O314" i="3"/>
  <c r="Q308" i="3"/>
  <c r="P297" i="3"/>
  <c r="O297" i="3"/>
  <c r="Q290" i="3"/>
  <c r="P283" i="3"/>
  <c r="O283" i="3"/>
  <c r="Q278" i="3"/>
  <c r="P271" i="3"/>
  <c r="O271" i="3"/>
  <c r="Q266" i="3"/>
  <c r="P259" i="3"/>
  <c r="O259" i="3"/>
  <c r="Q254" i="3"/>
  <c r="P247" i="3"/>
  <c r="O247" i="3"/>
  <c r="Q242" i="3"/>
  <c r="P235" i="3"/>
  <c r="O235" i="3"/>
  <c r="Q230" i="3"/>
  <c r="P222" i="3"/>
  <c r="O222" i="3"/>
  <c r="Q216" i="3"/>
  <c r="P209" i="3"/>
  <c r="O209" i="3"/>
  <c r="Q202" i="3"/>
  <c r="P195" i="3"/>
  <c r="O195" i="3"/>
  <c r="Q187" i="3"/>
  <c r="P180" i="3"/>
  <c r="O180" i="3"/>
  <c r="Q173" i="3"/>
  <c r="P165" i="3"/>
  <c r="O165" i="3"/>
  <c r="Q160" i="3"/>
  <c r="P153" i="3"/>
  <c r="O153" i="3"/>
  <c r="Q148" i="3"/>
  <c r="P141" i="3"/>
  <c r="O141" i="3"/>
  <c r="Q136" i="3"/>
  <c r="P128" i="3"/>
  <c r="O128" i="3"/>
  <c r="Q123" i="3"/>
  <c r="P115" i="3"/>
  <c r="O115" i="3"/>
  <c r="Q109" i="3"/>
  <c r="P99" i="3"/>
  <c r="O99" i="3"/>
  <c r="Q94" i="3"/>
  <c r="P85" i="3"/>
  <c r="O85" i="3"/>
  <c r="Q78" i="3"/>
  <c r="P70" i="3"/>
  <c r="O70" i="3"/>
  <c r="Q65" i="3"/>
  <c r="P58" i="3"/>
  <c r="O58" i="3"/>
  <c r="Q52" i="3"/>
  <c r="P44" i="3"/>
  <c r="O44" i="3"/>
  <c r="Q39" i="3"/>
  <c r="P31" i="3"/>
  <c r="O31" i="3"/>
  <c r="Q26" i="3"/>
  <c r="P17" i="3"/>
  <c r="O17" i="3"/>
  <c r="Q12" i="3"/>
  <c r="R2" i="8"/>
  <c r="H2" i="8"/>
  <c r="G2" i="8"/>
  <c r="F2" i="8"/>
  <c r="I2" i="8" l="1"/>
  <c r="K2" i="8"/>
  <c r="M2" i="8"/>
  <c r="J2" i="8"/>
  <c r="L2" i="8"/>
  <c r="O2" i="8" l="1"/>
  <c r="P2" i="8"/>
  <c r="Q2" i="8"/>
</calcChain>
</file>

<file path=xl/sharedStrings.xml><?xml version="1.0" encoding="utf-8"?>
<sst xmlns="http://schemas.openxmlformats.org/spreadsheetml/2006/main" count="16449" uniqueCount="3445">
  <si>
    <t>Nombre</t>
  </si>
  <si>
    <t>Cargo</t>
  </si>
  <si>
    <t>NERYS GERMAM ROSARIO</t>
  </si>
  <si>
    <t>MAYORDOMO</t>
  </si>
  <si>
    <t>BRANNY AMADO BRAVO PEREZ</t>
  </si>
  <si>
    <t>ENC. ACTIVO FIJO</t>
  </si>
  <si>
    <t>ASESOR</t>
  </si>
  <si>
    <t>SECRETARIO (A)</t>
  </si>
  <si>
    <t>PRE PENSION</t>
  </si>
  <si>
    <t>OLGA ALTAVEIRA CABRAL DOMINGUEZ</t>
  </si>
  <si>
    <t>SECRETARIA EJECUTIVA</t>
  </si>
  <si>
    <t>ROSANDA SERRANO PEREZ</t>
  </si>
  <si>
    <t>SECRETARIA</t>
  </si>
  <si>
    <t>FRANCISCA ENRIQUETA POLANCO</t>
  </si>
  <si>
    <t>ENC. SECCION EVENTOS</t>
  </si>
  <si>
    <t>ALTAGRACIA FIGUEROA PERALTA</t>
  </si>
  <si>
    <t>AUXILIAR ALMACEN Y SUMINISTRO</t>
  </si>
  <si>
    <t>YRENES JOSEFA MAÑAN DELGADO</t>
  </si>
  <si>
    <t>CAJERO (A)</t>
  </si>
  <si>
    <t>MILDRED ALTAGRACIA BELTRE RUIZ</t>
  </si>
  <si>
    <t>COORDINADOR (A) GENERAL</t>
  </si>
  <si>
    <t>ILSA DEL ROSARIO RODRIGUEZ JIMENEZ</t>
  </si>
  <si>
    <t>ROBERTO ANTONIO MARTE MATOS</t>
  </si>
  <si>
    <t>LUIS ERNESTO CABRERA ABREU</t>
  </si>
  <si>
    <t>ENC. SECCION CAJA</t>
  </si>
  <si>
    <t>CESAR ADRIANO ZABALA ORTIZ</t>
  </si>
  <si>
    <t>AUXILIAR ADMINISTRATIVO (A)</t>
  </si>
  <si>
    <t>TEODORA NIVAR</t>
  </si>
  <si>
    <t>CAMARERO</t>
  </si>
  <si>
    <t>JEANNETTE IVELISSE DE LA CRUZ RAMOS</t>
  </si>
  <si>
    <t>ASISTENTE</t>
  </si>
  <si>
    <t>YBELICE MATEO DE LOS SANTOS</t>
  </si>
  <si>
    <t>CONSERJE</t>
  </si>
  <si>
    <t>GEOVANNA ADAMES PEREZ</t>
  </si>
  <si>
    <t>ANALISTA DE RECURSOS HUMANOS</t>
  </si>
  <si>
    <t>AIDA ELINOY ALONZO JAVIER</t>
  </si>
  <si>
    <t>PEDRO MARIANO MENDOZA</t>
  </si>
  <si>
    <t>CLARA MARIA CORDERO ALCANTARA</t>
  </si>
  <si>
    <t>MENSAJERO</t>
  </si>
  <si>
    <t>VALENTINA LORA ADAMES</t>
  </si>
  <si>
    <t>MARITZA ALCALA FRIAS</t>
  </si>
  <si>
    <t>AUXILIAR ADMINISTRATIVO I</t>
  </si>
  <si>
    <t>DONATO MINIERRE JUAN</t>
  </si>
  <si>
    <t>MECANICO</t>
  </si>
  <si>
    <t>SUB ENCARGADO</t>
  </si>
  <si>
    <t>CHOFER</t>
  </si>
  <si>
    <t>AUXILIAR</t>
  </si>
  <si>
    <t>DENISE ROSARIO GARCIA</t>
  </si>
  <si>
    <t>AUXILIAR OFICINA</t>
  </si>
  <si>
    <t>XIOMARA JIMENEZ RAMIREZ</t>
  </si>
  <si>
    <t>MENSAJERA</t>
  </si>
  <si>
    <t>MARITZA GUERRERO</t>
  </si>
  <si>
    <t>AUXILIAR DE CONTABILIDAD</t>
  </si>
  <si>
    <t>NANCY GUZMAN PERALTA</t>
  </si>
  <si>
    <t>MIGUEL ANGEL DE RIVERA GONZALEZ</t>
  </si>
  <si>
    <t>MENSAJERO EXTERNO</t>
  </si>
  <si>
    <t>ELVIS ANIBAL LIMA ROA</t>
  </si>
  <si>
    <t>LUIS HENRIQUEZ TEJADA</t>
  </si>
  <si>
    <t>ELECTRICISTA</t>
  </si>
  <si>
    <t>MARIA DEL CARMEN RAMIREZ BOYER</t>
  </si>
  <si>
    <t>ANALISTA DE PLANIFICACION</t>
  </si>
  <si>
    <t>ANA MERCEDES RAMOS FERNANDEZ</t>
  </si>
  <si>
    <t>MENSAJERO INTERNO</t>
  </si>
  <si>
    <t>CARLOS MANUEL SANCHEZ</t>
  </si>
  <si>
    <t>GABRIEL BATISTA SANTOS</t>
  </si>
  <si>
    <t>ANALISTA PRESUPUESTO</t>
  </si>
  <si>
    <t>NIDIA ALTAGRACIA DEL ROSARIO</t>
  </si>
  <si>
    <t>AUXILIAR ARCHIVO</t>
  </si>
  <si>
    <t>JULIO CESAR VALDEZ VALDEZ</t>
  </si>
  <si>
    <t>ANALISTA</t>
  </si>
  <si>
    <t>JOSE MIGUEL FERNANDEZ ZORRILLA</t>
  </si>
  <si>
    <t>JUAN CARLOS PEREYRA</t>
  </si>
  <si>
    <t>MARGARITA ANTONIA WILSON CARABALLO</t>
  </si>
  <si>
    <t>LUISA GEOVANNY ALVAREZ RODRIGUEZ</t>
  </si>
  <si>
    <t>NERCIDO LEONIDAS CORNELIO OCA</t>
  </si>
  <si>
    <t>FOTOCOPIADOR</t>
  </si>
  <si>
    <t>JOHANNY MEDRANO BELLO</t>
  </si>
  <si>
    <t>LUZ MARIA JACKSON CRUZ</t>
  </si>
  <si>
    <t>RECEPCIONISTA</t>
  </si>
  <si>
    <t>ELIDA DE JESUS</t>
  </si>
  <si>
    <t>ELIAS ESTEBAN MARTINEZ RINCON</t>
  </si>
  <si>
    <t>DANILO RAMIREZ ROSADO</t>
  </si>
  <si>
    <t>DORKA DEYANIRA MATEO DE LA CRUZ</t>
  </si>
  <si>
    <t>AUXILIAR TESORERIA</t>
  </si>
  <si>
    <t>MARTINA MORENO</t>
  </si>
  <si>
    <t>ANA MERCEDES RODRIGUEZ GONZALEZ</t>
  </si>
  <si>
    <t>ALTAGRACIA JULIA DRULLARD ESPINAL</t>
  </si>
  <si>
    <t>GOBERNADOR</t>
  </si>
  <si>
    <t>MARITZA ANDUJAR DE LA CRUZ</t>
  </si>
  <si>
    <t>MARIA VIRGEN GUZMAN SANCHEZ</t>
  </si>
  <si>
    <t>DIGITADOR (A)</t>
  </si>
  <si>
    <t>FREDDY ANTONIO YORRO GERONIMO</t>
  </si>
  <si>
    <t>SOPORTE TECNICO</t>
  </si>
  <si>
    <t>LUCIALBA MERCEDES FABIAN GONZALES</t>
  </si>
  <si>
    <t>CHOFER III</t>
  </si>
  <si>
    <t>GENARO TEJADA LORA</t>
  </si>
  <si>
    <t>FOTOGRAFO (A)</t>
  </si>
  <si>
    <t>YNDIRA PIMENTEL RAMOS</t>
  </si>
  <si>
    <t>ENCARGADO (A)</t>
  </si>
  <si>
    <t>RAMON ANTONIO MOLINA TAVERAS</t>
  </si>
  <si>
    <t>INSPECTOR (A)</t>
  </si>
  <si>
    <t>JUAN FCO. SOTO RODRIGUEZ</t>
  </si>
  <si>
    <t>JUANA MARGARITA SANCHEZ SANCHEZ</t>
  </si>
  <si>
    <t>ARELIS ESTEVEZ RAMIREZ</t>
  </si>
  <si>
    <t>CONTADORA</t>
  </si>
  <si>
    <t>SERGIO PEDRO MONTERO</t>
  </si>
  <si>
    <t>TECNICO DE ARCHIVO</t>
  </si>
  <si>
    <t>NELSON MANCEBO ALMONTE</t>
  </si>
  <si>
    <t>ROSA ANTONIA LUNA ALFONSO</t>
  </si>
  <si>
    <t>VICTORIA LUCIANO</t>
  </si>
  <si>
    <t>LIBIA ADELINA TORIBIO BARRIENTOS</t>
  </si>
  <si>
    <t>PSICOLOGO (A)</t>
  </si>
  <si>
    <t>LOIDA CASTELLANO JIMENEZ</t>
  </si>
  <si>
    <t>CESILIA HERNANDEZ GARCIA</t>
  </si>
  <si>
    <t>BRIGIDA CAMINERO SALAS</t>
  </si>
  <si>
    <t>GRICELY JACQUELINE SANCHEZ PEÑA</t>
  </si>
  <si>
    <t>JUAN JOSE CARRASCO PEREZ</t>
  </si>
  <si>
    <t>CHOFER II</t>
  </si>
  <si>
    <t>MAXIMO JIMENEZ</t>
  </si>
  <si>
    <t>ASESOR (A)</t>
  </si>
  <si>
    <t>ANALISTA FINANCIERO</t>
  </si>
  <si>
    <t>BELGICA DAMARIS MATEO</t>
  </si>
  <si>
    <t>JOSEFINA MERCEDES NUÑEZ MARMOLEJOS</t>
  </si>
  <si>
    <t>TECNICO DE COMPRAS</t>
  </si>
  <si>
    <t>JUAN ISIDRO PORTORREAL RODRIGUEZ</t>
  </si>
  <si>
    <t>COORDINADOR (A)</t>
  </si>
  <si>
    <t>MARISOL ALTAGRACIA GERMAN ALVAREZ</t>
  </si>
  <si>
    <t>JUAN CARLOS CARELA GARCIA</t>
  </si>
  <si>
    <t>ROLANDO PANIAGUA ACEVEDO</t>
  </si>
  <si>
    <t>LIDIA ESPINOSA CARVAJAL</t>
  </si>
  <si>
    <t>ERIDANIA VASQUEZ SENA</t>
  </si>
  <si>
    <t>JOSE ERNESTO BETANCOURT CABRAL</t>
  </si>
  <si>
    <t>SOPORTE ADMINISTRATIVO</t>
  </si>
  <si>
    <t>SARAH MIGUELINA SUAZO RAMOS</t>
  </si>
  <si>
    <t>PERIODISTA</t>
  </si>
  <si>
    <t>EDWARD ANTONY COHEN JIMENEZ</t>
  </si>
  <si>
    <t>FELICIA MEDINA ROSARIO</t>
  </si>
  <si>
    <t>BIENVENIDO DE JESUS LOPEZ ROMERO</t>
  </si>
  <si>
    <t>OSCAR PEREZ PEREZ</t>
  </si>
  <si>
    <t>AYUDANTE MANTENIMIENTO</t>
  </si>
  <si>
    <t>ANGEL ANIBAL PINEDA</t>
  </si>
  <si>
    <t>ALTAGRACIA MARTINEZ SILLE</t>
  </si>
  <si>
    <t>DAMIANA LAURENCIO RODRIGUEZ</t>
  </si>
  <si>
    <t>EDUARD PORFIRIO MORATIN HERNANDEZ</t>
  </si>
  <si>
    <t>VENERADA JIMENEZ PAREDES</t>
  </si>
  <si>
    <t>YANSIRIS PEGUERO SANCHEZ</t>
  </si>
  <si>
    <t>KARINA IVELISSE ROSA BATISTA</t>
  </si>
  <si>
    <t>SHEYLA SOLEDAD GUERRERO ROLLINS</t>
  </si>
  <si>
    <t>AUXILIAR ADMINISTRATIVO II</t>
  </si>
  <si>
    <t>FELIX ANTONIO PAULINO INOA</t>
  </si>
  <si>
    <t>CRISTIAN MIGUEL ESTEVEZ GUZMAN</t>
  </si>
  <si>
    <t>WILFREDO ALBERTO PORTORREAL GARCIA</t>
  </si>
  <si>
    <t>RIGOBERTO CAYETANO</t>
  </si>
  <si>
    <t>ALEXANDRA DE LA CRUZ BINET</t>
  </si>
  <si>
    <t>LINO RAFAEL</t>
  </si>
  <si>
    <t>CARMEN ALICIA DOLORES VERAS</t>
  </si>
  <si>
    <t>ELVIA MERCEDES VALERIO</t>
  </si>
  <si>
    <t>BELKYS DE LA CRUZ BENITEZ</t>
  </si>
  <si>
    <t>PAULA PEÑA CONTRERAS</t>
  </si>
  <si>
    <t>COORDINADOR ACADEMICO</t>
  </si>
  <si>
    <t>CARMEN LUISA PAULINO</t>
  </si>
  <si>
    <t>JUAN FRANCISCO REYES RODRIGUEZ</t>
  </si>
  <si>
    <t>ROMILIA HELENA JIMENEZ</t>
  </si>
  <si>
    <t>SUPERVISOR (A)</t>
  </si>
  <si>
    <t>JUAN VLADIMIR VELOZ ADAMES</t>
  </si>
  <si>
    <t>ELEUTERIO VENTURA ABAD</t>
  </si>
  <si>
    <t>DARWIN MARTE ROSARIO</t>
  </si>
  <si>
    <t>ABOGADO (A)</t>
  </si>
  <si>
    <t>ROSINA GERMAN NOLASCO</t>
  </si>
  <si>
    <t>ELIEZER GARCIA GONZALEZ</t>
  </si>
  <si>
    <t>TULIO RAMON CASTRO RODRIGUEZ</t>
  </si>
  <si>
    <t>MIGUELINA ALTAGRACIA FELIZ CANARIO</t>
  </si>
  <si>
    <t>SUNILDA ALVAREZ JIMENEZ</t>
  </si>
  <si>
    <t>DANIEL RAMIREZ RAMIREZ</t>
  </si>
  <si>
    <t>KARINA DILENIA CONCEPCION ACOSTA</t>
  </si>
  <si>
    <t>LEANDRO JOSE PORTORREAL NAVARRO</t>
  </si>
  <si>
    <t>AUXILIAR CONTABILIDAD</t>
  </si>
  <si>
    <t>LILIAN RICARDINA FELIZ ALCANTARA</t>
  </si>
  <si>
    <t>ARCHIVISTA</t>
  </si>
  <si>
    <t>MANUEL EMILIO LUCIANO</t>
  </si>
  <si>
    <t>YANERIS PAULA PEREZ</t>
  </si>
  <si>
    <t>CRISTINA RODRIGUEZ MORILLO</t>
  </si>
  <si>
    <t>YHAJAIRA ELIZABETH DE LA CRUZ DURAN</t>
  </si>
  <si>
    <t>DIGITADOR</t>
  </si>
  <si>
    <t>KENIA DOLORES DIAZ LIMA</t>
  </si>
  <si>
    <t>GISSELLE MERCEDES PORTORREAL PEÑA</t>
  </si>
  <si>
    <t>CAROLINA JIMENEZ</t>
  </si>
  <si>
    <t>EDINSON RAFAEL HILARIO ALMANZAR</t>
  </si>
  <si>
    <t>LENIN VANTROID NUÑEZ CABRERA</t>
  </si>
  <si>
    <t>SOPORTE INFORMATICO</t>
  </si>
  <si>
    <t>LUZ DERMAS PEREZ VIDAL</t>
  </si>
  <si>
    <t>CHOFER I</t>
  </si>
  <si>
    <t>SAMUEL MEDRANO PELAEZ</t>
  </si>
  <si>
    <t>BELKYS MARIA RAMIREZ</t>
  </si>
  <si>
    <t>LEONIDAS TAVERAS REYES</t>
  </si>
  <si>
    <t>ANALISTA DE CALIDAD</t>
  </si>
  <si>
    <t>OPERADOR (A) DE CALL CENTER</t>
  </si>
  <si>
    <t>KENNEDY GERARDO VENTURA FELIZ</t>
  </si>
  <si>
    <t>ELBA ALTAGRACIA RAMOS MONTAÑO</t>
  </si>
  <si>
    <t>GENOVEVA ALJONA PERDOMO</t>
  </si>
  <si>
    <t>CRISTIAN MANUEL FRUCTUOSO FELIZ</t>
  </si>
  <si>
    <t>ANALISTA PROYECTOS</t>
  </si>
  <si>
    <t>MIGUEL ANTONIO FLORES ENCARNACION</t>
  </si>
  <si>
    <t>YANIRIS DEL CARMEN JAQUEZ REYES</t>
  </si>
  <si>
    <t>PEDRO ARGELLY ALBA ARROYO</t>
  </si>
  <si>
    <t>RAFAEL BAEZ VILLAR</t>
  </si>
  <si>
    <t>JOHANKA GISELLE MELLA JAVIER</t>
  </si>
  <si>
    <t>ALEXANDRA YAJAIRA PIMENTEL REGALADO</t>
  </si>
  <si>
    <t>JUAN CARLOS SALCEDO BELLO</t>
  </si>
  <si>
    <t>GENARO ANTONIO TAVAREZ DIROCHE</t>
  </si>
  <si>
    <t>TREVERIS POLANCO CASTILLO</t>
  </si>
  <si>
    <t>LEONARDO JOSE MOSQUEA</t>
  </si>
  <si>
    <t>DENIS YANIRA GERMOSEN TEJADA</t>
  </si>
  <si>
    <t>AUXILIAR PROTOCOLO</t>
  </si>
  <si>
    <t>DIRECTOR (A)</t>
  </si>
  <si>
    <t>FRANCISCA ELENA SOLANO NOVA</t>
  </si>
  <si>
    <t>DIAGRAMADOR</t>
  </si>
  <si>
    <t>JAEL NASSARIE RODRIGUEZ PEREZ</t>
  </si>
  <si>
    <t>CARLOS MANUEL JOSE PAULA TOLENTINO</t>
  </si>
  <si>
    <t>NABIL ALEJANDRO ECHEVARRIA ROSARIO</t>
  </si>
  <si>
    <t>LEIDY LAURA RODRIGUEZ SANCHEZ</t>
  </si>
  <si>
    <t>ENCARGADO DE SEGURIDAD</t>
  </si>
  <si>
    <t>YUMARIS REINILDA CUEVAS SOLIS</t>
  </si>
  <si>
    <t>YAJAIRA ALTAGRACIA FERNANDEZ</t>
  </si>
  <si>
    <t>NERIS EDUARDO GUERRERO GUERRERO</t>
  </si>
  <si>
    <t>NIURKA BATISTA SANTANA</t>
  </si>
  <si>
    <t>SERGILIO LEBRON DE LA ROSA</t>
  </si>
  <si>
    <t>MABEL ALBIDANIA APONTE PEÑA</t>
  </si>
  <si>
    <t>ROBINSON ANTONIO GARCIA GARCIA</t>
  </si>
  <si>
    <t>LUIS ALFREDO TEJADA ORTIZ</t>
  </si>
  <si>
    <t>CAROLINA RESTITUYO MATOS</t>
  </si>
  <si>
    <t>GISELA PAREDES ARAUJO</t>
  </si>
  <si>
    <t>LEIDY ADAMES DE LA CRUZ</t>
  </si>
  <si>
    <t>YENIS MENTOR GONZALEZ</t>
  </si>
  <si>
    <t>ANA DIOSMERY CARELA CRUZ</t>
  </si>
  <si>
    <t>YASORYS PEREZ POLANCO</t>
  </si>
  <si>
    <t>OPERADOR (A)</t>
  </si>
  <si>
    <t>VICTOR FERNANDO AQUINO MIRANDA</t>
  </si>
  <si>
    <t>ORDEMIR RIVERA CEDEÑO</t>
  </si>
  <si>
    <t>KISMEILY REYNOSO HIDALGO</t>
  </si>
  <si>
    <t>PURA ENCARNACION CASILLA DOLORES</t>
  </si>
  <si>
    <t>LESVIA RIVERA</t>
  </si>
  <si>
    <t>ADRIANO REYES MARIÑEZ</t>
  </si>
  <si>
    <t>VIGILANTE</t>
  </si>
  <si>
    <t>MERCEDES LAURA CAMINERO GURIDYS</t>
  </si>
  <si>
    <t>WIDULFREDO ALEJO GUZMAN UREÑA</t>
  </si>
  <si>
    <t>CARLOS MANUEL MARTE LASOSE</t>
  </si>
  <si>
    <t>ALEJANDRO DE JESUS GUILLEN</t>
  </si>
  <si>
    <t>SANTA BEATRIZ FRANCO BAEZ</t>
  </si>
  <si>
    <t>ANGEL DANILO GUERRERO MEDRANO</t>
  </si>
  <si>
    <t>JARDINERO (A)</t>
  </si>
  <si>
    <t>JOSE DEL CARMEN SANCHEZ ARIAS</t>
  </si>
  <si>
    <t>INES ALTAGRACIA CARRASCO GERMAN</t>
  </si>
  <si>
    <t>LEANNY ARISLEIDY ARIAS PIMENTEL</t>
  </si>
  <si>
    <t>RAFAELA JAVIER GOMERA</t>
  </si>
  <si>
    <t>BLAS MANZUETA DE LA CRUZ</t>
  </si>
  <si>
    <t>LAVADOR VEHICULOS</t>
  </si>
  <si>
    <t>JOSE SORIANO MERCEDES</t>
  </si>
  <si>
    <t>RELACIONADOR PUBLICO</t>
  </si>
  <si>
    <t>DABELBA HINOJOSA BRAZOBAN</t>
  </si>
  <si>
    <t>BIBIANA SUJEY SEGURA VILLAR</t>
  </si>
  <si>
    <t>ANGELA MARUJA GREGORINA PEREZ DIAZ</t>
  </si>
  <si>
    <t>MABEL RAMIREZ VARGAS</t>
  </si>
  <si>
    <t>LEYDI MARGARET CANARIO QUEZADA</t>
  </si>
  <si>
    <t>BARTOLINA GONZALEZ RAMIREZ</t>
  </si>
  <si>
    <t>ANA LUCIA SANTANA ALMANZAR</t>
  </si>
  <si>
    <t>GOBERNADOR CIVIL</t>
  </si>
  <si>
    <t>ELIANA VALDEZ ALCANTARA</t>
  </si>
  <si>
    <t>DANELIA ALCANTARA DE CENA</t>
  </si>
  <si>
    <t>OSCAR ALEXIS SANTANA</t>
  </si>
  <si>
    <t>JUAN BAUTISTA CALDERON RAMIREZ</t>
  </si>
  <si>
    <t>AUXILIAR DE TRANSPORTACION</t>
  </si>
  <si>
    <t>YELITZA DE OLEO DE LOS SANTOS</t>
  </si>
  <si>
    <t>RELACIONISTA PUBLICA</t>
  </si>
  <si>
    <t>ROSA MILAGROS VELAZQUEZ SANTOS</t>
  </si>
  <si>
    <t>JOSEFA OLIVA CASTILLO AGUASVIVAS</t>
  </si>
  <si>
    <t>JUAN RAMON CASTILLO CASTILLO</t>
  </si>
  <si>
    <t>CARMEN MALEYDI DIAZ SANTANA</t>
  </si>
  <si>
    <t>DODGERS YOBINEX ARIAS PEÑA</t>
  </si>
  <si>
    <t>RAFAEL OMAR ARACENA LARA</t>
  </si>
  <si>
    <t>RAMON MONTERO MONTERO</t>
  </si>
  <si>
    <t>ANALISTA PLANIFICACION</t>
  </si>
  <si>
    <t>TECNICO DE ESTADISTICA</t>
  </si>
  <si>
    <t>SERGILIA ROSARIO MERAN</t>
  </si>
  <si>
    <t>CLEMENCIA VALDEZ</t>
  </si>
  <si>
    <t>MILLYS JOHANNA MARTINEZ MORILLO</t>
  </si>
  <si>
    <t>ASISTENTE DEL MINISTRO</t>
  </si>
  <si>
    <t>GREGORYS JAVIER ALCANTARA MARTINEZ</t>
  </si>
  <si>
    <t>DORIAN SALVADOR SANTANA</t>
  </si>
  <si>
    <t>FRANCISCO ALBERTO RODRIGUEZ PEREZ</t>
  </si>
  <si>
    <t>ONORIS FELIZ PEREZ</t>
  </si>
  <si>
    <t>PAOLA BERIGUETE PEREZ</t>
  </si>
  <si>
    <t>CORPO ORTIZ MENDEZ</t>
  </si>
  <si>
    <t>LUISA EMILIA DIAZ</t>
  </si>
  <si>
    <t>NELSY INDIANA CASTILLO MENDEZ</t>
  </si>
  <si>
    <t>EMELY ELIZABETH VASQUEZ HERASME</t>
  </si>
  <si>
    <t>ARACELIS VILLANUEVA FIGUEROA</t>
  </si>
  <si>
    <t>FRANCISCA BENITEZ ORTEGA</t>
  </si>
  <si>
    <t>MILAGROS MAGDALENA ROMNEY</t>
  </si>
  <si>
    <t>AUXILIAR DE DOCUMENTACION</t>
  </si>
  <si>
    <t>RUDIS NIEVES</t>
  </si>
  <si>
    <t>FAUSTINA FLORIMON SANTANA</t>
  </si>
  <si>
    <t>DANIEL PORTORREAL</t>
  </si>
  <si>
    <t>YUBELKIS PEPEN</t>
  </si>
  <si>
    <t>ANADINA SANTILLAN FRIAS</t>
  </si>
  <si>
    <t>MARTINA PEPEN SANTANA</t>
  </si>
  <si>
    <t>ANA GARCIA</t>
  </si>
  <si>
    <t>JHOANNA MARGARITA ALVAREZ CEDANO</t>
  </si>
  <si>
    <t>ROSA MARIA SANTOS MENDEZ</t>
  </si>
  <si>
    <t>CARLOS ANTONIO BUENO RODRIGUEZ</t>
  </si>
  <si>
    <t>ANA MARIA VASQUEZ PEÑA</t>
  </si>
  <si>
    <t>FRANKLYN ANTONIO SANTIAGO JACKSON</t>
  </si>
  <si>
    <t>INOSENCIA MARTINEZ</t>
  </si>
  <si>
    <t>MARTINA JIMENEZ</t>
  </si>
  <si>
    <t>ADAMILCA SORANGEL GARCIA ROJAS</t>
  </si>
  <si>
    <t>DEYSI YANELLI AQUINO MESA</t>
  </si>
  <si>
    <t>MIGUEL ANGEL MINAYA RODRIGUEZ</t>
  </si>
  <si>
    <t>FAUSTA MARIA REYES PEÑA</t>
  </si>
  <si>
    <t>CLARITZA ROCHTTE PERALTA DE SENIOR</t>
  </si>
  <si>
    <t>MARYELIN VILLAMAN TORRES</t>
  </si>
  <si>
    <t>AYUDANTE DE MANTENIMIENTO</t>
  </si>
  <si>
    <t>YUDELKA VIRGINIA THOMAS REYES</t>
  </si>
  <si>
    <t>TERESA MERCEDES VARGAS VARGAS</t>
  </si>
  <si>
    <t>RAMONA MARIBEL TAVAREZ</t>
  </si>
  <si>
    <t>KARINA JENNIFFER SANTOS MENDEZ</t>
  </si>
  <si>
    <t>MARINA DE LOS SANTOS ENCARNACION</t>
  </si>
  <si>
    <t>GERONIMO DE JESUS JIMENEZ TEJADA</t>
  </si>
  <si>
    <t>SOPORTE TECNICO INFORMATICO</t>
  </si>
  <si>
    <t>CRISTIAN YOUEL RODRIGUEZ MORROBEL</t>
  </si>
  <si>
    <t>MILAGROS ALTAGRACIA FLORENCIO PEÑA</t>
  </si>
  <si>
    <t>MARIA EMPERATRIZ MEDINA GUZMAN</t>
  </si>
  <si>
    <t>JACQUELINE FERNANDEZ BRITO</t>
  </si>
  <si>
    <t>LUISA INMACULADA CARRASCO TRINIDAD</t>
  </si>
  <si>
    <t>ARACELIS VIÑAS PEÑA</t>
  </si>
  <si>
    <t>GLAUCO ANTONIO RAMOS ROSARIO</t>
  </si>
  <si>
    <t>VIRGINIA ALTAGRACIA VASQUEZ</t>
  </si>
  <si>
    <t>MELVIN ARTURO UREÑA GUZMAN</t>
  </si>
  <si>
    <t>TONI ALBERTO SEVERINO DE LOS SANTOS</t>
  </si>
  <si>
    <t>RONALD STEWAR ABREU RODRIGUEZ</t>
  </si>
  <si>
    <t>FREDDY DE JESUS VIÑAS MENDOZA</t>
  </si>
  <si>
    <t>AUXILIAR RELACIONES PUBLICAS</t>
  </si>
  <si>
    <t>JUANA RAMONA ROSARIO MARQUEZ</t>
  </si>
  <si>
    <t>RITA NATALIA VALDEZ VARGAS</t>
  </si>
  <si>
    <t>ZUNILDA ANTONIA MELENDEZ HENRIQUEZ</t>
  </si>
  <si>
    <t>REYNALDO ALBERTO EDUARDO CAPELLAN</t>
  </si>
  <si>
    <t>ANA XIOMARA CORTES MARTE</t>
  </si>
  <si>
    <t>RAMIREZ JAVIER PEÑA</t>
  </si>
  <si>
    <t>JULIO CESAR TAVERAS CASTILLO</t>
  </si>
  <si>
    <t>ANTONIO LANTIGUA BURGOS</t>
  </si>
  <si>
    <t>PLOMERO</t>
  </si>
  <si>
    <t>ARELIS DEL CARMEN CASTILLO HIDALGO</t>
  </si>
  <si>
    <t>JULIANA BALBUENA GARCIA</t>
  </si>
  <si>
    <t>JULIA MERY VASQUEZ GUICHARDO</t>
  </si>
  <si>
    <t>ROGELIO ACEVEDO</t>
  </si>
  <si>
    <t>ALTAGRACIA BREA</t>
  </si>
  <si>
    <t>ESBERTO ANTONIO MORROBEL SURO</t>
  </si>
  <si>
    <t>ANARELY REYES CALVO</t>
  </si>
  <si>
    <t>RAMON FELIX FRIAS POLANCO</t>
  </si>
  <si>
    <t>EMEREGILDO PEREYRA SANTOS</t>
  </si>
  <si>
    <t>CONFESORA CASTILLO TAVERAS</t>
  </si>
  <si>
    <t>GREGORIA CORREA AMPARO</t>
  </si>
  <si>
    <t>ELIZARDO ANTONIO GUZMAN ALONZO</t>
  </si>
  <si>
    <t>JOSE BARTOLOME CRUZ VASQUEZ</t>
  </si>
  <si>
    <t>LEONIDES HERNANDEZ MEJIA</t>
  </si>
  <si>
    <t>JENNY CAROLINA VERAS DE LEON</t>
  </si>
  <si>
    <t>MARIO SANTOS LOPEZ</t>
  </si>
  <si>
    <t>LEONEL HUMBERTO TANGUI ACOSTA</t>
  </si>
  <si>
    <t>DIRECTOR ADMINISTRATIVO</t>
  </si>
  <si>
    <t>EWIN RICARDO ALVARADO CASTILLO</t>
  </si>
  <si>
    <t>YOHEL NOEL FRANCISCO CERDA</t>
  </si>
  <si>
    <t>GINA TEJADA BATISTA</t>
  </si>
  <si>
    <t>DARIOLA LUCIANO DE JESUS</t>
  </si>
  <si>
    <t>JUANA CRISTINA MATEO</t>
  </si>
  <si>
    <t>MERCEDES NOVAS NOVAS DE VOLQUEZ</t>
  </si>
  <si>
    <t>HENRY NOVAS ESPINAL</t>
  </si>
  <si>
    <t>MARIA DOLORES TRINIDAD ARIAS</t>
  </si>
  <si>
    <t>CARLOS JULIO DOTEL MATOS</t>
  </si>
  <si>
    <t>TONY DELSON PEREZ RIVAS</t>
  </si>
  <si>
    <t>CRISTIANA DE LEON MERCEDES</t>
  </si>
  <si>
    <t>CAMARERA</t>
  </si>
  <si>
    <t>IRIS NELDA MINAYA BALDERA</t>
  </si>
  <si>
    <t>NORBEYIS GARCIA MERCEDES</t>
  </si>
  <si>
    <t>JULIO MONTERO</t>
  </si>
  <si>
    <t>ELIZABETH ESTEVEZ ESTEVEZ</t>
  </si>
  <si>
    <t>NELSY MILAGROS CRUZ MARTINEZ</t>
  </si>
  <si>
    <t>ABOGADO (A) I</t>
  </si>
  <si>
    <t>ROSY ESTHER SANCHEZ MUÑOZ</t>
  </si>
  <si>
    <t>ALBERTO STARLYN MORILLO CASTILLO</t>
  </si>
  <si>
    <t>JENNIFER MIOSOTIS MENENDEZ CASTILLO</t>
  </si>
  <si>
    <t>IVANNY RAMIREZ REYES</t>
  </si>
  <si>
    <t>AURI LEIDY DE LA ROSA ZABALA</t>
  </si>
  <si>
    <t>NADIUSKA ALTAGRACIA NUÑEZ LIRIANO</t>
  </si>
  <si>
    <t>ENCARGADA PROTOCOLO</t>
  </si>
  <si>
    <t>MELVIN ROA</t>
  </si>
  <si>
    <t>ALEJANDRO MANUEL VILLAMAN ARACHE</t>
  </si>
  <si>
    <t>GRISEL DIAZ SANCHEZ</t>
  </si>
  <si>
    <t>KANDRA CARELIN PEREZ MONTERO</t>
  </si>
  <si>
    <t>HUASCAR BERNARDO NUÑEZ REYES</t>
  </si>
  <si>
    <t>FELIX DAYTON HERRERA GONZALEZ</t>
  </si>
  <si>
    <t>DANNECY MEJIA RODRIGUEZ</t>
  </si>
  <si>
    <t>PAMELA EDUVIGES BOURDIER TAVERA</t>
  </si>
  <si>
    <t>DIEGO DAMIAN RODRIGUEZ ORTIZ</t>
  </si>
  <si>
    <t>JOSE GILBERTO CAMILO MERCEDES</t>
  </si>
  <si>
    <t>BELKIS ALTAGRACIA NIVAR</t>
  </si>
  <si>
    <t>ARIANNY PEÑA TERRERO</t>
  </si>
  <si>
    <t>FRANCISCO JAVIER GONZALEZ MOLINA</t>
  </si>
  <si>
    <t>MELVIN MARTINEZ SOSA</t>
  </si>
  <si>
    <t>SORAYA MOREL ROBLES</t>
  </si>
  <si>
    <t>PARALEGAL</t>
  </si>
  <si>
    <t>IRINA YCELSA SERRANO</t>
  </si>
  <si>
    <t>ROY ELEURIS REYES JOSE</t>
  </si>
  <si>
    <t>ANA CAROLINA HIDALGO SORIANO</t>
  </si>
  <si>
    <t>ELIZABETH SEVERINO RODRIGUEZ</t>
  </si>
  <si>
    <t>JESUS MIGUEL SANTOS FERNANDEZ</t>
  </si>
  <si>
    <t>VIOGIL VASQUEZ HERNANDEZ</t>
  </si>
  <si>
    <t>DILENIA CHALAS NUÑEZ</t>
  </si>
  <si>
    <t>LEYDI KATIUSKA MARTINEZ MANCEBO</t>
  </si>
  <si>
    <t>RAFAEL PEREZ ORTEGA</t>
  </si>
  <si>
    <t>JEAN CARLOS ANDUJAR VALENZUELA</t>
  </si>
  <si>
    <t>JESUS ALEXANDER RODRIGUEZ</t>
  </si>
  <si>
    <t>CAROLYN ALVAREZ GARCIA</t>
  </si>
  <si>
    <t>OFIC. DE VERIFIC.  EXPEDIENTE</t>
  </si>
  <si>
    <t>YULEINNY KAOLY CASTILLO</t>
  </si>
  <si>
    <t>JOSE ALEJANDRO ADAMES AYBAR</t>
  </si>
  <si>
    <t>NORBELIS GONZALEZ MORILLO</t>
  </si>
  <si>
    <t>BRAULIO ENMANUEL ALMONTE CABA</t>
  </si>
  <si>
    <t>JOHN ALEXANDER JIMENEZ CESPEDES</t>
  </si>
  <si>
    <t>DORENY DHARIAN CANELA MENA</t>
  </si>
  <si>
    <t>JEFERSON REYES DIAZ</t>
  </si>
  <si>
    <t>ALBERT KELVIN SEVERINO CALDERON</t>
  </si>
  <si>
    <t>EMILY MARIBEL JIMENEZ PUJOLS</t>
  </si>
  <si>
    <t>SUGEIRY PAOLA SOTO BAEZ</t>
  </si>
  <si>
    <t>BERLYS YOHANNA ANDELIZ ESPINAL</t>
  </si>
  <si>
    <t>AUXILIAR ADMINISTRATIVA I</t>
  </si>
  <si>
    <t>LANY BARBIERY ESCALANTE SANCHEZ</t>
  </si>
  <si>
    <t>YSMAEL RAMON DIAZ DUVAL</t>
  </si>
  <si>
    <t>RAMON ANTONIO PERALTA FLETE</t>
  </si>
  <si>
    <t>TECNICO DE NOMINAS</t>
  </si>
  <si>
    <t>CANDY MASSIEL MENDEZ PEREZ</t>
  </si>
  <si>
    <t>DARIO EDUARDO PEÑA RODRIGUEZ</t>
  </si>
  <si>
    <t>DORKA ALEXANDRA ESTEVEZ RODRIGUEZ</t>
  </si>
  <si>
    <t>CONTADOR (A)</t>
  </si>
  <si>
    <t>VANESSA MARGARITA LAMA TOLENTINO</t>
  </si>
  <si>
    <t>LUIS ALFREDO ADAMES TAVERAS</t>
  </si>
  <si>
    <t>RAIZA YOCASTA CHAL SANTANA</t>
  </si>
  <si>
    <t>YUMARYS NUÑEZ ESTEVEZ</t>
  </si>
  <si>
    <t>VICTOR ROGELIO BENAVIDES VALERIO</t>
  </si>
  <si>
    <t>DIRECTOR(A) DE GABINETE</t>
  </si>
  <si>
    <t>OLFA CALCAÑO JIMENEZ</t>
  </si>
  <si>
    <t>DANIEL SANTOS HERNANDEZ</t>
  </si>
  <si>
    <t>JOAQUIN MANUEL PANIAGUA ROSARIO</t>
  </si>
  <si>
    <t>IZAMAR HORTENSIA PAULINO DE LA ROSA</t>
  </si>
  <si>
    <t>PABLO WILLIAM NAVARRO SEVERINO</t>
  </si>
  <si>
    <t>ODELIS INOA BAEZ</t>
  </si>
  <si>
    <t>EDUARDO JAVIER LOPEZ SUAREZ</t>
  </si>
  <si>
    <t>MICHAEL YORDIS MUÑOZ MEDRANO</t>
  </si>
  <si>
    <t>GENESIS DEL PILAR ALMONTE</t>
  </si>
  <si>
    <t>BRIGIDA MATEO NOVAS</t>
  </si>
  <si>
    <t>LUIS EMILIO PALIN BRITO</t>
  </si>
  <si>
    <t>EMELY BRINET CHALAS DE LA ROSA</t>
  </si>
  <si>
    <t>JANIBEL HERRERA CARABALLO</t>
  </si>
  <si>
    <t>LIDIA GALAN SENTELIS</t>
  </si>
  <si>
    <t>MARIA LUISA CUEVAS NOVAS</t>
  </si>
  <si>
    <t>MARITZA SORIANO</t>
  </si>
  <si>
    <t>JOSUE DARIO MEDRANO DE LOS SANTOS</t>
  </si>
  <si>
    <t>DANIEL ENRIQUE GERMAN CORDERO</t>
  </si>
  <si>
    <t>RICHARD GABRIEL HERNANDEZ HENRIQUEZ</t>
  </si>
  <si>
    <t>ANA DILIA YNFANTE HERNANDEZ</t>
  </si>
  <si>
    <t>BETANIA ROSARIO OZUNA</t>
  </si>
  <si>
    <t>ROSMERY YSABEL HEREDIA CONTRERAS</t>
  </si>
  <si>
    <t>OLIVER DAVID PEREZ</t>
  </si>
  <si>
    <t>LUCIA RODRIGUEZ</t>
  </si>
  <si>
    <t>ANALISTA DE GESTION</t>
  </si>
  <si>
    <t>ALTAGRACIA ORTEGA VASQUEZ</t>
  </si>
  <si>
    <t>MARIO GENAO</t>
  </si>
  <si>
    <t>FULGENCIO DEL ROSARIO ESPINOSA</t>
  </si>
  <si>
    <t>JONATHAN JOSE RAFUL PEÑA</t>
  </si>
  <si>
    <t>JUANA GARCIA FABIAN</t>
  </si>
  <si>
    <t>ANDREINA MARIEL SANTANA SANCHEZ</t>
  </si>
  <si>
    <t>CARLA MARIA MOTA MUÑOZ</t>
  </si>
  <si>
    <t>WINSTON BELEN SUAZO</t>
  </si>
  <si>
    <t>JUAN MANUEL ROSARIO</t>
  </si>
  <si>
    <t>VICEMINISTRO (A)</t>
  </si>
  <si>
    <t>RAISA MONTERO VICENTE</t>
  </si>
  <si>
    <t>TECNICO</t>
  </si>
  <si>
    <t>BETTSY ANGIOLINI ALVAREZ</t>
  </si>
  <si>
    <t>JESUS MARIA FELIZ JIMENEZ</t>
  </si>
  <si>
    <t>ESTEBAN RAFAEL VELOZ MEDINA</t>
  </si>
  <si>
    <t>FABIA ARGENTINA ROMERO ANICO</t>
  </si>
  <si>
    <t>ALTAGRACIA MILADY REYES FERNANDEZ</t>
  </si>
  <si>
    <t>MERCEDES PEREZ CEBALLO</t>
  </si>
  <si>
    <t>CARMEN ALTAGRACIA MATOS MENDEZ</t>
  </si>
  <si>
    <t>JUANA GUILLERMINA ABREU</t>
  </si>
  <si>
    <t>JULIO CESAR MANON CAMPUSANO</t>
  </si>
  <si>
    <t>JORGE LUIS RODRIGUEZ CAMILO</t>
  </si>
  <si>
    <t>PEDRO AZOR</t>
  </si>
  <si>
    <t>DANILO LAUREANO CORNIELES</t>
  </si>
  <si>
    <t>ENC. DE ARCHIVO Y CORRESP.</t>
  </si>
  <si>
    <t>JUAN EMILIO CUETO CUETO</t>
  </si>
  <si>
    <t>LORENZO GIRON ENCARNACION</t>
  </si>
  <si>
    <t>CECILIO MENDEZ SANCHEZ</t>
  </si>
  <si>
    <t>ANTONIO MANUEL NUÑEZ</t>
  </si>
  <si>
    <t>SOBEIDA ALTAGRACIA MEDINA MELENDEZ</t>
  </si>
  <si>
    <t>CARLOS ANIBAL BERIGUETE RAMIREZ</t>
  </si>
  <si>
    <t>ANA DOLORES ZAYAS MORA</t>
  </si>
  <si>
    <t>JUAN NICOLAS HAMILTON DE LA CRUZ</t>
  </si>
  <si>
    <t>RAMON CIPRIAN CONCEPCION SILVERIO</t>
  </si>
  <si>
    <t>TOMASA DOTEL BELTRE</t>
  </si>
  <si>
    <t>RAFAEL MARTINEZ MARTINEZ</t>
  </si>
  <si>
    <t>MARTHA YUDERKA ABREU GIL</t>
  </si>
  <si>
    <t>REINALDO GENAO PICHARDO</t>
  </si>
  <si>
    <t>JUAN ANTONIO DEL ORBE MARTINEZ</t>
  </si>
  <si>
    <t>GUILLERMINA MONTAÑO UREÑA</t>
  </si>
  <si>
    <t>DIONICIO SOLIS FORTUNA</t>
  </si>
  <si>
    <t>ROXANA DOÑE MENDEZ</t>
  </si>
  <si>
    <t>SANDY MANUEL MOTA SANTANA</t>
  </si>
  <si>
    <t>JOHANNY URBAEZ CASTILLO</t>
  </si>
  <si>
    <t>SECRETARIA II</t>
  </si>
  <si>
    <t>DEYANIRA ORTEGA ROSARIO</t>
  </si>
  <si>
    <t>ILEANA ESPINAL ABREU</t>
  </si>
  <si>
    <t>DARLIN BERENICE TEJADA MEJIA</t>
  </si>
  <si>
    <t>COORDINADOR PROVINCIAL</t>
  </si>
  <si>
    <t>ADELINA ELISA ALMONTE CRUZ</t>
  </si>
  <si>
    <t>INVESTIGADORA</t>
  </si>
  <si>
    <t>JUAN CARLOS TRONCOSO FIGUEROA</t>
  </si>
  <si>
    <t>KAREN MARIETTE ABREU OSORIO</t>
  </si>
  <si>
    <t>MARIA DEL CARMEN SOTO SOTO</t>
  </si>
  <si>
    <t>ANA LUISA AVILA CEBALLOS DE NINA</t>
  </si>
  <si>
    <t>FIORDALISA CABRERA CASTILLO</t>
  </si>
  <si>
    <t>SEGURIDAD</t>
  </si>
  <si>
    <t>RANDELL JOSE DIAZ MORA</t>
  </si>
  <si>
    <t>JOSUE NEPHTALI BRITO PEÑA</t>
  </si>
  <si>
    <t>SANTA YADIRA MEJIA MARTINEZ</t>
  </si>
  <si>
    <t>GERARDO ENCARNACION VALENZUELA</t>
  </si>
  <si>
    <t>SANDRO DE LA ROSA FELIPE</t>
  </si>
  <si>
    <t>RUBEN DARIO FELIZ PEREZ</t>
  </si>
  <si>
    <t>ROBERT ESMELIN FELIZ FELIZ</t>
  </si>
  <si>
    <t>LUCAS RIVAS VASQUEZ</t>
  </si>
  <si>
    <t>EDUARDO ROJAS</t>
  </si>
  <si>
    <t>HEIDY ELINOR RAMIREZ CERDA</t>
  </si>
  <si>
    <t>ANGELA ALTAGRACIA JAQUEZ RODRIGUEZ</t>
  </si>
  <si>
    <t>REYES JOSE VALERIO</t>
  </si>
  <si>
    <t>LUIS MARIA CONTRERAS GARCIA</t>
  </si>
  <si>
    <t>LEANDRO RAFAEL REYNOSO RODRIGUEZ</t>
  </si>
  <si>
    <t>ENDER MANUEL DEL VILLAR RESTITUYO</t>
  </si>
  <si>
    <t>EUFEMIO ROVINSON HEREDIA</t>
  </si>
  <si>
    <t>EDDUAR ENRIQUEZ OCAL PICHARDO</t>
  </si>
  <si>
    <t>JOSE LUIS MENDOZA</t>
  </si>
  <si>
    <t>DUMETCHKA NADIENKA GOMEZ JIMENEZ</t>
  </si>
  <si>
    <t>JUAN LUNA</t>
  </si>
  <si>
    <t>GILBERTO ANTONIO MARTINEZ HERNANDEZ</t>
  </si>
  <si>
    <t>ROBERTO PORTORREAL JAVIER</t>
  </si>
  <si>
    <t>FERNANDO NOLBERTO GOMEZ</t>
  </si>
  <si>
    <t>JESUS ALBERTO VERAS GARCIA</t>
  </si>
  <si>
    <t>WILSON RAMON TORRES RIVERA</t>
  </si>
  <si>
    <t>ELSA BARINECH ACOSTA ORTIZ</t>
  </si>
  <si>
    <t>ROMANIS AGUSTIN</t>
  </si>
  <si>
    <t>ROBERTO CARLOS JIMENEZ PEREZ</t>
  </si>
  <si>
    <t>CANDIDA ESTHER TINEO CASTRO</t>
  </si>
  <si>
    <t>REINY MANUEL QUEZADA ARIAS</t>
  </si>
  <si>
    <t>CARLOS MANUEL VIZCAINO FAÑA</t>
  </si>
  <si>
    <t>RICARDO FERMIN FERRAND CAMINERO</t>
  </si>
  <si>
    <t>DARHIANA PATRICIA PEREZ GONZALEZ</t>
  </si>
  <si>
    <t>MAIKE SUAREZ GUZMAN</t>
  </si>
  <si>
    <t>MARTHA JOSEFINA BAUTISTA GERONIMO</t>
  </si>
  <si>
    <t>REYNALDO DE JESUS ABREU ARIAS</t>
  </si>
  <si>
    <t>ROBIN YOEL MEJIA POLANCO</t>
  </si>
  <si>
    <t>SANTIAGO ALFONSO FRIAS PAYANO</t>
  </si>
  <si>
    <t>NAHIROBY GUERRERO JIMENEZ</t>
  </si>
  <si>
    <t>YENIFER ALMANZAR ROBLES</t>
  </si>
  <si>
    <t>EDY BERTO APOLINAR BAEZ DISLA</t>
  </si>
  <si>
    <t>XAVIER ESTIWAL CANARIO CARRASCO</t>
  </si>
  <si>
    <t>MIRQUEYA DE LA CRUZ MENA</t>
  </si>
  <si>
    <t>NO</t>
  </si>
  <si>
    <t>Departamento</t>
  </si>
  <si>
    <t>Estatus</t>
  </si>
  <si>
    <t>Sueldo Bruto (RD$)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</si>
  <si>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</si>
  <si>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</si>
  <si>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</si>
  <si>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</si>
  <si>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</si>
  <si>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</si>
  <si>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</si>
  <si>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</si>
  <si>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</si>
  <si>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</si>
  <si>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</si>
  <si>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</si>
  <si>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</si>
  <si>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</si>
  <si>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Patronal (7.09%)</t>
  </si>
  <si>
    <t>MINISTERIO DE INTERIOR Y POLICIA</t>
  </si>
  <si>
    <t>FIJO</t>
  </si>
  <si>
    <t>CARRERA ADMINISTRATIVA</t>
  </si>
  <si>
    <t>DIRECCION DE PLANIFICACION Y DESARROLLO</t>
  </si>
  <si>
    <t>DEPARTAMENTO DE ESTADISTICA</t>
  </si>
  <si>
    <t>DIRECCION DE RECURSOS HUMANOS</t>
  </si>
  <si>
    <t>DEPARTAMENTO REGISTRO, CONTROL Y NOMINA</t>
  </si>
  <si>
    <t>DEPARTAMENTO ORGANIZACION DEL TRABAJO Y COMPENSACION</t>
  </si>
  <si>
    <t>DEPARTAMENTO RECLUTAMIENTO Y SELECCION</t>
  </si>
  <si>
    <t>DEPARTAMENTO EVALUACION DEL DESEMPEÑO Y CAPACITACION</t>
  </si>
  <si>
    <t>DEPARTAMENTO DE RELACIONES LABORALES Y SOCIALES</t>
  </si>
  <si>
    <t>DIRECCION JURIDICA</t>
  </si>
  <si>
    <t>DIRECCION DE COMUNICACIONES</t>
  </si>
  <si>
    <t>DEPARTAMENTO DE RELACIONES PUBLICAS</t>
  </si>
  <si>
    <t>DIVISION DE EVENTOS</t>
  </si>
  <si>
    <t>DIVISION DE PROTOCOLO</t>
  </si>
  <si>
    <t>DEPARTAMENTO DE PRENSA</t>
  </si>
  <si>
    <t>DIRECCION ADMINISTRATIVA</t>
  </si>
  <si>
    <t>DEPARTAMENTO DE COMPRAS Y CONTRATACIONES</t>
  </si>
  <si>
    <t>DEPARTAMENTO DE ALMACEN Y SUMINISTRO</t>
  </si>
  <si>
    <t>DEPARTAMENTO DE SERVICIOS GENERALES</t>
  </si>
  <si>
    <t>DIVISION MAYORDOMIA</t>
  </si>
  <si>
    <t>DIVISION MANTENIMIENTO</t>
  </si>
  <si>
    <t>DEPARTAMENT0 DE TRANSPORTACION</t>
  </si>
  <si>
    <t>DEPARTAMENTO ARCHIVO CENTRAL</t>
  </si>
  <si>
    <t>DEPARTAMENTO DE CORRESPONDENCIA</t>
  </si>
  <si>
    <t>DIRECCION FINANCIERA</t>
  </si>
  <si>
    <t>DEPARTAMENTO DE CONTABILIDAD</t>
  </si>
  <si>
    <t>DEPARTAMENTO TESORERIA</t>
  </si>
  <si>
    <t>DEPARTAMENTO EJECUCION PRESUPUESTARIA</t>
  </si>
  <si>
    <t>DEPARTAMENTO ACTIVO FIJO</t>
  </si>
  <si>
    <t>DEPARTAMENTO FISCALIZACION DE LOS FONDOS TRANSFERIDOS</t>
  </si>
  <si>
    <t>DIRECCION TECNOLOGIA DE LA INFORMACION Y COMUNICACION</t>
  </si>
  <si>
    <t>DEPARTAMENTO SEGURIDAD Y MONITOREO TIC</t>
  </si>
  <si>
    <t>DIRECCION CONTROL DE COMERCIALIZACION DE ARMAS Y MUNICIONES</t>
  </si>
  <si>
    <t>VICEMINISTERIO SEGURIDAD PREVENTIVA DE LOS SECTORES VULNERABLES</t>
  </si>
  <si>
    <t>DIRECCION ESTUDIOS  Y DIAGNOSTICOS EN LOS SECTORES VULNERABLES</t>
  </si>
  <si>
    <t>DIRECCION PREVENCION  DE LA SEGURIDAD EN LOS SECTORES VULNERABLES</t>
  </si>
  <si>
    <t>VICEMINISTERIO SEGURIDAD INTERIOR</t>
  </si>
  <si>
    <t>CENTRO DE MONITOREO DE LA CIUDAD COLONIAL</t>
  </si>
  <si>
    <t>DIRECCION CONTROL EXPENDIO DE BEBIDAS ALCOHOLICAS</t>
  </si>
  <si>
    <t>DIRECCION NATURALIZACION</t>
  </si>
  <si>
    <t>MESAS LOCALES DE SEGURIDAD CIUDADANA Y GENERO</t>
  </si>
  <si>
    <t>DIRECCION COORDINACION  GOBERNACIONES PROVINCIALES</t>
  </si>
  <si>
    <t>VICEMINISTERIO GESTION MIGRATORIA  Y NATURALIZACION</t>
  </si>
  <si>
    <t>DIRECCION ASUNTOS MIGRATORIOS</t>
  </si>
  <si>
    <t>VICEMINISTERIO DE CONTROL Y REGULACION DE ARMAS Y MUNICIONES</t>
  </si>
  <si>
    <t>DIRECCION  REGISTRO Y CONTROL DE TENENCIA Y PORTE DE ARMAS</t>
  </si>
  <si>
    <t>DEPARTAMENTO INTENDENCIA DE ARMAS</t>
  </si>
  <si>
    <t>VICEMINITERIO SEGURIDAD PREVENTIVA GOBIERNOS PROVINCIALES</t>
  </si>
  <si>
    <t>VICEMINISTERIO CONVIVENCIA CIUDADANA</t>
  </si>
  <si>
    <t>TOTAL:</t>
  </si>
  <si>
    <t>MALENNY JAQUEZ CAPELLAN</t>
  </si>
  <si>
    <t>PAMELA RUFINO TORRES</t>
  </si>
  <si>
    <t>ANDRES ARMANDO PEÑA</t>
  </si>
  <si>
    <t>GERMARI RAMON LOPEZ MOSQUEA</t>
  </si>
  <si>
    <t>JOVINO RODRIGUEZ</t>
  </si>
  <si>
    <t>MIGUEL LOPEZ RODRIGUEZ</t>
  </si>
  <si>
    <t>JOSE ANTONIO MARTINEZ CAPELLAN</t>
  </si>
  <si>
    <t>VICTOR KALAF ACOSTA</t>
  </si>
  <si>
    <t>INGRID ELIZABET GONZALEZ VILLA</t>
  </si>
  <si>
    <t>HECTOR BIENVENIDO ALCANTARA MESA</t>
  </si>
  <si>
    <t>MARISOL DEL CARMEN HERNANDEZ MEDINA</t>
  </si>
  <si>
    <t>LEONIDAS RAFAEL LOZADA MONTAS</t>
  </si>
  <si>
    <t>MODESTO RODRIGUEZ SOLIS</t>
  </si>
  <si>
    <t>HAFFED JONNATTAN ESTEVEZ PAULINO</t>
  </si>
  <si>
    <t>ROSANNA ANGULO GOMEZ</t>
  </si>
  <si>
    <t>ROVINSON SANTOS MARTINEZ</t>
  </si>
  <si>
    <t>TOMAS ANTONIO PEÑA SOTO</t>
  </si>
  <si>
    <t>SANDY RUBI PEPEN PEÑA</t>
  </si>
  <si>
    <t>DAVID SANTANA SANCHEZ</t>
  </si>
  <si>
    <t>BLADIMIL SANCHEZ DE JESUS</t>
  </si>
  <si>
    <t>ERNESTO BAEZ</t>
  </si>
  <si>
    <t>YRIS MELANIA OROZCO AQUINO</t>
  </si>
  <si>
    <t>JESUS ROSADO</t>
  </si>
  <si>
    <t>JOSE OCTAVIO CORDERO SEGURA</t>
  </si>
  <si>
    <t>RAFAEL ROA MEDRANO</t>
  </si>
  <si>
    <t>WENSY DE LA ROSA MONTERO</t>
  </si>
  <si>
    <t>JOEL VALDEZ VALDEZ</t>
  </si>
  <si>
    <t>RONNY ODALIS RAMIREZ BAEZ</t>
  </si>
  <si>
    <t>OMAR CASTILLO CABRERA</t>
  </si>
  <si>
    <t>ALICIA MEJIA ESPINAL</t>
  </si>
  <si>
    <t>ROBERTO CARLOS SANTANA DEL ROSARIO</t>
  </si>
  <si>
    <t>YOSANDRY CORDERO RAMIREZ</t>
  </si>
  <si>
    <t>OLIVER RODRIGUEZ GOMEZ</t>
  </si>
  <si>
    <t>MARIA ESTELA BAEZ FERNANDEZ</t>
  </si>
  <si>
    <t>EULOGIO BERNARDO POLANCO GENAO</t>
  </si>
  <si>
    <t>WILSON ANTONIO RODRIGUEZ MENA</t>
  </si>
  <si>
    <t>SUSANA MARIA MONTOLIO FERNANDEZ</t>
  </si>
  <si>
    <t>FELIPE DE JESUS MARTINEZ TERRERO</t>
  </si>
  <si>
    <t>EDUARDO FORTUNA</t>
  </si>
  <si>
    <t>YOVANNY FORTUNA JIMENEZ</t>
  </si>
  <si>
    <t>JOSE MANUEL COLON SANTANA</t>
  </si>
  <si>
    <t>ERISSEL MARGARITA DIAZ HENRRIQUEZ</t>
  </si>
  <si>
    <t>LUIS MIGUEL ALMONTE LORA</t>
  </si>
  <si>
    <t>BELKYS ORTIZ MARTE</t>
  </si>
  <si>
    <t>CRISTINA CAMBERO RIVERA</t>
  </si>
  <si>
    <t>ANTONIA QUEZADA RAMIREZ</t>
  </si>
  <si>
    <t>JUAN ANTONIO MARTINEZ CANELA</t>
  </si>
  <si>
    <t>YEURI JESUS MINAYA</t>
  </si>
  <si>
    <t>MARIANO MERCEDES</t>
  </si>
  <si>
    <t>AULIO CRISTO CHEVALIER INFANTE</t>
  </si>
  <si>
    <t>SOLANGE LUISA FERMIN</t>
  </si>
  <si>
    <t>ANGELA MARGARITA REYES ACOSTA</t>
  </si>
  <si>
    <t>MAXIMO PEREZ MATOS</t>
  </si>
  <si>
    <t>SANDRA ELIZABETH RIVAS GRULLON</t>
  </si>
  <si>
    <t>LUZ MARIA MATA DEL ORBE</t>
  </si>
  <si>
    <t>JUANA IVELISSE LOPEZ HERNANDEZ</t>
  </si>
  <si>
    <t>JOSE ALTAGRACIA DEL VILLAR</t>
  </si>
  <si>
    <t>EMILIO ALVARADO ORTEGA</t>
  </si>
  <si>
    <t>AWELSY WILMOT BAUTISTA</t>
  </si>
  <si>
    <t>RAMON HUMBERTO DIAZ REYES</t>
  </si>
  <si>
    <t>KEYLA ESTHER LECLER DE LOS SANTOS</t>
  </si>
  <si>
    <t>FRANKLIN FRANCISCO VOLQUEZ PEREZ</t>
  </si>
  <si>
    <t>DARIO ULISES ROSARIO</t>
  </si>
  <si>
    <t>LAZIRIS OLTILIA VOLQUEZ TRINIDAD</t>
  </si>
  <si>
    <t>VIRIDIANA SILVERIO MARTINEZ</t>
  </si>
  <si>
    <t>DORIAN ISAAC CRUZ VILLAR</t>
  </si>
  <si>
    <t>JAIME BLADIMIR BATISTA VARGAS</t>
  </si>
  <si>
    <t>YEISI MAGDALENA MEDINA CUEVAS</t>
  </si>
  <si>
    <t>JUNIOR MARTINEZ TREJO</t>
  </si>
  <si>
    <t>CYNTHIA ELIZABETH JIMENEZ SILVESTRE</t>
  </si>
  <si>
    <t>MARTHA MARISOL SALDAÑA AMARANTE</t>
  </si>
  <si>
    <t>YOJANI GURIDI MEJIA</t>
  </si>
  <si>
    <t>GERALDINO TAVERAS HURTADO</t>
  </si>
  <si>
    <t>SOFIA REYES MENDEZ</t>
  </si>
  <si>
    <t>CHAIRENY GONZALEZ SANCHEZ</t>
  </si>
  <si>
    <t>ROSIRIS YSABEL LORA GARCIA</t>
  </si>
  <si>
    <t>ADALBERTO MISSAEL RIVERA RODRIGUEZ</t>
  </si>
  <si>
    <t>MARIEL CORNALINA VIOLA ORTIZ</t>
  </si>
  <si>
    <t>NIDIA CAROLINA ROMERO BONILLA</t>
  </si>
  <si>
    <t>BRYAN SUERO VALENZUELA</t>
  </si>
  <si>
    <t>YOKANDY BERILYS AMPARO DE JESUS</t>
  </si>
  <si>
    <t>ESTHER MARILIN CABRERA</t>
  </si>
  <si>
    <t>MELINA MENDEZ FLORES</t>
  </si>
  <si>
    <t>CRYSTAL FRANSHESCA POZO CARVAJAL</t>
  </si>
  <si>
    <t>EDINSON ANTONIO SENA SANCHEZ</t>
  </si>
  <si>
    <t>CARLOS EMILIO LAGUAL SOTO</t>
  </si>
  <si>
    <t>GUIA</t>
  </si>
  <si>
    <t>ESMERALDA BOCIO DE LA ROSA</t>
  </si>
  <si>
    <t>DANIEL SMELIN MADE CORPORAN</t>
  </si>
  <si>
    <t>YISHAIRA SHENYS CABRERA MARTINEZ</t>
  </si>
  <si>
    <t>NANCY CAROLINA SEGURA MENDEZ</t>
  </si>
  <si>
    <t>WILLENYS MARIA NUÑEZ ACEVEDO</t>
  </si>
  <si>
    <t>ALEXABET PERALTA SEGURA</t>
  </si>
  <si>
    <t>LESLY ANGELLA MERCEDES SANCHEZ</t>
  </si>
  <si>
    <t>WARLY JOSE ABREU ALONZO</t>
  </si>
  <si>
    <t>GENERO</t>
  </si>
  <si>
    <t>FEMENINO</t>
  </si>
  <si>
    <t>MASCULINO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</si>
  <si>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</si>
  <si>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</si>
  <si>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DARWIN ENMANUEL PEÑA MUÑOZ</t>
  </si>
  <si>
    <t>CARLA CRISTINA ORTIZ VALDEZ</t>
  </si>
  <si>
    <t>DANIORKA OGANDO MONTERO</t>
  </si>
  <si>
    <t>SERGIO RENE ESTEVEZ ESTEVEZ</t>
  </si>
  <si>
    <t>JOSE DANIEL JIMENEZ MAGDALENO</t>
  </si>
  <si>
    <t>FIOR D?ALIZA PEÑA CASTILLO</t>
  </si>
  <si>
    <t>MARIA ALTAGRACIA PERDOMO PEREZ</t>
  </si>
  <si>
    <t>ANGITO ESPINAL CORTORREAL</t>
  </si>
  <si>
    <t>RAMON PAREDES MARTE</t>
  </si>
  <si>
    <t>MARIA CRISTINA MARTIN NUÑEZ</t>
  </si>
  <si>
    <t>MANUEL ANTONIO DIAZ BELTRE</t>
  </si>
  <si>
    <t>SENEYDA VERAS GARCIA</t>
  </si>
  <si>
    <t>RAFAEL ERNESTO SANTANA RODRIGUEZ</t>
  </si>
  <si>
    <t>ARLEEN JACMARY FELIZ MERCEDES</t>
  </si>
  <si>
    <t>IVAN RADHAMES LOPEZ TAVERAS</t>
  </si>
  <si>
    <t>REMY FERDINAND OSSENDORP SEVERINO</t>
  </si>
  <si>
    <t>EFRAIN FABIO MANUEL DAVIS TAPIA</t>
  </si>
  <si>
    <t>HECTOR ENRIQUE DIETSCH BAEZ</t>
  </si>
  <si>
    <t>LIXANDRO DE OLEO DE LOS SANTOS</t>
  </si>
  <si>
    <t>RAMFIS RAFAEL MANCEBO JOAQUIN</t>
  </si>
  <si>
    <t>NELLY MARIA MUÑOZ REYES</t>
  </si>
  <si>
    <t>SALVADOR JOAQUIN MARIA GARCIA</t>
  </si>
  <si>
    <t>ANGEL DANIEL DE LA CRUZ CAMPUSANO</t>
  </si>
  <si>
    <t>CLARITZA MORENO FELIX</t>
  </si>
  <si>
    <t>CARMELA FILPO SOLI</t>
  </si>
  <si>
    <t>CARLOS MANUEL MARTINEZ DE JESUS</t>
  </si>
  <si>
    <t>FRANK ADIEL FERREIRA ULERIO</t>
  </si>
  <si>
    <t>CARLOS ANTONIO RODRIGUEZ BELLIARD</t>
  </si>
  <si>
    <t>MARIA DEL CARMEN PEPEN</t>
  </si>
  <si>
    <t>KATERIS SOCORRO ROSSIS TEJEDA</t>
  </si>
  <si>
    <t>MANUEL ANTONIO RIVAS REYNOSO</t>
  </si>
  <si>
    <t>LIMBANIA NUÑEZ MIGUEL</t>
  </si>
  <si>
    <t>JOSEFA MEDINA MEDINA</t>
  </si>
  <si>
    <t>LIDIA SUERO SUERO</t>
  </si>
  <si>
    <t>ORLANDO GONZALEZ HERNANDEZ</t>
  </si>
  <si>
    <t>JOSE DEL CARMEN ARIAS LARA</t>
  </si>
  <si>
    <t>FRANKLIN ALBERTO PORTES RUIZ</t>
  </si>
  <si>
    <t>DOMINGO ANTONIO TORRES FERNANDEZ</t>
  </si>
  <si>
    <t>AMALFI SANTIAGO RAMIREZ</t>
  </si>
  <si>
    <t>ANA LUCIA BIENVENIDA GONELL SANCHEZ</t>
  </si>
  <si>
    <t>ANGELA ALCANTARA LORENZO</t>
  </si>
  <si>
    <t>ARIENDY CAMILO LUDGER POUERIE</t>
  </si>
  <si>
    <t>ARISLEIDY PEÑA BAEZ</t>
  </si>
  <si>
    <t>CRISTIAN MOSQUEA CASTILLO</t>
  </si>
  <si>
    <t>DAURYS JOEL ST ROSE ROSA</t>
  </si>
  <si>
    <t>DIONEUDYS ISMAEL PIMENTEL PINALES</t>
  </si>
  <si>
    <t>EDUARDO JOSE ANTIGUA ESPINAL</t>
  </si>
  <si>
    <t>ELIZABETH SANTOS MORILLO</t>
  </si>
  <si>
    <t>ELSA DEL ROSARIO JIMENEZ CABRERA</t>
  </si>
  <si>
    <t>ERCILIA MIGUELINA REYNOSO ALCANTARA</t>
  </si>
  <si>
    <t>FRANCISCO MAURICIO CAVOLI MIGUEL</t>
  </si>
  <si>
    <t>GREGORI JOSE DE LA CRUZ BORROME</t>
  </si>
  <si>
    <t>GRISEIDA PERALTA</t>
  </si>
  <si>
    <t>JOHANNY SANTANA QUIROZ</t>
  </si>
  <si>
    <t>JORGE DIAZ HIDAGO</t>
  </si>
  <si>
    <t>JUAN EVANGELISTA SORIANO</t>
  </si>
  <si>
    <t>LEDDY GEOVONNI MONTERO</t>
  </si>
  <si>
    <t>LUIS MANUEL DELMONTE PANIAGUA</t>
  </si>
  <si>
    <t>MARIA FRANCISCA HERNANDEZ VENTURA</t>
  </si>
  <si>
    <t>NIEVES MARIA MOSQUEA FABRES</t>
  </si>
  <si>
    <t>PETRA ALEJANDRINA TAVAREZ PEÑA</t>
  </si>
  <si>
    <t>RAFAEL ANTONIO DURAN CRUZ</t>
  </si>
  <si>
    <t>RAFAEL EMILIO VALDEZ BELLO</t>
  </si>
  <si>
    <t>RAMON ANTONIO HEREDIA ACOSTA</t>
  </si>
  <si>
    <t>SALVADOR ANTONIO SEGURA ALCANTARA</t>
  </si>
  <si>
    <t>SINENCIO ROMERO LOPEZ</t>
  </si>
  <si>
    <t>SOLIBIEL ENCARNACION RAMIREZ</t>
  </si>
  <si>
    <t>TEOFILO MERCEDES BRITO</t>
  </si>
  <si>
    <t>VICTOR MANUEL STEVEN TERRERO TEJADA</t>
  </si>
  <si>
    <t>YAMILA PEREZ</t>
  </si>
  <si>
    <t>AUX. ATENCION AL USUARIO</t>
  </si>
  <si>
    <t>ALBIS MARENI MARIÑEZ HOLLINGSHEADS</t>
  </si>
  <si>
    <t>GERARDO CASTELLANOS DELANCE</t>
  </si>
  <si>
    <t>GUSTAVO MANUEL ALONZO CID</t>
  </si>
  <si>
    <t>JOSE URIAS ESPAILLAT ROSARIO</t>
  </si>
  <si>
    <t>KELVYN DOMINGO DIAZ DE LA ROSA</t>
  </si>
  <si>
    <t>LUIS MIGUEL VASQUEZ SILVA</t>
  </si>
  <si>
    <t>MARCOS JUNIOR TAVERAS LAUREANO</t>
  </si>
  <si>
    <t>MILDRED ALTAGRACIA LOPEZ</t>
  </si>
  <si>
    <t>SUPERVISOR TRANSPORTACION</t>
  </si>
  <si>
    <t>CAMILA ALEJANDRA SANTANA RESTITUYO</t>
  </si>
  <si>
    <t>ERICK MANUEL DIAZ LUGO</t>
  </si>
  <si>
    <t>FENIX CRISELLY BONILLA VASQUEZ</t>
  </si>
  <si>
    <t>SARAH ALTAGRACIA BAEZ LARA</t>
  </si>
  <si>
    <t>SARAH ISABEL PEÑA FELIZ</t>
  </si>
  <si>
    <t>ASESORA FINANCIERA</t>
  </si>
  <si>
    <t>TEODORA MULLIX GERALDINO</t>
  </si>
  <si>
    <t>ALCENIO GUERRERO GUERRERO</t>
  </si>
  <si>
    <t>ANIBAL AMPARO GARCIA DIAZ</t>
  </si>
  <si>
    <t>BERNARDO MARIA RAFAEL GUZMAN</t>
  </si>
  <si>
    <t>CANDIDA HERNANDEZ LUNA</t>
  </si>
  <si>
    <t>CAROLYN VIRGINIA PERALTA ESTRELLA</t>
  </si>
  <si>
    <t>DAMELFIS GARCIA REYNOSO</t>
  </si>
  <si>
    <t>EDUARDO ANTONIO DE JESUS MERCADO</t>
  </si>
  <si>
    <t>ESTEISY DANIELA GARCIA LUGO</t>
  </si>
  <si>
    <t>EVELYN ARGENTINA CAMILO PAULINO</t>
  </si>
  <si>
    <t>FANNY YHOSARA RAMIREZ AMARANTE</t>
  </si>
  <si>
    <t>GLANDY MAIRELIS REYNOSO MARTEN</t>
  </si>
  <si>
    <t>HUASCAR DE JS. CRUZ ECHAVARRIA</t>
  </si>
  <si>
    <t>YULEISSY HIRLANDA CABRERA GUERRERO</t>
  </si>
  <si>
    <t>ARLENY MARIA RIVAS CASIMIRO</t>
  </si>
  <si>
    <t>DAMASO JAVIER DE LA CRUZ</t>
  </si>
  <si>
    <t>FRAN SANTOS MARTINEZ</t>
  </si>
  <si>
    <t>FRANCISCA DE JESUS JIMENEZ</t>
  </si>
  <si>
    <t>FRANCISCO ANTONIO ALVAREZ FRANCISCO</t>
  </si>
  <si>
    <t>FRANKLIN DAVID MARIÑEZ</t>
  </si>
  <si>
    <t>JENNIFEL PEÑA HERNANDEZ</t>
  </si>
  <si>
    <t>JOSE GREGORIO JEREZ TEJADA</t>
  </si>
  <si>
    <t>JULIO LOPEZ</t>
  </si>
  <si>
    <t>KAINA EUSENIA DE LEON DE LEON</t>
  </si>
  <si>
    <t>KATERIN LUCIA CESPEDES GONZALEZ</t>
  </si>
  <si>
    <t>KATHERINE ESCARLIE MARTINEZ PEREZ</t>
  </si>
  <si>
    <t>LEONARDO TORIBIO RODRIGUEZ</t>
  </si>
  <si>
    <t>LUIS EMMANUEL VICENTE PAULINO</t>
  </si>
  <si>
    <t>MARINO DIAZ</t>
  </si>
  <si>
    <t>MERCEDES MARTINEZ DE LA CRUZ</t>
  </si>
  <si>
    <t>NORMA MARIA TORIBIO ALVAREZ</t>
  </si>
  <si>
    <t>PEDRO JUAN JIMENEZ TORIBIO</t>
  </si>
  <si>
    <t>PERSEVERANEA CORPORAN CORDERO</t>
  </si>
  <si>
    <t>SAULO ELIAS PEREZ GARO</t>
  </si>
  <si>
    <t>VILMA PASCUALA MARTINEZ</t>
  </si>
  <si>
    <t>WELINTON ALBERTO JIMENEZ QUEZADA</t>
  </si>
  <si>
    <t>YUBERKIS MARTINEZ</t>
  </si>
  <si>
    <t>CAMAROGRAFO</t>
  </si>
  <si>
    <t>ASESOR FINANCIERO</t>
  </si>
  <si>
    <t>ALBA LUZ SANCHEZ DE LEON</t>
  </si>
  <si>
    <t>ARIURKYS MARIELA ROSA CAMILO</t>
  </si>
  <si>
    <t>CARLOS ALFREDO ROSARIO MESA</t>
  </si>
  <si>
    <t>CARLOS ANTONIO GONZALEZ RUBIERA</t>
  </si>
  <si>
    <t>GENESIS NATHALIE DIAZ MENDEZ</t>
  </si>
  <si>
    <t>GLORY MARIA GONZALEZ ROSARIO</t>
  </si>
  <si>
    <t>JOSELINE ALTAGRACIA ACOSTA GARCIA</t>
  </si>
  <si>
    <t>KELVIN CESAR DEL CASTILLO TORRES</t>
  </si>
  <si>
    <t>LINETTE CAROLINA FERMIN GONZALEZ</t>
  </si>
  <si>
    <t>LUISA BRUCELYS PEGUERO TEJADA</t>
  </si>
  <si>
    <t>MARIA ALTAGRACIA FLORENTINO RAMIREZ</t>
  </si>
  <si>
    <t>MARICELA MEDINA GONZALEZ</t>
  </si>
  <si>
    <t>MARTA ARIAS RAMIREZ</t>
  </si>
  <si>
    <t>MU KIEN ADRIANA SANG BEN</t>
  </si>
  <si>
    <t>NOLBELY MARIA BATISTA ROSA</t>
  </si>
  <si>
    <t>REMIL ANDERSON RODRIGUEZ SANTANA</t>
  </si>
  <si>
    <t>GESTOR DE PROTOCOLO</t>
  </si>
  <si>
    <t>ASESOR (A) ACADEMICO (A)</t>
  </si>
  <si>
    <t xml:space="preserve">Preparado por: </t>
  </si>
  <si>
    <t>Revisado por:</t>
  </si>
  <si>
    <t>Arelis Estévez Ramírez</t>
  </si>
  <si>
    <t>Aprobado por:</t>
  </si>
  <si>
    <t>IRIS JOSEFINA DE LOS SANTOS MATOS</t>
  </si>
  <si>
    <t>JOSE MIGUEL DURAN DE LA CRUZ</t>
  </si>
  <si>
    <t>LUZ LORENZA HERNANDEZ</t>
  </si>
  <si>
    <t>PEDRO LIVIO CABRERA BATISTA</t>
  </si>
  <si>
    <t>LUIS FELIPE CARTAGENA SANCHEZ</t>
  </si>
  <si>
    <t>RICARDO ANTONIO GARCIA VENTURA</t>
  </si>
  <si>
    <t>GUILLERMARY LORENZO</t>
  </si>
  <si>
    <t>LISANDRO ALBERTO ANDUJAR CORDERO</t>
  </si>
  <si>
    <t>RODOLFO JAVIER BRAND</t>
  </si>
  <si>
    <t>YOVANY MARTINEZ PAREDES</t>
  </si>
  <si>
    <t>TECNICO DE RECURSOS HUMANOS</t>
  </si>
  <si>
    <t>TRABAJADOR SOCIAL</t>
  </si>
  <si>
    <t>MECANICO AUTOMOTRIZ</t>
  </si>
  <si>
    <t>MEDIADOR</t>
  </si>
  <si>
    <t>PROYECTO CASA DE PREVENCION DE SEGURIDAD</t>
  </si>
  <si>
    <t>DEPARTAMENTO DE REGISTRO Y CONTROL DE PARQUES Y BILLARES</t>
  </si>
  <si>
    <t>ANTHONY CAMILO PEREZ TEJEDA</t>
  </si>
  <si>
    <t>ELISA MARIA PEÑA SANTANA</t>
  </si>
  <si>
    <t>EMILY FRANCHESKA LORENZO ESTRELLA</t>
  </si>
  <si>
    <t>FRANCIS ALBERTO PICHARDO LOPEZ</t>
  </si>
  <si>
    <t>ILANDIA ALMONTE MEDINA</t>
  </si>
  <si>
    <t>LARISSA GUERRERO ALMANZAR</t>
  </si>
  <si>
    <t>LENIN RUBEN GARCIA GARDEN</t>
  </si>
  <si>
    <t>LISA MARIE ALONSO MATA</t>
  </si>
  <si>
    <t>LUIS ALFREDO GARCIA MONEGRO</t>
  </si>
  <si>
    <t>MARIO DE LOS SANTOS</t>
  </si>
  <si>
    <t>MIGUEL ANGEL DELGADO TORRES</t>
  </si>
  <si>
    <t>NICAURY ANTONIA OVALLE HICIANO</t>
  </si>
  <si>
    <t>YOCAIRA ROJAS MARTE</t>
  </si>
  <si>
    <t>YOHEL ANTONIO VALERIO GARCIA</t>
  </si>
  <si>
    <t>ALANN ALBERSON SANCHEZ ALMANZAR</t>
  </si>
  <si>
    <t>ANGELA TURBIDES MATOS</t>
  </si>
  <si>
    <t>BIENVENIDO MANZUETA A.</t>
  </si>
  <si>
    <t>CARINA VALDEZ RAMIREZ</t>
  </si>
  <si>
    <t>CAROLINA DE LA CRUZ MATOS</t>
  </si>
  <si>
    <t>CESAR ANIBAL ESPINAL GARCIA</t>
  </si>
  <si>
    <t>CLAUDIA AYMEE MORA RIVAS</t>
  </si>
  <si>
    <t>EDITH JOSEFINA RAMIREZ</t>
  </si>
  <si>
    <t>ELIZABETH BONILLA MATOS</t>
  </si>
  <si>
    <t>ELVIRA BARTOLA RINCON ROSARIO</t>
  </si>
  <si>
    <t>GENESIS RUBIELKIS JIMENEZ FERNANDEZ</t>
  </si>
  <si>
    <t>GLEIDY VALENTINA RAMIREZ</t>
  </si>
  <si>
    <t>GLENNY YOJAIRA FELIPE CRISOSTOMO</t>
  </si>
  <si>
    <t>GRISEL CECILIA ABREU LOPEZ</t>
  </si>
  <si>
    <t>JOEL ABREU ROSARIO</t>
  </si>
  <si>
    <t>JOEL ANTONIO FERNANDEZ TAPIA</t>
  </si>
  <si>
    <t>JOHANNY JOCELIN CORCINO SANTOS</t>
  </si>
  <si>
    <t>JUAN JOSE SANTANA GUZMAN</t>
  </si>
  <si>
    <t>JUANA IVETTE SUAREZ MATEO</t>
  </si>
  <si>
    <t>LEANDRO ANDRES CABRERA PADILLA</t>
  </si>
  <si>
    <t>LEOCADIA ANTONIA REYES JIMENEZ</t>
  </si>
  <si>
    <t>LEONARDO FELIZ MEJIA</t>
  </si>
  <si>
    <t>LISBELLE MARIA CEPEDA ALMANZAR</t>
  </si>
  <si>
    <t>LUIS EDUARDO PIMENTEL RODRIGUEZ</t>
  </si>
  <si>
    <t>MARCELINA HERNANDEZ LUNA</t>
  </si>
  <si>
    <t>MARINELLY MIESES MORENO</t>
  </si>
  <si>
    <t>NELLY ALTAGRACIA ESPINAL VALDEZ</t>
  </si>
  <si>
    <t>OLGA LIDIA SELEDONIO DEL ROSARIO</t>
  </si>
  <si>
    <t>YAYRENIZ DE LOS SANTOS MATEO</t>
  </si>
  <si>
    <t>BIENVENIDA FELIZ PEÑA</t>
  </si>
  <si>
    <t>CARLOS ANEURIS MARTINEZ GIRON</t>
  </si>
  <si>
    <t>CARLOS MIGUEL CUEVAS</t>
  </si>
  <si>
    <t>CLARISMEIRY MIESES SANTANA MIESES</t>
  </si>
  <si>
    <t>LIGIA ALTAGRACIA BEJARAN RODRIGUEZ</t>
  </si>
  <si>
    <t>MAURICIO RAMOS VELOZ</t>
  </si>
  <si>
    <t>ADELA MERCEDES TEJADA GIL</t>
  </si>
  <si>
    <t>AIDA JULIA PERDOMO FERNANDEZ</t>
  </si>
  <si>
    <t>ALMIRA POLANCO</t>
  </si>
  <si>
    <t>ANGEL ROBERTO TEJEDA MEDINA</t>
  </si>
  <si>
    <t>CARINA DEL CARMEN CABRERA RODRIGUEZ</t>
  </si>
  <si>
    <t>CARLOS ROBERTO ZABALA LA PAIX</t>
  </si>
  <si>
    <t>DANIEL GONZALEZ ROCHE</t>
  </si>
  <si>
    <t>GENARA GONZALEZ MARMOLEJOS</t>
  </si>
  <si>
    <t>JEAN JORGE SANCHEZ MERCEDES</t>
  </si>
  <si>
    <t>KELVIN ALCANTARA</t>
  </si>
  <si>
    <t>LUIS OMAR TORIBIO RODRIGUEZ</t>
  </si>
  <si>
    <t>MANUEL DE JESUS OVALLES</t>
  </si>
  <si>
    <t>MARIA ESMERALDA YNFANTE</t>
  </si>
  <si>
    <t>MAX ARNOLDO RAMIREZ TEJADA</t>
  </si>
  <si>
    <t>MELVIN JOEL MONTERO MENDEZ</t>
  </si>
  <si>
    <t>NELSON FLORIAN</t>
  </si>
  <si>
    <t>RAFAEL ANTONIO CHALAS</t>
  </si>
  <si>
    <t>RAMONA DE JESUS MUÑOZ FRIAS</t>
  </si>
  <si>
    <t>ROSANNI ELIZABETH SIERRA LUGO</t>
  </si>
  <si>
    <t>ROSAURA CRISOSTOMO ROMANO</t>
  </si>
  <si>
    <t>SANDY MARTINEZ</t>
  </si>
  <si>
    <t>SHEILA ESTHER UREÑA FAMILIA</t>
  </si>
  <si>
    <t>DEPARTAMENTO CALIDAD EN LA GESTION</t>
  </si>
  <si>
    <t>ALICIA JOSEFINA PERALTA SANTANA</t>
  </si>
  <si>
    <t>ANGELITA HERNANDEZ DE LA ROSA</t>
  </si>
  <si>
    <t>ARIEL IRAN AYBAR GUERRERO</t>
  </si>
  <si>
    <t>BIENVENIDO ANTONIO MERCEDES</t>
  </si>
  <si>
    <t>CLAUDIA CONCEPCION MEJIA DE LEON</t>
  </si>
  <si>
    <t>CONFESOR YAN NETOCE</t>
  </si>
  <si>
    <t>CRISTIAN AQUILES PEÑA ROSARIO</t>
  </si>
  <si>
    <t>DANELA GARCIA COMAS</t>
  </si>
  <si>
    <t>DARIO ANTONIO ZORRILLA MARTINEZ</t>
  </si>
  <si>
    <t>DAVID DE JESUS POLANCO CRUCETA</t>
  </si>
  <si>
    <t>DILIA ALMONTE TORRES</t>
  </si>
  <si>
    <t>DIONICIA VELOZ PEÑA</t>
  </si>
  <si>
    <t>EDUARDO ANTONIO PORTE PAULINO</t>
  </si>
  <si>
    <t>ENMANUEL ANTONIO DOMINGUEZ BASTARDO</t>
  </si>
  <si>
    <t>EUFEMIO CANDELARIO MOSQUEA ALMONTE</t>
  </si>
  <si>
    <t>FELIX ANTONIO UREÑA PICHARDO</t>
  </si>
  <si>
    <t>FIORDALIZA TORRES ACOSTA</t>
  </si>
  <si>
    <t>FLOR RAMOS POLANCO</t>
  </si>
  <si>
    <t>FRANCISCO EUSEBIO RIVERA GUZMAN</t>
  </si>
  <si>
    <t>FRANCISCO PERALTA SANTOS</t>
  </si>
  <si>
    <t>FRANKLIN FEDERICO FEBLES</t>
  </si>
  <si>
    <t>GENARO BAUTISTA BRITO</t>
  </si>
  <si>
    <t>GRISELDA MERCEDES TACTUK VILORIA</t>
  </si>
  <si>
    <t>GUILLERMO LAGUE FRIAS</t>
  </si>
  <si>
    <t>HECTOR ALBERTO ROMERO MORILLO</t>
  </si>
  <si>
    <t>ISABEL MARTE DE JESUS</t>
  </si>
  <si>
    <t>JACQUELINE ALTAGRACIA CONTRERAS</t>
  </si>
  <si>
    <t>JASMIN CUELLO</t>
  </si>
  <si>
    <t>JENNIFER GERMOSEN ROSARIO</t>
  </si>
  <si>
    <t>JOANNY ALTAGRACIA VELEZ REGALADO</t>
  </si>
  <si>
    <t>JOHANNA LISSETTE SUERO REYNOSO</t>
  </si>
  <si>
    <t>JOSE ANTONIO ENCARNACION</t>
  </si>
  <si>
    <t>JOSE MIGUEL DELGADO</t>
  </si>
  <si>
    <t>JUAN FABIO BAEZ</t>
  </si>
  <si>
    <t>JULIA MABEL HENRIQUEZ</t>
  </si>
  <si>
    <t>JULIO ANTONIO BIDO</t>
  </si>
  <si>
    <t>JUNIOR INIRIO RUIZ</t>
  </si>
  <si>
    <t>LIZBETH CAROLAI CHALAS MERCEDES</t>
  </si>
  <si>
    <t>LUIS MARTINEZ</t>
  </si>
  <si>
    <t>MARGARITA PLACENCIA LOPEZ</t>
  </si>
  <si>
    <t>MARITZA LOPEZ LOPEZ</t>
  </si>
  <si>
    <t>MARTHA ALTAGRACIA NUÑEZ</t>
  </si>
  <si>
    <t>MELANIA INDHIRA MERCEDES GUERRERO</t>
  </si>
  <si>
    <t>MIGUEL ANGEL CAMILO SANTANA</t>
  </si>
  <si>
    <t>MIGUEL ANTONIO MARTE PAULINO</t>
  </si>
  <si>
    <t>MILAGROS D DEL ROSARIO PEÑA</t>
  </si>
  <si>
    <t>NERTA NELIDA CUEVAS PEREZ</t>
  </si>
  <si>
    <t>PABLO ANTONIO FERREIRAS PEREZ</t>
  </si>
  <si>
    <t>QUILVIO ALTURO MATEO FERRERAS</t>
  </si>
  <si>
    <t>RAFAEL JOSE TAVAREZ MERCEDES</t>
  </si>
  <si>
    <t>RAFAELA YASMIN BASTARDO</t>
  </si>
  <si>
    <t>RAMON ALFREDO DE CASTRO HERRERA</t>
  </si>
  <si>
    <t>RAMON ISIDRO REYNA</t>
  </si>
  <si>
    <t>RAMON MARINO SUAZO JOSE</t>
  </si>
  <si>
    <t>RAUL RAMIREZ</t>
  </si>
  <si>
    <t>RICARDA ANTONIA BRITO ROSA</t>
  </si>
  <si>
    <t>ROBERT ALESSANDRY CUSTODIO</t>
  </si>
  <si>
    <t>ROBERTO ANTONIO RONDON MEJIA</t>
  </si>
  <si>
    <t>ROBINSON MARGARITO MATEO RIJO</t>
  </si>
  <si>
    <t>ROLANDO PAREDES FRANCISCO</t>
  </si>
  <si>
    <t>SANDY VINICIO NUÑEZ</t>
  </si>
  <si>
    <t>SERGIO ANTONIO ZORILLA UREÑA</t>
  </si>
  <si>
    <t>SIMEON ARTEMIO MONEGRO VALDEZ</t>
  </si>
  <si>
    <t>STERLIN ESTEVEZ MARTINEZ</t>
  </si>
  <si>
    <t>THELMA MIREYA FERNANDEZ PEREZ</t>
  </si>
  <si>
    <t>VICTOR ARTILES PUELLO</t>
  </si>
  <si>
    <t>WANDER JOSE</t>
  </si>
  <si>
    <t>YUREISI OSCARLINA PEGUERO PAULA</t>
  </si>
  <si>
    <t>AUXILIAR DE ALMACEN DIR. ADM.</t>
  </si>
  <si>
    <t>PROMOTOR (A)</t>
  </si>
  <si>
    <t>AUXILIAR MANTENIMIENTO</t>
  </si>
  <si>
    <t>ANALISTA LEGAL</t>
  </si>
  <si>
    <t>AUXILIAR ALMACEN</t>
  </si>
  <si>
    <t>AUX. MANTENIMIENTO</t>
  </si>
  <si>
    <t>AYUDANTE TRANSPORTACION</t>
  </si>
  <si>
    <t>AMARA JINNETTE POLANCO GARCIA</t>
  </si>
  <si>
    <t>DAMASO BARACOA HERNANDEZ</t>
  </si>
  <si>
    <t>EMILIO GONZALEZ</t>
  </si>
  <si>
    <t>ERASMO LARA PEÑA</t>
  </si>
  <si>
    <t>JOVANNY CEBALLOS PAREDES</t>
  </si>
  <si>
    <t>MARILU MARRERO DE RAMIREZ</t>
  </si>
  <si>
    <t>MARIO ARIDES ANTONIO FRIAS VARGAS</t>
  </si>
  <si>
    <t>MARIO DIFO MERCEDES</t>
  </si>
  <si>
    <t>MIGUEL ANTIGUA PADILLA</t>
  </si>
  <si>
    <t>TONY PACHECO UCETA</t>
  </si>
  <si>
    <t>VICTOR JUAN DE JESUS SANTOS SOSA</t>
  </si>
  <si>
    <t>YSABEL COLON VARGAS</t>
  </si>
  <si>
    <t>SUPERVISOR (A) MAYORDOMIA</t>
  </si>
  <si>
    <t>GESTOR (A)</t>
  </si>
  <si>
    <t>PRESUPUESTO</t>
  </si>
  <si>
    <t>DEPARTAMENTO ADMINISTRACION SERVICIOS TIC</t>
  </si>
  <si>
    <t>MARGARITA MERCEDES MOLL MARTE</t>
  </si>
  <si>
    <t>YVELISSE ALTAGRACIA AQUINO FRANCO</t>
  </si>
  <si>
    <t>ANDY RAFAEL QUEZADA GUTIERREZ</t>
  </si>
  <si>
    <t>ANGEL GABRIEL LACHAPELLE GONZALEZ</t>
  </si>
  <si>
    <t>ANTONIO HERNANDEZ FABIAN</t>
  </si>
  <si>
    <t>ARGENTINA YENNIS SANCHEZ MATOS</t>
  </si>
  <si>
    <t>ARIDANIA MENDEZ ADAMES</t>
  </si>
  <si>
    <t>DIANA ALEXANDRA PAYANO FULGENCIO</t>
  </si>
  <si>
    <t>DIONIS BATISTA DE JESUS</t>
  </si>
  <si>
    <t>DORIS ARAVELLY CARABALLO LORENZO</t>
  </si>
  <si>
    <t>EMELY SANCHEZ JIMENEZ</t>
  </si>
  <si>
    <t>FREDDY ANTONIO GONZALEZ PEREZ</t>
  </si>
  <si>
    <t>HENRY ERNESTO VERAS PEREZ</t>
  </si>
  <si>
    <t>JHAN CHRISTOPHER LUCIANO CRUZ</t>
  </si>
  <si>
    <t>LUZ SENEIDA MERCEDES ZORRILLA</t>
  </si>
  <si>
    <t>MAGALIS SANTANA PEREZ</t>
  </si>
  <si>
    <t>RAFAEL EMILIO GOMEZ FRANCISCO</t>
  </si>
  <si>
    <t>SANTIAGO DE LA CRUZ POLANCO</t>
  </si>
  <si>
    <t>SWANNY EUNICE SANTANA</t>
  </si>
  <si>
    <t>VIEDSSI ESTHER AVILEZ VALOY</t>
  </si>
  <si>
    <t>YULIANA NICOL CHIRENO ZORRILLA</t>
  </si>
  <si>
    <t>YEIMY ALTAGRACIA GOMEZ RODRIGUEZ</t>
  </si>
  <si>
    <t>Nómina de Sueldos: Empleados FIJOS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</si>
  <si>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</si>
  <si>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</si>
  <si>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</si>
  <si>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PATRICIA LAURA MERCEDES VASQUEZ</t>
  </si>
  <si>
    <t>JODIE DEL C. CEPEDA VASQUEZ</t>
  </si>
  <si>
    <t>FRANCISCA MILAGROS ARIAS AYBAR</t>
  </si>
  <si>
    <t>ALEXANDRA XIOMARA MEDINA JIMENEZ</t>
  </si>
  <si>
    <t>DANIEL MATEO ROA</t>
  </si>
  <si>
    <t>FERNANDO ALCANTARA MEDINA</t>
  </si>
  <si>
    <t>EDGAR IGOLD RAFA DEL CASTILLO</t>
  </si>
  <si>
    <t>FRANCISCA DEL ROSARIO LEONARDO</t>
  </si>
  <si>
    <t>FRANCISCA PONCIANO BAUTISTA</t>
  </si>
  <si>
    <t>MAIRENI SANTANA PION</t>
  </si>
  <si>
    <t>SANDRA MARIA ESPINO COLLADO</t>
  </si>
  <si>
    <t>SANDRA IRONICE GALATE SANTIAGO</t>
  </si>
  <si>
    <t>ALEJANDRO ISRRAEL VASQUEZ MONTAS</t>
  </si>
  <si>
    <t>YONERLY DEL ORBE OSORIO</t>
  </si>
  <si>
    <t>KATHERIN RIJO SANTANA</t>
  </si>
  <si>
    <t>WINSTON JOSE VARGAS GONZALEZ</t>
  </si>
  <si>
    <t>JOAN MANUEL MEJIA ARIAS</t>
  </si>
  <si>
    <t>WENDY IRAISA JIMENEZ CARPIO</t>
  </si>
  <si>
    <t>FABIO NUÑEZ FERNANDEZ</t>
  </si>
  <si>
    <t>GUILLERMO AMANCIO RAMOS CLASE</t>
  </si>
  <si>
    <t>JUAN ALBERTO ORTEGA VARGAS</t>
  </si>
  <si>
    <t>CARLOS ALBERTO ARIAS REYES</t>
  </si>
  <si>
    <t>DANIEL ENRIQUE POU SUAZO</t>
  </si>
  <si>
    <t>JUAN ANTONIO CORNIEL PLASENCIA</t>
  </si>
  <si>
    <t>DOMINGO ANTONIO MENDOZA HERNANDEZ</t>
  </si>
  <si>
    <t>MANUEL EPIFANIO ARACHE CALCAÑO</t>
  </si>
  <si>
    <t>ISIDRO PASCUAL LIRANZO</t>
  </si>
  <si>
    <t>ROBERT ANTONIO HERRERA RAMIREZ</t>
  </si>
  <si>
    <t>WILLIAMS MIGUEL DEL VILLAR BAEZ</t>
  </si>
  <si>
    <t>ARTURO FLORENTINO PEREZ</t>
  </si>
  <si>
    <t>SANTO ROMERO ENCARNACION</t>
  </si>
  <si>
    <t>ROMELIA MORA TAVERAS DE MORA</t>
  </si>
  <si>
    <t>EURY ROMERO ROMERO</t>
  </si>
  <si>
    <t>SONIA MARISOL LORA ARIAS</t>
  </si>
  <si>
    <t>EUSEBIO ROCHE FERRERAS</t>
  </si>
  <si>
    <t>ENYEL MEDINA FELIZ</t>
  </si>
  <si>
    <t>AMBRIORYS PEREZ REYES</t>
  </si>
  <si>
    <t>ARIEL JESUS FELIZ SANTANA</t>
  </si>
  <si>
    <t>JUAN ALEJANDRO FAULKNER SANTANA</t>
  </si>
  <si>
    <t>FRANCISCO ANTONIO UBIERA ZORRILLA</t>
  </si>
  <si>
    <t>LUZ MARIA HERRERA DE JS.</t>
  </si>
  <si>
    <t>FRANCISCO ALBERTO SANCHEZ HOLGUIN</t>
  </si>
  <si>
    <t>ALEJANDRO AVILA GUERRERO</t>
  </si>
  <si>
    <t>DARIO SANTANA CONTRERAS</t>
  </si>
  <si>
    <t>ANEURI NIEVES JIMENEZ</t>
  </si>
  <si>
    <t>HORACIO ERNESTO ALMONTE DURAN</t>
  </si>
  <si>
    <t>JOSE MIGUEL ACOSTA</t>
  </si>
  <si>
    <t>JUAN LUIS BLANCO GIL</t>
  </si>
  <si>
    <t>MIGUEL MARTINEZ CASTILLO</t>
  </si>
  <si>
    <t>MARIA ROSANNA TAVERAS DURAN</t>
  </si>
  <si>
    <t>MARIO HIRALDO MINAYA</t>
  </si>
  <si>
    <t>CARLEXIS CESAR QUIÑONES DURAN</t>
  </si>
  <si>
    <t>ALEXANDRA VICTORIA NU¥EZ NU¥EZ</t>
  </si>
  <si>
    <t>CARLOS MANUEL GARCIA GALVE</t>
  </si>
  <si>
    <t>AGUSTINA SILVERIO</t>
  </si>
  <si>
    <t>JOSE ALTAGRACIA CID CABRERA</t>
  </si>
  <si>
    <t>JUANA BUENA SANTOS</t>
  </si>
  <si>
    <t>MARIA CRISTINA MEDINA JIMENEZ</t>
  </si>
  <si>
    <t>LETICIA MARIA NUÑEZ YES</t>
  </si>
  <si>
    <t>JOSE LUIS DURAN PEÑA</t>
  </si>
  <si>
    <t>GERMAN GABRIEL CRUZ PERALTA</t>
  </si>
  <si>
    <t>CRISTIAN ANTONIO MENDEZ LANDETA</t>
  </si>
  <si>
    <t>MARIA SUSANA MARTINEZ PAULINO</t>
  </si>
  <si>
    <t>JUAN MANUEL INOA FABIAN</t>
  </si>
  <si>
    <t>ESMERLIN VENTURA PAREDES</t>
  </si>
  <si>
    <t>ARISON JOSE VARGAS SOSA</t>
  </si>
  <si>
    <t>MARIA DOLORES MATEO FERRERAS</t>
  </si>
  <si>
    <t>FELIX SALVADOR SENA RAMIREZ</t>
  </si>
  <si>
    <t>MARCELA PE¥A MEDINA</t>
  </si>
  <si>
    <t>EMERSON ALEXANDER CUEVAS FLORIAN</t>
  </si>
  <si>
    <t>KATHERINE MERCEDES FIGUEROA MATEO</t>
  </si>
  <si>
    <t>MARIA PAREDES BATISTA</t>
  </si>
  <si>
    <t>DENNY LUIS OLIVO VARGAS</t>
  </si>
  <si>
    <t>JORGE OMAR RODRIGUEZ PE¥A</t>
  </si>
  <si>
    <t>ANULKA EUGENIA MORONTA ACOSTA</t>
  </si>
  <si>
    <t>ROSA MARIA PAULINO GOMEZ</t>
  </si>
  <si>
    <t>LUIS ANDRES ALBA ROJAS</t>
  </si>
  <si>
    <t>FATIMA DEL CARMEN GIL GONZALEZ</t>
  </si>
  <si>
    <t>JORGE LUIS ALMONTE ALMANZAR</t>
  </si>
  <si>
    <t>ALEXANDRA VANESSA TINEO MARTINEZ</t>
  </si>
  <si>
    <t>IRVIN PEREZ PICHARDO</t>
  </si>
  <si>
    <t>SALOMON SANTOS MARTINEZ</t>
  </si>
  <si>
    <t>RAFAEL PERALTA GUZMAN</t>
  </si>
  <si>
    <t>ERNESTO IVAN LEDESMA HERRA</t>
  </si>
  <si>
    <t>RAQUEL JIMENEZ ARIAS</t>
  </si>
  <si>
    <t>FERNANDO ANTONIO SANCHEZ GARCIA</t>
  </si>
  <si>
    <t>CRISTIAN OMAR CARRASCO PEREZ</t>
  </si>
  <si>
    <t>DENNY HIDALGO JIMENEZ</t>
  </si>
  <si>
    <t>ROMANNI SHAKIRA ESCALANTE MEDINA</t>
  </si>
  <si>
    <t>ANGELICA MARGARITA CABRERA PASCUAL</t>
  </si>
  <si>
    <t>NELSON JOHANDRY MERCADO PEÑA</t>
  </si>
  <si>
    <t>FLORANGEL ALMARANTE HEREDIA</t>
  </si>
  <si>
    <t>DARILEISY FILPO MINYETTY</t>
  </si>
  <si>
    <t>EMELIN YELIZA NUÑEZ SOTO</t>
  </si>
  <si>
    <t>MIGUEL ANGEL FRANCO VALLEJO</t>
  </si>
  <si>
    <t>ROSMERY DEL CARMEN RODRIGUEZ DURAN</t>
  </si>
  <si>
    <t>BETHESHA AGUILO VARGAS</t>
  </si>
  <si>
    <t>BRINES LOPEZ</t>
  </si>
  <si>
    <t>NATHANAEL FELIX SEVERINO CUEVAS</t>
  </si>
  <si>
    <t>YANNELY VENTURA TORRES</t>
  </si>
  <si>
    <t>MIGUEL ANGEL ABAD MOTA</t>
  </si>
  <si>
    <t>EMELY YOCASTA CABRERA QUEZADA</t>
  </si>
  <si>
    <t>GERALDO RAFAEL PEREZ MOREL</t>
  </si>
  <si>
    <t>ORQUIDIA VARGAS MELO</t>
  </si>
  <si>
    <t>MARIELISA ANYELINA CASADO ESPAILLAT</t>
  </si>
  <si>
    <t>LISA ROSLEIDY ESPINAL GONZALEZ</t>
  </si>
  <si>
    <t>AZISA DEL CARMEN UREÑA ALMANZAR</t>
  </si>
  <si>
    <t>NELCIDA ALCADIA TEJADA CRUZ</t>
  </si>
  <si>
    <t>ROSELYS DIAZ DE LA CRUZ</t>
  </si>
  <si>
    <t>GELVIN FRANCISCO BATISTA</t>
  </si>
  <si>
    <t>VALENTIN NATANAEL SEVERINO ROSARIO</t>
  </si>
  <si>
    <t>ANGEL DAVID MENDEZ ROJAS</t>
  </si>
  <si>
    <t>INDIRA MASIEL VENTURA MEDINA</t>
  </si>
  <si>
    <t>EDDY YUNIOR PEGUERRO FERRERA</t>
  </si>
  <si>
    <t>STARLING VICENTE GONZALEZ PEREZ</t>
  </si>
  <si>
    <t>OFICIAL</t>
  </si>
  <si>
    <t>TECNICO DE DATOS ESTADISTICOS</t>
  </si>
  <si>
    <t>TECNICO DE ATENCION AL USUARIO</t>
  </si>
  <si>
    <t>ALTAGRACIA DE LA CRUZ CAMPUSANO</t>
  </si>
  <si>
    <t>ANA ANTONIA SANCHEZ ARIAS</t>
  </si>
  <si>
    <t>ANA LIRIANO</t>
  </si>
  <si>
    <t>ANA MERCEDES DOLORES VALERIO BERNARD</t>
  </si>
  <si>
    <t>ANGEL ANTONIO VALENZUELA ENCARNACION</t>
  </si>
  <si>
    <t>ANGELA YADIRA BAEZ CASTILLO DE MATEO</t>
  </si>
  <si>
    <t>ARISLEYDA ESMERALDA MERCEDES CABRERA</t>
  </si>
  <si>
    <t>ARLENY FABIOLA DE LA ROSA DE LA ROSA</t>
  </si>
  <si>
    <t>AUXILIAR DE ATENCION AL CIUDADADNO</t>
  </si>
  <si>
    <t>AUXILIAR DE RELACIONES PUBLICA</t>
  </si>
  <si>
    <t>BLANDINA DE LOS REMEDIOS MEDINA MEDINA</t>
  </si>
  <si>
    <t>BREICY ALTAGRACIA EVANGELISTA PIJUAN</t>
  </si>
  <si>
    <t>CARLOS NERY DELGADO SOLIS</t>
  </si>
  <si>
    <t>CHRISTOFERD ALEXANDER LIRIANO GONZALEZ</t>
  </si>
  <si>
    <t>CLARA ELENA MARTE</t>
  </si>
  <si>
    <t>CRISTIANA ALTAGRACIA RODRIGUEZ BLANCO DE ALBA</t>
  </si>
  <si>
    <t>CYNTHIA DEYANIRA DIAZ</t>
  </si>
  <si>
    <t>DANNA YDALINA TAVERAS RODRIGUEZ DE GOMEZ</t>
  </si>
  <si>
    <t>ANALISTA CALIDAD EN LA GESTION</t>
  </si>
  <si>
    <t>DIOMEDES LUBIGIRDO FERNANDEZ LUCIANO</t>
  </si>
  <si>
    <t>DIOSITA CUEVAS PEREZ</t>
  </si>
  <si>
    <t>ELVIRA CORPORAN DE LOS SANTOS DE LEBRON</t>
  </si>
  <si>
    <t>ENC.OFIC.LIBRE ACCESO INFORMAC</t>
  </si>
  <si>
    <t>FRANCISCO BALDEMIRO RODRIGUEZ FERNANDEZ</t>
  </si>
  <si>
    <t>FRANCISCO YOEL BIDO MEJIA</t>
  </si>
  <si>
    <t>GILDA ARAIBES L. DE LOS M. MINIER COLON</t>
  </si>
  <si>
    <t>GRABIELA RAFAELINA ALCANTARA ALCANTARA</t>
  </si>
  <si>
    <t>GREGORIO ESTEBAN RODRIGUEZ RODRIGUEZ</t>
  </si>
  <si>
    <t>INDHIRA CAROLINA ENCARNACION MARTINEZ</t>
  </si>
  <si>
    <t>INDHIRA GEORGINA MEDINA MEDINA</t>
  </si>
  <si>
    <t>INOCENCIO MERCEDES EDUARDO</t>
  </si>
  <si>
    <t>IRIS ALTAGRACIA MOYA POLANCO DE CASTRO</t>
  </si>
  <si>
    <t>AUXILIAR INVENTARIO DE ACTIVO FIJO</t>
  </si>
  <si>
    <t>IVELIS DEL CARMEN ALMONTE DE BOURDIERD</t>
  </si>
  <si>
    <t>JESUS ANTONIO VASQUEZ MARTINEZ</t>
  </si>
  <si>
    <t>MINISTRO DE INTERIOR Y POLICIA</t>
  </si>
  <si>
    <t>JOSE ALEJANDRO ANATACIO GOMEZ CORDERO</t>
  </si>
  <si>
    <t>ENCARGADO (A) DEPARTAMENTO TRANSPORTACION</t>
  </si>
  <si>
    <t>JUAN MIGUEL SANTOS RODRIGUEZ</t>
  </si>
  <si>
    <t>LIBERTAD DOMINICANA FERNANDEZ CEDEÑO</t>
  </si>
  <si>
    <t>LIDIA ALTAGRACIA LARA GROSS DE PIMENTEL</t>
  </si>
  <si>
    <t>LIGIA DAMARIS X DEL ORBE GUERRA</t>
  </si>
  <si>
    <t>LISETTE LUISIANA NICASIO HERNANDEZ DE ADAMES</t>
  </si>
  <si>
    <t>LOURDES MARIA ACOSTA SANCHEZ DE GARCIA</t>
  </si>
  <si>
    <t>LUCAS TORIBIO TAVERAS</t>
  </si>
  <si>
    <t>LUIS ALBERTO SANTOS GERARDINO</t>
  </si>
  <si>
    <t>LUISA ALTAGRACIA JIMENEZ CABREJA DE DE LA MOTA</t>
  </si>
  <si>
    <t>ANALISTA DE SISTEMA TECNOLOGICOS</t>
  </si>
  <si>
    <t>MAGALY ALTAGRACIA TABAR MANZUR DE GOICO</t>
  </si>
  <si>
    <t>MALVIN ALEJANDRO DE LA ROSA DE LOS SANTOS</t>
  </si>
  <si>
    <t>MARIA MERCEDES MERCHI MONTERO ROMERO</t>
  </si>
  <si>
    <t>MARIANO PANIAGUA GONZALEZ</t>
  </si>
  <si>
    <t>MARIELA DEL CARMEN HENRIQUEZ RODRIGUEZ</t>
  </si>
  <si>
    <t>MAXIMILIANO BLADIMIR SANCHEZ FERNANDEZ</t>
  </si>
  <si>
    <t>MAYRA ROSA AQUINO</t>
  </si>
  <si>
    <t>MEIRENI ESPERANZA CONCEPCION VIDAL DE LA CRUZ</t>
  </si>
  <si>
    <t>SUPERVISOR DE TRANSPORTACION</t>
  </si>
  <si>
    <t>MIGUELINA PEREZ DE RODRIGUEZ</t>
  </si>
  <si>
    <t>MIULVIS CAROLINA GONZALEZ BURGOS</t>
  </si>
  <si>
    <t>NATALIA ALTAGRACIA DE LA CRUZ GARCIA</t>
  </si>
  <si>
    <t>ENC. RECLUT. SELEC.Y EVALUACION</t>
  </si>
  <si>
    <t>PAOLAS SORIBEL ESCALANTE LOPEZ</t>
  </si>
  <si>
    <t>RAFELINA DEL CARMEN MONTERO FLORENTINO</t>
  </si>
  <si>
    <t>ROBERTO AMAURY ALONZO ROSARIO</t>
  </si>
  <si>
    <t>ENC. ADMINISTRACION SERVICIOS TIC</t>
  </si>
  <si>
    <t>ENCARGADO DE SERVICIOS GENERALES</t>
  </si>
  <si>
    <t>ROSALBA MILAGROS PEÑA GONZALEZ DE RODRIGUEZ</t>
  </si>
  <si>
    <t>SANDRA ZUNILDA DE LOS ANGELES TABAR LORA</t>
  </si>
  <si>
    <t>TAVELVA YVANNIA GARCIA SUAREZ</t>
  </si>
  <si>
    <t>TOMMY BASILIO ENCARNACION DE LA CRUZ</t>
  </si>
  <si>
    <t>VICTOR JOSE CACEREZ</t>
  </si>
  <si>
    <t>VICTORIA VALERA DE LA ROSA</t>
  </si>
  <si>
    <t>WANDA LICETTE ARIAS DIAZ</t>
  </si>
  <si>
    <t>WARDES DESIREE ALTAGRACIA GARCIA TABAR</t>
  </si>
  <si>
    <t>WENDY DE LOS MILAGROS GERMAN FELICIANO</t>
  </si>
  <si>
    <t>WILSON FERNANDO PEREZ MENDEZ</t>
  </si>
  <si>
    <t>YADIRA LIDABEL DE LOS SANTOS RODRIGUEZ</t>
  </si>
  <si>
    <t>YAHAIRA ALTAGRACIA DE LOS SANTOS DIAZ</t>
  </si>
  <si>
    <t>ADA PETRONILA JORGE JORGE</t>
  </si>
  <si>
    <t>TRAMITE DE PENSION</t>
  </si>
  <si>
    <t>ALEJANDRO RAMIREZ MONTERO</t>
  </si>
  <si>
    <t>ALTAGRACIA LEOMARES JIMENEZ RAMIREZ</t>
  </si>
  <si>
    <t>AMARILIS SANTANA</t>
  </si>
  <si>
    <t>AMBROCIA DE LA ROSA SEVERINO</t>
  </si>
  <si>
    <t>ANA CELESTE GARCIA</t>
  </si>
  <si>
    <t>ANA CELINA GARCIA</t>
  </si>
  <si>
    <t>ANA MARIA GALVAN REYES</t>
  </si>
  <si>
    <t>ANGELA MERCEDES MOSCOSO PEREZ</t>
  </si>
  <si>
    <t>MECANOGRAFO (A)</t>
  </si>
  <si>
    <t>ARCADIO HERARTE FERNANDEZ</t>
  </si>
  <si>
    <t>BENJAMIN POLANCO FLORENTINO</t>
  </si>
  <si>
    <t>BERKI MILAGROS PEREZ OGANDO</t>
  </si>
  <si>
    <t>BIENVENIDO FRANCISCO SANTOS SANTOS</t>
  </si>
  <si>
    <t>BLASINA ANTONIA TAVERAS PEREZ</t>
  </si>
  <si>
    <t>CARLOS MARIA NUÑEZ</t>
  </si>
  <si>
    <t>CARMEN ANTONIA SOTO MEJIA</t>
  </si>
  <si>
    <t>DULCE MARIA S SILVERIO QUEZADA</t>
  </si>
  <si>
    <t>ELADIO SIMEON PERALTA GENAO</t>
  </si>
  <si>
    <t>ELENA ALTAGRACIA OVALLES ALEJO</t>
  </si>
  <si>
    <t>ELPIDIO ANTONIO RODRIGUEZ GERMOSEN</t>
  </si>
  <si>
    <t>ERNESTINA MATEO RAMIREZ</t>
  </si>
  <si>
    <t>EUGENIA BONILLA</t>
  </si>
  <si>
    <t>EUGENIA PEÑA</t>
  </si>
  <si>
    <t>FABIOLA G ALTAGRACIA PAREDES MARTE</t>
  </si>
  <si>
    <t>FERMINA ORTEGA CANARIO</t>
  </si>
  <si>
    <t>FLORINDA JIMENEZ</t>
  </si>
  <si>
    <t>GILBERTO ANTONIO RAMIREZ DURAN</t>
  </si>
  <si>
    <t>HECTOR CECILIO CALDERON SORIANO</t>
  </si>
  <si>
    <t>ILDA ALTAGRACIA NUÑEZ ESPINAL</t>
  </si>
  <si>
    <t>JOSE FERMIN MARTINEZ</t>
  </si>
  <si>
    <t>JUANA ALTAGRACIA DE JESUS PAULINO</t>
  </si>
  <si>
    <t>JUANA RUTH KELLY MOJICA</t>
  </si>
  <si>
    <t>LUIS MANUEL MATOS ARIAS</t>
  </si>
  <si>
    <t>MARCELINA PALEN LANTIGUA</t>
  </si>
  <si>
    <t>MARIA VIRGINIA TAVAREZ GONZALEZ</t>
  </si>
  <si>
    <t>MAXIMA TRINIDAD</t>
  </si>
  <si>
    <t>MILDRED ZENAIDA DOMINGUEZ LOZANO</t>
  </si>
  <si>
    <t>NURIS ARGENTINA MERCEDES DE RAMOS</t>
  </si>
  <si>
    <t>PABLO GUERRERO MARTINEZ</t>
  </si>
  <si>
    <t>PEDRO RAMON PEREZ LOPEZ</t>
  </si>
  <si>
    <t>QUISQUEYA MERCEDES JIMENEZ</t>
  </si>
  <si>
    <t>RAMON ANTONIO CAMPELL DE LA CRUZ</t>
  </si>
  <si>
    <t>RAMONA MARTE</t>
  </si>
  <si>
    <t>RODOLFO DEL MONTE MORALES</t>
  </si>
  <si>
    <t>ROSA ALTAGRACIA CASTRO PEREZ</t>
  </si>
  <si>
    <t>SADI MIGUEL ROMAN PEREZ</t>
  </si>
  <si>
    <t>ZOILA CARIDAD RODRIGUEZ ORTIZ</t>
  </si>
  <si>
    <t>IS/R (Ley 11-92)     (1*)</t>
  </si>
  <si>
    <t>Empleado</t>
  </si>
  <si>
    <t>Lugar Funciones</t>
  </si>
  <si>
    <t>Tipo Empleado</t>
  </si>
  <si>
    <t>Sueldo Bruto Fijos</t>
  </si>
  <si>
    <t>Impuesto Sobre Renta ISR</t>
  </si>
  <si>
    <t>Seguro Vida INAVI</t>
  </si>
  <si>
    <t>AFPEMPLEADO</t>
  </si>
  <si>
    <t>AFPPATRONAL</t>
  </si>
  <si>
    <t>ARL</t>
  </si>
  <si>
    <t>SFSEMPLEADO</t>
  </si>
  <si>
    <t>SFSPATRONAL</t>
  </si>
  <si>
    <t>(No column name)</t>
  </si>
  <si>
    <t>SUBTOTALTSS</t>
  </si>
  <si>
    <t>DEDUCCION EMPLEADO</t>
  </si>
  <si>
    <t>APORTESPATRONALES</t>
  </si>
  <si>
    <t>SUELDO NETO</t>
  </si>
  <si>
    <t>Genero</t>
  </si>
  <si>
    <t>SUB-CUENTA</t>
  </si>
  <si>
    <t>CENTRO NACIONAL DE ANALISIS DE DATOS DE SEGURIDAD CIUDADANA MIP</t>
  </si>
  <si>
    <t>COBA AZUA DE COMPOSTELAMIP</t>
  </si>
  <si>
    <t>COBA BARAHONAMIP</t>
  </si>
  <si>
    <t>COBA DAJABONMIP</t>
  </si>
  <si>
    <t>COBA ESPAILLATMIP</t>
  </si>
  <si>
    <t>COBA INDEPENDENCIAMIP</t>
  </si>
  <si>
    <t>COBA LA ALTAGRACIAMIP</t>
  </si>
  <si>
    <t>COBA LA VEGAMIP</t>
  </si>
  <si>
    <t>MEURIS ALVARADO</t>
  </si>
  <si>
    <t>COBA MARIA TRINIDAD SANCHEZMIP</t>
  </si>
  <si>
    <t>COBA MONTE PLATAMIP</t>
  </si>
  <si>
    <t>COBA MONTECRISTIMIP</t>
  </si>
  <si>
    <t>COBA SAMANAMIP</t>
  </si>
  <si>
    <t>COBA SAN FRANCISCO DE MACORISMIP</t>
  </si>
  <si>
    <t>COBA SANCHEZ RAMIREZMIP</t>
  </si>
  <si>
    <t>COBA SANTIAGO DE LOS CABALLEROSMIP</t>
  </si>
  <si>
    <t>COBA SANTO DOMINGOMIP</t>
  </si>
  <si>
    <t>ROBERTO ANTONIO ALTAGRACIA SUAREZ</t>
  </si>
  <si>
    <t>DEFA HERMANAS MIRABALMIP</t>
  </si>
  <si>
    <t>DEFA SAN FRANCISCO DE MACORISMIP</t>
  </si>
  <si>
    <t>DEFA SANTIAGO DE LOS CABALLEROSMIP</t>
  </si>
  <si>
    <t>DEFA SANTO DOMINGOMIP</t>
  </si>
  <si>
    <t>RAQUEL DEL CARMEN GUZMAN LAMI</t>
  </si>
  <si>
    <t>DEPARTAMENTO IGUALDAD DE GENEROMIP</t>
  </si>
  <si>
    <t>DEPARTAMENTO LICENCIAS DE TENENCIA Y PORTE DE ARMAS MIP</t>
  </si>
  <si>
    <t>DEPARTAMENTO PUBLICITARIO MIP</t>
  </si>
  <si>
    <t>DIRECCION CONTROL Y REGULACION  DE PRODUCTOS  QUIMICOS Y PIROTECNICOS  MIP</t>
  </si>
  <si>
    <t>DIRECCION DE ASUNTOS  INTERNOS MIP</t>
  </si>
  <si>
    <t>DIRECCION RECEPCION Y SEGUIMIENTO DE DENUNCIAS CIUDADANAS MIP</t>
  </si>
  <si>
    <t>DIRECCION TECNICA DE EJECUCION DE DESARME MIP</t>
  </si>
  <si>
    <t>DIRECCION VENTANILLA UNICA INSTITUCIONAL MIP</t>
  </si>
  <si>
    <t>MARVIN ALEXANDER SAINTHILAIRE ALMANZAR</t>
  </si>
  <si>
    <t>MANUEL ANTONIO RAMIREZ PEÑA</t>
  </si>
  <si>
    <t>GOBERNACION CIVIL DE AZUA DE COMPOSTELA MIP</t>
  </si>
  <si>
    <t>GOBERNACION CIVIL DE BAHORUCOMIP</t>
  </si>
  <si>
    <t>GOBERNACION CIVIL DE BARAHONAMIP</t>
  </si>
  <si>
    <t>GOBERNACION CIVIL DE DAJABONMIP</t>
  </si>
  <si>
    <t>GOBERNACION CIVIL DE EL SEIBOMIP</t>
  </si>
  <si>
    <t>GOBERNACION CIVIL DE ELIAS PIÑAMIP</t>
  </si>
  <si>
    <t>GOBERNACION CIVIL DE ESPAILLATMIP</t>
  </si>
  <si>
    <t>GOBERNACION CIVIL DE HATO MAYORMIP</t>
  </si>
  <si>
    <t>GOBERNACION CIVIL DE HERMANAS MIRABALMIP</t>
  </si>
  <si>
    <t>GOBERNACION CIVIL DE INDEPENDENCIAMIP</t>
  </si>
  <si>
    <t>GOBERNACION CIVIL DE LA ALTAGRACIAMIP</t>
  </si>
  <si>
    <t>GOBERNACION CIVIL DE LA ROMANAMIP</t>
  </si>
  <si>
    <t>GOBERNACION CIVIL DE LA VEGAMIP</t>
  </si>
  <si>
    <t>GOBERNACION CIVIL DE MARIA TRINIDAD SANCHEZMIP</t>
  </si>
  <si>
    <t>GOBERNACION CIVIL DE MONSEÑOR NOUELMIP</t>
  </si>
  <si>
    <t>GOBERNACION CIVIL DE MONTE PLATAMIP</t>
  </si>
  <si>
    <t>GOBERNACION CIVIL DE MONTECRISTIMIP</t>
  </si>
  <si>
    <t>GOBERNACION CIVIL DE PEDERNALESMIP</t>
  </si>
  <si>
    <t>GOBERNACION CIVIL DE PERAVIAMIP</t>
  </si>
  <si>
    <t>GOBERNACION CIVIL DE PUERTO PLATAMIP</t>
  </si>
  <si>
    <t>GOBERNACION CIVIL DE SAMANAMIP</t>
  </si>
  <si>
    <t>GOBERNACION CIVIL DE SAN CRISTOBALMIP</t>
  </si>
  <si>
    <t>GOBERNACION CIVIL DE SAN FRANCISCO DE MACORISMIP</t>
  </si>
  <si>
    <t>GOBERNACION CIVIL DE SAN JOSE DE OCOAMIP</t>
  </si>
  <si>
    <t>GOBERNACION CIVIL DE SAN JUAN DE LA MAGUANAMIP</t>
  </si>
  <si>
    <t>GOBERNACION CIVIL DE SAN PEDRO DE MACORISMIP</t>
  </si>
  <si>
    <t>GOBERNACION CIVIL DE SANCHEZ RAMIREZMIP</t>
  </si>
  <si>
    <t>GOBERNACION CIVIL DE SANTIAGO DE LOS CABALLEROSMIP</t>
  </si>
  <si>
    <t>GOBERNACION CIVIL DE SANTIAGO RODRIGUEZMIP</t>
  </si>
  <si>
    <t>GOBERNACION CIVIL DE SANTO DOMINGOMIP</t>
  </si>
  <si>
    <t>GOBERNACION CIVIL DE VALVERDE MAOMIP</t>
  </si>
  <si>
    <t>OFICINA ACCESO A LA INFORMACION PUBLICA MIP</t>
  </si>
  <si>
    <t>PROGRAMA COMUNIDAD SEGURA MIP</t>
  </si>
  <si>
    <t>SUBENCARGADO</t>
  </si>
  <si>
    <t>PROGRAMAS ESPECIALES MIP</t>
  </si>
  <si>
    <t>MASIEL ESTEFANI RODRIGUEZ RIVAS</t>
  </si>
  <si>
    <t>ERIC MANUEL GENAO FRIAS</t>
  </si>
  <si>
    <t>AMBAR MARIA LEON FERNANDEZ</t>
  </si>
  <si>
    <t>YULISA GLARIBEL ORTIZ ESPEJO</t>
  </si>
  <si>
    <t>ANGEL JAVIER RODRIGUEZ ESPINAL</t>
  </si>
  <si>
    <t>2.11.1.01</t>
  </si>
  <si>
    <t>ALBA LUZ SANCHEZ DE VIDAL</t>
  </si>
  <si>
    <t>ALTAGRACIA CRUZ CAMPUSANO</t>
  </si>
  <si>
    <t>ANA MERCEDES DOLORES VALERIO BERNAR</t>
  </si>
  <si>
    <t>ANA YOLANDA LIRIANO SANTOS</t>
  </si>
  <si>
    <t>ANGEL ANTONIO VALENZUELA ENCARNACIO</t>
  </si>
  <si>
    <t>ANGELA YADIRA BAEZ CASTILLO DE MATE</t>
  </si>
  <si>
    <t>ARISLEYDA ESMERALDA MERCEDES CABRER</t>
  </si>
  <si>
    <t>BLANDINA DE LOS REMEDIOS MEDINA MED</t>
  </si>
  <si>
    <t>BREICY ALTAGRACIA EVANGELISTA PIJUA</t>
  </si>
  <si>
    <t>CHRISTOFERD ALEXANDER LIRIANO GONZA</t>
  </si>
  <si>
    <t>CLARA ELENA MOTA MARTE</t>
  </si>
  <si>
    <t>CRISTIANA ALTAGRACIA RODRIGUEZ BLAN</t>
  </si>
  <si>
    <t>CYNTHIA DEYANIRA REYES DIAZ</t>
  </si>
  <si>
    <t>DIOCITA CUEVAS PEREZ DE NUÑEZ</t>
  </si>
  <si>
    <t>DIOMEDES LUBIGIRDO FERNANDEZ LUCIAN</t>
  </si>
  <si>
    <t>FRANCISCO BALDEMIRO RODRIGUEZ FERNA</t>
  </si>
  <si>
    <t>GENOVEVA ARJONA PERDOMO</t>
  </si>
  <si>
    <t>GILDA ARAIBES L. DE LOS M. MINIER C</t>
  </si>
  <si>
    <t>GREGORIO ESTEBAN RODRIGUEZ RODRIGUE</t>
  </si>
  <si>
    <t>INDHIRA CAROLINA ENCARNACION MARTIN</t>
  </si>
  <si>
    <t>INDHIRA GREGORINA MEDINA MEDINA</t>
  </si>
  <si>
    <t>IRIS ALTAGRACIA MOYA POLANCO DE CAS</t>
  </si>
  <si>
    <t>IVELIS DEL CARMEN ALMONTE DE BOURDI</t>
  </si>
  <si>
    <t>JOSE ALEJANDRO ANATACIO GOMEZ CORDE</t>
  </si>
  <si>
    <t>JUAN MIGUEL CASTILLO RODRIGUEZ</t>
  </si>
  <si>
    <t>LIBERTAD DOMINICANA FERNANDEZ CEDEÑ</t>
  </si>
  <si>
    <t>LIDIA ALTAGRACIA LARA GROSS DE PIME</t>
  </si>
  <si>
    <t>LIGIA DAMARIS XIOMARA DEL ORBE GUER</t>
  </si>
  <si>
    <t xml:space="preserve">LISETTE LUISIANA NICASIO HERNANDEZ </t>
  </si>
  <si>
    <t>LOURDES MARIA ACOSTA SANCHEZ DE GAR</t>
  </si>
  <si>
    <t>LUISA ALTAGRACIA JIMENEZ CABREJA DE</t>
  </si>
  <si>
    <t>MAGALY ALTAGRACIA TABAR MANZUR DE G</t>
  </si>
  <si>
    <t xml:space="preserve">MALVIN ALEJANDRO DE LA ROSA DE LOS </t>
  </si>
  <si>
    <t>MARIA MERCEDES MERCHI MONTERO ROMER</t>
  </si>
  <si>
    <t xml:space="preserve">MEIRENI ESPERANZA CONCEPCION VIDAL </t>
  </si>
  <si>
    <t>MIGUELINNA PEREZ DE RODRIGUEZ</t>
  </si>
  <si>
    <t>MIULVIS CAROLINA GONZALEZ BURGOS DE</t>
  </si>
  <si>
    <t>NATALIA ALTAGRACIA DE LA CRUZ GARCI</t>
  </si>
  <si>
    <t>NEIRENYS PEREZ CARVAJAL</t>
  </si>
  <si>
    <t>PAOLA SORIBEL ESCALANTE LOPEZ</t>
  </si>
  <si>
    <t>RAFELINA DEL CARMEN MONTERO FLORENT</t>
  </si>
  <si>
    <t>ROBERTO AMAURY ALONZO PAREDES</t>
  </si>
  <si>
    <t>VICTOR JOSE CACERES</t>
  </si>
  <si>
    <t>VICTORIA ISABEL VALERA DE LA ROSA</t>
  </si>
  <si>
    <t>WANDA LICETTE ARIAS DE JIMENEZ</t>
  </si>
  <si>
    <t>WARDES DESIREE ALTAGRACIA GARCIA TA</t>
  </si>
  <si>
    <t>WENDY DE LOS MILAGROS GERMAN FELICI</t>
  </si>
  <si>
    <t>YADIRA LIDABEL DE LOS SANTOS RODRIG</t>
  </si>
  <si>
    <t>YAHAIRA ALTAGRACIA DE LOS SANTOS DI</t>
  </si>
  <si>
    <t>ARLYN ASTRID ROSADO RICHARDSON</t>
  </si>
  <si>
    <t>ASELINA ALTAGRACIA MICHEL GARCIA</t>
  </si>
  <si>
    <t>BERTA ARIAS</t>
  </si>
  <si>
    <t>CARLOS JOSE HERNANDEZ DIAZ.</t>
  </si>
  <si>
    <t>FRANKLYN SOSA LIRANZO</t>
  </si>
  <si>
    <t>JHORDANIA JESUS</t>
  </si>
  <si>
    <t>JUAN MARTIN LAZALA ALMONTE</t>
  </si>
  <si>
    <t>JULIO CESAR BALBUENA</t>
  </si>
  <si>
    <t>KEILA ALEXANDRA HERNANDEZ MONEGRO</t>
  </si>
  <si>
    <t>LELIS TATIANA ROMERO MELENDEZ</t>
  </si>
  <si>
    <t>MARIANA MARIA SEVERINO</t>
  </si>
  <si>
    <t>SANTO SALOME SEVERINO SOLANO</t>
  </si>
  <si>
    <t>SELOMIT ARISMENDY MEDINA</t>
  </si>
  <si>
    <t>SHARLENI MAIDENI VENTURA GONZALEZ</t>
  </si>
  <si>
    <t>YULIANA ALTAGRACIA MATEO BRITO</t>
  </si>
  <si>
    <t>DIRECCION TECNICA DE EJECUCION DE DESARME -MIP</t>
  </si>
  <si>
    <t>GOBERNACION CIVIL DE HATO MAYOR-MIP</t>
  </si>
  <si>
    <t>GOBERNACION CIVIL DE MARIA TRINIDAD SANCHEZ-MIP</t>
  </si>
  <si>
    <t>GOBERNACION CIVIL DE DAJABON-MIP</t>
  </si>
  <si>
    <t>GOBERNACION CIVIL DE ESPAILLAT-MIP</t>
  </si>
  <si>
    <t>PROGRAMA COMUNIDAD SEGURA -MIP</t>
  </si>
  <si>
    <t>GOBERNACION CIVIL DE SAN FRANCISCO DE MACORIS-MIP</t>
  </si>
  <si>
    <t>DIRECCION COORDINACION DE LOS CUERPOS DE BOMBREROS -MIP</t>
  </si>
  <si>
    <t>GOBERNACION CIVIL DE AZUA DE COMPOSTELA- MIP</t>
  </si>
  <si>
    <t>AUXILIAR DE ATENCION AL CIUDA</t>
  </si>
  <si>
    <t>DIRECCION VENTANILLA UNICA INSTITUCIONAL -MIP</t>
  </si>
  <si>
    <t>GOBERNACION CIVIL DE INDEPENDENCIA-MIP</t>
  </si>
  <si>
    <t>COBA MARIA TRINIDAD SANCHEZ-MIP</t>
  </si>
  <si>
    <t>COBA SANTO DOMINGO-MIP</t>
  </si>
  <si>
    <t>COBA SAMANA-MIP</t>
  </si>
  <si>
    <t>DISEÑADOR GRAFICO</t>
  </si>
  <si>
    <t>EDWARD GABRIEL FERRERAS FORTUNA</t>
  </si>
  <si>
    <t>PAULA ALTAGRACIA ANDUJAR</t>
  </si>
  <si>
    <t>YOKASTA ALTAGRACIA ROSARIO MATEO</t>
  </si>
  <si>
    <t>ADMINISTRADOR (A)</t>
  </si>
  <si>
    <t>DEPARTAMENTO DESARROLLO E IMPLEMENTACION DE SISTEMAS</t>
  </si>
  <si>
    <t>Empleado AFP (2.87%)</t>
  </si>
  <si>
    <t>TECNICO DE ATENCION AL USUARI</t>
  </si>
  <si>
    <t>AUXILIAR DE RELACIONES PUBLIC</t>
  </si>
  <si>
    <t>ANALISTA CALIDAD EN LA GESTIO</t>
  </si>
  <si>
    <t>ENC.OFIC.LIBRE ACCESO INFORMA</t>
  </si>
  <si>
    <t>AUXILIAR INVENTARIO DE ACTIVO</t>
  </si>
  <si>
    <t>MINISTRO DE INTERIOR Y POLICI</t>
  </si>
  <si>
    <t>ENC. RELACIONES LABORALES Y S</t>
  </si>
  <si>
    <t>ANALISTA DE SISTEMA TECNOLOGI</t>
  </si>
  <si>
    <t>ENC. RECLUT. SELEC.Y EVALUACI</t>
  </si>
  <si>
    <t>SUB-ENCARGADO</t>
  </si>
  <si>
    <t>ENC. ADMINISTRACION SERVICIOS</t>
  </si>
  <si>
    <t>ENCARGADO DE SERVICIOS GENERA</t>
  </si>
  <si>
    <t>CLAUDIO JEFFERSON DIAZ CORREA</t>
  </si>
  <si>
    <t>DANIA MAITED PEREZ CRUZ</t>
  </si>
  <si>
    <t>DENNIS EULALIA HERNANDEZ LINARES</t>
  </si>
  <si>
    <t>DOMINGO ARNALDO GALAN GUTIERREZ</t>
  </si>
  <si>
    <t>ELBA DISNAIDA PERALTA GOMEZ</t>
  </si>
  <si>
    <t>JAFREISY SELINE PEREZ</t>
  </si>
  <si>
    <t>JEFFREY ZORRILLA</t>
  </si>
  <si>
    <t>JHON MANUEL VERAS DE LEON</t>
  </si>
  <si>
    <t>JUAN JOSE ENCARNACION SOTO</t>
  </si>
  <si>
    <t>KATHERINE NATHALIA ABREU MEJIA</t>
  </si>
  <si>
    <t>LICELOTTE MARGARITA PIMENTEL</t>
  </si>
  <si>
    <t>LORENZO GUTIERREZ</t>
  </si>
  <si>
    <t>LUIS AMAURIS VILLANUEVA GUZMAN</t>
  </si>
  <si>
    <t>NICOLE MARIE REGUILLO FERNANDEZ</t>
  </si>
  <si>
    <t>ODANNY ENCARNACION LABOUR</t>
  </si>
  <si>
    <t>TEOFILO ROSARIO HILARIO</t>
  </si>
  <si>
    <t>VENEDITA DE JESUS FELIZ</t>
  </si>
  <si>
    <t>YANCELL REYES REYES</t>
  </si>
  <si>
    <t>GOBERNACION CIVIL DE LA ALTAGRACIA-MIP</t>
  </si>
  <si>
    <t>DIRECCION DE ASUNTOS  INTERNOS -MIP</t>
  </si>
  <si>
    <t>CARLOS MANUEL HOLGUIN TEJADA</t>
  </si>
  <si>
    <t>FERNANDO CRISTOBAL CABREJA TEJADA</t>
  </si>
  <si>
    <t>JOSE DANIEL MOREL</t>
  </si>
  <si>
    <t>KATIUSCA GEORGINA DIAZ-MENDEZ</t>
  </si>
  <si>
    <t>MERGEN VARGAS</t>
  </si>
  <si>
    <t>NELSON RICARDO DOTEL MATEO</t>
  </si>
  <si>
    <t>OSCAR AMADOR PIMENTEL</t>
  </si>
  <si>
    <t>SANDINO ALBERTO MOSCAT SEGURA</t>
  </si>
  <si>
    <t>YACILIS MENDEZ MENDEZ</t>
  </si>
  <si>
    <t>YILEDY MARIA NUÑEZ ADON</t>
  </si>
  <si>
    <t>COBA ESPAILLAT-MIP</t>
  </si>
  <si>
    <t>ANDERSON CAPELLAN ANGOMAS</t>
  </si>
  <si>
    <t>ASHLY DAMARYS MINAYA GUTIERREZ</t>
  </si>
  <si>
    <t>AXEL TOBAR REYES</t>
  </si>
  <si>
    <t>BILIANA ROSIBELL TEJEDA</t>
  </si>
  <si>
    <t>IVELISSE MERCEDES MENDEZ</t>
  </si>
  <si>
    <t>JESSICA DEL CARMEN PEÑA LEON</t>
  </si>
  <si>
    <t>JESUS MARIA SANTIAGO FRIAS BELLO</t>
  </si>
  <si>
    <t>JOSE LEGER</t>
  </si>
  <si>
    <t>LISIS MICHELLE DIAZ ALMONTE</t>
  </si>
  <si>
    <t>MIGDALY DE LOS SANTOS JIMENEZ</t>
  </si>
  <si>
    <t>MILAGROS MERCEDES RODRIGUEZ GOMEZ</t>
  </si>
  <si>
    <t>ROBERTO ARIEL GARCIA GUTIERREZ</t>
  </si>
  <si>
    <t>THANIA AIDE ROMERO SANCHEZ</t>
  </si>
  <si>
    <t>ZUGRERYS ALTAGRACIA VICTORIANO PAUL</t>
  </si>
  <si>
    <t>GOBERNACION CIVIL DE SAN JOSE DE OCOA-MIP</t>
  </si>
  <si>
    <t>OFICINA ACCESO A LA INFORMACION PUBLICA -MIP</t>
  </si>
  <si>
    <t>GOBERNACION CIVIL DE LA ROMANA-MIP</t>
  </si>
  <si>
    <t>GOBERNACION CIVIL DE ELIAS PIÑA-MIP</t>
  </si>
  <si>
    <t>MARIA ESTHER DIAZ MEDINA</t>
  </si>
  <si>
    <t>LUIS FERNANDO JIMENEZ LUCIANO</t>
  </si>
  <si>
    <t>GOBERNACION CIVIL DE BAHORUCO-MIP</t>
  </si>
  <si>
    <t>ADMINISTRADOR DE REDES</t>
  </si>
  <si>
    <t>ANA MARIA CASTILLO MATEO</t>
  </si>
  <si>
    <t>ARIEL FRANCISCO RIVERAS</t>
  </si>
  <si>
    <t>FRANCISCO CALCAÑO</t>
  </si>
  <si>
    <t>HECTOR FRANCISCO DUVAL DE LOS SANTO</t>
  </si>
  <si>
    <t>IRIS NATIVIDAD GONZALEZ VILLAR</t>
  </si>
  <si>
    <t>JONATAN ABIMELEC ANDUJAR CARRASCO</t>
  </si>
  <si>
    <t>JUAN RODRIGUEZ RAMOS</t>
  </si>
  <si>
    <t>KIRSY ELIZABETH MEJIA ARIAS</t>
  </si>
  <si>
    <t>OLIVO SUAREZ</t>
  </si>
  <si>
    <t>PERLA ESTEFANI FELIX MEJIA</t>
  </si>
  <si>
    <t>ROQUE MANUEL GARCIA PERALTA</t>
  </si>
  <si>
    <t xml:space="preserve">YOVANIS AGUSTINA BALTAZAR NUÑEZ DE </t>
  </si>
  <si>
    <t>GOBERNACION CIVIL DE SAN JUAN DE LA MAGUANA-MIP</t>
  </si>
  <si>
    <t>GOBERNACION CIVIL DE SAMANA-MIP</t>
  </si>
  <si>
    <t>GOBERNACION CIVIL DE PERAVIA-MIP</t>
  </si>
  <si>
    <t>DEPARTAMENTO LICENCIAS DE TENENCIA Y PORTE DE ARMAS -MIP</t>
  </si>
  <si>
    <t>GOBERNACION CIVIL DE EL SEIBO-MIP</t>
  </si>
  <si>
    <t>COBA SANTIAGO DE LOS CABALLEROS-MIP</t>
  </si>
  <si>
    <t>GOBERNACION CIVIL DE MONTE PLATA-MIP</t>
  </si>
  <si>
    <t>DEFA SANTIAGO DE LOS CABALLEROS-MIP</t>
  </si>
  <si>
    <t>GOBERNACION CIVIL DE SAN PEDRO DE MACORIS-MIP</t>
  </si>
  <si>
    <t>FARIDE VIRGINIA RAFUL SORIANO</t>
  </si>
  <si>
    <t>LUIS ENRIQUE BISONO</t>
  </si>
  <si>
    <t>KAROL LAMARCHE RODRIGUEZ</t>
  </si>
  <si>
    <t>MARY AURA VARGAS TAVERAS</t>
  </si>
  <si>
    <t>ALEXANDRA MORENO</t>
  </si>
  <si>
    <t>YENISARY YVONNE RODRIGUEZ PANIAGUA</t>
  </si>
  <si>
    <t>MAGNOLIA MARIBEL BATISTA</t>
  </si>
  <si>
    <t>VICENTE ANTONIO FERNANDEZ GUZMAN</t>
  </si>
  <si>
    <t>FERNANDA DE LA ROSA PEGUERO</t>
  </si>
  <si>
    <t>00-008-0002838-3</t>
  </si>
  <si>
    <t>00-048-0009723-2</t>
  </si>
  <si>
    <t>00-001-1693141-1</t>
  </si>
  <si>
    <t>00-002-0047988-9</t>
  </si>
  <si>
    <t>00-039-0004876-4</t>
  </si>
  <si>
    <t>00-001-0182384-7</t>
  </si>
  <si>
    <t>00-402-3055103-4</t>
  </si>
  <si>
    <t>00-017-0015478-2</t>
  </si>
  <si>
    <t>00-402-1274881-4</t>
  </si>
  <si>
    <t>00-002-0015330-2</t>
  </si>
  <si>
    <t>00-001-1530262-2</t>
  </si>
  <si>
    <t>00-026-0098119-1</t>
  </si>
  <si>
    <t>00-002-0179093-8</t>
  </si>
  <si>
    <t>00-223-0051919-0</t>
  </si>
  <si>
    <t>00-402-3156325-1</t>
  </si>
  <si>
    <t>00-001-1211146-3</t>
  </si>
  <si>
    <t>00-001-1714445-1</t>
  </si>
  <si>
    <t>00-095-0017441-3</t>
  </si>
  <si>
    <t>00-034-0047440-3</t>
  </si>
  <si>
    <t>00-011-0031038-0</t>
  </si>
  <si>
    <t>00-001-1594697-2</t>
  </si>
  <si>
    <t>00-001-0527836-0</t>
  </si>
  <si>
    <t>00-025-0003695-5</t>
  </si>
  <si>
    <t>00-001-1128615-9</t>
  </si>
  <si>
    <t>00-093-0026252-5</t>
  </si>
  <si>
    <t>00-001-0085404-1</t>
  </si>
  <si>
    <t>00-001-1120269-3</t>
  </si>
  <si>
    <t>00-001-0106968-0</t>
  </si>
  <si>
    <t>00-001-1340174-9</t>
  </si>
  <si>
    <t>00-402-2067575-1</t>
  </si>
  <si>
    <t>00-081-0012590-8</t>
  </si>
  <si>
    <t>00-027-0006964-0</t>
  </si>
  <si>
    <t>00-402-2893011-7</t>
  </si>
  <si>
    <t>00-022-0030127-9</t>
  </si>
  <si>
    <t>00-071-0010045-7</t>
  </si>
  <si>
    <t>00-001-0585797-3</t>
  </si>
  <si>
    <t>00-225-0013281-0</t>
  </si>
  <si>
    <t>00-055-0000619-1</t>
  </si>
  <si>
    <t>00-402-3348225-2</t>
  </si>
  <si>
    <t>00-001-1897889-9</t>
  </si>
  <si>
    <t>00-001-0897076-5</t>
  </si>
  <si>
    <t>00-028-0056074-6</t>
  </si>
  <si>
    <t>00-001-0285497-3</t>
  </si>
  <si>
    <t>00-011-0010789-3</t>
  </si>
  <si>
    <t>00-002-0112772-7</t>
  </si>
  <si>
    <t>00-012-0049680-8</t>
  </si>
  <si>
    <t>00-031-0145786-3</t>
  </si>
  <si>
    <t>00-046-0004441-8</t>
  </si>
  <si>
    <t>00-001-0426446-0</t>
  </si>
  <si>
    <t>00-001-0669981-2</t>
  </si>
  <si>
    <t>00-056-0090499-8</t>
  </si>
  <si>
    <t>00-001-0104810-6</t>
  </si>
  <si>
    <t>00-028-0034744-1</t>
  </si>
  <si>
    <t>00-226-0024736-9</t>
  </si>
  <si>
    <t>00-001-1867343-3</t>
  </si>
  <si>
    <t>00-001-1282790-2</t>
  </si>
  <si>
    <t>00-402-1258520-8</t>
  </si>
  <si>
    <t>00-028-0079865-0</t>
  </si>
  <si>
    <t>00-001-1114905-0</t>
  </si>
  <si>
    <t>00-033-0034152-0</t>
  </si>
  <si>
    <t>00-068-0038615-0</t>
  </si>
  <si>
    <t>00-003-0048481-3</t>
  </si>
  <si>
    <t>00-402-2820351-5</t>
  </si>
  <si>
    <t>00-013-0050167-1</t>
  </si>
  <si>
    <t>00-016-0020317-6</t>
  </si>
  <si>
    <t>00-036-0004280-2</t>
  </si>
  <si>
    <t>00-065-0028348-3</t>
  </si>
  <si>
    <t>00-001-0719849-1</t>
  </si>
  <si>
    <t>00-003-0029592-0</t>
  </si>
  <si>
    <t>00-402-0902739-6</t>
  </si>
  <si>
    <t>00-029-0017633-6</t>
  </si>
  <si>
    <t>00-402-2643607-5</t>
  </si>
  <si>
    <t>00-053-0001202-7</t>
  </si>
  <si>
    <t>00-001-0122524-1</t>
  </si>
  <si>
    <t>00-060-0013214-9</t>
  </si>
  <si>
    <t>00-001-0714048-5</t>
  </si>
  <si>
    <t>00-044-0007678-4</t>
  </si>
  <si>
    <t>00-064-0009939-3</t>
  </si>
  <si>
    <t>00-001-0793634-6</t>
  </si>
  <si>
    <t>00-223-0176730-1</t>
  </si>
  <si>
    <t>00-402-2390952-0</t>
  </si>
  <si>
    <t>00-071-0006065-1</t>
  </si>
  <si>
    <t>00-001-1844939-6</t>
  </si>
  <si>
    <t>00-022-0031004-9</t>
  </si>
  <si>
    <t>00-402-1034526-6</t>
  </si>
  <si>
    <t>00-003-0069341-3</t>
  </si>
  <si>
    <t>00-056-0180937-8</t>
  </si>
  <si>
    <t>00-055-0043909-5</t>
  </si>
  <si>
    <t>00-402-1202345-7</t>
  </si>
  <si>
    <t>00-402-2734770-1</t>
  </si>
  <si>
    <t>00-001-1936247-3</t>
  </si>
  <si>
    <t>00-011-0014695-8</t>
  </si>
  <si>
    <t>00-001-0862469-3</t>
  </si>
  <si>
    <t>00-402-1043257-7</t>
  </si>
  <si>
    <t>00-223-0018370-8</t>
  </si>
  <si>
    <t>00-402-1080484-1</t>
  </si>
  <si>
    <t>00-402-2539820-1</t>
  </si>
  <si>
    <t>00-001-0910059-4</t>
  </si>
  <si>
    <t>00-223-0109967-1</t>
  </si>
  <si>
    <t>00-001-1243810-6</t>
  </si>
  <si>
    <t>00-001-1498037-8</t>
  </si>
  <si>
    <t>00-048-0078968-9</t>
  </si>
  <si>
    <t>00-016-0001565-3</t>
  </si>
  <si>
    <t>00-402-2030003-8</t>
  </si>
  <si>
    <t>00-008-0018121-6</t>
  </si>
  <si>
    <t>00-001-0663754-9</t>
  </si>
  <si>
    <t>00-402-1521626-4</t>
  </si>
  <si>
    <t>00-001-0049603-3</t>
  </si>
  <si>
    <t>00-010-0076544-4</t>
  </si>
  <si>
    <t>00-091-0003949-5</t>
  </si>
  <si>
    <t>00-025-0042090-2</t>
  </si>
  <si>
    <t>00-001-0647836-5</t>
  </si>
  <si>
    <t>00-402-2611143-9</t>
  </si>
  <si>
    <t>00-013-0005231-1</t>
  </si>
  <si>
    <t>00-005-0016865-3</t>
  </si>
  <si>
    <t>00-054-0024452-0</t>
  </si>
  <si>
    <t>00-001-0033368-1</t>
  </si>
  <si>
    <t>00-402-1158891-4</t>
  </si>
  <si>
    <t>00-023-0103613-9</t>
  </si>
  <si>
    <t>00-001-0875780-8</t>
  </si>
  <si>
    <t>00-402-1534873-7</t>
  </si>
  <si>
    <t>00-402-1475966-0</t>
  </si>
  <si>
    <t>00-001-0734011-9</t>
  </si>
  <si>
    <t>00-402-2121576-3</t>
  </si>
  <si>
    <t>00-402-2618214-1</t>
  </si>
  <si>
    <t>00-228-0002292-7</t>
  </si>
  <si>
    <t>00-047-0163756-5</t>
  </si>
  <si>
    <t>00-033-0041525-8</t>
  </si>
  <si>
    <t>00-001-1139168-6</t>
  </si>
  <si>
    <t>00-001-1442524-2</t>
  </si>
  <si>
    <t>00-001-0825571-2</t>
  </si>
  <si>
    <t>00-031-0032538-4</t>
  </si>
  <si>
    <t>00-402-2531750-8</t>
  </si>
  <si>
    <t>00-001-0069918-0</t>
  </si>
  <si>
    <t>00-077-0007147-0</t>
  </si>
  <si>
    <t>00-037-0091682-2</t>
  </si>
  <si>
    <t>00-071-0041507-9</t>
  </si>
  <si>
    <t>00-001-1718087-7</t>
  </si>
  <si>
    <t>00-002-0144641-6</t>
  </si>
  <si>
    <t>00-225-0016670-1</t>
  </si>
  <si>
    <t>00-001-0438380-7</t>
  </si>
  <si>
    <t>00-224-0001357-3</t>
  </si>
  <si>
    <t>00-044-0000307-7</t>
  </si>
  <si>
    <t>00-001-0360745-3</t>
  </si>
  <si>
    <t>00-110-0003639-9</t>
  </si>
  <si>
    <t>00-001-0726484-8</t>
  </si>
  <si>
    <t>00-001-1233783-7</t>
  </si>
  <si>
    <t>00-001-0199812-8</t>
  </si>
  <si>
    <t>00-013-0029876-5</t>
  </si>
  <si>
    <t>00-001-1249900-9</t>
  </si>
  <si>
    <t>00-013-0033815-7</t>
  </si>
  <si>
    <t>00-001-1447349-9</t>
  </si>
  <si>
    <t>00-001-1840803-8</t>
  </si>
  <si>
    <t>00-402-0047745-9</t>
  </si>
  <si>
    <t>00-056-0149105-2</t>
  </si>
  <si>
    <t>00-001-0127384-5</t>
  </si>
  <si>
    <t>00-001-0983430-9</t>
  </si>
  <si>
    <t>00-402-0971638-6</t>
  </si>
  <si>
    <t>00-014-0018298-4</t>
  </si>
  <si>
    <t>00-001-0392554-1</t>
  </si>
  <si>
    <t>00-001-0220258-7</t>
  </si>
  <si>
    <t>00-402-2902574-3</t>
  </si>
  <si>
    <t>00-225-0046421-3</t>
  </si>
  <si>
    <t>00-037-0022301-3</t>
  </si>
  <si>
    <t>00-001-1765111-7</t>
  </si>
  <si>
    <t>00-001-0679458-9</t>
  </si>
  <si>
    <t>00-402-1017934-3</t>
  </si>
  <si>
    <t>00-016-0003740-0</t>
  </si>
  <si>
    <t>00-402-4545370-5</t>
  </si>
  <si>
    <t>00-071-0023845-5</t>
  </si>
  <si>
    <t>00-022-0027341-1</t>
  </si>
  <si>
    <t>00-054-0104750-0</t>
  </si>
  <si>
    <t>00-095-0020641-3</t>
  </si>
  <si>
    <t>00-001-1540865-0</t>
  </si>
  <si>
    <t>00-001-1188794-9</t>
  </si>
  <si>
    <t>00-402-1370544-1</t>
  </si>
  <si>
    <t>00-224-0035535-4</t>
  </si>
  <si>
    <t>00-046-0036750-4</t>
  </si>
  <si>
    <t>00-049-0006596-4</t>
  </si>
  <si>
    <t>00-093-0001365-4</t>
  </si>
  <si>
    <t>00-001-1430524-6</t>
  </si>
  <si>
    <t>00-402-2424320-0</t>
  </si>
  <si>
    <t>00-001-0430916-6</t>
  </si>
  <si>
    <t>00-225-0013684-5</t>
  </si>
  <si>
    <t>00-008-0033203-3</t>
  </si>
  <si>
    <t>00-071-0039766-5</t>
  </si>
  <si>
    <t>00-071-0007273-0</t>
  </si>
  <si>
    <t>00-224-0028925-6</t>
  </si>
  <si>
    <t>00-001-1122683-3</t>
  </si>
  <si>
    <t>00-010-0072537-2</t>
  </si>
  <si>
    <t>00-012-0040708-6</t>
  </si>
  <si>
    <t>00-402-2730468-6</t>
  </si>
  <si>
    <t>00-402-3048542-3</t>
  </si>
  <si>
    <t>00-001-1142293-7</t>
  </si>
  <si>
    <t>00-040-0002504-1</t>
  </si>
  <si>
    <t>00-001-1384217-3</t>
  </si>
  <si>
    <t>00-402-2283263-2</t>
  </si>
  <si>
    <t>00-001-0351528-4</t>
  </si>
  <si>
    <t>00-402-2647614-7</t>
  </si>
  <si>
    <t>00-223-0068680-9</t>
  </si>
  <si>
    <t>00-225-0011055-0</t>
  </si>
  <si>
    <t>00-402-1293883-7</t>
  </si>
  <si>
    <t>00-025-0028144-5</t>
  </si>
  <si>
    <t>00-402-2148604-2</t>
  </si>
  <si>
    <t>00-027-0002492-6</t>
  </si>
  <si>
    <t>00-077-0003062-5</t>
  </si>
  <si>
    <t>00-071-0058207-6</t>
  </si>
  <si>
    <t>00-001-1606257-1</t>
  </si>
  <si>
    <t>00-402-2016935-9</t>
  </si>
  <si>
    <t>00-001-1306676-5</t>
  </si>
  <si>
    <t>00-001-1917151-0</t>
  </si>
  <si>
    <t>00-095-0011704-0</t>
  </si>
  <si>
    <t>00-001-0315164-3</t>
  </si>
  <si>
    <t>00-056-0026140-7</t>
  </si>
  <si>
    <t>00-224-0038487-5</t>
  </si>
  <si>
    <t>00-071-0045341-9</t>
  </si>
  <si>
    <t>00-001-1275722-4</t>
  </si>
  <si>
    <t>00-402-1532990-1</t>
  </si>
  <si>
    <t>00-223-0095326-6</t>
  </si>
  <si>
    <t>00-225-0033221-2</t>
  </si>
  <si>
    <t>00-001-0678089-3</t>
  </si>
  <si>
    <t>00-001-0490904-9</t>
  </si>
  <si>
    <t>00-001-0560347-6</t>
  </si>
  <si>
    <t>00-402-0963841-6</t>
  </si>
  <si>
    <t>00-017-0008346-0</t>
  </si>
  <si>
    <t>00-001-1207443-0</t>
  </si>
  <si>
    <t>00-402-2920740-8</t>
  </si>
  <si>
    <t>00-013-0043712-4</t>
  </si>
  <si>
    <t>00-001-1289704-6</t>
  </si>
  <si>
    <t>00-046-0026476-8</t>
  </si>
  <si>
    <t>00-095-0018780-3</t>
  </si>
  <si>
    <t>00-001-0266944-7</t>
  </si>
  <si>
    <t>00-402-1247316-5</t>
  </si>
  <si>
    <t>00-136-0012439-3</t>
  </si>
  <si>
    <t>00-018-0007685-1</t>
  </si>
  <si>
    <t>00-090-0021226-7</t>
  </si>
  <si>
    <t>00-402-2173267-6</t>
  </si>
  <si>
    <t>00-001-0651784-0</t>
  </si>
  <si>
    <t>00-056-0087128-8</t>
  </si>
  <si>
    <t>00-049-0042626-5</t>
  </si>
  <si>
    <t>00-402-3399628-5</t>
  </si>
  <si>
    <t>00-402-2491700-1</t>
  </si>
  <si>
    <t>00-001-1447532-0</t>
  </si>
  <si>
    <t>00-001-1140256-6</t>
  </si>
  <si>
    <t>00-001-1142157-4</t>
  </si>
  <si>
    <t>00-223-0041283-4</t>
  </si>
  <si>
    <t>00-095-0016491-9</t>
  </si>
  <si>
    <t>00-044-0020094-7</t>
  </si>
  <si>
    <t>00-402-2428678-7</t>
  </si>
  <si>
    <t>00-001-1931127-2</t>
  </si>
  <si>
    <t>00-001-1093210-0</t>
  </si>
  <si>
    <t>00-402-3395539-8</t>
  </si>
  <si>
    <t>00-402-2068716-0</t>
  </si>
  <si>
    <t>00-018-0052907-3</t>
  </si>
  <si>
    <t>00-044-0003773-7</t>
  </si>
  <si>
    <t>00-001-1520375-4</t>
  </si>
  <si>
    <t>00-044-0014364-2</t>
  </si>
  <si>
    <t>00-001-0794855-6</t>
  </si>
  <si>
    <t>00-011-0035597-1</t>
  </si>
  <si>
    <t>00-001-0646395-3</t>
  </si>
  <si>
    <t>00-001-0587189-1</t>
  </si>
  <si>
    <t>00-001-1331847-1</t>
  </si>
  <si>
    <t>00-402-2058890-5</t>
  </si>
  <si>
    <t>00-117-0000098-4</t>
  </si>
  <si>
    <t>00-010-0101513-8</t>
  </si>
  <si>
    <t>00-225-0014891-5</t>
  </si>
  <si>
    <t>00-071-0025013-8</t>
  </si>
  <si>
    <t>00-056-0000772-7</t>
  </si>
  <si>
    <t>00-080-0007447-9</t>
  </si>
  <si>
    <t>00-001-0457839-8</t>
  </si>
  <si>
    <t>00-001-1238541-4</t>
  </si>
  <si>
    <t>00-223-0055558-2</t>
  </si>
  <si>
    <t>00-001-0376630-9</t>
  </si>
  <si>
    <t>00-402-1318637-8</t>
  </si>
  <si>
    <t>00-402-2916621-6</t>
  </si>
  <si>
    <t>00-402-2115168-7</t>
  </si>
  <si>
    <t>00-071-0013632-9</t>
  </si>
  <si>
    <t>00-070-0005728-6</t>
  </si>
  <si>
    <t>00-071-0036892-2</t>
  </si>
  <si>
    <t>00-018-0051703-7</t>
  </si>
  <si>
    <t>00-001-1399191-3</t>
  </si>
  <si>
    <t>00-068-0050980-1</t>
  </si>
  <si>
    <t>00-402-1010979-5</t>
  </si>
  <si>
    <t>00-402-1435463-7</t>
  </si>
  <si>
    <t>00-001-1000169-0</t>
  </si>
  <si>
    <t>00-044-0026060-2</t>
  </si>
  <si>
    <t>00-001-0142535-3</t>
  </si>
  <si>
    <t>00-010-0063440-0</t>
  </si>
  <si>
    <t>00-126-0003298-6</t>
  </si>
  <si>
    <t>00-071-0001271-0</t>
  </si>
  <si>
    <t>00-402-2543192-9</t>
  </si>
  <si>
    <t>00-056-0166303-1</t>
  </si>
  <si>
    <t>00-001-0056751-0</t>
  </si>
  <si>
    <t>00-402-3159687-1</t>
  </si>
  <si>
    <t>00-402-1923641-7</t>
  </si>
  <si>
    <t>00-029-0015785-6</t>
  </si>
  <si>
    <t>00-049-0000607-5</t>
  </si>
  <si>
    <t>00-001-0895426-4</t>
  </si>
  <si>
    <t>00-001-0388445-8</t>
  </si>
  <si>
    <t>00-035-0020237-3</t>
  </si>
  <si>
    <t>00-012-0110236-3</t>
  </si>
  <si>
    <t>00-018-0011999-0</t>
  </si>
  <si>
    <t>00-071-0032486-7</t>
  </si>
  <si>
    <t>00-071-0045273-4</t>
  </si>
  <si>
    <t>00-001-0094435-4</t>
  </si>
  <si>
    <t>00-001-0149285-8</t>
  </si>
  <si>
    <t>00-023-0086509-0</t>
  </si>
  <si>
    <t>00-001-1309455-1</t>
  </si>
  <si>
    <t>00-095-0012220-6</t>
  </si>
  <si>
    <t>00-037-0011273-7</t>
  </si>
  <si>
    <t>00-027-0033452-3</t>
  </si>
  <si>
    <t>00-001-1105241-1</t>
  </si>
  <si>
    <t>00-044-0006283-4</t>
  </si>
  <si>
    <t>00-001-1183346-3</t>
  </si>
  <si>
    <t>00-001-0786255-9</t>
  </si>
  <si>
    <t>00-223-0063678-8</t>
  </si>
  <si>
    <t>00-070-0004162-9</t>
  </si>
  <si>
    <t>00-402-1533766-4</t>
  </si>
  <si>
    <t>00-223-0024035-9</t>
  </si>
  <si>
    <t>00-054-0080931-4</t>
  </si>
  <si>
    <t>00-001-1062026-7</t>
  </si>
  <si>
    <t>00-003-0101780-2</t>
  </si>
  <si>
    <t>00-001-1313718-6</t>
  </si>
  <si>
    <t>00-025-0026257-7</t>
  </si>
  <si>
    <t>00-402-1018871-6</t>
  </si>
  <si>
    <t>00-027-0021023-6</t>
  </si>
  <si>
    <t>00-071-0058851-1</t>
  </si>
  <si>
    <t>00-047-0204568-5</t>
  </si>
  <si>
    <t>00-023-0003970-4</t>
  </si>
  <si>
    <t>00-025-0005456-0</t>
  </si>
  <si>
    <t>00-001-1686286-3</t>
  </si>
  <si>
    <t>00-001-0083636-0</t>
  </si>
  <si>
    <t>00-001-1536303-8</t>
  </si>
  <si>
    <t>00-027-0022709-9</t>
  </si>
  <si>
    <t>00-018-0009242-9</t>
  </si>
  <si>
    <t>00-025-0012306-8</t>
  </si>
  <si>
    <t>00-056-0168570-3</t>
  </si>
  <si>
    <t>00-066-0004043-7</t>
  </si>
  <si>
    <t>00-025-0032806-3</t>
  </si>
  <si>
    <t>00-224-0016950-8</t>
  </si>
  <si>
    <t>00-402-3072881-4</t>
  </si>
  <si>
    <t>00-058-0031664-7</t>
  </si>
  <si>
    <t>00-001-0464700-3</t>
  </si>
  <si>
    <t>00-025-0018989-5</t>
  </si>
  <si>
    <t>00-077-0000936-3</t>
  </si>
  <si>
    <t>00-033-0025987-0</t>
  </si>
  <si>
    <t>00-031-0362744-8</t>
  </si>
  <si>
    <t>00-018-0008728-8</t>
  </si>
  <si>
    <t>00-001-0739610-3</t>
  </si>
  <si>
    <t>00-001-1572451-0</t>
  </si>
  <si>
    <t>00-001-0458922-1</t>
  </si>
  <si>
    <t>00-402-2644423-6</t>
  </si>
  <si>
    <t>00-079-0002386-7</t>
  </si>
  <si>
    <t>00-001-1625706-4</t>
  </si>
  <si>
    <t>00-090-0009140-6</t>
  </si>
  <si>
    <t>00-001-0750523-2</t>
  </si>
  <si>
    <t>00-402-2467592-2</t>
  </si>
  <si>
    <t>00-031-0558280-7</t>
  </si>
  <si>
    <t>00-402-2480923-2</t>
  </si>
  <si>
    <t>00-001-1540514-4</t>
  </si>
  <si>
    <t>00-001-0173934-0</t>
  </si>
  <si>
    <t>00-402-0048722-7</t>
  </si>
  <si>
    <t>00-402-2160200-2</t>
  </si>
  <si>
    <t>00-045-0018670-7</t>
  </si>
  <si>
    <t>00-014-0017427-0</t>
  </si>
  <si>
    <t>00-054-0087487-0</t>
  </si>
  <si>
    <t>00-046-0034290-3</t>
  </si>
  <si>
    <t>00-071-0011075-3</t>
  </si>
  <si>
    <t>00-001-1192845-3</t>
  </si>
  <si>
    <t>00-001-0766156-3</t>
  </si>
  <si>
    <t>00-071-0057596-3</t>
  </si>
  <si>
    <t>00-001-1846125-0</t>
  </si>
  <si>
    <t>00-001-1446339-1</t>
  </si>
  <si>
    <t>00-224-0051768-0</t>
  </si>
  <si>
    <t>00-048-0047981-0</t>
  </si>
  <si>
    <t>00-001-1923903-6</t>
  </si>
  <si>
    <t>00-088-0004080-3</t>
  </si>
  <si>
    <t>00-001-1047232-1</t>
  </si>
  <si>
    <t>00-055-0031597-2</t>
  </si>
  <si>
    <t>00-017-0021122-8</t>
  </si>
  <si>
    <t>00-001-0880412-1</t>
  </si>
  <si>
    <t>00-031-0287578-2</t>
  </si>
  <si>
    <t>00-001-0795081-8</t>
  </si>
  <si>
    <t>00-402-0917554-2</t>
  </si>
  <si>
    <t>00-001-1192475-9</t>
  </si>
  <si>
    <t>00-001-0353005-1</t>
  </si>
  <si>
    <t>00-001-1197575-1</t>
  </si>
  <si>
    <t>00-001-1411018-2</t>
  </si>
  <si>
    <t>00-001-0731808-1</t>
  </si>
  <si>
    <t>00-001-0040766-7</t>
  </si>
  <si>
    <t>00-224-0020817-3</t>
  </si>
  <si>
    <t>00-031-0149665-5</t>
  </si>
  <si>
    <t>00-077-0006352-7</t>
  </si>
  <si>
    <t>00-031-0091512-7</t>
  </si>
  <si>
    <t>00-223-0061733-3</t>
  </si>
  <si>
    <t>00-001-0461807-9</t>
  </si>
  <si>
    <t>00-065-0034462-4</t>
  </si>
  <si>
    <t>00-034-0010924-9</t>
  </si>
  <si>
    <t>00-001-1295428-4</t>
  </si>
  <si>
    <t>00-001-0106407-9</t>
  </si>
  <si>
    <t>00-001-1136683-7</t>
  </si>
  <si>
    <t>00-013-0040283-9</t>
  </si>
  <si>
    <t>00-402-3354978-7</t>
  </si>
  <si>
    <t>00-001-0610275-9</t>
  </si>
  <si>
    <t>00-034-0003908-1</t>
  </si>
  <si>
    <t>00-224-0059404-4</t>
  </si>
  <si>
    <t>00-001-0339227-0</t>
  </si>
  <si>
    <t>00-402-3149874-8</t>
  </si>
  <si>
    <t>00-093-0032272-5</t>
  </si>
  <si>
    <t>00-096-0029721-3</t>
  </si>
  <si>
    <t>00-001-0219275-4</t>
  </si>
  <si>
    <t>00-001-1769391-1</t>
  </si>
  <si>
    <t>00-223-0014167-2</t>
  </si>
  <si>
    <t>00-046-0024314-3</t>
  </si>
  <si>
    <t>00-103-0006811-0</t>
  </si>
  <si>
    <t>00-001-1613956-9</t>
  </si>
  <si>
    <t>00-001-1699437-7</t>
  </si>
  <si>
    <t>00-028-0113860-9</t>
  </si>
  <si>
    <t>00-136-0013582-9</t>
  </si>
  <si>
    <t>00-402-2662104-9</t>
  </si>
  <si>
    <t>00-018-0073446-7</t>
  </si>
  <si>
    <t>00-229-0003954-0</t>
  </si>
  <si>
    <t>00-001-0139565-5</t>
  </si>
  <si>
    <t>00-223-0158554-7</t>
  </si>
  <si>
    <t>00-031-0532243-6</t>
  </si>
  <si>
    <t>00-223-0013706-8</t>
  </si>
  <si>
    <t>00-402-2637455-7</t>
  </si>
  <si>
    <t>00-071-0041350-4</t>
  </si>
  <si>
    <t>00-295-0006072-7</t>
  </si>
  <si>
    <t>00-001-0517003-9</t>
  </si>
  <si>
    <t>00-028-0072148-8</t>
  </si>
  <si>
    <t>00-071-0033427-0</t>
  </si>
  <si>
    <t>00-402-1470795-8</t>
  </si>
  <si>
    <t>00-402-2489774-0</t>
  </si>
  <si>
    <t>00-001-0776300-5</t>
  </si>
  <si>
    <t>00-001-1405161-8</t>
  </si>
  <si>
    <t>00-223-0071532-7</t>
  </si>
  <si>
    <t>00-223-0079528-7</t>
  </si>
  <si>
    <t>00-016-0018193-5</t>
  </si>
  <si>
    <t>00-001-1583667-8</t>
  </si>
  <si>
    <t>00-402-2154097-0</t>
  </si>
  <si>
    <t>00-001-0566041-9</t>
  </si>
  <si>
    <t>00-001-1230575-0</t>
  </si>
  <si>
    <t>00-402-1202806-8</t>
  </si>
  <si>
    <t>00-402-4094547-3</t>
  </si>
  <si>
    <t>00-001-1625763-5</t>
  </si>
  <si>
    <t>00-001-0332850-6</t>
  </si>
  <si>
    <t>00-071-0049649-1</t>
  </si>
  <si>
    <t>00-402-0954713-8</t>
  </si>
  <si>
    <t>00-001-0189562-1</t>
  </si>
  <si>
    <t>00-039-0016790-3</t>
  </si>
  <si>
    <t>00-071-0009762-0</t>
  </si>
  <si>
    <t>00-001-0745593-3</t>
  </si>
  <si>
    <t>00-095-0016248-3</t>
  </si>
  <si>
    <t>00-001-0240236-9</t>
  </si>
  <si>
    <t>00-003-0057874-7</t>
  </si>
  <si>
    <t>00-001-1052982-3</t>
  </si>
  <si>
    <t>00-223-0106131-7</t>
  </si>
  <si>
    <t>00-067-0008466-5</t>
  </si>
  <si>
    <t>00-054-0068067-3</t>
  </si>
  <si>
    <t>00-031-0094766-6</t>
  </si>
  <si>
    <t>00-025-0003952-0</t>
  </si>
  <si>
    <t>00-402-1205367-8</t>
  </si>
  <si>
    <t>00-001-0476747-0</t>
  </si>
  <si>
    <t>00-008-0011720-2</t>
  </si>
  <si>
    <t>00-223-0060806-8</t>
  </si>
  <si>
    <t>00-013-0005014-1</t>
  </si>
  <si>
    <t>00-001-0913994-9</t>
  </si>
  <si>
    <t>00-402-2937071-9</t>
  </si>
  <si>
    <t>00-008-0028241-0</t>
  </si>
  <si>
    <t>00-054-0077776-8</t>
  </si>
  <si>
    <t>00-001-0798049-2</t>
  </si>
  <si>
    <t>00-023-0123707-5</t>
  </si>
  <si>
    <t>00-001-1277657-0</t>
  </si>
  <si>
    <t>00-001-1180227-8</t>
  </si>
  <si>
    <t>00-012-0081731-8</t>
  </si>
  <si>
    <t>00-001-0958557-0</t>
  </si>
  <si>
    <t>00-001-0489827-5</t>
  </si>
  <si>
    <t>00-001-1605784-5</t>
  </si>
  <si>
    <t>00-001-1702470-3</t>
  </si>
  <si>
    <t>00-001-0447123-0</t>
  </si>
  <si>
    <t>00-001-1295162-9</t>
  </si>
  <si>
    <t>00-001-0764432-0</t>
  </si>
  <si>
    <t>00-001-1256001-6</t>
  </si>
  <si>
    <t>00-001-0953627-6</t>
  </si>
  <si>
    <t>00-001-0883250-2</t>
  </si>
  <si>
    <t>00-001-0140900-1</t>
  </si>
  <si>
    <t>00-059-0015344-5</t>
  </si>
  <si>
    <t>00-054-0135928-5</t>
  </si>
  <si>
    <t>00-056-0000787-5</t>
  </si>
  <si>
    <t>00-031-0052533-0</t>
  </si>
  <si>
    <t>00-001-1720524-5</t>
  </si>
  <si>
    <t>00-001-0960895-0</t>
  </si>
  <si>
    <t>00-013-0026530-1</t>
  </si>
  <si>
    <t>00-025-0011667-4</t>
  </si>
  <si>
    <t>00-001-1289545-3</t>
  </si>
  <si>
    <t>00-056-0106598-9</t>
  </si>
  <si>
    <t>00-040-0005069-2</t>
  </si>
  <si>
    <t>00-001-1832392-2</t>
  </si>
  <si>
    <t>00-001-0225354-9</t>
  </si>
  <si>
    <t>00-071-0003167-8</t>
  </si>
  <si>
    <t>00-402-2466212-8</t>
  </si>
  <si>
    <t>00-001-0781420-4</t>
  </si>
  <si>
    <t>00-001-0763374-5</t>
  </si>
  <si>
    <t>00-001-1833524-9</t>
  </si>
  <si>
    <t>00-065-0001637-0</t>
  </si>
  <si>
    <t>00-001-0697757-2</t>
  </si>
  <si>
    <t>00-031-0053035-5</t>
  </si>
  <si>
    <t>00-001-0327681-2</t>
  </si>
  <si>
    <t>00-057-0008756-1</t>
  </si>
  <si>
    <t>00-001-0474694-6</t>
  </si>
  <si>
    <t>00-001-1772344-5</t>
  </si>
  <si>
    <t>00-110-0004519-2</t>
  </si>
  <si>
    <t>00-026-0098154-8</t>
  </si>
  <si>
    <t>00-402-2532082-5</t>
  </si>
  <si>
    <t>00-001-1793443-0</t>
  </si>
  <si>
    <t>00-001-1399396-8</t>
  </si>
  <si>
    <t>00-001-1160777-6</t>
  </si>
  <si>
    <t>00-044-0021365-0</t>
  </si>
  <si>
    <t>00-402-2880114-4</t>
  </si>
  <si>
    <t>00-223-0022852-9</t>
  </si>
  <si>
    <t>00-013-0051705-7</t>
  </si>
  <si>
    <t>00-402-2333055-2</t>
  </si>
  <si>
    <t>00-070-0006899-4</t>
  </si>
  <si>
    <t>00-229-0023109-7</t>
  </si>
  <si>
    <t>00-001-0034363-1</t>
  </si>
  <si>
    <t>00-402-2436210-9</t>
  </si>
  <si>
    <t>00-223-0103289-6</t>
  </si>
  <si>
    <t>00-001-1802417-3</t>
  </si>
  <si>
    <t>00-001-1440508-7</t>
  </si>
  <si>
    <t>00-001-1518434-3</t>
  </si>
  <si>
    <t>00-073-0019170-2</t>
  </si>
  <si>
    <t>00-402-2904750-7</t>
  </si>
  <si>
    <t>00-001-1950607-9</t>
  </si>
  <si>
    <t>00-077-0003126-8</t>
  </si>
  <si>
    <t>00-402-2560571-2</t>
  </si>
  <si>
    <t>00-001-1416638-2</t>
  </si>
  <si>
    <t>00-047-0167145-7</t>
  </si>
  <si>
    <t>00-003-0127989-9</t>
  </si>
  <si>
    <t>00-001-1547359-7</t>
  </si>
  <si>
    <t>00-001-1848738-8</t>
  </si>
  <si>
    <t>00-001-1728111-3</t>
  </si>
  <si>
    <t>00-001-1636169-2</t>
  </si>
  <si>
    <t>00-037-0093627-5</t>
  </si>
  <si>
    <t>00-001-1484708-0</t>
  </si>
  <si>
    <t>00-001-0955594-6</t>
  </si>
  <si>
    <t>00-001-1638419-9</t>
  </si>
  <si>
    <t>00-223-0076571-0</t>
  </si>
  <si>
    <t>00-001-0909612-3</t>
  </si>
  <si>
    <t>00-001-1511366-4</t>
  </si>
  <si>
    <t>00-071-0034350-3</t>
  </si>
  <si>
    <t>00-402-3321287-3</t>
  </si>
  <si>
    <t>00-002-0047405-4</t>
  </si>
  <si>
    <t>00-047-0200097-9</t>
  </si>
  <si>
    <t>00-225-0041511-6</t>
  </si>
  <si>
    <t>00-010-0108218-7</t>
  </si>
  <si>
    <t>00-001-0989675-3</t>
  </si>
  <si>
    <t>00-001-0829109-7</t>
  </si>
  <si>
    <t>00-001-0024251-0</t>
  </si>
  <si>
    <t>00-013-0002899-8</t>
  </si>
  <si>
    <t>00-001-0976876-2</t>
  </si>
  <si>
    <t>00-402-2704861-4</t>
  </si>
  <si>
    <t>00-012-0058310-0</t>
  </si>
  <si>
    <t>00-001-0138297-6</t>
  </si>
  <si>
    <t>00-001-1420001-7</t>
  </si>
  <si>
    <t>00-071-0055942-1</t>
  </si>
  <si>
    <t>00-402-2838041-2</t>
  </si>
  <si>
    <t>00-001-1842833-3</t>
  </si>
  <si>
    <t>00-402-2509481-8</t>
  </si>
  <si>
    <t>00-055-0018634-0</t>
  </si>
  <si>
    <t>00-402-0053346-7</t>
  </si>
  <si>
    <t>00-402-2827635-4</t>
  </si>
  <si>
    <t>00-001-0837719-3</t>
  </si>
  <si>
    <t>00-001-0618182-9</t>
  </si>
  <si>
    <t>00-050-0030193-6</t>
  </si>
  <si>
    <t>00-048-0044660-3</t>
  </si>
  <si>
    <t>00-031-0055551-9</t>
  </si>
  <si>
    <t>00-071-0006438-0</t>
  </si>
  <si>
    <t>00-001-0079609-3</t>
  </si>
  <si>
    <t>00-001-0739814-1</t>
  </si>
  <si>
    <t>00-053-0035081-5</t>
  </si>
  <si>
    <t>00-402-2188034-3</t>
  </si>
  <si>
    <t>00-001-1805477-4</t>
  </si>
  <si>
    <t>00-223-0149267-8</t>
  </si>
  <si>
    <t>00-095-0011664-6</t>
  </si>
  <si>
    <t>00-402-0057023-8</t>
  </si>
  <si>
    <t>00-402-2490570-9</t>
  </si>
  <si>
    <t>00-402-0947306-1</t>
  </si>
  <si>
    <t>00-402-0969142-3</t>
  </si>
  <si>
    <t>00-001-0113784-2</t>
  </si>
  <si>
    <t>00-223-0122446-9</t>
  </si>
  <si>
    <t>00-001-0395699-1</t>
  </si>
  <si>
    <t>00-056-0130778-7</t>
  </si>
  <si>
    <t>00-001-0329405-4</t>
  </si>
  <si>
    <t>00-047-0145492-0</t>
  </si>
  <si>
    <t>00-402-2942707-1</t>
  </si>
  <si>
    <t>00-047-0023167-5</t>
  </si>
  <si>
    <t>00-049-0059930-1</t>
  </si>
  <si>
    <t>00-022-0030473-7</t>
  </si>
  <si>
    <t>00-047-0184545-7</t>
  </si>
  <si>
    <t>00-001-1485270-0</t>
  </si>
  <si>
    <t>00-013-0052801-3</t>
  </si>
  <si>
    <t>00-025-0024887-3</t>
  </si>
  <si>
    <t>00-001-0576663-8</t>
  </si>
  <si>
    <t>00-071-0001762-8</t>
  </si>
  <si>
    <t>00-025-0029639-3</t>
  </si>
  <si>
    <t>00-001-1786725-9</t>
  </si>
  <si>
    <t>00-010-0016602-3</t>
  </si>
  <si>
    <t>00-025-0005903-1</t>
  </si>
  <si>
    <t>00-069-0000400-0</t>
  </si>
  <si>
    <t>00-001-1653334-0</t>
  </si>
  <si>
    <t>00-025-0048369-4</t>
  </si>
  <si>
    <t>00-010-0103686-0</t>
  </si>
  <si>
    <t>00-001-1427229-7</t>
  </si>
  <si>
    <t>00-001-1744981-9</t>
  </si>
  <si>
    <t>00-070-0005018-2</t>
  </si>
  <si>
    <t>00-001-0938651-6</t>
  </si>
  <si>
    <t>00-402-1279043-6</t>
  </si>
  <si>
    <t>00-001-0500664-7</t>
  </si>
  <si>
    <t>00-001-1128119-2</t>
  </si>
  <si>
    <t>00-001-0289714-7</t>
  </si>
  <si>
    <t>00-001-1624463-3</t>
  </si>
  <si>
    <t>00-001-0866625-6</t>
  </si>
  <si>
    <t>00-295-0003767-5</t>
  </si>
  <si>
    <t>00-001-0411457-4</t>
  </si>
  <si>
    <t>00-002-0013451-8</t>
  </si>
  <si>
    <t>00-070-0002193-6</t>
  </si>
  <si>
    <t>00-077-0006966-4</t>
  </si>
  <si>
    <t>00-047-0101694-3</t>
  </si>
  <si>
    <t>00-001-0539074-4</t>
  </si>
  <si>
    <t>00-034-0008521-7</t>
  </si>
  <si>
    <t>00-078-0014113-2</t>
  </si>
  <si>
    <t>00-033-0019718-7</t>
  </si>
  <si>
    <t>00-402-2808559-9</t>
  </si>
  <si>
    <t>00-001-1151042-6</t>
  </si>
  <si>
    <t>00-071-0000842-9</t>
  </si>
  <si>
    <t>00-033-0020574-1</t>
  </si>
  <si>
    <t>00-054-0114240-0</t>
  </si>
  <si>
    <t>00-001-0730998-1</t>
  </si>
  <si>
    <t>00-001-0440326-6</t>
  </si>
  <si>
    <t>00-071-0001414-6</t>
  </si>
  <si>
    <t>00-056-0002995-2</t>
  </si>
  <si>
    <t>00-001-1358798-4</t>
  </si>
  <si>
    <t>00-402-1409327-6</t>
  </si>
  <si>
    <t>00-402-2346180-3</t>
  </si>
  <si>
    <t>00-001-0328919-5</t>
  </si>
  <si>
    <t>00-046-0026096-4</t>
  </si>
  <si>
    <t>00-001-1012629-9</t>
  </si>
  <si>
    <t>00-001-0879907-3</t>
  </si>
  <si>
    <t>00-065-0017732-1</t>
  </si>
  <si>
    <t>00-001-0646139-5</t>
  </si>
  <si>
    <t>00-001-1461657-6</t>
  </si>
  <si>
    <t>00-033-0028542-0</t>
  </si>
  <si>
    <t>00-071-0043422-9</t>
  </si>
  <si>
    <t>00-001-0957818-7</t>
  </si>
  <si>
    <t>00-001-0795371-3</t>
  </si>
  <si>
    <t>00-001-0246189-4</t>
  </si>
  <si>
    <t>00-001-0717690-1</t>
  </si>
  <si>
    <t>00-001-0357285-5</t>
  </si>
  <si>
    <t>00-001-1487016-5</t>
  </si>
  <si>
    <t>00-031-0371139-0</t>
  </si>
  <si>
    <t>00-225-0065307-0</t>
  </si>
  <si>
    <t>00-225-0031425-1</t>
  </si>
  <si>
    <t>00-001-1148118-0</t>
  </si>
  <si>
    <t>00-034-0013175-5</t>
  </si>
  <si>
    <t>00-001-0654562-7</t>
  </si>
  <si>
    <t>00-028-0041575-0</t>
  </si>
  <si>
    <t>00-402-2921236-6</t>
  </si>
  <si>
    <t>00-037-0073084-3</t>
  </si>
  <si>
    <t>00-229-0001274-5</t>
  </si>
  <si>
    <t>00-001-0172302-1</t>
  </si>
  <si>
    <t>00-077-0001341-5</t>
  </si>
  <si>
    <t>00-001-0887190-6</t>
  </si>
  <si>
    <t>00-069-0005933-5</t>
  </si>
  <si>
    <t>00-001-0451855-0</t>
  </si>
  <si>
    <t>00-008-0031974-1</t>
  </si>
  <si>
    <t>00-025-0047350-5</t>
  </si>
  <si>
    <t>00-402-2310244-9</t>
  </si>
  <si>
    <t>00-049-0078258-4</t>
  </si>
  <si>
    <t>00-001-1695984-2</t>
  </si>
  <si>
    <t>00-224-0020579-9</t>
  </si>
  <si>
    <t>00-223-0044152-8</t>
  </si>
  <si>
    <t>00-002-0067626-0</t>
  </si>
  <si>
    <t>00-077-0002967-6</t>
  </si>
  <si>
    <t>00-022-0028511-8</t>
  </si>
  <si>
    <t>00-060-0004404-7</t>
  </si>
  <si>
    <t>00-110-0005437-6</t>
  </si>
  <si>
    <t>00-402-2086530-3</t>
  </si>
  <si>
    <t>00-001-0363054-7</t>
  </si>
  <si>
    <t>00-402-1449575-2</t>
  </si>
  <si>
    <t>00-034-0052408-2</t>
  </si>
  <si>
    <t>00-031-0535913-1</t>
  </si>
  <si>
    <t>00-001-0030973-1</t>
  </si>
  <si>
    <t>00-001-1366374-4</t>
  </si>
  <si>
    <t>00-028-0005276-9</t>
  </si>
  <si>
    <t>00-047-0007199-8</t>
  </si>
  <si>
    <t>00-034-0008838-5</t>
  </si>
  <si>
    <t>00-054-0083777-8</t>
  </si>
  <si>
    <t>00-001-0098993-8</t>
  </si>
  <si>
    <t>00-001-0403596-9</t>
  </si>
  <si>
    <t>00-402-2549604-7</t>
  </si>
  <si>
    <t>00-223-0040440-1</t>
  </si>
  <si>
    <t>00-001-0149465-6</t>
  </si>
  <si>
    <t>00-001-1722945-0</t>
  </si>
  <si>
    <t>00-223-0023860-1</t>
  </si>
  <si>
    <t>00-402-2740728-1</t>
  </si>
  <si>
    <t>00-001-0360460-9</t>
  </si>
  <si>
    <t>00-047-0167303-2</t>
  </si>
  <si>
    <t>00-402-0896085-2</t>
  </si>
  <si>
    <t>00-001-0803472-9</t>
  </si>
  <si>
    <t>00-223-0039620-1</t>
  </si>
  <si>
    <t>00-099-0004323-4</t>
  </si>
  <si>
    <t>00-022-0032150-9</t>
  </si>
  <si>
    <t>00-117-0006069-9</t>
  </si>
  <si>
    <t>00-001-0550402-1</t>
  </si>
  <si>
    <t>00-001-1747658-0</t>
  </si>
  <si>
    <t>00-001-0084727-6</t>
  </si>
  <si>
    <t>00-001-0010304-3</t>
  </si>
  <si>
    <t>00-402-2067322-8</t>
  </si>
  <si>
    <t>00-402-0024658-1</t>
  </si>
  <si>
    <t>00-001-0466346-3</t>
  </si>
  <si>
    <t>00-402-1413822-0</t>
  </si>
  <si>
    <t>00-001-1119321-5</t>
  </si>
  <si>
    <t>00-001-1757207-3</t>
  </si>
  <si>
    <t>00-402-1449371-6</t>
  </si>
  <si>
    <t>00-402-1034402-0</t>
  </si>
  <si>
    <t>00-104-0021784-9</t>
  </si>
  <si>
    <t>00-402-1084896-2</t>
  </si>
  <si>
    <t>00-001-0219327-3</t>
  </si>
  <si>
    <t>00-001-1189114-9</t>
  </si>
  <si>
    <t>00-402-2347882-3</t>
  </si>
  <si>
    <t>00-402-2245395-9</t>
  </si>
  <si>
    <t>00-001-0056326-1</t>
  </si>
  <si>
    <t>00-001-1272472-9</t>
  </si>
  <si>
    <t>00-031-0299761-0</t>
  </si>
  <si>
    <t>00-071-0037909-3</t>
  </si>
  <si>
    <t>00-018-0056709-9</t>
  </si>
  <si>
    <t>00-001-1950605-3</t>
  </si>
  <si>
    <t>00-060-0016632-9</t>
  </si>
  <si>
    <t>00-402-2339988-8</t>
  </si>
  <si>
    <t>00-012-0051176-2</t>
  </si>
  <si>
    <t>00-018-0054791-9</t>
  </si>
  <si>
    <t>00-096-0017600-3</t>
  </si>
  <si>
    <t>00-002-0020112-7</t>
  </si>
  <si>
    <t>00-402-2330872-3</t>
  </si>
  <si>
    <t>00-223-0074941-7</t>
  </si>
  <si>
    <t>00-402-0036569-6</t>
  </si>
  <si>
    <t>00-018-0077367-1</t>
  </si>
  <si>
    <t>00-402-2024013-5</t>
  </si>
  <si>
    <t>00-001-0915580-4</t>
  </si>
  <si>
    <t>00-071-0058223-3</t>
  </si>
  <si>
    <t>00-001-1249569-2</t>
  </si>
  <si>
    <t>00-001-1575926-8</t>
  </si>
  <si>
    <t>00-001-0343759-6</t>
  </si>
  <si>
    <t>00-031-0251532-1</t>
  </si>
  <si>
    <t>00-001-0218048-6</t>
  </si>
  <si>
    <t>00-001-0397780-7</t>
  </si>
  <si>
    <t>00-004-0024884-5</t>
  </si>
  <si>
    <t>00-031-0311177-3</t>
  </si>
  <si>
    <t>00-002-0046477-4</t>
  </si>
  <si>
    <t>00-070-0003514-2</t>
  </si>
  <si>
    <t>00-031-0085333-6</t>
  </si>
  <si>
    <t>00-225-0015557-1</t>
  </si>
  <si>
    <t>00-073-0012005-7</t>
  </si>
  <si>
    <t>00-001-1582074-8</t>
  </si>
  <si>
    <t>00-037-0086480-8</t>
  </si>
  <si>
    <t>00-001-0405403-6</t>
  </si>
  <si>
    <t>00-402-2711957-1</t>
  </si>
  <si>
    <t>00-025-0000364-1</t>
  </si>
  <si>
    <t>00-001-1106298-0</t>
  </si>
  <si>
    <t>00-013-0048306-0</t>
  </si>
  <si>
    <t>00-121-0000336-2</t>
  </si>
  <si>
    <t>00-225-0059801-0</t>
  </si>
  <si>
    <t>00-012-0123327-5</t>
  </si>
  <si>
    <t>00-004-0011016-9</t>
  </si>
  <si>
    <t>00-402-2673816-5</t>
  </si>
  <si>
    <t>00-001-1662164-0</t>
  </si>
  <si>
    <t>00-001-0021654-8</t>
  </si>
  <si>
    <t>00-402-2204865-0</t>
  </si>
  <si>
    <t>00-402-1462042-5</t>
  </si>
  <si>
    <t>00-057-0004167-5</t>
  </si>
  <si>
    <t>00-025-0050040-6</t>
  </si>
  <si>
    <t>00-001-0764141-7</t>
  </si>
  <si>
    <t>00-001-1074787-0</t>
  </si>
  <si>
    <t>00-073-0017488-0</t>
  </si>
  <si>
    <t>00-025-0003076-8</t>
  </si>
  <si>
    <t>00-025-0004205-2</t>
  </si>
  <si>
    <t>00-014-0007013-0</t>
  </si>
  <si>
    <t>00-041-0015313-1</t>
  </si>
  <si>
    <t>00-005-0037790-8</t>
  </si>
  <si>
    <t>00-001-1162144-7</t>
  </si>
  <si>
    <t>00-223-0014014-6</t>
  </si>
  <si>
    <t>00-031-0160438-1</t>
  </si>
  <si>
    <t>00-001-1166059-3</t>
  </si>
  <si>
    <t>00-223-0062850-4</t>
  </si>
  <si>
    <t>00-402-2819287-4</t>
  </si>
  <si>
    <t>00-041-0010431-6</t>
  </si>
  <si>
    <t>00-055-0027818-8</t>
  </si>
  <si>
    <t>00-225-0081825-1</t>
  </si>
  <si>
    <t>00-001-0760875-4</t>
  </si>
  <si>
    <t>00-224-0006112-7</t>
  </si>
  <si>
    <t>00-402-3263790-6</t>
  </si>
  <si>
    <t>00-001-1211026-7</t>
  </si>
  <si>
    <t>00-054-0123365-4</t>
  </si>
  <si>
    <t>00-010-0011621-8</t>
  </si>
  <si>
    <t>00-018-0023145-6</t>
  </si>
  <si>
    <t>00-071-0034594-6</t>
  </si>
  <si>
    <t>00-071-0028475-6</t>
  </si>
  <si>
    <t>00-001-0109775-6</t>
  </si>
  <si>
    <t>00-029-0004303-1</t>
  </si>
  <si>
    <t>00-402-3092252-4</t>
  </si>
  <si>
    <t>00-136-0011036-8</t>
  </si>
  <si>
    <t>00-026-0091376-4</t>
  </si>
  <si>
    <t>00-071-0031931-3</t>
  </si>
  <si>
    <t>00-402-0892314-0</t>
  </si>
  <si>
    <t>00-001-1789021-0</t>
  </si>
  <si>
    <t>00-025-0045991-8</t>
  </si>
  <si>
    <t>00-001-0843104-0</t>
  </si>
  <si>
    <t>00-001-1650668-4</t>
  </si>
  <si>
    <t>00-068-0030629-9</t>
  </si>
  <si>
    <t>00-001-0960681-4</t>
  </si>
  <si>
    <t>00-001-0029304-2</t>
  </si>
  <si>
    <t>00-090-0001071-1</t>
  </si>
  <si>
    <t>00-224-0079844-7</t>
  </si>
  <si>
    <t>00-012-0074847-1</t>
  </si>
  <si>
    <t>00-001-1260138-0</t>
  </si>
  <si>
    <t>00-053-0036659-7</t>
  </si>
  <si>
    <t>00-018-0073686-8</t>
  </si>
  <si>
    <t>00-096-0012929-1</t>
  </si>
  <si>
    <t>00-001-0373998-3</t>
  </si>
  <si>
    <t>00-001-0813133-5</t>
  </si>
  <si>
    <t>00-095-0010892-4</t>
  </si>
  <si>
    <t>00-031-0015627-6</t>
  </si>
  <si>
    <t>00-013-0003941-7</t>
  </si>
  <si>
    <t>00-001-0056707-2</t>
  </si>
  <si>
    <t>00-001-1746755-5</t>
  </si>
  <si>
    <t>00-001-1652831-6</t>
  </si>
  <si>
    <t>00-402-2641061-7</t>
  </si>
  <si>
    <t>00-001-1329230-4</t>
  </si>
  <si>
    <t>00-402-1228814-2</t>
  </si>
  <si>
    <t>00-402-1470922-8</t>
  </si>
  <si>
    <t>00-402-3837210-2</t>
  </si>
  <si>
    <t>00-136-0019978-3</t>
  </si>
  <si>
    <t>00-001-1890572-8</t>
  </si>
  <si>
    <t>00-001-1210613-3</t>
  </si>
  <si>
    <t>00-225-0009799-7</t>
  </si>
  <si>
    <t>00-016-0018727-0</t>
  </si>
  <si>
    <t>00-025-0015013-7</t>
  </si>
  <si>
    <t>00-097-0016611-0</t>
  </si>
  <si>
    <t>00-001-1730703-3</t>
  </si>
  <si>
    <t>00-001-1496124-6</t>
  </si>
  <si>
    <t>00-223-0009260-2</t>
  </si>
  <si>
    <t>00-048-0103582-7</t>
  </si>
  <si>
    <t>00-047-0172906-5</t>
  </si>
  <si>
    <t>00-016-0011368-0</t>
  </si>
  <si>
    <t>00-001-1225343-0</t>
  </si>
  <si>
    <t>00-071-0031362-1</t>
  </si>
  <si>
    <t>00-003-0084015-4</t>
  </si>
  <si>
    <t>00-025-0030200-1</t>
  </si>
  <si>
    <t>00-003-0030986-1</t>
  </si>
  <si>
    <t>00-013-0047278-2</t>
  </si>
  <si>
    <t>00-402-1257287-5</t>
  </si>
  <si>
    <t>00-012-0073811-8</t>
  </si>
  <si>
    <t>00-027-0024742-8</t>
  </si>
  <si>
    <t>00-001-0118741-7</t>
  </si>
  <si>
    <t>00-402-0043931-9</t>
  </si>
  <si>
    <t>00-001-1091213-6</t>
  </si>
  <si>
    <t>00-402-2515109-7</t>
  </si>
  <si>
    <t>00-402-2135431-5</t>
  </si>
  <si>
    <t>00-071-0027600-0</t>
  </si>
  <si>
    <t>00-016-0001209-8</t>
  </si>
  <si>
    <t>00-001-1761006-3</t>
  </si>
  <si>
    <t>00-402-0914788-9</t>
  </si>
  <si>
    <t>00-001-0793967-0</t>
  </si>
  <si>
    <t>00-001-0142997-5</t>
  </si>
  <si>
    <t>00-402-2528445-0</t>
  </si>
  <si>
    <t>00-001-1775815-1</t>
  </si>
  <si>
    <t>00-001-1162433-4</t>
  </si>
  <si>
    <t>00-001-0324597-3</t>
  </si>
  <si>
    <t>00-001-0444956-6</t>
  </si>
  <si>
    <t>00-001-0758609-1</t>
  </si>
  <si>
    <t>00-402-0064116-1</t>
  </si>
  <si>
    <t>00-065-0018090-3</t>
  </si>
  <si>
    <t>00-223-0170490-8</t>
  </si>
  <si>
    <t>00-013-0046654-5</t>
  </si>
  <si>
    <t>00-224-0052042-9</t>
  </si>
  <si>
    <t>00-402-3667285-9</t>
  </si>
  <si>
    <t>00-223-0030831-3</t>
  </si>
  <si>
    <t>00-001-1368438-5</t>
  </si>
  <si>
    <t>00-044-0004606-8</t>
  </si>
  <si>
    <t>00-001-0457447-0</t>
  </si>
  <si>
    <t>00-065-0017909-5</t>
  </si>
  <si>
    <t>00-001-0129429-6</t>
  </si>
  <si>
    <t>00-071-0004616-3</t>
  </si>
  <si>
    <t>00-041-0001795-5</t>
  </si>
  <si>
    <t>00-402-1480878-0</t>
  </si>
  <si>
    <t>00-069-0007686-7</t>
  </si>
  <si>
    <t>00-003-0002270-4</t>
  </si>
  <si>
    <t>00-001-1088696-7</t>
  </si>
  <si>
    <t>00-052-0010869-3</t>
  </si>
  <si>
    <t>00-079-0007869-7</t>
  </si>
  <si>
    <t>00-044-0016638-7</t>
  </si>
  <si>
    <t>00-001-1631526-8</t>
  </si>
  <si>
    <t>00-001-1355988-4</t>
  </si>
  <si>
    <t>00-001-0234817-4</t>
  </si>
  <si>
    <t>00-402-4107050-3</t>
  </si>
  <si>
    <t>00-001-1156557-8</t>
  </si>
  <si>
    <t>00-047-0190109-4</t>
  </si>
  <si>
    <t>00-023-0169529-8</t>
  </si>
  <si>
    <t>00-001-1926469-5</t>
  </si>
  <si>
    <t>00-064-0008839-6</t>
  </si>
  <si>
    <t>00-001-1833457-2</t>
  </si>
  <si>
    <t>00-001-0455764-0</t>
  </si>
  <si>
    <t>00-402-2113183-8</t>
  </si>
  <si>
    <t>00-223-0073806-3</t>
  </si>
  <si>
    <t>00-001-0825924-3</t>
  </si>
  <si>
    <t>00-094-0015005-9</t>
  </si>
  <si>
    <t>00-225-0027630-2</t>
  </si>
  <si>
    <t>00-001-0937833-1</t>
  </si>
  <si>
    <t>00-025-0041388-1</t>
  </si>
  <si>
    <t>00-047-0147929-9</t>
  </si>
  <si>
    <t>00-402-4397486-8</t>
  </si>
  <si>
    <t>00-032-0038104-8</t>
  </si>
  <si>
    <t>00-001-1615038-4</t>
  </si>
  <si>
    <t>00-001-0187853-6</t>
  </si>
  <si>
    <t>00-012-0128919-4</t>
  </si>
  <si>
    <t>00-001-1200425-4</t>
  </si>
  <si>
    <t>00-402-3018651-8</t>
  </si>
  <si>
    <t>00-010-0014899-7</t>
  </si>
  <si>
    <t>00-001-0366665-7</t>
  </si>
  <si>
    <t>00-073-0015318-1</t>
  </si>
  <si>
    <t>00-049-0092102-6</t>
  </si>
  <si>
    <t>00-402-1860169-4</t>
  </si>
  <si>
    <t>00-402-2258142-9</t>
  </si>
  <si>
    <t>00-001-0356320-1</t>
  </si>
  <si>
    <t>00-070-0000880-0</t>
  </si>
  <si>
    <t>00-001-0906032-7</t>
  </si>
  <si>
    <t>00-001-1305667-5</t>
  </si>
  <si>
    <t>00-001-1746877-7</t>
  </si>
  <si>
    <t>00-001-1913952-5</t>
  </si>
  <si>
    <t>00-402-2553824-4</t>
  </si>
  <si>
    <t>00-001-1429941-5</t>
  </si>
  <si>
    <t>00-001-1569068-7</t>
  </si>
  <si>
    <t>00-402-2008628-0</t>
  </si>
  <si>
    <t>00-001-1160401-3</t>
  </si>
  <si>
    <t>00-001-1899745-1</t>
  </si>
  <si>
    <t>00-402-1340312-0</t>
  </si>
  <si>
    <t>00-001-0141843-2</t>
  </si>
  <si>
    <t>00-402-3809797-2</t>
  </si>
  <si>
    <t>00-136-0019231-7</t>
  </si>
  <si>
    <t>00-012-0122502-4</t>
  </si>
  <si>
    <t>00-402-2008217-2</t>
  </si>
  <si>
    <t>00-001-1872291-7</t>
  </si>
  <si>
    <t>00-031-0502333-1</t>
  </si>
  <si>
    <t>00-055-0043988-9</t>
  </si>
  <si>
    <t>00-402-3371989-3</t>
  </si>
  <si>
    <t>00-402-2640380-2</t>
  </si>
  <si>
    <t>00-001-0754207-8</t>
  </si>
  <si>
    <t>00-065-0039028-8</t>
  </si>
  <si>
    <t>00-071-0047417-5</t>
  </si>
  <si>
    <t>00-227-0000996-6</t>
  </si>
  <si>
    <t>00-402-1579090-4</t>
  </si>
  <si>
    <t>00-056-0178856-4</t>
  </si>
  <si>
    <t>00-402-1212428-9</t>
  </si>
  <si>
    <t>00-031-0120124-6</t>
  </si>
  <si>
    <t>00-001-0515668-1</t>
  </si>
  <si>
    <t>00-044-0021167-0</t>
  </si>
  <si>
    <t>00-223-0028263-3</t>
  </si>
  <si>
    <t>00-001-0092460-4</t>
  </si>
  <si>
    <t>00-049-0005596-5</t>
  </si>
  <si>
    <t>00-402-2083652-8</t>
  </si>
  <si>
    <t>00-028-0008059-6</t>
  </si>
  <si>
    <t>00-031-0149987-3</t>
  </si>
  <si>
    <t>00-038-0015535-4</t>
  </si>
  <si>
    <t>00-402-0933375-2</t>
  </si>
  <si>
    <t>00-402-2279487-3</t>
  </si>
  <si>
    <t>00-001-1761558-3</t>
  </si>
  <si>
    <t>00-034-0039984-0</t>
  </si>
  <si>
    <t>00-001-1738313-3</t>
  </si>
  <si>
    <t>00-402-2213762-8</t>
  </si>
  <si>
    <t>00-402-1881390-1</t>
  </si>
  <si>
    <t>00-023-0125822-0</t>
  </si>
  <si>
    <t>00-031-0199593-8</t>
  </si>
  <si>
    <t>00-224-0057683-5</t>
  </si>
  <si>
    <t>00-055-0017491-6</t>
  </si>
  <si>
    <t>ENC. ORGANIZACION DEL TRABAJO</t>
  </si>
  <si>
    <t>GOBERNACION CIVIL DE MONSEÑOR NOUEL-MIP</t>
  </si>
  <si>
    <t>GOBERNACION CIVIL DE SAN CRISTOBAL-MIP</t>
  </si>
  <si>
    <t>CENTRO NACIONAL DE ANALISIS DE DATOS DE SEGURIDAD CIUDADANA -MIP</t>
  </si>
  <si>
    <t>GOBERNACION CIVIL DE SANTO DOMINGO-MIP</t>
  </si>
  <si>
    <t>GOBERNACION CIVIL DE PEDERNALES-MIP</t>
  </si>
  <si>
    <t>GOBERNACION CIVIL DE HERMANAS MIRABAL-MIP</t>
  </si>
  <si>
    <t>DIRECCION CONTROL Y REGULACION  DE PRODUCTOS  QUIMICOS Y PIROTECNICOS  -MIP</t>
  </si>
  <si>
    <t>GOBERNACION CIVIL DE SANTIAGO DE LOS CABALLEROS-MIP</t>
  </si>
  <si>
    <t>PROGRAMAS ESPECIALES -MIP</t>
  </si>
  <si>
    <t>DIRECCION REGIONAL CIBAO NORTE-SANTIAGO DE LOS CABALLEROS -MIP</t>
  </si>
  <si>
    <t>GOBERNACION CIVIL DE VALVERDE MAO-MIP</t>
  </si>
  <si>
    <t>DEPARTAMENTO IGUALDAD DE GENERO-MIP</t>
  </si>
  <si>
    <t>GOBERNACION CIVIL DE SANTIAGO RODRIGUEZ-MIP</t>
  </si>
  <si>
    <t>DEFA SANTO DOMINGO-MIP</t>
  </si>
  <si>
    <t>GOBERNACION CIVIL DE SANCHEZ RAMIREZ-MIP</t>
  </si>
  <si>
    <t>GOBERNACION CIVIL DE PUERTO PLATA-MIP</t>
  </si>
  <si>
    <t>COBA INDEPENDENCIA-MIP</t>
  </si>
  <si>
    <t>GOBERNACION CIVIL DE BARAHONA-MIP</t>
  </si>
  <si>
    <t>DEFA SAN FRANCISCO DE MACORIS-MIP</t>
  </si>
  <si>
    <t>COBA SANCHEZ RAMIREZ-MIP</t>
  </si>
  <si>
    <t>COBA DAJABON-MIP</t>
  </si>
  <si>
    <t>GOBERNACION CIVIL DE MONTECRISTI-MIP</t>
  </si>
  <si>
    <t>DEPARTAMENTO OPERACIONES TIC</t>
  </si>
  <si>
    <t>COBA LA ALTAGRACIA-MIP</t>
  </si>
  <si>
    <t>GOBERNACION CIVIL DE LA VEGA-MIP</t>
  </si>
  <si>
    <t>DEPARTAMENTO PUBLICITARIO -MIP</t>
  </si>
  <si>
    <t>COBA AZUA DE COMPOSTELA-MIP</t>
  </si>
  <si>
    <t>COBA LA VEGA-MIP</t>
  </si>
  <si>
    <t>COBA SAN FRANCISCO DE MACORIS-MIP</t>
  </si>
  <si>
    <t>DIRECCION FORMULACION DE POLITICAS DE PREVENCION EN SEGURIDAD CIUDADANA-MIP</t>
  </si>
  <si>
    <t>COBA MONTE PLATA-MIP</t>
  </si>
  <si>
    <t>COBA MONTECRISTI-MIP</t>
  </si>
  <si>
    <t>COBA BARAHONA-MIP</t>
  </si>
  <si>
    <t xml:space="preserve">Laura M. Ortiz
Directora Recursos Humanos
</t>
  </si>
  <si>
    <t>Encargada de Nóminas</t>
  </si>
  <si>
    <t>Directora de Recursos Humanos</t>
  </si>
  <si>
    <t xml:space="preserve">    Milton Ysmael Mena Jackson</t>
  </si>
  <si>
    <t xml:space="preserve">                                      Director Financiero                                </t>
  </si>
  <si>
    <t>ANTONIO PALMA LARANCUENT</t>
  </si>
  <si>
    <t>CARLOS MANUEL OGANDO BIDO</t>
  </si>
  <si>
    <t>CHANDRAI ESTHER ESTEVEZ ZORRILLA</t>
  </si>
  <si>
    <t>EDWIN EUSEBIO FELIZ BRITO</t>
  </si>
  <si>
    <t>LUCRECIA SANTANA LEYBA</t>
  </si>
  <si>
    <t>MARIA LOPEZ POLANCO</t>
  </si>
  <si>
    <t>MARTA DE JESUS COLLADO OZORIA</t>
  </si>
  <si>
    <t>MILDRE ALEXANDRA MERCEDES RIVERA</t>
  </si>
  <si>
    <t>MIOSOTY VALENTINA MUÑOZ DIAZ</t>
  </si>
  <si>
    <t>PATRICIA MARIA MUÑOZ SALCEDO</t>
  </si>
  <si>
    <t>REYCHELL YINETTE VALDEZ DE OLEO</t>
  </si>
  <si>
    <t>YIBERLI ELIZABETH DE LOS SANTOS MAR</t>
  </si>
  <si>
    <t>00-001-1349463-7</t>
  </si>
  <si>
    <t>00-016-0016551-6</t>
  </si>
  <si>
    <t>00-001-1391569-8</t>
  </si>
  <si>
    <t>00-001-1284652-2</t>
  </si>
  <si>
    <t>00-001-0624301-7</t>
  </si>
  <si>
    <t>00-071-0018107-7</t>
  </si>
  <si>
    <t>00-042-0009215-5</t>
  </si>
  <si>
    <t>00-026-0118126-2</t>
  </si>
  <si>
    <t>00-054-0127833-7</t>
  </si>
  <si>
    <t>00-054-0111474-8</t>
  </si>
  <si>
    <t>00-402-3729310-1</t>
  </si>
  <si>
    <t>00-008-0037304-5</t>
  </si>
  <si>
    <t>DIRECCION CONVIVENCIA Y CULTURA PACIFICA-MIP</t>
  </si>
  <si>
    <t>ABIGAIL JIMENEZ CUETO</t>
  </si>
  <si>
    <t>AMBAR YANIRE VEGA PEREZ</t>
  </si>
  <si>
    <t>AQUILINO ENCARNACION LEDESMA</t>
  </si>
  <si>
    <t>AURI MARIA DE LEON BIDO</t>
  </si>
  <si>
    <t>BRYAN JOSE FELIZ CHEVALIER</t>
  </si>
  <si>
    <t>CHARITIN DE LA CRUZ TEJADA</t>
  </si>
  <si>
    <t>EDIRDA YOALIS DE OLEO PEÑA</t>
  </si>
  <si>
    <t>ELISAUL SANCHEZ DE LA ROSA</t>
  </si>
  <si>
    <t>GABRIEL AUGUSTO GOMEZ DE LOS SANTOS</t>
  </si>
  <si>
    <t>HANSEL CARRASCO REYES</t>
  </si>
  <si>
    <t>HECTOR RAFAEL NOBLE NUÑEZ</t>
  </si>
  <si>
    <t>JOEL ALEXIS MOQUETE TRINIDAD</t>
  </si>
  <si>
    <t>JOSE GIRON</t>
  </si>
  <si>
    <t>JOSE RAMON PEÑA ROSARIO</t>
  </si>
  <si>
    <t>JUAN FRANCISCO CUEVAS GARCIA</t>
  </si>
  <si>
    <t>LEO ANTONIO TAVAREZ FERNANDEZ</t>
  </si>
  <si>
    <t>LIZA NATHACHA BRINZ MELO</t>
  </si>
  <si>
    <t>LUCIEN NINOSCA SEGUNDO SENA</t>
  </si>
  <si>
    <t>LUZ ESTHER MORILLO BAUTISTA</t>
  </si>
  <si>
    <t>MARLOON SALVADOR RODRIGO CONCEPCION</t>
  </si>
  <si>
    <t>MILAGROS AMPARO PEREZ SANTANA DE AL</t>
  </si>
  <si>
    <t>NELSON DE JESUS THEN ARIAS</t>
  </si>
  <si>
    <t>PAVEL FELIZ CRUZ</t>
  </si>
  <si>
    <t>ROSA JULIA MARTE ORAN</t>
  </si>
  <si>
    <t>SEVERINA GIL CARRERAS DE RODRIGUEZ</t>
  </si>
  <si>
    <t>WALDI NATHALIE AYBAR BLANDINO</t>
  </si>
  <si>
    <t>DEPARTAMENTO PREVENCION COMUNITARIA -MIP</t>
  </si>
  <si>
    <t>SUPERVISOR DE SEGURIDAD</t>
  </si>
  <si>
    <t>00-402-2564560-1</t>
  </si>
  <si>
    <t>00-402-1472070-4</t>
  </si>
  <si>
    <t>00-001-0395622-3</t>
  </si>
  <si>
    <t>00-012-0101872-6</t>
  </si>
  <si>
    <t>00-402-3974917-5</t>
  </si>
  <si>
    <t>00-071-0004761-7</t>
  </si>
  <si>
    <t>00-001-1421668-2</t>
  </si>
  <si>
    <t>00-402-2101516-3</t>
  </si>
  <si>
    <t>00-045-0020262-9</t>
  </si>
  <si>
    <t>00-402-2805940-4</t>
  </si>
  <si>
    <t>00-001-0014360-1</t>
  </si>
  <si>
    <t>00-223-0119288-0</t>
  </si>
  <si>
    <t>00-402-2756089-9</t>
  </si>
  <si>
    <t>00-001-1784781-4</t>
  </si>
  <si>
    <t>00-402-3784600-7</t>
  </si>
  <si>
    <t>00-001-0304253-7</t>
  </si>
  <si>
    <t>00-001-1536482-0</t>
  </si>
  <si>
    <t>00-224-0065870-8</t>
  </si>
  <si>
    <t>00-016-0017904-6</t>
  </si>
  <si>
    <t>00-001-0989881-7</t>
  </si>
  <si>
    <t>00-001-0934729-4</t>
  </si>
  <si>
    <t>00-001-0310013-7</t>
  </si>
  <si>
    <t>00-223-0028241-9</t>
  </si>
  <si>
    <t>00-001-0462508-2</t>
  </si>
  <si>
    <t>00-073-0002511-6</t>
  </si>
  <si>
    <t>00-001-1564560-8</t>
  </si>
  <si>
    <t>ACXEL ENRIQUE ALMONTE NONON</t>
  </si>
  <si>
    <t>AGUSTIN ALBERTO AQUINO JAVIER</t>
  </si>
  <si>
    <t>AGUSTINA MERCEDES MERCEDES</t>
  </si>
  <si>
    <t>ALBERTO MEDRANO VOLQUEZ</t>
  </si>
  <si>
    <t>ALEJANDRO ANTONIO ALMANZAR ALVAREZ</t>
  </si>
  <si>
    <t>ALEXANDER AQUINO ADAMES</t>
  </si>
  <si>
    <t>ALTAGRACIA SANTANA VELEZ</t>
  </si>
  <si>
    <t>ANA MARIS DE LA CRUZ AVALO</t>
  </si>
  <si>
    <t>ANA ROSA FLORENTINO</t>
  </si>
  <si>
    <t>ANA ROSARIO UREÑA RAMOS</t>
  </si>
  <si>
    <t>ANDREA JIMENEZ SANTANA</t>
  </si>
  <si>
    <t>ANGEL LUIS MARRERO</t>
  </si>
  <si>
    <t>ANGEL MARIA CRUZ MARTINEZ</t>
  </si>
  <si>
    <t>ANGEL NATHANIEL MARCELINO BUENO</t>
  </si>
  <si>
    <t>ANGELA MARIA RIVAS DE JESUS</t>
  </si>
  <si>
    <t>ANNETY MABEL CARRASCO VISONO</t>
  </si>
  <si>
    <t>AQUILINO RIVERA RODRIGUEZ</t>
  </si>
  <si>
    <t>ARISLENNE MONTERO MONTERO</t>
  </si>
  <si>
    <t>ARNIE JAQUELINE RAMIREZ RAMIREZ</t>
  </si>
  <si>
    <t>AURIS MARGARITA MANCEBO DIAZ</t>
  </si>
  <si>
    <t>BASILIA ALTAGRACIA MARIA RODRIGUEZ</t>
  </si>
  <si>
    <t>BEAKER PEREZ PEREZ</t>
  </si>
  <si>
    <t>BERENICE FIGUEROA REYES</t>
  </si>
  <si>
    <t>BERMARY JEREZ HILARIO</t>
  </si>
  <si>
    <t>BETHANIA PEREZ COLON</t>
  </si>
  <si>
    <t>BETZAIRA CONCEPCION HERNANDEZ</t>
  </si>
  <si>
    <t>BIENVENIDO MENDEZ</t>
  </si>
  <si>
    <t>CARLA PATRICIA LEON MOREL</t>
  </si>
  <si>
    <t>CARLOS MANUEL CUEVAS FLORENTINO</t>
  </si>
  <si>
    <t>CARLOS MIGUEL ANTIGUA</t>
  </si>
  <si>
    <t>CARLOS VIRGILO GENERE PEREZ</t>
  </si>
  <si>
    <t>CARMEN JIMENEZ HEREDIA</t>
  </si>
  <si>
    <t>CAROLYN ADAMES VALDEZ</t>
  </si>
  <si>
    <t>CESAR ENRIQUE MORILLO RIVERA</t>
  </si>
  <si>
    <t>CLARIBEL BIER JOSE</t>
  </si>
  <si>
    <t>CLAUDIA ISOLINA PRINSTEIN DE LA MON</t>
  </si>
  <si>
    <t>CLAUDIO ANTONIO PEREZ PEÑA</t>
  </si>
  <si>
    <t>CRISMEILIN HERNANDEZ ALCANTARA</t>
  </si>
  <si>
    <t>CRISTINA RODRIGUEZ MONTERO</t>
  </si>
  <si>
    <t>CRISTOPHER MOSCOSO FLORENCIO</t>
  </si>
  <si>
    <t>DANIEL EVANGELISTA CHIRENO</t>
  </si>
  <si>
    <t>DANIEL METIVIER</t>
  </si>
  <si>
    <t>DARIANNY LOPEZ</t>
  </si>
  <si>
    <t>DENNYS DAVID CEDEÑO ALCANTARA</t>
  </si>
  <si>
    <t>DIGNA ESPERANZA MATOS HIDALGO</t>
  </si>
  <si>
    <t>DINANYELIN RINCON RINCON</t>
  </si>
  <si>
    <t>DOMINGA PRENSA TERRERO DE COLLADO</t>
  </si>
  <si>
    <t>DORYS SANCHEZ ALCANTARA</t>
  </si>
  <si>
    <t>DULCELINA VALDEZ GERMAN</t>
  </si>
  <si>
    <t>EDISON PAOLIS PUJOLS CASADO</t>
  </si>
  <si>
    <t>EDUARDO JAQUEZ</t>
  </si>
  <si>
    <t>ELENA BAUTISTA CANO</t>
  </si>
  <si>
    <t>ELIAS MANUEL RODRIGUEZ ORTIZ</t>
  </si>
  <si>
    <t>ELISEO ANTONIO SOTO</t>
  </si>
  <si>
    <t>ELISEO MORLA</t>
  </si>
  <si>
    <t>ELIZABETH GUERRERO</t>
  </si>
  <si>
    <t>ELIZABETH MARIA LEMOINE ESTEVEZ</t>
  </si>
  <si>
    <t>ELIZABETH MENDEZ</t>
  </si>
  <si>
    <t>ELIZABETH MERCEDES BAUTISTA TEJADA</t>
  </si>
  <si>
    <t>EMETERIO NUÑEZ FERNANDEZ</t>
  </si>
  <si>
    <t>ENRIQUE FELIZ</t>
  </si>
  <si>
    <t>ERIC ALFONSO MOTA JUSTO</t>
  </si>
  <si>
    <t>ESMARLYN RAFAELINA MUÑOZ ORTIZ</t>
  </si>
  <si>
    <t>EULALIA HERNANDEZ DE LA ROSA</t>
  </si>
  <si>
    <t>EXPEDIO ANTONIO AQUINO GABRIEL</t>
  </si>
  <si>
    <t>FERNANDO ANTONIO BRITO PEÑA</t>
  </si>
  <si>
    <t>FLOR ALBENIS ORTIZ BATISTA</t>
  </si>
  <si>
    <t>FLORA ALICIA ABREU VALENZUELA</t>
  </si>
  <si>
    <t>FRANCIA SANTANA</t>
  </si>
  <si>
    <t>FRANCIA SANTOS VALERA</t>
  </si>
  <si>
    <t>FRANCIS JIMENEZ CABRERA</t>
  </si>
  <si>
    <t>FRANCISCO ANTONIO DILONE LAMAR</t>
  </si>
  <si>
    <t>FRANCISCO ANTONIO MIESES</t>
  </si>
  <si>
    <t>FRANCISCO FRANCO MENDEZ</t>
  </si>
  <si>
    <t>FRANCISCO SORIANO VALENCIA</t>
  </si>
  <si>
    <t>FRANKLIN JOSE FELIZ ALCANTARA</t>
  </si>
  <si>
    <t>FREWLIAN DE JESUS GENERE BLANCO</t>
  </si>
  <si>
    <t>GABRIEL PEÑA REYES</t>
  </si>
  <si>
    <t>GENISIS ANTONIA PICON PEÑA</t>
  </si>
  <si>
    <t>GLENYS ESPINOSA PEREZ</t>
  </si>
  <si>
    <t>GOYRY DE LOS SANTOS REYES PEÑA</t>
  </si>
  <si>
    <t>GREGORIO CUELLO GARCIA</t>
  </si>
  <si>
    <t>GUILLERMINA ALTAGRACIA REYES MORENO</t>
  </si>
  <si>
    <t>HALSERCY MARGARITA ESPAILLAT GARCIA</t>
  </si>
  <si>
    <t>HECTOR ALBERTO SALVADOR BAEZ</t>
  </si>
  <si>
    <t>HECTOR JULIO MORALES</t>
  </si>
  <si>
    <t>HEIDY FRANCHESCA ARACHE</t>
  </si>
  <si>
    <t>HENDRICKSON LENIN GOMEZ ORTIZ</t>
  </si>
  <si>
    <t>IDELFONSO MANUEL CUNILLERA ALI</t>
  </si>
  <si>
    <t>IRIS JOHANNA REYES HERRERA</t>
  </si>
  <si>
    <t>ISTRE MARTIN MATOS MATOS</t>
  </si>
  <si>
    <t>JACQUELINE MEDINA DE LA ROSA</t>
  </si>
  <si>
    <t>JASMINE MUÑOZ REYNOSO</t>
  </si>
  <si>
    <t>JEAN MARCELL DE LA ROSA RODRIGUEZ</t>
  </si>
  <si>
    <t>JOAN AMADO CEDEÑO RODRIGUEZ</t>
  </si>
  <si>
    <t>JONATHA NAEL FELIZ SEGURA</t>
  </si>
  <si>
    <t>JONATHAN HOMER VARGAS DE LA CRUZ</t>
  </si>
  <si>
    <t>JORGELINA MEDINA DIAZ</t>
  </si>
  <si>
    <t>JOSE ALEJANDRO ABREU TEJADA</t>
  </si>
  <si>
    <t>JOSE ESTAKY MARTES CARABALLO</t>
  </si>
  <si>
    <t>JOSE JOAQUIN FERNANDEZ GUZMAN</t>
  </si>
  <si>
    <t>JOSE LUCIA SAMBOY FERRERAS</t>
  </si>
  <si>
    <t>JOSE LUIS JIMENEZ CONTRERAS</t>
  </si>
  <si>
    <t>JOSE LUIS TORREZ CAMPOS</t>
  </si>
  <si>
    <t>JOSE MANUEL REYES CARO</t>
  </si>
  <si>
    <t>JOSE MIGUEL CAMPAÑA REYES</t>
  </si>
  <si>
    <t>JOSE MIGUEL JAQUEZ PORTE</t>
  </si>
  <si>
    <t>JOSE TOMAS MUÑOZ QUIÑONES</t>
  </si>
  <si>
    <t>JOSEFINA ALTAGRACIA ESTEVEZ ESTEVEZ</t>
  </si>
  <si>
    <t>JOSELINE DE LA CRUZ RODRIGUEZ</t>
  </si>
  <si>
    <t>JOSELINE RAMIREZ</t>
  </si>
  <si>
    <t>JOVANNY RAFAEL ORTIZ ARISTY</t>
  </si>
  <si>
    <t>JUAN ANYELLY DE LA ROSA MUÑOZ</t>
  </si>
  <si>
    <t>JUAN HEREDIA BENITEZ</t>
  </si>
  <si>
    <t>JUAN MIGUEL MADERA RODRIGUEZ MARTIN</t>
  </si>
  <si>
    <t>JUAN RICHARD ROSARIO MORA</t>
  </si>
  <si>
    <t>JUAN SAMUEL ESPIRITUSANTO SANTOS</t>
  </si>
  <si>
    <t>JUANA MARIA GUERRERO PEGUERO</t>
  </si>
  <si>
    <t>JULIA ANTONIA PEREZ HEREDIA</t>
  </si>
  <si>
    <t>JULIO ELIAS CARPIO JIMENEZ</t>
  </si>
  <si>
    <t>JULISBEL BETZAIDA DE PEÑA VENTURA</t>
  </si>
  <si>
    <t>JUNIOR FAMILIA SANDOVAL</t>
  </si>
  <si>
    <t>KARY VANESSA HILTON PEGUERO</t>
  </si>
  <si>
    <t>KATY TIBURCIO NUÑEZ</t>
  </si>
  <si>
    <t>LAINY SORIANO CONCEPCION</t>
  </si>
  <si>
    <t>LEIDA CASTELLANO CONTRERAS</t>
  </si>
  <si>
    <t>LEONEL ANTONIO PLASENCIA CASTILLO</t>
  </si>
  <si>
    <t>LEOVALDO DE JESUS PEÑA NUÑEZ</t>
  </si>
  <si>
    <t>LIDIA ALVAREZ ROMERO</t>
  </si>
  <si>
    <t>LIDIA MARIA PEREZ GONZALEZ</t>
  </si>
  <si>
    <t>LIDIA SANDRA REYNO SALVA</t>
  </si>
  <si>
    <t>LILIANA ALTAGRACIA GOMEZ</t>
  </si>
  <si>
    <t>LISETTE ALTAGRACIA ESPINOSA CEDEÑO</t>
  </si>
  <si>
    <t>LISSETTE DEL CARMEN HERNANDEZ</t>
  </si>
  <si>
    <t>LUCILA ALTAGRACIA HOLGUIN DIAZ</t>
  </si>
  <si>
    <t>LUIS FERNANDO MONEGRO BURGOS</t>
  </si>
  <si>
    <t>LUIS JAVIER FERNANDEZ MEDINA</t>
  </si>
  <si>
    <t>LUIS RAFAEL MERCEDES PARRA</t>
  </si>
  <si>
    <t>LUZ DEL ALBA VILLETA GARCIA</t>
  </si>
  <si>
    <t>MABEL DEL CARMEN RAMOS PERALTA</t>
  </si>
  <si>
    <t>MANUEL ANTONIO LOPEZ</t>
  </si>
  <si>
    <t>MANUEL CORNELIO CORNELIO</t>
  </si>
  <si>
    <t>MANUEL ENRIQUE LUGO MEJIA</t>
  </si>
  <si>
    <t>MANUEL MARINO RAMOS CASTILLO</t>
  </si>
  <si>
    <t>MARCIA ELENA MARTINEZ</t>
  </si>
  <si>
    <t>MARCOS ANTONIO MERCEDES SMITH</t>
  </si>
  <si>
    <t>MARIA ELADIA ROJAS REYES</t>
  </si>
  <si>
    <t>MARIA HERMINIA PERALTA PERALTA</t>
  </si>
  <si>
    <t>MARIA ISABEL PANIAGUA CABRAL</t>
  </si>
  <si>
    <t>MARIA MAGDALENA CASTILLO CASTILLO</t>
  </si>
  <si>
    <t>MARIA MARIBEL ROSARIO HERNANDEZ</t>
  </si>
  <si>
    <t>MARIA SALOME MORLA</t>
  </si>
  <si>
    <t>MARIBEL GUADALUPE SIMON VARGAS</t>
  </si>
  <si>
    <t>MARLEN GARCIA DURAN</t>
  </si>
  <si>
    <t>MARLENI MARIA NUÑEZ GONZALEZ</t>
  </si>
  <si>
    <t>MARTHA KENIA PEREZ HEREDIA</t>
  </si>
  <si>
    <t>MARTHA MARIA MIESES</t>
  </si>
  <si>
    <t>MAURO SENA MEDINA</t>
  </si>
  <si>
    <t>MAXIMINO DE JESUS GUTIERREZ NUÑEZ</t>
  </si>
  <si>
    <t>MAYA VIRGINEA OVIEDO DUCOUDRAY</t>
  </si>
  <si>
    <t>MAYERLIN ARIAS NAVARRO</t>
  </si>
  <si>
    <t>MELISA QUEZADA PIÑA</t>
  </si>
  <si>
    <t>MERCEDES MATEO AMANCIO</t>
  </si>
  <si>
    <t>MICHAEL DAVID UREÑA ROJAS</t>
  </si>
  <si>
    <t>MIGUEL ANGEL DISLA BRUNO</t>
  </si>
  <si>
    <t>MIGUEL ANTONIO TINEO GARCIA</t>
  </si>
  <si>
    <t>MIGUEL DAVID ROJAS FELIZ</t>
  </si>
  <si>
    <t>MIGUEL TURBI CUEVAS</t>
  </si>
  <si>
    <t>MIGUELINA SANCHEZ POLANCO</t>
  </si>
  <si>
    <t>MILAGROS ALTAGRACIA GUZMAN CONCEPCI</t>
  </si>
  <si>
    <t>MIRIAM ALTAGRACIA SANTA DE LEON</t>
  </si>
  <si>
    <t>MIRIAN CANARIO</t>
  </si>
  <si>
    <t>MIRLA CARIDAD MATOS CUEVAS</t>
  </si>
  <si>
    <t>MODESTO ENRIQUE GONZALEZ MARTINEZ</t>
  </si>
  <si>
    <t>NANCY BERENICE SOTO PEÑA</t>
  </si>
  <si>
    <t>NANCY ILUMINADA ABREU SIME</t>
  </si>
  <si>
    <t>NARCISA MARIA VEGAZO CORDONES</t>
  </si>
  <si>
    <t>NARCISO PIÑA FIGUEREO</t>
  </si>
  <si>
    <t>NELCY SOSA MARTINEZ</t>
  </si>
  <si>
    <t>NELLY ANDREINA GARCIA CORPORAN</t>
  </si>
  <si>
    <t>NICOLE TERRERO GARCIA</t>
  </si>
  <si>
    <t>ORBITO DIAZ GONZALEZ</t>
  </si>
  <si>
    <t>PABLO RAFAEL DURAN MOREL</t>
  </si>
  <si>
    <t>PAOLA MICHEL PEREZ RECIO</t>
  </si>
  <si>
    <t>PEDRO ANGEL NOVAS VARGAS</t>
  </si>
  <si>
    <t>PERLA CANELO REINOSO</t>
  </si>
  <si>
    <t>PIO GOMEZ ESPINAL</t>
  </si>
  <si>
    <t>RAFAEL ANTONIO RAMIREZ RICHARDSON</t>
  </si>
  <si>
    <t>RAFAEL FELIZ</t>
  </si>
  <si>
    <t>RAFAEL RAMON ROA</t>
  </si>
  <si>
    <t>RAFAELA PRENZA TAPIA</t>
  </si>
  <si>
    <t>RAMON ARGELYS QUIÑONES DIAZ</t>
  </si>
  <si>
    <t>RAMON EULALIO PAULINO</t>
  </si>
  <si>
    <t>RAMON JUAN SANTANA DE LOS SANTOS</t>
  </si>
  <si>
    <t>RAMONA ALTAGRACIA ROA HERRERA</t>
  </si>
  <si>
    <t>RAMONA ZAMORA DE LA CRUZ</t>
  </si>
  <si>
    <t>RAUL ENRIQUE ORTIZ PICHARDO</t>
  </si>
  <si>
    <t>REYES ANTONIO MUÑOZ ALMANZAR</t>
  </si>
  <si>
    <t>RICARDO ALCEDO REYES DE OLEO</t>
  </si>
  <si>
    <t>ROBERTO RODOLFO DOMINICI RAMIREZ</t>
  </si>
  <si>
    <t>ROBIN MAYROBI CUEVAS RECIO</t>
  </si>
  <si>
    <t>RODOLFO FELIZ RODOLIS</t>
  </si>
  <si>
    <t>ROENMY FELIZ MICHEL</t>
  </si>
  <si>
    <t>ROSA MARIA VICTORIANO</t>
  </si>
  <si>
    <t>ROSA MARTHA ROSARIO</t>
  </si>
  <si>
    <t>ROSY LEIDY JEREZ</t>
  </si>
  <si>
    <t>RUBEN MEJIA</t>
  </si>
  <si>
    <t>RYAN SPENCER DEL ROSARIO</t>
  </si>
  <si>
    <t>SAMUEL EDUARDO VERAS DE LEON</t>
  </si>
  <si>
    <t>SANDRA MARIVER GONZALEZ ESPINOSA</t>
  </si>
  <si>
    <t>SANTA DOMINGA PIMENTEL</t>
  </si>
  <si>
    <t>SANTA TERESA CEPEDA</t>
  </si>
  <si>
    <t>SARA DIGNA SEPULVEDA</t>
  </si>
  <si>
    <t>SCARLET BUENO ORTIZ</t>
  </si>
  <si>
    <t>SERVIO EMILIO ROSADO MATOS</t>
  </si>
  <si>
    <t>SHEILA YOHANNA RAMIREZ SEVERINO</t>
  </si>
  <si>
    <t>STARLIN JOEL GOMEZ FELIZ</t>
  </si>
  <si>
    <t>SUSANA ALTAGRACIA HIDALGO JOSE DE L</t>
  </si>
  <si>
    <t>SUTESA LUIS MARIANO</t>
  </si>
  <si>
    <t>TOMAS HERRERA LUNA</t>
  </si>
  <si>
    <t>UBARDINA ALTAGRACIA JACKSON DE GARC</t>
  </si>
  <si>
    <t>VALENTINA MARTE PUMUCENO</t>
  </si>
  <si>
    <t>VIRGINIA FRANCHESCA CASTILLO HERNAN</t>
  </si>
  <si>
    <t>WENDY MARIA DOBLE FLORES</t>
  </si>
  <si>
    <t>WENDY SANTANA DE PEREZ</t>
  </si>
  <si>
    <t>WILBERT JOSE SENCION JIMENEZ</t>
  </si>
  <si>
    <t>WILLY BENCOSME RODRIGUEZ</t>
  </si>
  <si>
    <t>WILSON SEVERIANO GARCIA SUERO</t>
  </si>
  <si>
    <t>WILTON JOSE PERALTA CARRASCO</t>
  </si>
  <si>
    <t>YAHAIRA ROXANNA RAMILO BENCOSME</t>
  </si>
  <si>
    <t>YAMEL MIGUELINA BAEZ SILVERIO</t>
  </si>
  <si>
    <t>YANIRA DIAZ JIMENEZ</t>
  </si>
  <si>
    <t>YASSON MANUEL REYES</t>
  </si>
  <si>
    <t>YENNY BETANIA SEGURA RAMOS</t>
  </si>
  <si>
    <t>YERSIN MANUEL MENDEZ</t>
  </si>
  <si>
    <t>YESICA ROSANNA ARACENA FAMILIA</t>
  </si>
  <si>
    <t>YOBANY CARRASCO BATISTA</t>
  </si>
  <si>
    <t>YOLIS PEREZ MENDEZ</t>
  </si>
  <si>
    <t>YOSELYN ALTAGRACIA SANCHEZ OVALLE</t>
  </si>
  <si>
    <t>YUDELKIS IZQUIERDO GUZMAN DE ESQUEA</t>
  </si>
  <si>
    <t>YULAY ESTHER CEDANO RAMIREZ</t>
  </si>
  <si>
    <t>YULISA ISABEL SALAS MERCEDES</t>
  </si>
  <si>
    <t>YULISSA BAUTISTA LANTIGUA</t>
  </si>
  <si>
    <t>YVELISSE TEJEDA MARTINEZ</t>
  </si>
  <si>
    <t>ENC. FISCALIZACION</t>
  </si>
  <si>
    <t>AYUDANTE MECANICA</t>
  </si>
  <si>
    <t>SUPERVISOR MANTENIMIENTO</t>
  </si>
  <si>
    <t>ENCARGADO PRESUPUESTO</t>
  </si>
  <si>
    <t>COBA LA ROMANA-MIP</t>
  </si>
  <si>
    <t>COBA PERAVIA-MIP</t>
  </si>
  <si>
    <t>COBA VALVERDE MAO-MIP</t>
  </si>
  <si>
    <t>00-402-2967173-6</t>
  </si>
  <si>
    <t>00-008-0022822-3</t>
  </si>
  <si>
    <t>00-059-0017028-2</t>
  </si>
  <si>
    <t>00-001-1155715-3</t>
  </si>
  <si>
    <t>00-023-0133044-1</t>
  </si>
  <si>
    <t>00-004-0019791-9</t>
  </si>
  <si>
    <t>00-008-0032519-3</t>
  </si>
  <si>
    <t>00-001-0595851-6</t>
  </si>
  <si>
    <t>00-012-0025170-8</t>
  </si>
  <si>
    <t>00-042-0001310-2</t>
  </si>
  <si>
    <t>00-026-0112013-8</t>
  </si>
  <si>
    <t>00-010-0119138-4</t>
  </si>
  <si>
    <t>00-024-0018305-5</t>
  </si>
  <si>
    <t>00-223-0047911-4</t>
  </si>
  <si>
    <t>00-036-0042361-4</t>
  </si>
  <si>
    <t>00-069-0007915-0</t>
  </si>
  <si>
    <t>00-023-0079333-4</t>
  </si>
  <si>
    <t>00-001-1701569-3</t>
  </si>
  <si>
    <t>00-106-0007795-1</t>
  </si>
  <si>
    <t>00-069-0000145-1</t>
  </si>
  <si>
    <t>00-049-0016792-7</t>
  </si>
  <si>
    <t>00-023-0159671-0</t>
  </si>
  <si>
    <t>00-223-0034148-8</t>
  </si>
  <si>
    <t>00-402-4115805-0</t>
  </si>
  <si>
    <t>00-226-0020887-4</t>
  </si>
  <si>
    <t>00-227-0002073-2</t>
  </si>
  <si>
    <t>00-069-0005515-0</t>
  </si>
  <si>
    <t>00-050-0044276-3</t>
  </si>
  <si>
    <t>00-001-1378147-0</t>
  </si>
  <si>
    <t>00-001-0247122-4</t>
  </si>
  <si>
    <t>00-001-1677066-0</t>
  </si>
  <si>
    <t>00-049-0035374-1</t>
  </si>
  <si>
    <t>00-110-0006934-1</t>
  </si>
  <si>
    <t>00-001-0250365-3</t>
  </si>
  <si>
    <t>00-402-2285062-6</t>
  </si>
  <si>
    <t>00-402-5692096-4</t>
  </si>
  <si>
    <t>00-020-0007740-0</t>
  </si>
  <si>
    <t>00-402-3534673-7</t>
  </si>
  <si>
    <t>00-011-0033323-4</t>
  </si>
  <si>
    <t>00-402-1427040-3</t>
  </si>
  <si>
    <t>00-402-2151534-5</t>
  </si>
  <si>
    <t>00-001-1551375-6</t>
  </si>
  <si>
    <t>00-402-1245447-0</t>
  </si>
  <si>
    <t>00-023-0153081-8</t>
  </si>
  <si>
    <t>00-048-0044454-1</t>
  </si>
  <si>
    <t>00-227-0004812-1</t>
  </si>
  <si>
    <t>00-001-0725435-1</t>
  </si>
  <si>
    <t>00-018-0066828-5</t>
  </si>
  <si>
    <t>00-064-0010274-2</t>
  </si>
  <si>
    <t>00-010-0062353-6</t>
  </si>
  <si>
    <t>00-001-0924230-5</t>
  </si>
  <si>
    <t>00-023-0110985-2</t>
  </si>
  <si>
    <t>00-402-2445452-6</t>
  </si>
  <si>
    <t>00-003-0004514-3</t>
  </si>
  <si>
    <t>00-026-0070594-7</t>
  </si>
  <si>
    <t>00-025-0037342-4</t>
  </si>
  <si>
    <t>00-402-3730924-6</t>
  </si>
  <si>
    <t>00-402-4211919-2</t>
  </si>
  <si>
    <t>00-224-0024618-1</t>
  </si>
  <si>
    <t>00-001-0466140-0</t>
  </si>
  <si>
    <t>00-018-0076391-2</t>
  </si>
  <si>
    <t>00-025-0044573-5</t>
  </si>
  <si>
    <t>00-034-0057521-7</t>
  </si>
  <si>
    <t>00-001-0775728-8</t>
  </si>
  <si>
    <t>00-059-0005167-2</t>
  </si>
  <si>
    <t>00-001-0207043-0</t>
  </si>
  <si>
    <t>00-402-1475994-2</t>
  </si>
  <si>
    <t>00-012-0005269-2</t>
  </si>
  <si>
    <t>00-026-0011526-1</t>
  </si>
  <si>
    <t>00-023-0142513-4</t>
  </si>
  <si>
    <t>00-001-1214475-3</t>
  </si>
  <si>
    <t>00-046-0002025-1</t>
  </si>
  <si>
    <t>00-026-0049928-5</t>
  </si>
  <si>
    <t>00-018-0075991-0</t>
  </si>
  <si>
    <t>00-008-0017741-2</t>
  </si>
  <si>
    <t>00-001-0722476-8</t>
  </si>
  <si>
    <t>00-046-0033021-3</t>
  </si>
  <si>
    <t>00-402-1153570-9</t>
  </si>
  <si>
    <t>00-402-2381578-4</t>
  </si>
  <si>
    <t>00-018-0024636-3</t>
  </si>
  <si>
    <t>00-402-2658484-1</t>
  </si>
  <si>
    <t>00-012-0008222-8</t>
  </si>
  <si>
    <t>00-004-0009345-6</t>
  </si>
  <si>
    <t>00-402-3575683-6</t>
  </si>
  <si>
    <t>00-052-0007878-9</t>
  </si>
  <si>
    <t>00-025-0012536-0</t>
  </si>
  <si>
    <t>00-402-2496022-5</t>
  </si>
  <si>
    <t>00-084-0013472-5</t>
  </si>
  <si>
    <t>00-056-0100886-4</t>
  </si>
  <si>
    <t>00-023-0145582-6</t>
  </si>
  <si>
    <t>00-069-0001496-7</t>
  </si>
  <si>
    <t>00-001-1064702-1</t>
  </si>
  <si>
    <t>00-402-4974920-7</t>
  </si>
  <si>
    <t>00-001-1753802-5</t>
  </si>
  <si>
    <t>00-028-0104054-0</t>
  </si>
  <si>
    <t>00-018-0075750-0</t>
  </si>
  <si>
    <t>00-001-1479984-4</t>
  </si>
  <si>
    <t>00-022-0037392-2</t>
  </si>
  <si>
    <t>00-056-0061902-6</t>
  </si>
  <si>
    <t>00-053-0026494-1</t>
  </si>
  <si>
    <t>00-402-3811215-1</t>
  </si>
  <si>
    <t>00-069-0001240-9</t>
  </si>
  <si>
    <t>00-402-2579124-9</t>
  </si>
  <si>
    <t>00-092-0010468-6</t>
  </si>
  <si>
    <t>00-001-1207454-7</t>
  </si>
  <si>
    <t>00-004-0026163-2</t>
  </si>
  <si>
    <t>00-224-0019724-4</t>
  </si>
  <si>
    <t>00-013-0045359-2</t>
  </si>
  <si>
    <t>00-046-0004069-7</t>
  </si>
  <si>
    <t>00-001-1141113-8</t>
  </si>
  <si>
    <t>00-023-0111333-4</t>
  </si>
  <si>
    <t>00-001-1943316-7</t>
  </si>
  <si>
    <t>00-005-0044372-6</t>
  </si>
  <si>
    <t>00-049-0063960-2</t>
  </si>
  <si>
    <t>00-031-0226439-1</t>
  </si>
  <si>
    <t>00-001-1574390-8</t>
  </si>
  <si>
    <t>00-093-0065919-1</t>
  </si>
  <si>
    <t>00-003-0018044-5</t>
  </si>
  <si>
    <t>00-069-0002058-4</t>
  </si>
  <si>
    <t>00-028-0105202-4</t>
  </si>
  <si>
    <t>00-402-2964712-4</t>
  </si>
  <si>
    <t>00-402-3654964-4</t>
  </si>
  <si>
    <t>00-026-0123389-9</t>
  </si>
  <si>
    <t>00-001-1604530-3</t>
  </si>
  <si>
    <t>00-402-2025406-0</t>
  </si>
  <si>
    <t>00-224-0052579-0</t>
  </si>
  <si>
    <t>00-031-0461934-5</t>
  </si>
  <si>
    <t>00-034-0004483-4</t>
  </si>
  <si>
    <t>00-001-0838233-4</t>
  </si>
  <si>
    <t>00-402-2361953-3</t>
  </si>
  <si>
    <t>00-001-0628987-9</t>
  </si>
  <si>
    <t>00-033-0039389-3</t>
  </si>
  <si>
    <t>00-226-0005474-0</t>
  </si>
  <si>
    <t>00-055-0030982-7</t>
  </si>
  <si>
    <t>00-047-0075248-0</t>
  </si>
  <si>
    <t>00-402-4093393-3</t>
  </si>
  <si>
    <t>00-402-3092942-0</t>
  </si>
  <si>
    <t>00-025-0049956-7</t>
  </si>
  <si>
    <t>00-402-4048114-9</t>
  </si>
  <si>
    <t>00-402-2002324-2</t>
  </si>
  <si>
    <t>00-001-1009342-4</t>
  </si>
  <si>
    <t>00-067-0006758-7</t>
  </si>
  <si>
    <t>00-023-0017054-1</t>
  </si>
  <si>
    <t>00-047-0113319-3</t>
  </si>
  <si>
    <t>00-026-0074033-2</t>
  </si>
  <si>
    <t>00-001-1265163-3</t>
  </si>
  <si>
    <t>00-402-4945344-6</t>
  </si>
  <si>
    <t>00-223-0094402-6</t>
  </si>
  <si>
    <t>00-001-1518902-9</t>
  </si>
  <si>
    <t>00-013-0023620-3</t>
  </si>
  <si>
    <t>00-001-0810327-6</t>
  </si>
  <si>
    <t>00-023-0091622-4</t>
  </si>
  <si>
    <t>00-023-0027563-9</t>
  </si>
  <si>
    <t>00-049-0063717-6</t>
  </si>
  <si>
    <t>00-402-0961865-7</t>
  </si>
  <si>
    <t>00-018-0015395-7</t>
  </si>
  <si>
    <t>00-402-4391106-8</t>
  </si>
  <si>
    <t>00-069-0008543-9</t>
  </si>
  <si>
    <t>00-046-0030336-8</t>
  </si>
  <si>
    <t>00-001-1665133-2</t>
  </si>
  <si>
    <t>00-402-0176014-3</t>
  </si>
  <si>
    <t>00-012-0126589-7</t>
  </si>
  <si>
    <t>00-108-0010628-7</t>
  </si>
  <si>
    <t>00-402-3339972-0</t>
  </si>
  <si>
    <t>00-402-3568857-5</t>
  </si>
  <si>
    <t>00-037-0045047-5</t>
  </si>
  <si>
    <t>00-402-2293106-1</t>
  </si>
  <si>
    <t>00-021-0002102-7</t>
  </si>
  <si>
    <t>00-049-0054469-5</t>
  </si>
  <si>
    <t>00-402-2771725-9</t>
  </si>
  <si>
    <t>00-079-0000646-6</t>
  </si>
  <si>
    <t>00-226-0021077-1</t>
  </si>
  <si>
    <t>00-223-0142532-2</t>
  </si>
  <si>
    <t>00-003-0032216-1</t>
  </si>
  <si>
    <t>00-003-0001798-5</t>
  </si>
  <si>
    <t>00-050-0025809-4</t>
  </si>
  <si>
    <t>00-001-1007955-5</t>
  </si>
  <si>
    <t>00-016-0013350-6</t>
  </si>
  <si>
    <t>00-001-1408546-7</t>
  </si>
  <si>
    <t>00-002-0173366-4</t>
  </si>
  <si>
    <t>00-402-1481385-5</t>
  </si>
  <si>
    <t>00-022-0005318-5</t>
  </si>
  <si>
    <t>00-224-0058690-9</t>
  </si>
  <si>
    <t>00-402-2723783-7</t>
  </si>
  <si>
    <t>00-402-0980769-8</t>
  </si>
  <si>
    <t>00-402-2450957-6</t>
  </si>
  <si>
    <t>00-001-1433453-5</t>
  </si>
  <si>
    <t>00-030-0001909-5</t>
  </si>
  <si>
    <t>00-069-0002764-7</t>
  </si>
  <si>
    <t>00-402-1033650-5</t>
  </si>
  <si>
    <t>00-225-0014759-4</t>
  </si>
  <si>
    <t>00-031-0418641-0</t>
  </si>
  <si>
    <t>00-031-0192871-5</t>
  </si>
  <si>
    <t>00-027-0020062-5</t>
  </si>
  <si>
    <t>00-012-0092821-4</t>
  </si>
  <si>
    <t>00-225-0013942-7</t>
  </si>
  <si>
    <t>00-223-0020633-5</t>
  </si>
  <si>
    <t>00-402-2483389-3</t>
  </si>
  <si>
    <t>00-001-1899029-0</t>
  </si>
  <si>
    <t>00-018-0038885-0</t>
  </si>
  <si>
    <t>00-402-2668127-4</t>
  </si>
  <si>
    <t>00-018-0005487-4</t>
  </si>
  <si>
    <t>00-018-0059490-3</t>
  </si>
  <si>
    <t>00-010-0069120-2</t>
  </si>
  <si>
    <t>00-001-1557096-2</t>
  </si>
  <si>
    <t>00-041-0021328-1</t>
  </si>
  <si>
    <t>00-027-0030261-1</t>
  </si>
  <si>
    <t>00-402-4125334-9</t>
  </si>
  <si>
    <t>00-031-0406863-4</t>
  </si>
  <si>
    <t>00-018-0029467-8</t>
  </si>
  <si>
    <t>00-001-0758036-7</t>
  </si>
  <si>
    <t>00-031-0545597-0</t>
  </si>
  <si>
    <t>00-229-0028517-6</t>
  </si>
  <si>
    <t>00-402-2703657-7</t>
  </si>
  <si>
    <t>00-012-0058278-9</t>
  </si>
  <si>
    <t>00-402-4415900-6</t>
  </si>
  <si>
    <t>00-402-4102185-2</t>
  </si>
  <si>
    <t>00-056-0012570-1</t>
  </si>
  <si>
    <t>00-001-1478771-6</t>
  </si>
  <si>
    <t>00-004-0025670-7</t>
  </si>
  <si>
    <t>00-001-0092426-5</t>
  </si>
  <si>
    <t>00-402-2245776-0</t>
  </si>
  <si>
    <t>00-402-3320295-7</t>
  </si>
  <si>
    <t>00-402-2448908-4</t>
  </si>
  <si>
    <t>00-001-1121901-0</t>
  </si>
  <si>
    <t>00-010-0088905-3</t>
  </si>
  <si>
    <t>00-055-0022250-9</t>
  </si>
  <si>
    <t>00-001-1259387-6</t>
  </si>
  <si>
    <t>00-402-1093475-4</t>
  </si>
  <si>
    <t>00-001-1302724-7</t>
  </si>
  <si>
    <t>00-223-0032659-6</t>
  </si>
  <si>
    <t>00-056-0137339-1</t>
  </si>
  <si>
    <t>00-402-0109010-3</t>
  </si>
  <si>
    <t>00-402-1288309-0</t>
  </si>
  <si>
    <t>00-402-2808243-0</t>
  </si>
  <si>
    <t>00-002-0137266-1</t>
  </si>
  <si>
    <t>00-067-0015271-0</t>
  </si>
  <si>
    <t>00-402-2409973-5</t>
  </si>
  <si>
    <t>00-046-0032175-8</t>
  </si>
  <si>
    <t>00-001-1348650-0</t>
  </si>
  <si>
    <t>00-402-2082510-9</t>
  </si>
  <si>
    <t>00-402-3812416-4</t>
  </si>
  <si>
    <t>00-047-0193868-2</t>
  </si>
  <si>
    <t>00-004-0025870-3</t>
  </si>
  <si>
    <t>ALBELIS MARIA SERRANO RONDON</t>
  </si>
  <si>
    <t>ALCIBIADES AMERICO CIPRIAN HERNANDE</t>
  </si>
  <si>
    <t>ALEXIS VALLEJO NUÑEZ</t>
  </si>
  <si>
    <t>AMAURIS JOSE DIAZ LARA</t>
  </si>
  <si>
    <t>ANA DELIA GARCIA REYES</t>
  </si>
  <si>
    <t>ANA MINERVA ROSARIO</t>
  </si>
  <si>
    <t>ANDREA MARTE</t>
  </si>
  <si>
    <t>ANDRY ESTHER GARRIDO MARTINEZ</t>
  </si>
  <si>
    <t>ANGEL MARIO VASQUEZ CABRERA</t>
  </si>
  <si>
    <t>ANGEL MATOS RIVAS</t>
  </si>
  <si>
    <t>ANGELA MARIA VINICIO BAEZ</t>
  </si>
  <si>
    <t>ANGELA ROMALIS TAPIA PEREZ</t>
  </si>
  <si>
    <t>ANNY JOSEFINA PEÑA GOMEZ</t>
  </si>
  <si>
    <t>APOLINAR ROMERO CORREA</t>
  </si>
  <si>
    <t>ARAILIN SALVADOR LEMOS</t>
  </si>
  <si>
    <t>ARTURO BENCOSME LEDESMA</t>
  </si>
  <si>
    <t>BRAULIO ADOLFO PERALTA MATEO</t>
  </si>
  <si>
    <t>BRYAN UPIA MENDEZ</t>
  </si>
  <si>
    <t>CARLOS ALBERTO PEREZ BREA</t>
  </si>
  <si>
    <t>CARLOS ISMAEL URDANETA TEJEDA</t>
  </si>
  <si>
    <t>CARLOS MANUEL MATOS PEREZ</t>
  </si>
  <si>
    <t>CARLOS MANUEL MELO PEREZ</t>
  </si>
  <si>
    <t>CARMEN LIDIA CEPEDA PEREZ</t>
  </si>
  <si>
    <t>CESAR AUGUSTO DE LA CRUZ SANTOS</t>
  </si>
  <si>
    <t>DARLIANNY ESTEFANY UREÑA EUGENIA</t>
  </si>
  <si>
    <t>DARWIN YONNATAN JIMENEZ</t>
  </si>
  <si>
    <t>DAVID VASQUEZ ROMERO</t>
  </si>
  <si>
    <t>DELGYS SANTOS VIDAL DE VASQUEZ</t>
  </si>
  <si>
    <t>DELIS ARIANNA HENRIQUEZ MARTES</t>
  </si>
  <si>
    <t>DERLYN FRANCISCO SUSANA DURAN</t>
  </si>
  <si>
    <t>DIEGO ALFONSO TAVARES FORTUNA</t>
  </si>
  <si>
    <t>EDWIN RAMON SANCHEZ GUZMAN</t>
  </si>
  <si>
    <t>ELIXANDRA PEÑA LEYBA</t>
  </si>
  <si>
    <t>EMILIO JOSE CUELLO ACOSTA</t>
  </si>
  <si>
    <t>ESTALIN GUTIERREZ ESCAÑO</t>
  </si>
  <si>
    <t>ESTEFANIA MARIBEL MARTINEZ SANCHEZ</t>
  </si>
  <si>
    <t>FABIAN MERCEDES MAÑON</t>
  </si>
  <si>
    <t>FIDEL AURELIO LARA BETANCES</t>
  </si>
  <si>
    <t>FRANCIA DUCOUDRAY MEJIA</t>
  </si>
  <si>
    <t>FRANCISCO ALBERTO ABREU ROA</t>
  </si>
  <si>
    <t>GABRIEL OSVALDO LUIS</t>
  </si>
  <si>
    <t>GENRY FORTUNA BOCIO</t>
  </si>
  <si>
    <t>GEREYNI ELIZABETH UREÑA DE AZA</t>
  </si>
  <si>
    <t>GREY MERCEDES CALDERON CARMONA</t>
  </si>
  <si>
    <t>GREYSI JULISSA FLORIAN FELIZ</t>
  </si>
  <si>
    <t>GUILLERMO MEJIA JOSE</t>
  </si>
  <si>
    <t>HECTOR ADIEL VILLAMAN MERCADO</t>
  </si>
  <si>
    <t>HUGO EMMANUEL MONTESINO ORTIZ</t>
  </si>
  <si>
    <t>ISMAEL MATEO FERRERAS</t>
  </si>
  <si>
    <t>ISMELDA ISABEL ENGRAND PEREZ</t>
  </si>
  <si>
    <t>JACINTA IRENE DIAZ ALMANZAR DE SANC</t>
  </si>
  <si>
    <t>JENNY DEL CARMEN DIAZ DE LA CRUZ</t>
  </si>
  <si>
    <t>JHOWEL MANUEL VASQUEZ ZAPATA</t>
  </si>
  <si>
    <t>JOHANNA MILAGROS DELGADO ROA</t>
  </si>
  <si>
    <t>JOSE AMARLIN ACOSTA CUELLO</t>
  </si>
  <si>
    <t>JOSE MERCEDES</t>
  </si>
  <si>
    <t>JOSE RAFAEL AMANCIO BAEZ</t>
  </si>
  <si>
    <t>JUAN FRANCISCO VELOZ</t>
  </si>
  <si>
    <t>JUAN JOSE ALTAGRACIA RIVAS</t>
  </si>
  <si>
    <t>JUAN VENTURA PORTOLATIN</t>
  </si>
  <si>
    <t>KATHERINE FIGUEROA</t>
  </si>
  <si>
    <t>KENYEL NOUEL ALCANTARA MEJIA</t>
  </si>
  <si>
    <t>LAIMY SEGURA DIAZ</t>
  </si>
  <si>
    <t>LAURA ALFONSINA CEDEÑO FERNANDEZ</t>
  </si>
  <si>
    <t>LAURA EUNICE TAVERAS DE ROMERO</t>
  </si>
  <si>
    <t>LIGIA ADALGISA SANTIAGO GUZMAN</t>
  </si>
  <si>
    <t>LUIGI GOMEZ SANTANA</t>
  </si>
  <si>
    <t>LUIS MIGUEL MUÑOZ CONTRERA</t>
  </si>
  <si>
    <t>MANUEL EMILIO BRETON ACOSTA</t>
  </si>
  <si>
    <t>MARISOL ESPINAL ROMAN</t>
  </si>
  <si>
    <t>MARITZA ALTAGRACIA FLORENTINO</t>
  </si>
  <si>
    <t>MARTHA MERAN MONTERO</t>
  </si>
  <si>
    <t>MARY LUZ SILVA ADON</t>
  </si>
  <si>
    <t>MELIZA LORA CEPEDA</t>
  </si>
  <si>
    <t>MIGUEL ANTONIO MARRERO HIDALGO</t>
  </si>
  <si>
    <t>MILDRED MARIA PEREZ ARAUJO</t>
  </si>
  <si>
    <t>MIRIAM FRANCISCA ALTAGRACIA MARTINE</t>
  </si>
  <si>
    <t>NEFTHALI JIMENEZ ZAYAS</t>
  </si>
  <si>
    <t>NELGIA RAFAELINA GUZMAN RODRIGUEZ</t>
  </si>
  <si>
    <t>OLIVER ALBERTO RIVAS GIRON</t>
  </si>
  <si>
    <t>PATRICIA FRANCHESCA DIAZ DE LEON</t>
  </si>
  <si>
    <t>RAFAEL ALBERTO VASQUEZ CAMILO</t>
  </si>
  <si>
    <t>RAFAEL DE JESUS GONZALEZ PEREZ</t>
  </si>
  <si>
    <t>RAMON ANTONIO RAMIREZ MONTERO</t>
  </si>
  <si>
    <t>RAMON PORFIRIO BAEZ GUERRA</t>
  </si>
  <si>
    <t>ROBERT PAYANO ALCANTARA</t>
  </si>
  <si>
    <t>ROBERTO ANTONIO TRINIDAD</t>
  </si>
  <si>
    <t>RODERY RAFAEL TEJADA RAMOS</t>
  </si>
  <si>
    <t>ROQUI OSCAR VELASQUEZ PACHECO</t>
  </si>
  <si>
    <t>ROSA ALTAGRACIA MORA INOA</t>
  </si>
  <si>
    <t>ROSANNA MALVILA GUZMAN</t>
  </si>
  <si>
    <t>ROSENDO ESTEBAN CORDERO</t>
  </si>
  <si>
    <t>ROSSELIA MARIA SANTANA LORA</t>
  </si>
  <si>
    <t>RUTH PATRICIA DURAN ARIAS</t>
  </si>
  <si>
    <t>SATURNINO PEREZ</t>
  </si>
  <si>
    <t>SCARLYN DANELYS CONTRERAS LOVERA</t>
  </si>
  <si>
    <t>TRISTAN GIORDANO MARIO JOSE CARBUCC</t>
  </si>
  <si>
    <t>VERJUDITH MORA DEL ROSARIO</t>
  </si>
  <si>
    <t>VERONICA SEVERINO SANTANA</t>
  </si>
  <si>
    <t>VICTOR ANTONIO FELIZ BRITO</t>
  </si>
  <si>
    <t>VICTOR MANUEL HERNANDEZ REYES</t>
  </si>
  <si>
    <t>VLADIMIR MOTA TOLENTINO</t>
  </si>
  <si>
    <t>WANDER ALBERTO NUÑEZ MERCEDES</t>
  </si>
  <si>
    <t>WILSON KINSLEY GIL</t>
  </si>
  <si>
    <t>WILTON RAFAEL MARTE FERMIN</t>
  </si>
  <si>
    <t>YONATAN ZAPATA ROSA</t>
  </si>
  <si>
    <t>YORDANO FELIX SILVESTRE LORA</t>
  </si>
  <si>
    <t>YULISA MERCEDES RODRIGUEZ</t>
  </si>
  <si>
    <t>TECNICO EN REFRIGERACION</t>
  </si>
  <si>
    <t>MENSAJERA INTERNA</t>
  </si>
  <si>
    <t>AYUDANTE MAYORDOMIA</t>
  </si>
  <si>
    <t>REPRESENTANTE PROVINCIAL</t>
  </si>
  <si>
    <t>SUPERVISOR DE MONITOREO</t>
  </si>
  <si>
    <t>COBA SAN JOSE DE OCOA-MIP</t>
  </si>
  <si>
    <t>COBA HATO MAYOR-MIP</t>
  </si>
  <si>
    <t>00-013-0007059-4</t>
  </si>
  <si>
    <t>00-001-1773906-0</t>
  </si>
  <si>
    <t>00-402-3008946-4</t>
  </si>
  <si>
    <t>00-027-0021132-5</t>
  </si>
  <si>
    <t>00-031-0019126-5</t>
  </si>
  <si>
    <t>00-028-0094444-5</t>
  </si>
  <si>
    <t>00-402-2343711-8</t>
  </si>
  <si>
    <t>00-079-0005403-7</t>
  </si>
  <si>
    <t>00-402-3753389-4</t>
  </si>
  <si>
    <t>00-016-0008395-8</t>
  </si>
  <si>
    <t>00-402-2028123-8</t>
  </si>
  <si>
    <t>00-001-0700063-0</t>
  </si>
  <si>
    <t>00-113-0004579-3</t>
  </si>
  <si>
    <t>00-054-0012892-1</t>
  </si>
  <si>
    <t>00-223-0005079-0</t>
  </si>
  <si>
    <t>00-001-1947549-9</t>
  </si>
  <si>
    <t>00-001-0778597-4</t>
  </si>
  <si>
    <t>00-001-1948493-9</t>
  </si>
  <si>
    <t>00-402-1371734-7</t>
  </si>
  <si>
    <t>00-018-0052362-1</t>
  </si>
  <si>
    <t>00-402-3352345-1</t>
  </si>
  <si>
    <t>00-025-0039881-9</t>
  </si>
  <si>
    <t>00-402-0910450-0</t>
  </si>
  <si>
    <t>00-402-3415688-9</t>
  </si>
  <si>
    <t>00-225-0065432-6</t>
  </si>
  <si>
    <t>00-001-1501155-3</t>
  </si>
  <si>
    <t>00-402-2373201-3</t>
  </si>
  <si>
    <t>00-402-2155880-8</t>
  </si>
  <si>
    <t>00-402-1259003-4</t>
  </si>
  <si>
    <t>00-001-1191797-7</t>
  </si>
  <si>
    <t>00-402-2604313-7</t>
  </si>
  <si>
    <t>00-001-1854846-0</t>
  </si>
  <si>
    <t>00-225-0084081-8</t>
  </si>
  <si>
    <t>00-003-0106855-7</t>
  </si>
  <si>
    <t>00-001-0588334-2</t>
  </si>
  <si>
    <t>00-103-0009259-9</t>
  </si>
  <si>
    <t>00-001-1711636-8</t>
  </si>
  <si>
    <t>00-026-0091120-6</t>
  </si>
  <si>
    <t>00-110-0004342-9</t>
  </si>
  <si>
    <t>00-402-3234238-2</t>
  </si>
  <si>
    <t>00-001-1158604-6</t>
  </si>
  <si>
    <t>00-037-0082367-1</t>
  </si>
  <si>
    <t>00-103-0010768-6</t>
  </si>
  <si>
    <t>00-039-0023069-3</t>
  </si>
  <si>
    <t>00-295-0001333-8</t>
  </si>
  <si>
    <t>00-012-0128561-4</t>
  </si>
  <si>
    <t>00-402-1400922-3</t>
  </si>
  <si>
    <t>00-054-0104968-8</t>
  </si>
  <si>
    <t>00-024-0023458-5</t>
  </si>
  <si>
    <t>00-077-0005656-2</t>
  </si>
  <si>
    <t>00-402-0941375-2</t>
  </si>
  <si>
    <t>00-103-0004551-4</t>
  </si>
  <si>
    <t>00-402-1536902-2</t>
  </si>
  <si>
    <t>00-001-1019764-7</t>
  </si>
  <si>
    <t>00-071-0062181-7</t>
  </si>
  <si>
    <t>00-225-0064777-5</t>
  </si>
  <si>
    <t>00-402-2936491-0</t>
  </si>
  <si>
    <t>00-023-0142181-0</t>
  </si>
  <si>
    <t>00-223-0133882-2</t>
  </si>
  <si>
    <t>00-054-0119353-6</t>
  </si>
  <si>
    <t>00-402-3052298-5</t>
  </si>
  <si>
    <t>00-402-2641230-8</t>
  </si>
  <si>
    <t>00-402-1323328-7</t>
  </si>
  <si>
    <t>00-001-0542736-3</t>
  </si>
  <si>
    <t>00-026-0052905-7</t>
  </si>
  <si>
    <t>00-402-2702161-1</t>
  </si>
  <si>
    <t>00-402-2073820-3</t>
  </si>
  <si>
    <t>00-402-2652810-3</t>
  </si>
  <si>
    <t>00-001-1557563-1</t>
  </si>
  <si>
    <t>00-034-0035207-0</t>
  </si>
  <si>
    <t>00-001-1717395-5</t>
  </si>
  <si>
    <t>00-037-0032949-7</t>
  </si>
  <si>
    <t>00-001-1159345-5</t>
  </si>
  <si>
    <t>00-402-0968163-0</t>
  </si>
  <si>
    <t>00-055-0035956-6</t>
  </si>
  <si>
    <t>00-031-0391713-8</t>
  </si>
  <si>
    <t>00-001-1681822-0</t>
  </si>
  <si>
    <t>00-012-0063482-0</t>
  </si>
  <si>
    <t>00-008-0020813-4</t>
  </si>
  <si>
    <t>00-402-0903333-7</t>
  </si>
  <si>
    <t>00-027-0037779-5</t>
  </si>
  <si>
    <t>00-402-4029733-9</t>
  </si>
  <si>
    <t>00-037-0119817-2</t>
  </si>
  <si>
    <t>00-402-1861394-7</t>
  </si>
  <si>
    <t>00-001-1623338-8</t>
  </si>
  <si>
    <t>00-402-2240609-8</t>
  </si>
  <si>
    <t>00-023-0129277-3</t>
  </si>
  <si>
    <t>00-023-0105103-9</t>
  </si>
  <si>
    <t>00-027-0028423-1</t>
  </si>
  <si>
    <t>00-010-0018074-3</t>
  </si>
  <si>
    <t>00-001-1829093-1</t>
  </si>
  <si>
    <t>00-016-0017742-0</t>
  </si>
  <si>
    <t>00-028-0046113-5</t>
  </si>
  <si>
    <t>00-064-0026645-5</t>
  </si>
  <si>
    <t>00-026-0017377-3</t>
  </si>
  <si>
    <t>00-001-1835325-9</t>
  </si>
  <si>
    <t>00-402-2199194-2</t>
  </si>
  <si>
    <t>00-001-1877548-5</t>
  </si>
  <si>
    <t>00-049-0079720-2</t>
  </si>
  <si>
    <t>00-001-1066495-0</t>
  </si>
  <si>
    <t>00-136-0017234-3</t>
  </si>
  <si>
    <t>00-096-0029865-8</t>
  </si>
  <si>
    <t>00-001-1478272-5</t>
  </si>
  <si>
    <t>00-001-1353886-2</t>
  </si>
  <si>
    <t>00-049-0074480-8</t>
  </si>
  <si>
    <t>00-078-0015119-8</t>
  </si>
  <si>
    <t>00-001-0148125-7</t>
  </si>
  <si>
    <t>00-028-0045741-4</t>
  </si>
  <si>
    <t>00-402-1386196-2</t>
  </si>
  <si>
    <t>00-115-0001741-0</t>
  </si>
  <si>
    <t>00-001-0790373-4</t>
  </si>
  <si>
    <t>00-229-0009642-5</t>
  </si>
  <si>
    <t>00-008-0026967-2</t>
  </si>
  <si>
    <t>ANALISTA FINANCIERA</t>
  </si>
  <si>
    <t>DEPARTAMENTO DE LITIGIOS</t>
  </si>
  <si>
    <t>DEPARTAMENTO REDES SOCIALES -MIP</t>
  </si>
  <si>
    <t>Correspondiente al mes de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</si>
</sst>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00000\-0"/>
    <numFmt numFmtId="165" formatCode="_-* #,##0.00\ _€_-;\-* #,##0.00\ _€_-;_-* &quot;-&quot;??\ _€_-;_-@_-"/>
    <numFmt numFmtId="166" formatCode="[$-409]d\-mmm\-yy;@"/>
    <numFmt numFmtId="167" formatCode="&quot;$&quot;#,##0.0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13"/>
      <name val="Book Antiqua"/>
      <family val="1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name val="Book Antiqua"/>
      <family val="1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5"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43" fontId="0" fillId="4" borderId="0" xfId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43" fontId="15" fillId="0" borderId="0" xfId="1" applyFont="1" applyBorder="1" applyAlignment="1">
      <alignment horizontal="center" vertical="center" wrapText="1"/>
    </xf>
    <xf numFmtId="43" fontId="18" fillId="0" borderId="0" xfId="1" applyFont="1" applyBorder="1" applyAlignment="1">
      <alignment horizontal="center" vertical="center"/>
    </xf>
    <xf numFmtId="43" fontId="16" fillId="0" borderId="0" xfId="1" applyFont="1" applyFill="1" applyBorder="1" applyAlignment="1">
      <alignment horizontal="center" vertical="center"/>
    </xf>
    <xf numFmtId="0" fontId="16" fillId="4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/>
    <xf numFmtId="0" fontId="13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13" fillId="4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6" fontId="13" fillId="4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3" fontId="9" fillId="0" borderId="0" xfId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43" fontId="6" fillId="0" borderId="0" xfId="1" applyFont="1" applyAlignment="1">
      <alignment horizontal="center" vertical="center"/>
    </xf>
    <xf numFmtId="43" fontId="10" fillId="0" borderId="0" xfId="1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43" fontId="12" fillId="0" borderId="0" xfId="1" applyFont="1" applyAlignment="1">
      <alignment horizontal="center" vertical="center"/>
    </xf>
    <xf numFmtId="43" fontId="7" fillId="0" borderId="0" xfId="1" applyFont="1" applyAlignment="1">
      <alignment horizontal="center" vertical="center"/>
    </xf>
    <xf numFmtId="43" fontId="13" fillId="4" borderId="0" xfId="1" applyFont="1" applyFill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166" fontId="8" fillId="0" borderId="0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3" fontId="8" fillId="0" borderId="2" xfId="1" applyFont="1" applyBorder="1" applyAlignment="1">
      <alignment horizontal="center" vertical="center"/>
    </xf>
    <xf numFmtId="2" fontId="19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2" fontId="21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4" fontId="22" fillId="4" borderId="0" xfId="0" applyNumberFormat="1" applyFont="1" applyFill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3" fontId="7" fillId="0" borderId="0" xfId="1" applyFont="1" applyFill="1" applyBorder="1" applyAlignment="1">
      <alignment horizontal="center" vertical="center"/>
    </xf>
    <xf numFmtId="43" fontId="8" fillId="0" borderId="0" xfId="1" applyFont="1" applyFill="1" applyAlignment="1">
      <alignment horizontal="center" vertical="center" wrapText="1"/>
    </xf>
    <xf numFmtId="43" fontId="0" fillId="0" borderId="2" xfId="1" applyFont="1" applyFill="1" applyBorder="1" applyAlignment="1">
      <alignment horizontal="center" vertical="center"/>
    </xf>
    <xf numFmtId="43" fontId="8" fillId="0" borderId="0" xfId="1" applyFont="1" applyFill="1" applyAlignment="1">
      <alignment horizontal="center" vertical="center"/>
    </xf>
    <xf numFmtId="43" fontId="13" fillId="0" borderId="0" xfId="1" applyFont="1" applyFill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6" fontId="0" fillId="0" borderId="2" xfId="0" applyNumberFormat="1" applyBorder="1" applyAlignment="1">
      <alignment horizontal="center" vertical="center"/>
    </xf>
    <xf numFmtId="0" fontId="23" fillId="4" borderId="0" xfId="0" applyFont="1" applyFill="1" applyAlignment="1">
      <alignment horizontal="center" vertical="center" wrapText="1"/>
    </xf>
    <xf numFmtId="43" fontId="18" fillId="0" borderId="4" xfId="1" applyFont="1" applyFill="1" applyBorder="1" applyAlignment="1">
      <alignment horizontal="center" vertical="center"/>
    </xf>
    <xf numFmtId="43" fontId="15" fillId="5" borderId="5" xfId="1" applyFont="1" applyFill="1" applyBorder="1" applyAlignment="1">
      <alignment horizontal="center" vertical="center" wrapText="1"/>
    </xf>
    <xf numFmtId="43" fontId="18" fillId="5" borderId="5" xfId="1" applyFont="1" applyFill="1" applyBorder="1" applyAlignment="1">
      <alignment horizontal="center" vertical="center" wrapText="1"/>
    </xf>
    <xf numFmtId="0" fontId="0" fillId="4" borderId="0" xfId="0" applyFill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167" fontId="15" fillId="5" borderId="6" xfId="1" applyNumberFormat="1" applyFont="1" applyFill="1" applyBorder="1" applyAlignment="1">
      <alignment horizontal="center" vertical="center" wrapText="1"/>
    </xf>
    <xf numFmtId="44" fontId="15" fillId="5" borderId="6" xfId="3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44" fontId="0" fillId="4" borderId="1" xfId="3" applyFont="1" applyFill="1" applyBorder="1"/>
    <xf numFmtId="0" fontId="4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64" fontId="10" fillId="0" borderId="0" xfId="0" applyNumberFormat="1" applyFont="1" applyAlignment="1">
      <alignment vertical="center"/>
    </xf>
    <xf numFmtId="3" fontId="10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166" fontId="0" fillId="0" borderId="0" xfId="0" applyNumberFormat="1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43" fontId="7" fillId="0" borderId="0" xfId="1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3" fontId="15" fillId="3" borderId="1" xfId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43" fontId="7" fillId="0" borderId="0" xfId="1" applyFont="1" applyBorder="1" applyAlignment="1">
      <alignment horizontal="center" vertical="center"/>
    </xf>
    <xf numFmtId="4" fontId="0" fillId="0" borderId="1" xfId="0" applyNumberFormat="1" applyBorder="1"/>
    <xf numFmtId="164" fontId="0" fillId="0" borderId="2" xfId="0" applyNumberForma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43" fontId="7" fillId="0" borderId="0" xfId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43" fontId="9" fillId="0" borderId="3" xfId="1" applyFont="1" applyBorder="1" applyAlignment="1">
      <alignment horizontal="center" vertical="center" wrapText="1"/>
    </xf>
    <xf numFmtId="43" fontId="20" fillId="0" borderId="0" xfId="1" applyFont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3" fontId="15" fillId="3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43" fontId="15" fillId="4" borderId="1" xfId="1" applyFont="1" applyFill="1" applyBorder="1" applyAlignment="1">
      <alignment horizontal="center" vertical="center" wrapText="1"/>
    </xf>
    <xf numFmtId="43" fontId="18" fillId="0" borderId="0" xfId="1" applyFont="1" applyFill="1" applyBorder="1" applyAlignment="1">
      <alignment horizontal="center" vertical="center"/>
    </xf>
  </cellXfs>
  <cellStyles count="4">
    <cellStyle name="Millares" xfId="1" builtinId="3"/>
    <cellStyle name="Millares 2" xfId="2"/>
    <cellStyle name="Moneda" xfId="3" builtinId="4"/>
    <cellStyle name="Normal" xfId="0" builtinId="0"/>
  </cellStyles>
  <dxfs count="10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05"/>
  <sheetViews>
    <sheetView tabSelected="1" topLeftCell="A1375" zoomScaleNormal="100" zoomScalePageLayoutView="55" workbookViewId="0">
      <selection activeCell="B1381" sqref="B1381"/>
    </sheetView>
  </sheetViews>
  <sheetFormatPr baseColWidth="10" defaultColWidth="12.5703125" defaultRowHeight="28.5" customHeight="1"/>
  <cols>
    <col min="1" max="1" width="5.85546875" style="1" customWidth="1"/>
    <col min="2" max="2" width="37" style="67" customWidth="1"/>
    <col min="3" max="3" width="31.42578125" style="8" customWidth="1"/>
    <col min="4" max="4" width="48.140625" style="3" customWidth="1"/>
    <col min="5" max="5" width="24" style="13" customWidth="1"/>
    <col min="6" max="6" width="14.42578125" style="1" customWidth="1"/>
    <col min="7" max="7" width="13.42578125" style="9" customWidth="1"/>
    <col min="8" max="8" width="11.28515625" style="9" customWidth="1"/>
    <col min="9" max="9" width="14" style="7" customWidth="1"/>
    <col min="10" max="10" width="14" style="2" customWidth="1"/>
    <col min="11" max="11" width="13.42578125" style="2" customWidth="1"/>
    <col min="12" max="12" width="14.28515625" style="7" customWidth="1"/>
    <col min="13" max="13" width="14" style="2" customWidth="1"/>
    <col min="14" max="14" width="10.7109375" style="14" customWidth="1"/>
    <col min="15" max="15" width="14.85546875" style="1" customWidth="1"/>
    <col min="16" max="16" width="13.5703125" style="4" customWidth="1"/>
    <col min="17" max="17" width="14" style="1" customWidth="1"/>
    <col min="18" max="18" width="14.5703125" style="1" customWidth="1"/>
    <col min="19" max="19" width="12.28515625" style="1" customWidth="1"/>
    <col min="20" max="20" width="12.5703125" style="1" customWidth="1"/>
    <col min="21" max="21" width="16.140625" style="73" customWidth="1"/>
    <col min="22" max="29" width="16.140625" style="1" customWidth="1"/>
    <col min="30" max="16384" width="12.5703125" style="1"/>
  </cols>
  <sheetData>
    <row r="1" spans="1:21" ht="28.5" customHeight="1">
      <c r="A1" s="115" t="s">
        <v>1092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74"/>
    </row>
    <row r="2" spans="1:21" s="6" customFormat="1" ht="28.5" customHeight="1">
      <c r="A2" s="115" t="s">
        <v>3444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02"/>
    </row>
    <row r="3" spans="1:21" s="5" customFormat="1" ht="28.5" customHeight="1">
      <c r="A3" s="120" t="s">
        <v>573</v>
      </c>
      <c r="B3" s="112" t="s">
        <v>0</v>
      </c>
      <c r="C3" s="112" t="s">
        <v>1</v>
      </c>
      <c r="D3" s="112" t="s">
        <v>574</v>
      </c>
      <c r="E3" s="112" t="s">
        <v>575</v>
      </c>
      <c r="F3" s="112" t="s">
        <v>576</v>
      </c>
      <c r="G3" s="112" t="s">
        <v>1341</v>
      </c>
      <c r="H3" s="112" t="s">
        <v>577</v>
      </c>
      <c r="I3" s="122" t="s">
        <v>578</v>
      </c>
      <c r="J3" s="122"/>
      <c r="K3" s="122"/>
      <c r="L3" s="122"/>
      <c r="M3" s="122"/>
      <c r="N3" s="122"/>
      <c r="O3" s="116" t="s">
        <v>579</v>
      </c>
      <c r="P3" s="116"/>
      <c r="Q3" s="116"/>
      <c r="R3" s="116" t="s">
        <v>580</v>
      </c>
      <c r="S3" s="116" t="s">
        <v>581</v>
      </c>
      <c r="T3" s="118" t="s">
        <v>739</v>
      </c>
      <c r="U3" s="75"/>
    </row>
    <row r="4" spans="1:21" s="5" customFormat="1" ht="28.5" customHeight="1">
      <c r="A4" s="121"/>
      <c r="B4" s="113"/>
      <c r="C4" s="113"/>
      <c r="D4" s="113"/>
      <c r="E4" s="113"/>
      <c r="F4" s="113"/>
      <c r="G4" s="113"/>
      <c r="H4" s="113"/>
      <c r="I4" s="117" t="s">
        <v>582</v>
      </c>
      <c r="J4" s="117"/>
      <c r="K4" s="114" t="s">
        <v>583</v>
      </c>
      <c r="L4" s="114" t="s">
        <v>584</v>
      </c>
      <c r="M4" s="114"/>
      <c r="N4" s="111" t="s">
        <v>585</v>
      </c>
      <c r="O4" s="117" t="s">
        <v>586</v>
      </c>
      <c r="P4" s="117" t="s">
        <v>587</v>
      </c>
      <c r="Q4" s="117" t="s">
        <v>588</v>
      </c>
      <c r="R4" s="117"/>
      <c r="S4" s="117"/>
      <c r="T4" s="119"/>
    </row>
    <row r="5" spans="1:21" s="5" customFormat="1" ht="45.75" customHeight="1">
      <c r="A5" s="121"/>
      <c r="B5" s="113"/>
      <c r="C5" s="113"/>
      <c r="D5" s="113"/>
      <c r="E5" s="113"/>
      <c r="F5" s="113"/>
      <c r="G5" s="113"/>
      <c r="H5" s="113"/>
      <c r="I5" s="123" t="s">
        <v>1519</v>
      </c>
      <c r="J5" s="97" t="s">
        <v>589</v>
      </c>
      <c r="K5" s="114"/>
      <c r="L5" s="97" t="s">
        <v>590</v>
      </c>
      <c r="M5" s="97" t="s">
        <v>591</v>
      </c>
      <c r="N5" s="111"/>
      <c r="O5" s="117"/>
      <c r="P5" s="117"/>
      <c r="Q5" s="117"/>
      <c r="R5" s="117"/>
      <c r="S5" s="117"/>
      <c r="T5" s="119"/>
    </row>
    <row r="6" spans="1:21" s="15" customFormat="1" ht="15">
      <c r="A6" s="76">
        <v>1</v>
      </c>
      <c r="B6" s="94" t="s">
        <v>2664</v>
      </c>
      <c r="C6" s="94" t="s">
        <v>30</v>
      </c>
      <c r="D6" s="94" t="s">
        <v>592</v>
      </c>
      <c r="E6" s="77" t="s">
        <v>593</v>
      </c>
      <c r="F6" s="101">
        <v>130000</v>
      </c>
      <c r="G6" s="78">
        <v>19162.12</v>
      </c>
      <c r="H6" s="78">
        <v>25</v>
      </c>
      <c r="I6" s="78">
        <f>F6*0.0287</f>
        <v>3731</v>
      </c>
      <c r="J6" s="78">
        <f>F6*0.071</f>
        <v>9230</v>
      </c>
      <c r="K6" s="78">
        <f>F6*0.013</f>
        <v>1690</v>
      </c>
      <c r="L6" s="78">
        <f>F6*0.0304</f>
        <v>3952</v>
      </c>
      <c r="M6" s="78">
        <f>F6*0.0709</f>
        <v>9217</v>
      </c>
      <c r="N6" s="76"/>
      <c r="O6" s="78">
        <f>SUM(I6:M6)</f>
        <v>27820</v>
      </c>
      <c r="P6" s="78">
        <f>I6+L6</f>
        <v>7683</v>
      </c>
      <c r="Q6" s="78">
        <f>J6+M6</f>
        <v>18447</v>
      </c>
      <c r="R6" s="101">
        <v>103129.88</v>
      </c>
      <c r="S6" s="76" t="s">
        <v>1433</v>
      </c>
      <c r="T6" s="76" t="s">
        <v>740</v>
      </c>
      <c r="U6" s="94" t="s">
        <v>2692</v>
      </c>
    </row>
    <row r="7" spans="1:21" s="15" customFormat="1" ht="15">
      <c r="A7" s="76">
        <v>2</v>
      </c>
      <c r="B7" s="94" t="s">
        <v>2718</v>
      </c>
      <c r="C7" s="94" t="s">
        <v>96</v>
      </c>
      <c r="D7" s="94" t="s">
        <v>604</v>
      </c>
      <c r="E7" s="77" t="s">
        <v>1293</v>
      </c>
      <c r="F7" s="101">
        <v>46000</v>
      </c>
      <c r="G7" s="78">
        <v>0</v>
      </c>
      <c r="H7" s="78">
        <v>25</v>
      </c>
      <c r="I7" s="78">
        <f>F7*0.0287</f>
        <v>1320.2</v>
      </c>
      <c r="J7" s="78">
        <f>F7*0.071</f>
        <v>3265.9999999999995</v>
      </c>
      <c r="K7" s="78">
        <f>F7*0.013</f>
        <v>598</v>
      </c>
      <c r="L7" s="78">
        <f>F7*0.0304</f>
        <v>1398.4</v>
      </c>
      <c r="M7" s="78">
        <f>F7*0.0709</f>
        <v>3261.4</v>
      </c>
      <c r="N7" s="76"/>
      <c r="O7" s="78">
        <f>SUM(I7:M7)</f>
        <v>9844</v>
      </c>
      <c r="P7" s="78">
        <f>I7+L7</f>
        <v>2718.6000000000004</v>
      </c>
      <c r="Q7" s="78">
        <f>J7+M7</f>
        <v>6527.4</v>
      </c>
      <c r="R7" s="101">
        <v>41966.94</v>
      </c>
      <c r="S7" s="76" t="s">
        <v>1433</v>
      </c>
      <c r="T7" s="76" t="s">
        <v>740</v>
      </c>
      <c r="U7" s="94" t="s">
        <v>2969</v>
      </c>
    </row>
    <row r="8" spans="1:21" s="15" customFormat="1" ht="15">
      <c r="A8" s="76">
        <v>3</v>
      </c>
      <c r="B8" s="94" t="s">
        <v>1292</v>
      </c>
      <c r="C8" s="94" t="s">
        <v>32</v>
      </c>
      <c r="D8" s="94" t="s">
        <v>1603</v>
      </c>
      <c r="E8" s="77" t="s">
        <v>593</v>
      </c>
      <c r="F8" s="101">
        <v>10000</v>
      </c>
      <c r="G8" s="78">
        <v>23866.62</v>
      </c>
      <c r="H8" s="78">
        <v>25</v>
      </c>
      <c r="I8" s="78">
        <f>F8*0.0287</f>
        <v>287</v>
      </c>
      <c r="J8" s="78">
        <f>F8*0.071</f>
        <v>709.99999999999989</v>
      </c>
      <c r="K8" s="78">
        <f>F8*0.013</f>
        <v>130</v>
      </c>
      <c r="L8" s="78">
        <f>F8*0.0304</f>
        <v>304</v>
      </c>
      <c r="M8" s="78">
        <f>F8*0.0709</f>
        <v>709</v>
      </c>
      <c r="N8" s="76"/>
      <c r="O8" s="78">
        <f>SUM(I8:M8)</f>
        <v>2140</v>
      </c>
      <c r="P8" s="78">
        <f>I8+L8</f>
        <v>591</v>
      </c>
      <c r="Q8" s="78">
        <f>J8+M8</f>
        <v>1419</v>
      </c>
      <c r="R8" s="101">
        <v>9334</v>
      </c>
      <c r="S8" s="76" t="s">
        <v>1433</v>
      </c>
      <c r="T8" s="76" t="s">
        <v>740</v>
      </c>
      <c r="U8" s="94" t="s">
        <v>1615</v>
      </c>
    </row>
    <row r="9" spans="1:21" s="15" customFormat="1" ht="15">
      <c r="A9" s="76">
        <v>4</v>
      </c>
      <c r="B9" s="94" t="s">
        <v>956</v>
      </c>
      <c r="C9" s="94" t="s">
        <v>266</v>
      </c>
      <c r="D9" s="94" t="s">
        <v>2601</v>
      </c>
      <c r="E9" s="77" t="s">
        <v>593</v>
      </c>
      <c r="F9" s="101">
        <v>150000</v>
      </c>
      <c r="G9" s="78">
        <v>3486.68</v>
      </c>
      <c r="H9" s="78">
        <v>25</v>
      </c>
      <c r="I9" s="78">
        <f>F9*0.0287</f>
        <v>4305</v>
      </c>
      <c r="J9" s="78">
        <f>F9*0.071</f>
        <v>10649.999999999998</v>
      </c>
      <c r="K9" s="78">
        <f>F9*0.013</f>
        <v>1950</v>
      </c>
      <c r="L9" s="78">
        <f>F9*0.0304</f>
        <v>4560</v>
      </c>
      <c r="M9" s="78">
        <f>F9*0.0709</f>
        <v>10635</v>
      </c>
      <c r="N9" s="76"/>
      <c r="O9" s="78">
        <f>SUM(I9:M9)</f>
        <v>32100</v>
      </c>
      <c r="P9" s="78">
        <f>I9+L9</f>
        <v>8865</v>
      </c>
      <c r="Q9" s="78">
        <f>J9+M9</f>
        <v>21285</v>
      </c>
      <c r="R9" s="101">
        <v>117243.38</v>
      </c>
      <c r="S9" s="76" t="s">
        <v>1433</v>
      </c>
      <c r="T9" s="76" t="s">
        <v>740</v>
      </c>
      <c r="U9" s="94" t="s">
        <v>1616</v>
      </c>
    </row>
    <row r="10" spans="1:21" s="15" customFormat="1" ht="15">
      <c r="A10" s="76">
        <v>5</v>
      </c>
      <c r="B10" s="94" t="s">
        <v>522</v>
      </c>
      <c r="C10" s="94" t="s">
        <v>523</v>
      </c>
      <c r="D10" s="94" t="s">
        <v>642</v>
      </c>
      <c r="E10" s="77" t="s">
        <v>593</v>
      </c>
      <c r="F10" s="101">
        <v>60000</v>
      </c>
      <c r="G10" s="78">
        <v>0</v>
      </c>
      <c r="H10" s="78">
        <v>25</v>
      </c>
      <c r="I10" s="78">
        <f>F10*0.0287</f>
        <v>1722</v>
      </c>
      <c r="J10" s="78">
        <f>F10*0.071</f>
        <v>4260</v>
      </c>
      <c r="K10" s="78">
        <f>F10*0.013</f>
        <v>780</v>
      </c>
      <c r="L10" s="78">
        <f>F10*0.0304</f>
        <v>1824</v>
      </c>
      <c r="M10" s="78">
        <f>F10*0.0709</f>
        <v>4254</v>
      </c>
      <c r="N10" s="76"/>
      <c r="O10" s="78">
        <f>SUM(I10:M10)</f>
        <v>12840</v>
      </c>
      <c r="P10" s="78">
        <f>I10+L10</f>
        <v>3546</v>
      </c>
      <c r="Q10" s="78">
        <f>J10+M10</f>
        <v>8514</v>
      </c>
      <c r="R10" s="101">
        <v>52792.32</v>
      </c>
      <c r="S10" s="76" t="s">
        <v>1433</v>
      </c>
      <c r="T10" s="76" t="s">
        <v>741</v>
      </c>
      <c r="U10" s="94" t="s">
        <v>1617</v>
      </c>
    </row>
    <row r="11" spans="1:21" s="15" customFormat="1" ht="15">
      <c r="A11" s="76">
        <v>6</v>
      </c>
      <c r="B11" s="94" t="s">
        <v>242</v>
      </c>
      <c r="C11" s="94" t="s">
        <v>243</v>
      </c>
      <c r="D11" s="94" t="s">
        <v>2602</v>
      </c>
      <c r="E11" s="77" t="s">
        <v>593</v>
      </c>
      <c r="F11" s="101">
        <v>12500</v>
      </c>
      <c r="G11" s="78">
        <v>0</v>
      </c>
      <c r="H11" s="78">
        <v>25</v>
      </c>
      <c r="I11" s="78">
        <f>F11*0.0287</f>
        <v>358.75</v>
      </c>
      <c r="J11" s="78">
        <f>F11*0.071</f>
        <v>887.49999999999989</v>
      </c>
      <c r="K11" s="78">
        <f>F11*0.013</f>
        <v>162.5</v>
      </c>
      <c r="L11" s="78">
        <f>F11*0.0304</f>
        <v>380</v>
      </c>
      <c r="M11" s="78">
        <f>F11*0.0709</f>
        <v>886.25000000000011</v>
      </c>
      <c r="N11" s="76"/>
      <c r="O11" s="78">
        <f>SUM(I11:M11)</f>
        <v>2675</v>
      </c>
      <c r="P11" s="78">
        <f>I11+L11</f>
        <v>738.75</v>
      </c>
      <c r="Q11" s="78">
        <f>J11+M11</f>
        <v>1773.75</v>
      </c>
      <c r="R11" s="101">
        <v>11036.25</v>
      </c>
      <c r="S11" s="76" t="s">
        <v>1433</v>
      </c>
      <c r="T11" s="76" t="s">
        <v>740</v>
      </c>
      <c r="U11" s="94" t="s">
        <v>1618</v>
      </c>
    </row>
    <row r="12" spans="1:21" s="15" customFormat="1" ht="15">
      <c r="A12" s="76">
        <v>7</v>
      </c>
      <c r="B12" s="94" t="s">
        <v>2719</v>
      </c>
      <c r="C12" s="94" t="s">
        <v>6</v>
      </c>
      <c r="D12" s="94" t="s">
        <v>592</v>
      </c>
      <c r="E12" s="77" t="s">
        <v>594</v>
      </c>
      <c r="F12" s="101">
        <v>150000</v>
      </c>
      <c r="G12" s="78">
        <v>1148.33</v>
      </c>
      <c r="H12" s="78">
        <v>25</v>
      </c>
      <c r="I12" s="78">
        <f>F12*0.0287</f>
        <v>4305</v>
      </c>
      <c r="J12" s="78">
        <f>F12*0.071</f>
        <v>10649.999999999998</v>
      </c>
      <c r="K12" s="78">
        <f>F12*0.013</f>
        <v>1950</v>
      </c>
      <c r="L12" s="78">
        <f>F12*0.0304</f>
        <v>4560</v>
      </c>
      <c r="M12" s="78">
        <f>F12*0.0709</f>
        <v>10635</v>
      </c>
      <c r="N12" s="76"/>
      <c r="O12" s="78">
        <f>SUM(I12:M12)</f>
        <v>32100</v>
      </c>
      <c r="P12" s="78">
        <f>I12+L12</f>
        <v>8865</v>
      </c>
      <c r="Q12" s="78">
        <f>J12+M12</f>
        <v>21285</v>
      </c>
      <c r="R12" s="101">
        <v>117243.38</v>
      </c>
      <c r="S12" s="76" t="s">
        <v>1433</v>
      </c>
      <c r="T12" s="76" t="s">
        <v>740</v>
      </c>
      <c r="U12" s="94" t="s">
        <v>2970</v>
      </c>
    </row>
    <row r="13" spans="1:21" s="15" customFormat="1" ht="15">
      <c r="A13" s="76">
        <v>8</v>
      </c>
      <c r="B13" s="94" t="s">
        <v>2720</v>
      </c>
      <c r="C13" s="94" t="s">
        <v>12</v>
      </c>
      <c r="D13" s="94" t="s">
        <v>2604</v>
      </c>
      <c r="E13" s="77" t="s">
        <v>593</v>
      </c>
      <c r="F13" s="101">
        <v>10000</v>
      </c>
      <c r="G13" s="78">
        <v>0</v>
      </c>
      <c r="H13" s="78">
        <v>25</v>
      </c>
      <c r="I13" s="78">
        <f>F13*0.0287</f>
        <v>287</v>
      </c>
      <c r="J13" s="78">
        <f>F13*0.071</f>
        <v>709.99999999999989</v>
      </c>
      <c r="K13" s="78">
        <f>F13*0.013</f>
        <v>130</v>
      </c>
      <c r="L13" s="78">
        <f>F13*0.0304</f>
        <v>304</v>
      </c>
      <c r="M13" s="78">
        <f>F13*0.0709</f>
        <v>709</v>
      </c>
      <c r="N13" s="76"/>
      <c r="O13" s="78">
        <f>SUM(I13:M13)</f>
        <v>2140</v>
      </c>
      <c r="P13" s="78">
        <f>I13+L13</f>
        <v>591</v>
      </c>
      <c r="Q13" s="78">
        <f>J13+M13</f>
        <v>1419</v>
      </c>
      <c r="R13" s="101">
        <v>9384</v>
      </c>
      <c r="S13" s="76" t="s">
        <v>1433</v>
      </c>
      <c r="T13" s="76" t="s">
        <v>741</v>
      </c>
      <c r="U13" s="94" t="s">
        <v>2971</v>
      </c>
    </row>
    <row r="14" spans="1:21" s="15" customFormat="1" ht="15">
      <c r="A14" s="76">
        <v>9</v>
      </c>
      <c r="B14" s="94" t="s">
        <v>1150</v>
      </c>
      <c r="C14" s="94" t="s">
        <v>1067</v>
      </c>
      <c r="D14" s="94" t="s">
        <v>1503</v>
      </c>
      <c r="E14" s="77" t="s">
        <v>593</v>
      </c>
      <c r="F14" s="101">
        <v>25000</v>
      </c>
      <c r="G14" s="78">
        <v>1854</v>
      </c>
      <c r="H14" s="78">
        <v>25</v>
      </c>
      <c r="I14" s="78">
        <f>F14*0.0287</f>
        <v>717.5</v>
      </c>
      <c r="J14" s="78">
        <f>F14*0.071</f>
        <v>1774.9999999999998</v>
      </c>
      <c r="K14" s="78">
        <f>F14*0.013</f>
        <v>325</v>
      </c>
      <c r="L14" s="78">
        <f>F14*0.0304</f>
        <v>760</v>
      </c>
      <c r="M14" s="78">
        <f>F14*0.0709</f>
        <v>1772.5000000000002</v>
      </c>
      <c r="N14" s="76"/>
      <c r="O14" s="78">
        <f>SUM(I14:M14)</f>
        <v>5350</v>
      </c>
      <c r="P14" s="78">
        <f>I14+L14</f>
        <v>1477.5</v>
      </c>
      <c r="Q14" s="78">
        <f>J14+M14</f>
        <v>3547.5</v>
      </c>
      <c r="R14" s="101">
        <v>22497.5</v>
      </c>
      <c r="S14" s="76" t="s">
        <v>1433</v>
      </c>
      <c r="T14" s="76" t="s">
        <v>740</v>
      </c>
      <c r="U14" s="94" t="s">
        <v>1619</v>
      </c>
    </row>
    <row r="15" spans="1:21" s="15" customFormat="1" ht="15">
      <c r="A15" s="76">
        <v>10</v>
      </c>
      <c r="B15" s="94" t="s">
        <v>35</v>
      </c>
      <c r="C15" s="94" t="s">
        <v>12</v>
      </c>
      <c r="D15" s="94" t="s">
        <v>597</v>
      </c>
      <c r="E15" s="77" t="s">
        <v>593</v>
      </c>
      <c r="F15" s="101">
        <v>45000</v>
      </c>
      <c r="G15" s="78">
        <v>0</v>
      </c>
      <c r="H15" s="78">
        <v>25</v>
      </c>
      <c r="I15" s="78">
        <f>F15*0.0287</f>
        <v>1291.5</v>
      </c>
      <c r="J15" s="78">
        <f>F15*0.071</f>
        <v>3194.9999999999995</v>
      </c>
      <c r="K15" s="78">
        <f>F15*0.013</f>
        <v>585</v>
      </c>
      <c r="L15" s="78">
        <f>F15*0.0304</f>
        <v>1368</v>
      </c>
      <c r="M15" s="78">
        <f>F15*0.0709</f>
        <v>3190.5</v>
      </c>
      <c r="N15" s="76"/>
      <c r="O15" s="78">
        <f>SUM(I15:M15)</f>
        <v>9630</v>
      </c>
      <c r="P15" s="78">
        <f>I15+L15</f>
        <v>2659.5</v>
      </c>
      <c r="Q15" s="78">
        <f>J15+M15</f>
        <v>6385.5</v>
      </c>
      <c r="R15" s="101">
        <v>41117.17</v>
      </c>
      <c r="S15" s="76" t="s">
        <v>1433</v>
      </c>
      <c r="T15" s="76" t="s">
        <v>740</v>
      </c>
      <c r="U15" s="94" t="s">
        <v>1620</v>
      </c>
    </row>
    <row r="16" spans="1:21" s="15" customFormat="1" ht="15">
      <c r="A16" s="76">
        <v>11</v>
      </c>
      <c r="B16" s="94" t="s">
        <v>921</v>
      </c>
      <c r="C16" s="94" t="s">
        <v>46</v>
      </c>
      <c r="D16" s="94" t="s">
        <v>631</v>
      </c>
      <c r="E16" s="77" t="s">
        <v>593</v>
      </c>
      <c r="F16" s="101">
        <v>31000</v>
      </c>
      <c r="G16" s="78">
        <v>0</v>
      </c>
      <c r="H16" s="78">
        <v>25</v>
      </c>
      <c r="I16" s="78">
        <f>F16*0.0287</f>
        <v>889.7</v>
      </c>
      <c r="J16" s="78">
        <f>F16*0.071</f>
        <v>2201</v>
      </c>
      <c r="K16" s="78">
        <f>F16*0.013</f>
        <v>403</v>
      </c>
      <c r="L16" s="78">
        <f>F16*0.0304</f>
        <v>942.4</v>
      </c>
      <c r="M16" s="78">
        <f>F16*0.0709</f>
        <v>2197.9</v>
      </c>
      <c r="N16" s="76"/>
      <c r="O16" s="78">
        <f>SUM(I16:M16)</f>
        <v>6634</v>
      </c>
      <c r="P16" s="78">
        <f>I16+L16</f>
        <v>1832.1</v>
      </c>
      <c r="Q16" s="78">
        <f>J16+M16</f>
        <v>4398.8999999999996</v>
      </c>
      <c r="R16" s="101">
        <v>29142.9</v>
      </c>
      <c r="S16" s="76" t="s">
        <v>1433</v>
      </c>
      <c r="T16" s="76" t="s">
        <v>741</v>
      </c>
      <c r="U16" s="94" t="s">
        <v>1621</v>
      </c>
    </row>
    <row r="17" spans="1:22" s="15" customFormat="1" ht="15">
      <c r="A17" s="76">
        <v>12</v>
      </c>
      <c r="B17" s="94" t="s">
        <v>1434</v>
      </c>
      <c r="C17" s="94" t="s">
        <v>10</v>
      </c>
      <c r="D17" s="94" t="s">
        <v>605</v>
      </c>
      <c r="E17" s="77" t="s">
        <v>593</v>
      </c>
      <c r="F17" s="101">
        <v>50000</v>
      </c>
      <c r="G17" s="78">
        <v>0</v>
      </c>
      <c r="H17" s="78">
        <v>25</v>
      </c>
      <c r="I17" s="78">
        <f>F17*0.0287</f>
        <v>1435</v>
      </c>
      <c r="J17" s="78">
        <f>F17*0.071</f>
        <v>3549.9999999999995</v>
      </c>
      <c r="K17" s="78">
        <f>F17*0.013</f>
        <v>650</v>
      </c>
      <c r="L17" s="78">
        <f>F17*0.0304</f>
        <v>1520</v>
      </c>
      <c r="M17" s="78">
        <f>F17*0.0709</f>
        <v>3545.0000000000005</v>
      </c>
      <c r="N17" s="76"/>
      <c r="O17" s="78">
        <f>SUM(I17:M17)</f>
        <v>10700</v>
      </c>
      <c r="P17" s="78">
        <f>I17+L17</f>
        <v>2955</v>
      </c>
      <c r="Q17" s="78">
        <f>J17+M17</f>
        <v>7095</v>
      </c>
      <c r="R17" s="101">
        <v>37378.39</v>
      </c>
      <c r="S17" s="76" t="s">
        <v>1433</v>
      </c>
      <c r="T17" s="76" t="s">
        <v>741</v>
      </c>
      <c r="U17" s="94" t="s">
        <v>1622</v>
      </c>
    </row>
    <row r="18" spans="1:22" s="15" customFormat="1" ht="15">
      <c r="A18" s="76">
        <v>13</v>
      </c>
      <c r="B18" s="94" t="s">
        <v>3213</v>
      </c>
      <c r="C18" s="94" t="s">
        <v>32</v>
      </c>
      <c r="D18" s="94" t="s">
        <v>2615</v>
      </c>
      <c r="E18" s="77" t="s">
        <v>593</v>
      </c>
      <c r="F18" s="101">
        <v>15000</v>
      </c>
      <c r="G18" s="94">
        <v>0</v>
      </c>
      <c r="H18" s="78">
        <v>25</v>
      </c>
      <c r="I18" s="78">
        <f>F18*0.0287</f>
        <v>430.5</v>
      </c>
      <c r="J18" s="78">
        <f>F18*0.071</f>
        <v>1065</v>
      </c>
      <c r="K18" s="78">
        <f>F18*0.013</f>
        <v>195</v>
      </c>
      <c r="L18" s="78">
        <f>F18*0.0304</f>
        <v>456</v>
      </c>
      <c r="M18" s="78">
        <f>F18*0.0709</f>
        <v>1063.5</v>
      </c>
      <c r="N18" s="96"/>
      <c r="O18" s="78">
        <f>SUM(I18:M18)</f>
        <v>3210</v>
      </c>
      <c r="P18" s="78">
        <f>I18+L18</f>
        <v>886.5</v>
      </c>
      <c r="Q18" s="78">
        <f>J18+M18</f>
        <v>2128.5</v>
      </c>
      <c r="R18" s="101">
        <v>14088.5</v>
      </c>
      <c r="S18" s="76" t="s">
        <v>1433</v>
      </c>
      <c r="T18" s="76" t="s">
        <v>740</v>
      </c>
      <c r="U18" s="94" t="s">
        <v>3426</v>
      </c>
      <c r="V18" s="20"/>
    </row>
    <row r="19" spans="1:22" s="15" customFormat="1" ht="15">
      <c r="A19" s="76">
        <v>14</v>
      </c>
      <c r="B19" s="94" t="s">
        <v>429</v>
      </c>
      <c r="C19" s="94" t="s">
        <v>1520</v>
      </c>
      <c r="D19" s="94" t="s">
        <v>640</v>
      </c>
      <c r="E19" s="77" t="s">
        <v>593</v>
      </c>
      <c r="F19" s="101">
        <v>25000</v>
      </c>
      <c r="G19" s="78">
        <v>23866.62</v>
      </c>
      <c r="H19" s="78">
        <v>25</v>
      </c>
      <c r="I19" s="78">
        <f>F19*0.0287</f>
        <v>717.5</v>
      </c>
      <c r="J19" s="78">
        <f>F19*0.071</f>
        <v>1774.9999999999998</v>
      </c>
      <c r="K19" s="78">
        <f>F19*0.013</f>
        <v>325</v>
      </c>
      <c r="L19" s="78">
        <f>F19*0.0304</f>
        <v>760</v>
      </c>
      <c r="M19" s="78">
        <f>F19*0.0709</f>
        <v>1772.5000000000002</v>
      </c>
      <c r="N19" s="76"/>
      <c r="O19" s="78">
        <f>SUM(I19:M19)</f>
        <v>5350</v>
      </c>
      <c r="P19" s="78">
        <f>I19+L19</f>
        <v>1477.5</v>
      </c>
      <c r="Q19" s="78">
        <f>J19+M19</f>
        <v>3547.5</v>
      </c>
      <c r="R19" s="101">
        <v>23397.5</v>
      </c>
      <c r="S19" s="76" t="s">
        <v>1433</v>
      </c>
      <c r="T19" s="76" t="s">
        <v>740</v>
      </c>
      <c r="U19" s="94" t="s">
        <v>1623</v>
      </c>
    </row>
    <row r="20" spans="1:22" s="15" customFormat="1" ht="15">
      <c r="A20" s="76">
        <v>15</v>
      </c>
      <c r="B20" s="94" t="s">
        <v>2721</v>
      </c>
      <c r="C20" s="94" t="s">
        <v>243</v>
      </c>
      <c r="D20" s="94" t="s">
        <v>2605</v>
      </c>
      <c r="E20" s="77" t="s">
        <v>593</v>
      </c>
      <c r="F20" s="101">
        <v>12000</v>
      </c>
      <c r="G20" s="78">
        <v>0</v>
      </c>
      <c r="H20" s="78">
        <v>25</v>
      </c>
      <c r="I20" s="78">
        <f>F20*0.0287</f>
        <v>344.4</v>
      </c>
      <c r="J20" s="78">
        <f>F20*0.071</f>
        <v>851.99999999999989</v>
      </c>
      <c r="K20" s="78">
        <f>F20*0.013</f>
        <v>156</v>
      </c>
      <c r="L20" s="78">
        <f>F20*0.0304</f>
        <v>364.8</v>
      </c>
      <c r="M20" s="78">
        <f>F20*0.0709</f>
        <v>850.80000000000007</v>
      </c>
      <c r="N20" s="76"/>
      <c r="O20" s="78">
        <f>SUM(I20:M20)</f>
        <v>2568</v>
      </c>
      <c r="P20" s="78">
        <f>I20+L20</f>
        <v>709.2</v>
      </c>
      <c r="Q20" s="78">
        <f>J20+M20</f>
        <v>1702.8</v>
      </c>
      <c r="R20" s="101">
        <v>11265.8</v>
      </c>
      <c r="S20" s="76" t="s">
        <v>1433</v>
      </c>
      <c r="T20" s="76" t="s">
        <v>741</v>
      </c>
      <c r="U20" s="94" t="s">
        <v>2972</v>
      </c>
    </row>
    <row r="21" spans="1:22" s="15" customFormat="1" ht="15">
      <c r="A21" s="76">
        <v>16</v>
      </c>
      <c r="B21" s="94" t="s">
        <v>815</v>
      </c>
      <c r="C21" s="94" t="s">
        <v>62</v>
      </c>
      <c r="D21" s="94" t="s">
        <v>630</v>
      </c>
      <c r="E21" s="77" t="s">
        <v>593</v>
      </c>
      <c r="F21" s="101">
        <v>30000</v>
      </c>
      <c r="G21" s="78">
        <v>0</v>
      </c>
      <c r="H21" s="78">
        <v>25</v>
      </c>
      <c r="I21" s="78">
        <f>F21*0.0287</f>
        <v>861</v>
      </c>
      <c r="J21" s="78">
        <f>F21*0.071</f>
        <v>2130</v>
      </c>
      <c r="K21" s="78">
        <f>F21*0.013</f>
        <v>390</v>
      </c>
      <c r="L21" s="78">
        <f>F21*0.0304</f>
        <v>912</v>
      </c>
      <c r="M21" s="78">
        <f>F21*0.0709</f>
        <v>2127</v>
      </c>
      <c r="N21" s="76"/>
      <c r="O21" s="78">
        <f>SUM(I21:M21)</f>
        <v>6420</v>
      </c>
      <c r="P21" s="78">
        <f>I21+L21</f>
        <v>1773</v>
      </c>
      <c r="Q21" s="78">
        <f>J21+M21</f>
        <v>4257</v>
      </c>
      <c r="R21" s="101">
        <v>28202</v>
      </c>
      <c r="S21" s="76" t="s">
        <v>1433</v>
      </c>
      <c r="T21" s="76" t="s">
        <v>741</v>
      </c>
      <c r="U21" s="94" t="s">
        <v>1624</v>
      </c>
    </row>
    <row r="22" spans="1:22" s="15" customFormat="1" ht="15">
      <c r="A22" s="76">
        <v>17</v>
      </c>
      <c r="B22" s="94" t="s">
        <v>831</v>
      </c>
      <c r="C22" s="94" t="s">
        <v>45</v>
      </c>
      <c r="D22" s="94" t="s">
        <v>615</v>
      </c>
      <c r="E22" s="77" t="s">
        <v>593</v>
      </c>
      <c r="F22" s="101">
        <v>30000</v>
      </c>
      <c r="G22" s="78">
        <v>1148.33</v>
      </c>
      <c r="H22" s="78">
        <v>25</v>
      </c>
      <c r="I22" s="78">
        <f>F22*0.0287</f>
        <v>861</v>
      </c>
      <c r="J22" s="78">
        <f>F22*0.071</f>
        <v>2130</v>
      </c>
      <c r="K22" s="78">
        <f>F22*0.013</f>
        <v>390</v>
      </c>
      <c r="L22" s="78">
        <f>F22*0.0304</f>
        <v>912</v>
      </c>
      <c r="M22" s="78">
        <f>F22*0.0709</f>
        <v>2127</v>
      </c>
      <c r="N22" s="76"/>
      <c r="O22" s="78">
        <f>SUM(I22:M22)</f>
        <v>6420</v>
      </c>
      <c r="P22" s="78">
        <f>I22+L22</f>
        <v>1773</v>
      </c>
      <c r="Q22" s="78">
        <f>J22+M22</f>
        <v>4257</v>
      </c>
      <c r="R22" s="101">
        <v>28102</v>
      </c>
      <c r="S22" s="76" t="s">
        <v>1433</v>
      </c>
      <c r="T22" s="76" t="s">
        <v>741</v>
      </c>
      <c r="U22" s="94" t="s">
        <v>1625</v>
      </c>
    </row>
    <row r="23" spans="1:22" s="15" customFormat="1" ht="15">
      <c r="A23" s="76">
        <v>18</v>
      </c>
      <c r="B23" s="94" t="s">
        <v>3214</v>
      </c>
      <c r="C23" s="94" t="s">
        <v>163</v>
      </c>
      <c r="D23" s="94" t="s">
        <v>3326</v>
      </c>
      <c r="E23" s="77" t="s">
        <v>593</v>
      </c>
      <c r="F23" s="101">
        <v>41000</v>
      </c>
      <c r="G23" s="78">
        <v>583.79</v>
      </c>
      <c r="H23" s="78">
        <v>25</v>
      </c>
      <c r="I23" s="78">
        <f>F23*0.0287</f>
        <v>1176.7</v>
      </c>
      <c r="J23" s="78">
        <f>F23*0.071</f>
        <v>2910.9999999999995</v>
      </c>
      <c r="K23" s="78">
        <f>F23*0.013</f>
        <v>533</v>
      </c>
      <c r="L23" s="78">
        <f>F23*0.0304</f>
        <v>1246.4000000000001</v>
      </c>
      <c r="M23" s="78">
        <f>F23*0.0709</f>
        <v>2906.9</v>
      </c>
      <c r="N23" s="96"/>
      <c r="O23" s="78">
        <f>SUM(I23:M23)</f>
        <v>8774</v>
      </c>
      <c r="P23" s="78">
        <f>I23+L23</f>
        <v>2423.1000000000004</v>
      </c>
      <c r="Q23" s="78">
        <f>J23+M23</f>
        <v>5817.9</v>
      </c>
      <c r="R23" s="101">
        <v>37968.11</v>
      </c>
      <c r="S23" s="76" t="s">
        <v>1433</v>
      </c>
      <c r="T23" s="76" t="s">
        <v>741</v>
      </c>
      <c r="U23" s="94" t="s">
        <v>3328</v>
      </c>
      <c r="V23" s="20"/>
    </row>
    <row r="24" spans="1:22" s="15" customFormat="1" ht="15">
      <c r="A24" s="76">
        <v>19</v>
      </c>
      <c r="B24" s="94" t="s">
        <v>2722</v>
      </c>
      <c r="C24" s="94" t="s">
        <v>320</v>
      </c>
      <c r="D24" s="94" t="s">
        <v>1605</v>
      </c>
      <c r="E24" s="77" t="s">
        <v>593</v>
      </c>
      <c r="F24" s="101">
        <v>10000</v>
      </c>
      <c r="G24" s="78">
        <v>1289.46</v>
      </c>
      <c r="H24" s="78">
        <v>25</v>
      </c>
      <c r="I24" s="78">
        <f>F24*0.0287</f>
        <v>287</v>
      </c>
      <c r="J24" s="78">
        <f>F24*0.071</f>
        <v>709.99999999999989</v>
      </c>
      <c r="K24" s="78">
        <f>F24*0.013</f>
        <v>130</v>
      </c>
      <c r="L24" s="78">
        <f>F24*0.0304</f>
        <v>304</v>
      </c>
      <c r="M24" s="78">
        <f>F24*0.0709</f>
        <v>709</v>
      </c>
      <c r="N24" s="76"/>
      <c r="O24" s="78">
        <f>SUM(I24:M24)</f>
        <v>2140</v>
      </c>
      <c r="P24" s="78">
        <f>I24+L24</f>
        <v>591</v>
      </c>
      <c r="Q24" s="78">
        <f>J24+M24</f>
        <v>1419</v>
      </c>
      <c r="R24" s="101">
        <v>9384</v>
      </c>
      <c r="S24" s="76" t="s">
        <v>1433</v>
      </c>
      <c r="T24" s="76" t="s">
        <v>740</v>
      </c>
      <c r="U24" s="94" t="s">
        <v>2973</v>
      </c>
    </row>
    <row r="25" spans="1:22" s="15" customFormat="1" ht="15">
      <c r="A25" s="76">
        <v>20</v>
      </c>
      <c r="B25" s="94" t="s">
        <v>1138</v>
      </c>
      <c r="C25" s="94" t="s">
        <v>1067</v>
      </c>
      <c r="D25" s="94" t="s">
        <v>1503</v>
      </c>
      <c r="E25" s="77" t="s">
        <v>593</v>
      </c>
      <c r="F25" s="101">
        <v>20000</v>
      </c>
      <c r="G25" s="78">
        <v>1148.33</v>
      </c>
      <c r="H25" s="78">
        <v>25</v>
      </c>
      <c r="I25" s="78">
        <f>F25*0.0287</f>
        <v>574</v>
      </c>
      <c r="J25" s="78">
        <f>F25*0.071</f>
        <v>1419.9999999999998</v>
      </c>
      <c r="K25" s="78">
        <f>F25*0.013</f>
        <v>260</v>
      </c>
      <c r="L25" s="78">
        <f>F25*0.0304</f>
        <v>608</v>
      </c>
      <c r="M25" s="78">
        <f>F25*0.0709</f>
        <v>1418</v>
      </c>
      <c r="N25" s="76"/>
      <c r="O25" s="78">
        <f>SUM(I25:M25)</f>
        <v>4280</v>
      </c>
      <c r="P25" s="78">
        <f>I25+L25</f>
        <v>1182</v>
      </c>
      <c r="Q25" s="78">
        <f>J25+M25</f>
        <v>2838</v>
      </c>
      <c r="R25" s="101">
        <v>18793</v>
      </c>
      <c r="S25" s="76" t="s">
        <v>1433</v>
      </c>
      <c r="T25" s="76" t="s">
        <v>740</v>
      </c>
      <c r="U25" s="94" t="s">
        <v>1626</v>
      </c>
    </row>
    <row r="26" spans="1:22" s="15" customFormat="1" ht="15">
      <c r="A26" s="76">
        <v>21</v>
      </c>
      <c r="B26" s="94" t="s">
        <v>247</v>
      </c>
      <c r="C26" s="94" t="s">
        <v>243</v>
      </c>
      <c r="D26" s="94" t="s">
        <v>2602</v>
      </c>
      <c r="E26" s="77" t="s">
        <v>593</v>
      </c>
      <c r="F26" s="101">
        <v>12500</v>
      </c>
      <c r="G26" s="78">
        <v>0</v>
      </c>
      <c r="H26" s="78">
        <v>25</v>
      </c>
      <c r="I26" s="78">
        <f>F26*0.0287</f>
        <v>358.75</v>
      </c>
      <c r="J26" s="78">
        <f>F26*0.071</f>
        <v>887.49999999999989</v>
      </c>
      <c r="K26" s="78">
        <f>F26*0.013</f>
        <v>162.5</v>
      </c>
      <c r="L26" s="78">
        <f>F26*0.0304</f>
        <v>380</v>
      </c>
      <c r="M26" s="78">
        <f>F26*0.0709</f>
        <v>886.25000000000011</v>
      </c>
      <c r="N26" s="76"/>
      <c r="O26" s="78">
        <f>SUM(I26:M26)</f>
        <v>2675</v>
      </c>
      <c r="P26" s="78">
        <f>I26+L26</f>
        <v>738.75</v>
      </c>
      <c r="Q26" s="78">
        <f>J26+M26</f>
        <v>1773.75</v>
      </c>
      <c r="R26" s="101">
        <v>11736.25</v>
      </c>
      <c r="S26" s="76" t="s">
        <v>1433</v>
      </c>
      <c r="T26" s="76" t="s">
        <v>740</v>
      </c>
      <c r="U26" s="94" t="s">
        <v>1627</v>
      </c>
    </row>
    <row r="27" spans="1:22" s="15" customFormat="1" ht="15">
      <c r="A27" s="76">
        <v>22</v>
      </c>
      <c r="B27" s="94" t="s">
        <v>394</v>
      </c>
      <c r="C27" s="94" t="s">
        <v>41</v>
      </c>
      <c r="D27" s="94" t="s">
        <v>609</v>
      </c>
      <c r="E27" s="77" t="s">
        <v>593</v>
      </c>
      <c r="F27" s="101">
        <v>45000</v>
      </c>
      <c r="G27" s="78">
        <v>0</v>
      </c>
      <c r="H27" s="78">
        <v>25</v>
      </c>
      <c r="I27" s="78">
        <f>F27*0.0287</f>
        <v>1291.5</v>
      </c>
      <c r="J27" s="78">
        <f>F27*0.071</f>
        <v>3194.9999999999995</v>
      </c>
      <c r="K27" s="78">
        <f>F27*0.013</f>
        <v>585</v>
      </c>
      <c r="L27" s="78">
        <f>F27*0.0304</f>
        <v>1368</v>
      </c>
      <c r="M27" s="78">
        <f>F27*0.0709</f>
        <v>3190.5</v>
      </c>
      <c r="N27" s="76"/>
      <c r="O27" s="78">
        <f>SUM(I27:M27)</f>
        <v>9630</v>
      </c>
      <c r="P27" s="78">
        <f>I27+L27</f>
        <v>2659.5</v>
      </c>
      <c r="Q27" s="78">
        <f>J27+M27</f>
        <v>6385.5</v>
      </c>
      <c r="R27" s="101">
        <v>41167.17</v>
      </c>
      <c r="S27" s="76" t="s">
        <v>1433</v>
      </c>
      <c r="T27" s="76" t="s">
        <v>740</v>
      </c>
      <c r="U27" s="94" t="s">
        <v>1628</v>
      </c>
    </row>
    <row r="28" spans="1:22" s="15" customFormat="1" ht="15">
      <c r="A28" s="76">
        <v>23</v>
      </c>
      <c r="B28" s="94" t="s">
        <v>736</v>
      </c>
      <c r="C28" s="94" t="s">
        <v>12</v>
      </c>
      <c r="D28" s="94" t="s">
        <v>1597</v>
      </c>
      <c r="E28" s="77" t="s">
        <v>594</v>
      </c>
      <c r="F28" s="101">
        <v>18500</v>
      </c>
      <c r="G28" s="78">
        <v>0</v>
      </c>
      <c r="H28" s="78">
        <v>25</v>
      </c>
      <c r="I28" s="78">
        <f>F28*0.0287</f>
        <v>530.95000000000005</v>
      </c>
      <c r="J28" s="78">
        <f>F28*0.071</f>
        <v>1313.4999999999998</v>
      </c>
      <c r="K28" s="78">
        <f>F28*0.013</f>
        <v>240.5</v>
      </c>
      <c r="L28" s="78">
        <f>F28*0.0304</f>
        <v>562.4</v>
      </c>
      <c r="M28" s="78">
        <f>F28*0.0709</f>
        <v>1311.65</v>
      </c>
      <c r="N28" s="76"/>
      <c r="O28" s="78">
        <f>SUM(I28:M28)</f>
        <v>3959</v>
      </c>
      <c r="P28" s="78">
        <f>I28+L28</f>
        <v>1093.3499999999999</v>
      </c>
      <c r="Q28" s="78">
        <f>J28+M28</f>
        <v>2625.1499999999996</v>
      </c>
      <c r="R28" s="101">
        <v>17381.650000000001</v>
      </c>
      <c r="S28" s="76" t="s">
        <v>1433</v>
      </c>
      <c r="T28" s="76" t="s">
        <v>740</v>
      </c>
      <c r="U28" s="94" t="s">
        <v>1629</v>
      </c>
    </row>
    <row r="29" spans="1:22" s="15" customFormat="1" ht="15">
      <c r="A29" s="76">
        <v>24</v>
      </c>
      <c r="B29" s="94" t="s">
        <v>2723</v>
      </c>
      <c r="C29" s="94" t="s">
        <v>26</v>
      </c>
      <c r="D29" s="94" t="s">
        <v>1603</v>
      </c>
      <c r="E29" s="77" t="s">
        <v>594</v>
      </c>
      <c r="F29" s="101">
        <v>20000</v>
      </c>
      <c r="G29" s="78">
        <v>891.01</v>
      </c>
      <c r="H29" s="78">
        <v>25</v>
      </c>
      <c r="I29" s="78">
        <f>F29*0.0287</f>
        <v>574</v>
      </c>
      <c r="J29" s="78">
        <f>F29*0.071</f>
        <v>1419.9999999999998</v>
      </c>
      <c r="K29" s="78">
        <f>F29*0.013</f>
        <v>260</v>
      </c>
      <c r="L29" s="78">
        <f>F29*0.0304</f>
        <v>608</v>
      </c>
      <c r="M29" s="78">
        <f>F29*0.0709</f>
        <v>1418</v>
      </c>
      <c r="N29" s="76"/>
      <c r="O29" s="78">
        <f>SUM(I29:M29)</f>
        <v>4280</v>
      </c>
      <c r="P29" s="78">
        <f>I29+L29</f>
        <v>1182</v>
      </c>
      <c r="Q29" s="78">
        <f>J29+M29</f>
        <v>2838</v>
      </c>
      <c r="R29" s="101">
        <v>18793</v>
      </c>
      <c r="S29" s="76" t="s">
        <v>1433</v>
      </c>
      <c r="T29" s="76" t="s">
        <v>740</v>
      </c>
      <c r="U29" s="94" t="s">
        <v>2974</v>
      </c>
    </row>
    <row r="30" spans="1:22" s="15" customFormat="1" ht="15">
      <c r="A30" s="76">
        <v>25</v>
      </c>
      <c r="B30" s="94" t="s">
        <v>153</v>
      </c>
      <c r="C30" s="94" t="s">
        <v>1520</v>
      </c>
      <c r="D30" s="94" t="s">
        <v>633</v>
      </c>
      <c r="E30" s="77" t="s">
        <v>593</v>
      </c>
      <c r="F30" s="101">
        <v>46000</v>
      </c>
      <c r="G30" s="78">
        <v>0</v>
      </c>
      <c r="H30" s="78">
        <v>25</v>
      </c>
      <c r="I30" s="78">
        <f>F30*0.0287</f>
        <v>1320.2</v>
      </c>
      <c r="J30" s="78">
        <f>F30*0.071</f>
        <v>3265.9999999999995</v>
      </c>
      <c r="K30" s="78">
        <f>F30*0.013</f>
        <v>598</v>
      </c>
      <c r="L30" s="78">
        <f>F30*0.0304</f>
        <v>1398.4</v>
      </c>
      <c r="M30" s="78">
        <f>F30*0.0709</f>
        <v>3261.4</v>
      </c>
      <c r="N30" s="76"/>
      <c r="O30" s="78">
        <f>SUM(I30:M30)</f>
        <v>9844</v>
      </c>
      <c r="P30" s="78">
        <f>I30+L30</f>
        <v>2718.6000000000004</v>
      </c>
      <c r="Q30" s="78">
        <f>J30+M30</f>
        <v>6527.4</v>
      </c>
      <c r="R30" s="101">
        <v>32598.48</v>
      </c>
      <c r="S30" s="76" t="s">
        <v>1433</v>
      </c>
      <c r="T30" s="76" t="s">
        <v>740</v>
      </c>
      <c r="U30" s="94" t="s">
        <v>1630</v>
      </c>
    </row>
    <row r="31" spans="1:22" s="15" customFormat="1" ht="15">
      <c r="A31" s="76">
        <v>26</v>
      </c>
      <c r="B31" s="94" t="s">
        <v>1610</v>
      </c>
      <c r="C31" s="94" t="s">
        <v>26</v>
      </c>
      <c r="D31" s="94" t="s">
        <v>597</v>
      </c>
      <c r="E31" s="77" t="s">
        <v>593</v>
      </c>
      <c r="F31" s="101">
        <v>45000</v>
      </c>
      <c r="G31" s="78">
        <v>0</v>
      </c>
      <c r="H31" s="78">
        <v>25</v>
      </c>
      <c r="I31" s="78">
        <f>F31*0.0287</f>
        <v>1291.5</v>
      </c>
      <c r="J31" s="78">
        <f>F31*0.071</f>
        <v>3194.9999999999995</v>
      </c>
      <c r="K31" s="78">
        <f>F31*0.013</f>
        <v>585</v>
      </c>
      <c r="L31" s="78">
        <f>F31*0.0304</f>
        <v>1368</v>
      </c>
      <c r="M31" s="78">
        <f>F31*0.0709</f>
        <v>3190.5</v>
      </c>
      <c r="N31" s="76"/>
      <c r="O31" s="78">
        <f>SUM(I31:M31)</f>
        <v>9630</v>
      </c>
      <c r="P31" s="78">
        <f>I31+L31</f>
        <v>2659.5</v>
      </c>
      <c r="Q31" s="78">
        <f>J31+M31</f>
        <v>6385.5</v>
      </c>
      <c r="R31" s="101">
        <v>37756.04</v>
      </c>
      <c r="S31" s="76" t="s">
        <v>1433</v>
      </c>
      <c r="T31" s="76" t="s">
        <v>740</v>
      </c>
      <c r="U31" s="94" t="s">
        <v>1631</v>
      </c>
    </row>
    <row r="32" spans="1:22" s="15" customFormat="1" ht="15">
      <c r="A32" s="76">
        <v>27</v>
      </c>
      <c r="B32" s="94" t="s">
        <v>1175</v>
      </c>
      <c r="C32" s="94" t="s">
        <v>1067</v>
      </c>
      <c r="D32" s="94" t="s">
        <v>1503</v>
      </c>
      <c r="E32" s="77" t="s">
        <v>593</v>
      </c>
      <c r="F32" s="101">
        <v>30000</v>
      </c>
      <c r="G32" s="78">
        <v>1148.33</v>
      </c>
      <c r="H32" s="78">
        <v>25</v>
      </c>
      <c r="I32" s="78">
        <f>F32*0.0287</f>
        <v>861</v>
      </c>
      <c r="J32" s="78">
        <f>F32*0.071</f>
        <v>2130</v>
      </c>
      <c r="K32" s="78">
        <f>F32*0.013</f>
        <v>390</v>
      </c>
      <c r="L32" s="78">
        <f>F32*0.0304</f>
        <v>912</v>
      </c>
      <c r="M32" s="78">
        <f>F32*0.0709</f>
        <v>2127</v>
      </c>
      <c r="N32" s="76"/>
      <c r="O32" s="78">
        <f>SUM(I32:M32)</f>
        <v>6420</v>
      </c>
      <c r="P32" s="78">
        <f>I32+L32</f>
        <v>1773</v>
      </c>
      <c r="Q32" s="78">
        <f>J32+M32</f>
        <v>4257</v>
      </c>
      <c r="R32" s="101">
        <v>27702</v>
      </c>
      <c r="S32" s="76" t="s">
        <v>1433</v>
      </c>
      <c r="T32" s="76" t="s">
        <v>740</v>
      </c>
      <c r="U32" s="94" t="s">
        <v>1632</v>
      </c>
    </row>
    <row r="33" spans="1:22" s="15" customFormat="1" ht="15">
      <c r="A33" s="76">
        <v>28</v>
      </c>
      <c r="B33" s="94" t="s">
        <v>1148</v>
      </c>
      <c r="C33" s="94" t="s">
        <v>1067</v>
      </c>
      <c r="D33" s="94" t="s">
        <v>1503</v>
      </c>
      <c r="E33" s="77" t="s">
        <v>594</v>
      </c>
      <c r="F33" s="101">
        <v>25000</v>
      </c>
      <c r="G33" s="78">
        <v>0</v>
      </c>
      <c r="H33" s="78">
        <v>25</v>
      </c>
      <c r="I33" s="78">
        <f>F33*0.0287</f>
        <v>717.5</v>
      </c>
      <c r="J33" s="78">
        <f>F33*0.071</f>
        <v>1774.9999999999998</v>
      </c>
      <c r="K33" s="78">
        <f>F33*0.013</f>
        <v>325</v>
      </c>
      <c r="L33" s="78">
        <f>F33*0.0304</f>
        <v>760</v>
      </c>
      <c r="M33" s="78">
        <f>F33*0.0709</f>
        <v>1772.5000000000002</v>
      </c>
      <c r="N33" s="76"/>
      <c r="O33" s="78">
        <f>SUM(I33:M33)</f>
        <v>5350</v>
      </c>
      <c r="P33" s="78">
        <f>I33+L33</f>
        <v>1477.5</v>
      </c>
      <c r="Q33" s="78">
        <f>J33+M33</f>
        <v>3547.5</v>
      </c>
      <c r="R33" s="101">
        <v>20997.5</v>
      </c>
      <c r="S33" s="76" t="s">
        <v>1433</v>
      </c>
      <c r="T33" s="76" t="s">
        <v>740</v>
      </c>
      <c r="U33" s="94" t="s">
        <v>1633</v>
      </c>
    </row>
    <row r="34" spans="1:22" s="15" customFormat="1" ht="15">
      <c r="A34" s="76">
        <v>29</v>
      </c>
      <c r="B34" s="94" t="s">
        <v>1099</v>
      </c>
      <c r="C34" s="94" t="s">
        <v>484</v>
      </c>
      <c r="D34" s="94" t="s">
        <v>597</v>
      </c>
      <c r="E34" s="77" t="s">
        <v>593</v>
      </c>
      <c r="F34" s="101">
        <v>35000</v>
      </c>
      <c r="G34" s="78">
        <v>1148.33</v>
      </c>
      <c r="H34" s="78">
        <v>25</v>
      </c>
      <c r="I34" s="78">
        <f>F34*0.0287</f>
        <v>1004.5</v>
      </c>
      <c r="J34" s="78">
        <f>F34*0.071</f>
        <v>2485</v>
      </c>
      <c r="K34" s="78">
        <f>F34*0.013</f>
        <v>455</v>
      </c>
      <c r="L34" s="78">
        <f>F34*0.0304</f>
        <v>1064</v>
      </c>
      <c r="M34" s="78">
        <f>F34*0.0709</f>
        <v>2481.5</v>
      </c>
      <c r="N34" s="76"/>
      <c r="O34" s="78">
        <f>SUM(I34:M34)</f>
        <v>7490</v>
      </c>
      <c r="P34" s="78">
        <f>I34+L34</f>
        <v>2068.5</v>
      </c>
      <c r="Q34" s="78">
        <f>J34+M34</f>
        <v>4966.5</v>
      </c>
      <c r="R34" s="101">
        <v>32906.5</v>
      </c>
      <c r="S34" s="76" t="s">
        <v>1433</v>
      </c>
      <c r="T34" s="76" t="s">
        <v>740</v>
      </c>
      <c r="U34" s="94" t="s">
        <v>1634</v>
      </c>
    </row>
    <row r="35" spans="1:22" s="15" customFormat="1" ht="15">
      <c r="A35" s="76">
        <v>30</v>
      </c>
      <c r="B35" s="94" t="s">
        <v>207</v>
      </c>
      <c r="C35" s="94" t="s">
        <v>12</v>
      </c>
      <c r="D35" s="94" t="s">
        <v>615</v>
      </c>
      <c r="E35" s="77" t="s">
        <v>593</v>
      </c>
      <c r="F35" s="101">
        <v>45000</v>
      </c>
      <c r="G35" s="78">
        <v>0</v>
      </c>
      <c r="H35" s="78">
        <v>25</v>
      </c>
      <c r="I35" s="78">
        <f>F35*0.0287</f>
        <v>1291.5</v>
      </c>
      <c r="J35" s="78">
        <f>F35*0.071</f>
        <v>3194.9999999999995</v>
      </c>
      <c r="K35" s="78">
        <f>F35*0.013</f>
        <v>585</v>
      </c>
      <c r="L35" s="78">
        <f>F35*0.0304</f>
        <v>1368</v>
      </c>
      <c r="M35" s="78">
        <f>F35*0.0709</f>
        <v>3190.5</v>
      </c>
      <c r="N35" s="76"/>
      <c r="O35" s="78">
        <f>SUM(I35:M35)</f>
        <v>9630</v>
      </c>
      <c r="P35" s="78">
        <f>I35+L35</f>
        <v>2659.5</v>
      </c>
      <c r="Q35" s="78">
        <f>J35+M35</f>
        <v>6385.5</v>
      </c>
      <c r="R35" s="101">
        <v>37006.82</v>
      </c>
      <c r="S35" s="76" t="s">
        <v>1433</v>
      </c>
      <c r="T35" s="76" t="s">
        <v>740</v>
      </c>
      <c r="U35" s="94" t="s">
        <v>1635</v>
      </c>
    </row>
    <row r="36" spans="1:22" s="15" customFormat="1" ht="15">
      <c r="A36" s="76">
        <v>31</v>
      </c>
      <c r="B36" s="94" t="s">
        <v>3215</v>
      </c>
      <c r="C36" s="94" t="s">
        <v>16</v>
      </c>
      <c r="D36" s="94" t="s">
        <v>611</v>
      </c>
      <c r="E36" s="77" t="s">
        <v>593</v>
      </c>
      <c r="F36" s="101">
        <v>40000</v>
      </c>
      <c r="G36" s="78">
        <v>442.65</v>
      </c>
      <c r="H36" s="78">
        <v>25</v>
      </c>
      <c r="I36" s="78">
        <f>F36*0.0287</f>
        <v>1148</v>
      </c>
      <c r="J36" s="78">
        <f>F36*0.071</f>
        <v>2839.9999999999995</v>
      </c>
      <c r="K36" s="78">
        <f>F36*0.013</f>
        <v>520</v>
      </c>
      <c r="L36" s="78">
        <f>F36*0.0304</f>
        <v>1216</v>
      </c>
      <c r="M36" s="78">
        <f>F36*0.0709</f>
        <v>2836</v>
      </c>
      <c r="N36" s="95"/>
      <c r="O36" s="78">
        <f>SUM(I36:M36)</f>
        <v>8560</v>
      </c>
      <c r="P36" s="78">
        <f>I36+L36</f>
        <v>2364</v>
      </c>
      <c r="Q36" s="78">
        <f>J36+M36</f>
        <v>5676</v>
      </c>
      <c r="R36" s="101">
        <v>37168.35</v>
      </c>
      <c r="S36" s="76" t="s">
        <v>1433</v>
      </c>
      <c r="T36" s="76" t="s">
        <v>741</v>
      </c>
      <c r="U36" s="94" t="s">
        <v>3329</v>
      </c>
      <c r="V36" s="20"/>
    </row>
    <row r="37" spans="1:22" s="15" customFormat="1" ht="15">
      <c r="A37" s="76">
        <v>32</v>
      </c>
      <c r="B37" s="94" t="s">
        <v>979</v>
      </c>
      <c r="C37" s="94" t="s">
        <v>32</v>
      </c>
      <c r="D37" s="94" t="s">
        <v>1503</v>
      </c>
      <c r="E37" s="77" t="s">
        <v>594</v>
      </c>
      <c r="F37" s="101">
        <v>18000</v>
      </c>
      <c r="G37" s="78">
        <v>1148.33</v>
      </c>
      <c r="H37" s="78">
        <v>25</v>
      </c>
      <c r="I37" s="78">
        <f>F37*0.0287</f>
        <v>516.6</v>
      </c>
      <c r="J37" s="78">
        <f>F37*0.071</f>
        <v>1277.9999999999998</v>
      </c>
      <c r="K37" s="78">
        <f>F37*0.013</f>
        <v>234</v>
      </c>
      <c r="L37" s="78">
        <f>F37*0.0304</f>
        <v>547.20000000000005</v>
      </c>
      <c r="M37" s="78">
        <f>F37*0.0709</f>
        <v>1276.2</v>
      </c>
      <c r="N37" s="76"/>
      <c r="O37" s="78">
        <f>SUM(I37:M37)</f>
        <v>3852</v>
      </c>
      <c r="P37" s="78">
        <f>I37+L37</f>
        <v>1063.8000000000002</v>
      </c>
      <c r="Q37" s="78">
        <f>J37+M37</f>
        <v>2554.1999999999998</v>
      </c>
      <c r="R37" s="101">
        <v>15911.2</v>
      </c>
      <c r="S37" s="76" t="s">
        <v>1433</v>
      </c>
      <c r="T37" s="76" t="s">
        <v>740</v>
      </c>
      <c r="U37" s="94" t="s">
        <v>1636</v>
      </c>
    </row>
    <row r="38" spans="1:22" s="15" customFormat="1" ht="15">
      <c r="A38" s="76">
        <v>33</v>
      </c>
      <c r="B38" s="94" t="s">
        <v>673</v>
      </c>
      <c r="C38" s="94" t="s">
        <v>38</v>
      </c>
      <c r="D38" s="94" t="s">
        <v>1601</v>
      </c>
      <c r="E38" s="77" t="s">
        <v>593</v>
      </c>
      <c r="F38" s="101">
        <v>16000</v>
      </c>
      <c r="G38" s="78">
        <v>1148.33</v>
      </c>
      <c r="H38" s="78">
        <v>25</v>
      </c>
      <c r="I38" s="78">
        <f>F38*0.0287</f>
        <v>459.2</v>
      </c>
      <c r="J38" s="78">
        <f>F38*0.071</f>
        <v>1136</v>
      </c>
      <c r="K38" s="78">
        <f>F38*0.013</f>
        <v>208</v>
      </c>
      <c r="L38" s="78">
        <f>F38*0.0304</f>
        <v>486.4</v>
      </c>
      <c r="M38" s="78">
        <f>F38*0.0709</f>
        <v>1134.4000000000001</v>
      </c>
      <c r="N38" s="79"/>
      <c r="O38" s="78">
        <f>SUM(I38:M38)</f>
        <v>3424</v>
      </c>
      <c r="P38" s="78">
        <f>I38+L38</f>
        <v>945.59999999999991</v>
      </c>
      <c r="Q38" s="78">
        <f>J38+M38</f>
        <v>2270.4</v>
      </c>
      <c r="R38" s="101">
        <v>15029.4</v>
      </c>
      <c r="S38" s="76" t="s">
        <v>1433</v>
      </c>
      <c r="T38" s="76" t="s">
        <v>740</v>
      </c>
      <c r="U38" s="94" t="s">
        <v>1637</v>
      </c>
    </row>
    <row r="39" spans="1:22" s="15" customFormat="1" ht="15">
      <c r="A39" s="76">
        <v>34</v>
      </c>
      <c r="B39" s="94" t="s">
        <v>958</v>
      </c>
      <c r="C39" s="94" t="s">
        <v>26</v>
      </c>
      <c r="D39" s="94" t="s">
        <v>2604</v>
      </c>
      <c r="E39" s="77" t="s">
        <v>593</v>
      </c>
      <c r="F39" s="101">
        <v>45000</v>
      </c>
      <c r="G39" s="78">
        <v>0</v>
      </c>
      <c r="H39" s="78">
        <v>25</v>
      </c>
      <c r="I39" s="78">
        <f>F39*0.0287</f>
        <v>1291.5</v>
      </c>
      <c r="J39" s="78">
        <f>F39*0.071</f>
        <v>3194.9999999999995</v>
      </c>
      <c r="K39" s="78">
        <f>F39*0.013</f>
        <v>585</v>
      </c>
      <c r="L39" s="78">
        <f>F39*0.0304</f>
        <v>1368</v>
      </c>
      <c r="M39" s="78">
        <f>F39*0.0709</f>
        <v>3190.5</v>
      </c>
      <c r="N39" s="76"/>
      <c r="O39" s="78">
        <f>SUM(I39:M39)</f>
        <v>9630</v>
      </c>
      <c r="P39" s="78">
        <f>I39+L39</f>
        <v>2659.5</v>
      </c>
      <c r="Q39" s="78">
        <f>J39+M39</f>
        <v>6385.5</v>
      </c>
      <c r="R39" s="101">
        <v>36167.17</v>
      </c>
      <c r="S39" s="76" t="s">
        <v>1433</v>
      </c>
      <c r="T39" s="76" t="s">
        <v>740</v>
      </c>
      <c r="U39" s="94" t="s">
        <v>1638</v>
      </c>
    </row>
    <row r="40" spans="1:22" s="15" customFormat="1" ht="15">
      <c r="A40" s="76">
        <v>35</v>
      </c>
      <c r="B40" s="94" t="s">
        <v>1435</v>
      </c>
      <c r="C40" s="94" t="s">
        <v>32</v>
      </c>
      <c r="D40" s="94" t="s">
        <v>613</v>
      </c>
      <c r="E40" s="77" t="s">
        <v>593</v>
      </c>
      <c r="F40" s="101">
        <v>22000</v>
      </c>
      <c r="G40" s="78">
        <v>0</v>
      </c>
      <c r="H40" s="78">
        <v>25</v>
      </c>
      <c r="I40" s="78">
        <f>F40*0.0287</f>
        <v>631.4</v>
      </c>
      <c r="J40" s="78">
        <f>F40*0.071</f>
        <v>1561.9999999999998</v>
      </c>
      <c r="K40" s="78">
        <f>F40*0.013</f>
        <v>286</v>
      </c>
      <c r="L40" s="78">
        <f>F40*0.0304</f>
        <v>668.8</v>
      </c>
      <c r="M40" s="78">
        <f>F40*0.0709</f>
        <v>1559.8000000000002</v>
      </c>
      <c r="N40" s="76"/>
      <c r="O40" s="78">
        <f>SUM(I40:M40)</f>
        <v>4708</v>
      </c>
      <c r="P40" s="78">
        <f>I40+L40</f>
        <v>1300.1999999999998</v>
      </c>
      <c r="Q40" s="78">
        <f>J40+M40</f>
        <v>3121.8</v>
      </c>
      <c r="R40" s="101">
        <v>20524.8</v>
      </c>
      <c r="S40" s="76" t="s">
        <v>1433</v>
      </c>
      <c r="T40" s="76" t="s">
        <v>740</v>
      </c>
      <c r="U40" s="94" t="s">
        <v>1639</v>
      </c>
    </row>
    <row r="41" spans="1:22" s="15" customFormat="1" ht="15">
      <c r="A41" s="76">
        <v>36</v>
      </c>
      <c r="B41" s="94" t="s">
        <v>15</v>
      </c>
      <c r="C41" s="94" t="s">
        <v>16</v>
      </c>
      <c r="D41" s="94" t="s">
        <v>611</v>
      </c>
      <c r="E41" s="77" t="s">
        <v>593</v>
      </c>
      <c r="F41" s="101">
        <v>45000</v>
      </c>
      <c r="G41" s="78">
        <v>0</v>
      </c>
      <c r="H41" s="78">
        <v>25</v>
      </c>
      <c r="I41" s="78">
        <f>F41*0.0287</f>
        <v>1291.5</v>
      </c>
      <c r="J41" s="78">
        <f>F41*0.071</f>
        <v>3194.9999999999995</v>
      </c>
      <c r="K41" s="78">
        <f>F41*0.013</f>
        <v>585</v>
      </c>
      <c r="L41" s="78">
        <f>F41*0.0304</f>
        <v>1368</v>
      </c>
      <c r="M41" s="78">
        <f>F41*0.0709</f>
        <v>3190.5</v>
      </c>
      <c r="N41" s="79"/>
      <c r="O41" s="78">
        <f>SUM(I41:M41)</f>
        <v>9630</v>
      </c>
      <c r="P41" s="78">
        <f>I41+L41</f>
        <v>2659.5</v>
      </c>
      <c r="Q41" s="78">
        <f>J41+M41</f>
        <v>6385.5</v>
      </c>
      <c r="R41" s="101">
        <v>40133.1</v>
      </c>
      <c r="S41" s="76" t="s">
        <v>1433</v>
      </c>
      <c r="T41" s="76" t="s">
        <v>740</v>
      </c>
      <c r="U41" s="94" t="s">
        <v>1640</v>
      </c>
    </row>
    <row r="42" spans="1:22" s="15" customFormat="1" ht="15">
      <c r="A42" s="76">
        <v>37</v>
      </c>
      <c r="B42" s="94" t="s">
        <v>141</v>
      </c>
      <c r="C42" s="94" t="s">
        <v>32</v>
      </c>
      <c r="D42" s="94" t="s">
        <v>631</v>
      </c>
      <c r="E42" s="77" t="s">
        <v>593</v>
      </c>
      <c r="F42" s="101">
        <v>22000</v>
      </c>
      <c r="G42" s="78">
        <v>1148.33</v>
      </c>
      <c r="H42" s="78">
        <v>25</v>
      </c>
      <c r="I42" s="78">
        <f>F42*0.0287</f>
        <v>631.4</v>
      </c>
      <c r="J42" s="78">
        <f>F42*0.071</f>
        <v>1561.9999999999998</v>
      </c>
      <c r="K42" s="78">
        <f>F42*0.013</f>
        <v>286</v>
      </c>
      <c r="L42" s="78">
        <f>F42*0.0304</f>
        <v>668.8</v>
      </c>
      <c r="M42" s="78">
        <f>F42*0.0709</f>
        <v>1559.8000000000002</v>
      </c>
      <c r="N42" s="79"/>
      <c r="O42" s="78">
        <f>SUM(I42:M42)</f>
        <v>4708</v>
      </c>
      <c r="P42" s="78">
        <f>I42+L42</f>
        <v>1300.1999999999998</v>
      </c>
      <c r="Q42" s="78">
        <f>J42+M42</f>
        <v>3121.8</v>
      </c>
      <c r="R42" s="101">
        <v>20674.8</v>
      </c>
      <c r="S42" s="76" t="s">
        <v>1433</v>
      </c>
      <c r="T42" s="76" t="s">
        <v>740</v>
      </c>
      <c r="U42" s="94" t="s">
        <v>1641</v>
      </c>
    </row>
    <row r="43" spans="1:22" s="15" customFormat="1" ht="15">
      <c r="A43" s="76">
        <v>38</v>
      </c>
      <c r="B43" s="94" t="s">
        <v>489</v>
      </c>
      <c r="C43" s="94" t="s">
        <v>12</v>
      </c>
      <c r="D43" s="94" t="s">
        <v>639</v>
      </c>
      <c r="E43" s="77" t="s">
        <v>593</v>
      </c>
      <c r="F43" s="101">
        <v>45000</v>
      </c>
      <c r="G43" s="78">
        <v>7400.87</v>
      </c>
      <c r="H43" s="78">
        <v>25</v>
      </c>
      <c r="I43" s="78">
        <f>F43*0.0287</f>
        <v>1291.5</v>
      </c>
      <c r="J43" s="78">
        <f>F43*0.071</f>
        <v>3194.9999999999995</v>
      </c>
      <c r="K43" s="78">
        <f>F43*0.013</f>
        <v>585</v>
      </c>
      <c r="L43" s="78">
        <f>F43*0.0304</f>
        <v>1368</v>
      </c>
      <c r="M43" s="78">
        <f>F43*0.0709</f>
        <v>3190.5</v>
      </c>
      <c r="N43" s="96"/>
      <c r="O43" s="78">
        <f>SUM(I43:M43)</f>
        <v>9630</v>
      </c>
      <c r="P43" s="78">
        <f>I43+L43</f>
        <v>2659.5</v>
      </c>
      <c r="Q43" s="78">
        <f>J43+M43</f>
        <v>6385.5</v>
      </c>
      <c r="R43" s="101">
        <v>41017.17</v>
      </c>
      <c r="S43" s="76" t="s">
        <v>1433</v>
      </c>
      <c r="T43" s="76" t="s">
        <v>740</v>
      </c>
      <c r="U43" s="94" t="s">
        <v>1642</v>
      </c>
    </row>
    <row r="44" spans="1:22" s="15" customFormat="1" ht="15">
      <c r="A44" s="76">
        <v>39</v>
      </c>
      <c r="B44" s="94" t="s">
        <v>473</v>
      </c>
      <c r="C44" s="94" t="s">
        <v>10</v>
      </c>
      <c r="D44" s="94" t="s">
        <v>1498</v>
      </c>
      <c r="E44" s="77" t="s">
        <v>593</v>
      </c>
      <c r="F44" s="101">
        <v>45000</v>
      </c>
      <c r="G44" s="78">
        <v>0</v>
      </c>
      <c r="H44" s="78">
        <v>25</v>
      </c>
      <c r="I44" s="78">
        <f>F44*0.0287</f>
        <v>1291.5</v>
      </c>
      <c r="J44" s="78">
        <f>F44*0.071</f>
        <v>3194.9999999999995</v>
      </c>
      <c r="K44" s="78">
        <f>F44*0.013</f>
        <v>585</v>
      </c>
      <c r="L44" s="78">
        <f>F44*0.0304</f>
        <v>1368</v>
      </c>
      <c r="M44" s="78">
        <f>F44*0.0709</f>
        <v>3190.5</v>
      </c>
      <c r="N44" s="76"/>
      <c r="O44" s="78">
        <f>SUM(I44:M44)</f>
        <v>9630</v>
      </c>
      <c r="P44" s="78">
        <f>I44+L44</f>
        <v>2659.5</v>
      </c>
      <c r="Q44" s="78">
        <f>J44+M44</f>
        <v>6385.5</v>
      </c>
      <c r="R44" s="101">
        <v>38599.03</v>
      </c>
      <c r="S44" s="76" t="s">
        <v>1433</v>
      </c>
      <c r="T44" s="76" t="s">
        <v>741</v>
      </c>
      <c r="U44" s="94" t="s">
        <v>1643</v>
      </c>
    </row>
    <row r="45" spans="1:22" s="15" customFormat="1" ht="15">
      <c r="A45" s="76">
        <v>40</v>
      </c>
      <c r="B45" s="94" t="s">
        <v>2724</v>
      </c>
      <c r="C45" s="94" t="s">
        <v>78</v>
      </c>
      <c r="D45" s="94" t="s">
        <v>1603</v>
      </c>
      <c r="E45" s="77" t="s">
        <v>593</v>
      </c>
      <c r="F45" s="101">
        <v>15000</v>
      </c>
      <c r="G45" s="78">
        <v>0</v>
      </c>
      <c r="H45" s="78">
        <v>25</v>
      </c>
      <c r="I45" s="78">
        <f>F45*0.0287</f>
        <v>430.5</v>
      </c>
      <c r="J45" s="78">
        <f>F45*0.071</f>
        <v>1065</v>
      </c>
      <c r="K45" s="78">
        <f>F45*0.013</f>
        <v>195</v>
      </c>
      <c r="L45" s="78">
        <f>F45*0.0304</f>
        <v>456</v>
      </c>
      <c r="M45" s="78">
        <f>F45*0.0709</f>
        <v>1063.5</v>
      </c>
      <c r="N45" s="79"/>
      <c r="O45" s="78">
        <f>SUM(I45:M45)</f>
        <v>3210</v>
      </c>
      <c r="P45" s="78">
        <f>I45+L45</f>
        <v>886.5</v>
      </c>
      <c r="Q45" s="78">
        <f>J45+M45</f>
        <v>2128.5</v>
      </c>
      <c r="R45" s="101">
        <v>14088.5</v>
      </c>
      <c r="S45" s="76" t="s">
        <v>1433</v>
      </c>
      <c r="T45" s="76" t="s">
        <v>740</v>
      </c>
      <c r="U45" s="94" t="s">
        <v>2975</v>
      </c>
    </row>
    <row r="46" spans="1:22" s="15" customFormat="1" ht="15">
      <c r="A46" s="76">
        <v>41</v>
      </c>
      <c r="B46" s="94" t="s">
        <v>782</v>
      </c>
      <c r="C46" s="94" t="s">
        <v>78</v>
      </c>
      <c r="D46" s="94" t="s">
        <v>1506</v>
      </c>
      <c r="E46" s="77" t="s">
        <v>593</v>
      </c>
      <c r="F46" s="101">
        <v>24800</v>
      </c>
      <c r="G46" s="78">
        <v>0</v>
      </c>
      <c r="H46" s="78">
        <v>25</v>
      </c>
      <c r="I46" s="78">
        <f>F46*0.0287</f>
        <v>711.76</v>
      </c>
      <c r="J46" s="78">
        <f>F46*0.071</f>
        <v>1760.8</v>
      </c>
      <c r="K46" s="78">
        <f>F46*0.013</f>
        <v>322.39999999999998</v>
      </c>
      <c r="L46" s="78">
        <f>F46*0.0304</f>
        <v>753.92</v>
      </c>
      <c r="M46" s="78">
        <f>F46*0.0709</f>
        <v>1758.3200000000002</v>
      </c>
      <c r="N46" s="76"/>
      <c r="O46" s="78">
        <f>SUM(I46:M46)</f>
        <v>5307.2000000000007</v>
      </c>
      <c r="P46" s="78">
        <f>I46+L46</f>
        <v>1465.6799999999998</v>
      </c>
      <c r="Q46" s="78">
        <f>J46+M46</f>
        <v>3519.12</v>
      </c>
      <c r="R46" s="101">
        <v>23309.32</v>
      </c>
      <c r="S46" s="76" t="s">
        <v>1433</v>
      </c>
      <c r="T46" s="76" t="s">
        <v>740</v>
      </c>
      <c r="U46" s="94" t="s">
        <v>1644</v>
      </c>
    </row>
    <row r="47" spans="1:22" s="15" customFormat="1" ht="15">
      <c r="A47" s="76">
        <v>42</v>
      </c>
      <c r="B47" s="94" t="s">
        <v>1054</v>
      </c>
      <c r="C47" s="94" t="s">
        <v>26</v>
      </c>
      <c r="D47" s="94" t="s">
        <v>1602</v>
      </c>
      <c r="E47" s="77" t="s">
        <v>593</v>
      </c>
      <c r="F47" s="101">
        <v>31000</v>
      </c>
      <c r="G47" s="78">
        <v>1148.33</v>
      </c>
      <c r="H47" s="78">
        <v>25</v>
      </c>
      <c r="I47" s="78">
        <f>F47*0.0287</f>
        <v>889.7</v>
      </c>
      <c r="J47" s="78">
        <f>F47*0.071</f>
        <v>2201</v>
      </c>
      <c r="K47" s="78">
        <f>F47*0.013</f>
        <v>403</v>
      </c>
      <c r="L47" s="78">
        <f>F47*0.0304</f>
        <v>942.4</v>
      </c>
      <c r="M47" s="78">
        <f>F47*0.0709</f>
        <v>2197.9</v>
      </c>
      <c r="N47" s="76"/>
      <c r="O47" s="78">
        <f>SUM(I47:M47)</f>
        <v>6634</v>
      </c>
      <c r="P47" s="78">
        <f>I47+L47</f>
        <v>1832.1</v>
      </c>
      <c r="Q47" s="78">
        <f>J47+M47</f>
        <v>4398.8999999999996</v>
      </c>
      <c r="R47" s="101">
        <v>29042.9</v>
      </c>
      <c r="S47" s="76" t="s">
        <v>1433</v>
      </c>
      <c r="T47" s="76" t="s">
        <v>740</v>
      </c>
      <c r="U47" s="94" t="s">
        <v>1645</v>
      </c>
    </row>
    <row r="48" spans="1:22" s="15" customFormat="1" ht="15">
      <c r="A48" s="76">
        <v>43</v>
      </c>
      <c r="B48" s="94" t="s">
        <v>1296</v>
      </c>
      <c r="C48" s="94" t="s">
        <v>32</v>
      </c>
      <c r="D48" s="94" t="s">
        <v>1499</v>
      </c>
      <c r="E48" s="77" t="s">
        <v>1293</v>
      </c>
      <c r="F48" s="101">
        <v>10000</v>
      </c>
      <c r="G48" s="78">
        <v>0</v>
      </c>
      <c r="H48" s="78">
        <v>25</v>
      </c>
      <c r="I48" s="78">
        <f>F48*0.0287</f>
        <v>287</v>
      </c>
      <c r="J48" s="78">
        <f>F48*0.071</f>
        <v>709.99999999999989</v>
      </c>
      <c r="K48" s="78">
        <f>F48*0.013</f>
        <v>130</v>
      </c>
      <c r="L48" s="78">
        <f>F48*0.0304</f>
        <v>304</v>
      </c>
      <c r="M48" s="78">
        <f>F48*0.0709</f>
        <v>709</v>
      </c>
      <c r="N48" s="76"/>
      <c r="O48" s="78">
        <f>SUM(I48:M48)</f>
        <v>2140</v>
      </c>
      <c r="P48" s="78">
        <f>I48+L48</f>
        <v>591</v>
      </c>
      <c r="Q48" s="78">
        <f>J48+M48</f>
        <v>1419</v>
      </c>
      <c r="R48" s="101">
        <v>9334</v>
      </c>
      <c r="S48" s="76" t="s">
        <v>1433</v>
      </c>
      <c r="T48" s="76" t="s">
        <v>740</v>
      </c>
      <c r="U48" s="94" t="s">
        <v>1646</v>
      </c>
    </row>
    <row r="49" spans="1:22" s="15" customFormat="1" ht="15">
      <c r="A49" s="76">
        <v>44</v>
      </c>
      <c r="B49" s="94" t="s">
        <v>3216</v>
      </c>
      <c r="C49" s="94" t="s">
        <v>26</v>
      </c>
      <c r="D49" s="94" t="s">
        <v>627</v>
      </c>
      <c r="E49" s="77" t="s">
        <v>593</v>
      </c>
      <c r="F49" s="101">
        <v>45000</v>
      </c>
      <c r="G49" s="78">
        <v>1148.33</v>
      </c>
      <c r="H49" s="78">
        <v>25</v>
      </c>
      <c r="I49" s="78">
        <f>F49*0.0287</f>
        <v>1291.5</v>
      </c>
      <c r="J49" s="78">
        <f>F49*0.071</f>
        <v>3194.9999999999995</v>
      </c>
      <c r="K49" s="78">
        <f>F49*0.013</f>
        <v>585</v>
      </c>
      <c r="L49" s="78">
        <f>F49*0.0304</f>
        <v>1368</v>
      </c>
      <c r="M49" s="78">
        <f>F49*0.0709</f>
        <v>3190.5</v>
      </c>
      <c r="N49" s="95"/>
      <c r="O49" s="78">
        <f>SUM(I49:M49)</f>
        <v>9630</v>
      </c>
      <c r="P49" s="78">
        <f>I49+L49</f>
        <v>2659.5</v>
      </c>
      <c r="Q49" s="78">
        <f>J49+M49</f>
        <v>6385.5</v>
      </c>
      <c r="R49" s="101">
        <v>41167.17</v>
      </c>
      <c r="S49" s="76" t="s">
        <v>1433</v>
      </c>
      <c r="T49" s="76" t="s">
        <v>741</v>
      </c>
      <c r="U49" s="94" t="s">
        <v>3330</v>
      </c>
      <c r="V49" s="20"/>
    </row>
    <row r="50" spans="1:22" s="15" customFormat="1" ht="15">
      <c r="A50" s="76">
        <v>45</v>
      </c>
      <c r="B50" s="94" t="s">
        <v>1430</v>
      </c>
      <c r="C50" s="94" t="s">
        <v>26</v>
      </c>
      <c r="D50" s="94" t="s">
        <v>642</v>
      </c>
      <c r="E50" s="77" t="s">
        <v>593</v>
      </c>
      <c r="F50" s="101">
        <v>45000</v>
      </c>
      <c r="G50" s="78">
        <v>0</v>
      </c>
      <c r="H50" s="78">
        <v>25</v>
      </c>
      <c r="I50" s="78">
        <f>F50*0.0287</f>
        <v>1291.5</v>
      </c>
      <c r="J50" s="78">
        <f>F50*0.071</f>
        <v>3194.9999999999995</v>
      </c>
      <c r="K50" s="78">
        <f>F50*0.013</f>
        <v>585</v>
      </c>
      <c r="L50" s="78">
        <f>F50*0.0304</f>
        <v>1368</v>
      </c>
      <c r="M50" s="78">
        <f>F50*0.0709</f>
        <v>3190.5</v>
      </c>
      <c r="N50" s="76"/>
      <c r="O50" s="78">
        <f>SUM(I50:M50)</f>
        <v>9630</v>
      </c>
      <c r="P50" s="78">
        <f>I50+L50</f>
        <v>2659.5</v>
      </c>
      <c r="Q50" s="78">
        <f>J50+M50</f>
        <v>6385.5</v>
      </c>
      <c r="R50" s="101">
        <v>41167.17</v>
      </c>
      <c r="S50" s="76" t="s">
        <v>1433</v>
      </c>
      <c r="T50" s="76" t="s">
        <v>740</v>
      </c>
      <c r="U50" s="94" t="s">
        <v>1647</v>
      </c>
    </row>
    <row r="51" spans="1:22" s="15" customFormat="1" ht="15">
      <c r="A51" s="76">
        <v>46</v>
      </c>
      <c r="B51" s="94" t="s">
        <v>2665</v>
      </c>
      <c r="C51" s="94" t="s">
        <v>30</v>
      </c>
      <c r="D51" s="94" t="s">
        <v>642</v>
      </c>
      <c r="E51" s="77" t="s">
        <v>593</v>
      </c>
      <c r="F51" s="101">
        <v>80000</v>
      </c>
      <c r="G51" s="78">
        <v>1032.1400000000001</v>
      </c>
      <c r="H51" s="78">
        <v>25</v>
      </c>
      <c r="I51" s="78">
        <f>F51*0.0287</f>
        <v>2296</v>
      </c>
      <c r="J51" s="78">
        <f>F51*0.071</f>
        <v>5679.9999999999991</v>
      </c>
      <c r="K51" s="78">
        <f>F51*0.013</f>
        <v>1040</v>
      </c>
      <c r="L51" s="78">
        <f>F51*0.0304</f>
        <v>2432</v>
      </c>
      <c r="M51" s="78">
        <f>F51*0.0709</f>
        <v>5672</v>
      </c>
      <c r="N51" s="76"/>
      <c r="O51" s="78">
        <f>SUM(I51:M51)</f>
        <v>17120</v>
      </c>
      <c r="P51" s="78">
        <f>I51+L51</f>
        <v>4728</v>
      </c>
      <c r="Q51" s="78">
        <f>J51+M51</f>
        <v>11352</v>
      </c>
      <c r="R51" s="101">
        <v>67846.13</v>
      </c>
      <c r="S51" s="76" t="s">
        <v>1433</v>
      </c>
      <c r="T51" s="76" t="s">
        <v>740</v>
      </c>
      <c r="U51" s="94" t="s">
        <v>2693</v>
      </c>
    </row>
    <row r="52" spans="1:22" s="15" customFormat="1" ht="15">
      <c r="A52" s="76">
        <v>47</v>
      </c>
      <c r="B52" s="94" t="s">
        <v>1132</v>
      </c>
      <c r="C52" s="94" t="s">
        <v>1067</v>
      </c>
      <c r="D52" s="94" t="s">
        <v>1503</v>
      </c>
      <c r="E52" s="77" t="s">
        <v>594</v>
      </c>
      <c r="F52" s="101">
        <v>25000</v>
      </c>
      <c r="G52" s="78">
        <v>24932.27</v>
      </c>
      <c r="H52" s="78">
        <v>25</v>
      </c>
      <c r="I52" s="78">
        <f>F52*0.0287</f>
        <v>717.5</v>
      </c>
      <c r="J52" s="78">
        <f>F52*0.071</f>
        <v>1774.9999999999998</v>
      </c>
      <c r="K52" s="78">
        <f>F52*0.013</f>
        <v>325</v>
      </c>
      <c r="L52" s="78">
        <f>F52*0.0304</f>
        <v>760</v>
      </c>
      <c r="M52" s="78">
        <f>F52*0.0709</f>
        <v>1772.5000000000002</v>
      </c>
      <c r="N52" s="76"/>
      <c r="O52" s="78">
        <f>SUM(I52:M52)</f>
        <v>5350</v>
      </c>
      <c r="P52" s="78">
        <f>I52+L52</f>
        <v>1477.5</v>
      </c>
      <c r="Q52" s="78">
        <f>J52+M52</f>
        <v>3547.5</v>
      </c>
      <c r="R52" s="101">
        <v>23497.5</v>
      </c>
      <c r="S52" s="76" t="s">
        <v>1433</v>
      </c>
      <c r="T52" s="76" t="s">
        <v>740</v>
      </c>
      <c r="U52" s="94" t="s">
        <v>1648</v>
      </c>
    </row>
    <row r="53" spans="1:22" s="15" customFormat="1" ht="15">
      <c r="A53" s="76">
        <v>48</v>
      </c>
      <c r="B53" s="94" t="s">
        <v>1297</v>
      </c>
      <c r="C53" s="94" t="s">
        <v>32</v>
      </c>
      <c r="D53" s="94" t="s">
        <v>1500</v>
      </c>
      <c r="E53" s="77" t="s">
        <v>593</v>
      </c>
      <c r="F53" s="101">
        <v>10000</v>
      </c>
      <c r="G53" s="78">
        <v>1148.33</v>
      </c>
      <c r="H53" s="78">
        <v>25</v>
      </c>
      <c r="I53" s="78">
        <f>F53*0.0287</f>
        <v>287</v>
      </c>
      <c r="J53" s="78">
        <f>F53*0.071</f>
        <v>709.99999999999989</v>
      </c>
      <c r="K53" s="78">
        <f>F53*0.013</f>
        <v>130</v>
      </c>
      <c r="L53" s="78">
        <f>F53*0.0304</f>
        <v>304</v>
      </c>
      <c r="M53" s="78">
        <f>F53*0.0709</f>
        <v>709</v>
      </c>
      <c r="N53" s="76"/>
      <c r="O53" s="78">
        <f>SUM(I53:M53)</f>
        <v>2140</v>
      </c>
      <c r="P53" s="78">
        <f>I53+L53</f>
        <v>591</v>
      </c>
      <c r="Q53" s="78">
        <f>J53+M53</f>
        <v>1419</v>
      </c>
      <c r="R53" s="101">
        <v>9334</v>
      </c>
      <c r="S53" s="76" t="s">
        <v>1433</v>
      </c>
      <c r="T53" s="76" t="s">
        <v>740</v>
      </c>
      <c r="U53" s="94" t="s">
        <v>1649</v>
      </c>
    </row>
    <row r="54" spans="1:22" s="15" customFormat="1" ht="15">
      <c r="A54" s="76">
        <v>49</v>
      </c>
      <c r="B54" s="94" t="s">
        <v>1215</v>
      </c>
      <c r="C54" s="94" t="s">
        <v>32</v>
      </c>
      <c r="D54" s="94" t="s">
        <v>1503</v>
      </c>
      <c r="E54" s="77" t="s">
        <v>593</v>
      </c>
      <c r="F54" s="101">
        <v>15220</v>
      </c>
      <c r="G54" s="78">
        <v>0</v>
      </c>
      <c r="H54" s="78">
        <v>25</v>
      </c>
      <c r="I54" s="78">
        <f>F54*0.0287</f>
        <v>436.81400000000002</v>
      </c>
      <c r="J54" s="78">
        <f>F54*0.071</f>
        <v>1080.6199999999999</v>
      </c>
      <c r="K54" s="78">
        <f>F54*0.013</f>
        <v>197.85999999999999</v>
      </c>
      <c r="L54" s="78">
        <f>F54*0.0304</f>
        <v>462.68799999999999</v>
      </c>
      <c r="M54" s="78">
        <f>F54*0.0709</f>
        <v>1079.0980000000002</v>
      </c>
      <c r="N54" s="76"/>
      <c r="O54" s="78">
        <f>SUM(I54:M54)</f>
        <v>3257.08</v>
      </c>
      <c r="P54" s="78">
        <f>I54+L54</f>
        <v>899.50199999999995</v>
      </c>
      <c r="Q54" s="78">
        <f>J54+M54</f>
        <v>2159.7179999999998</v>
      </c>
      <c r="R54" s="101">
        <v>14295.5</v>
      </c>
      <c r="S54" s="76" t="s">
        <v>1433</v>
      </c>
      <c r="T54" s="76" t="s">
        <v>740</v>
      </c>
      <c r="U54" s="94" t="s">
        <v>1650</v>
      </c>
    </row>
    <row r="55" spans="1:22" s="15" customFormat="1" ht="15">
      <c r="A55" s="76">
        <v>50</v>
      </c>
      <c r="B55" s="94" t="s">
        <v>411</v>
      </c>
      <c r="C55" s="94" t="s">
        <v>26</v>
      </c>
      <c r="D55" s="94" t="s">
        <v>603</v>
      </c>
      <c r="E55" s="77" t="s">
        <v>593</v>
      </c>
      <c r="F55" s="101">
        <v>45000</v>
      </c>
      <c r="G55" s="78">
        <v>0</v>
      </c>
      <c r="H55" s="78">
        <v>25</v>
      </c>
      <c r="I55" s="78">
        <f>F55*0.0287</f>
        <v>1291.5</v>
      </c>
      <c r="J55" s="78">
        <f>F55*0.071</f>
        <v>3194.9999999999995</v>
      </c>
      <c r="K55" s="78">
        <f>F55*0.013</f>
        <v>585</v>
      </c>
      <c r="L55" s="78">
        <f>F55*0.0304</f>
        <v>1368</v>
      </c>
      <c r="M55" s="78">
        <f>F55*0.0709</f>
        <v>3190.5</v>
      </c>
      <c r="N55" s="76"/>
      <c r="O55" s="78">
        <f>SUM(I55:M55)</f>
        <v>9630</v>
      </c>
      <c r="P55" s="78">
        <f>I55+L55</f>
        <v>2659.5</v>
      </c>
      <c r="Q55" s="78">
        <f>J55+M55</f>
        <v>6385.5</v>
      </c>
      <c r="R55" s="101">
        <v>23939.85</v>
      </c>
      <c r="S55" s="76" t="s">
        <v>1433</v>
      </c>
      <c r="T55" s="76" t="s">
        <v>740</v>
      </c>
      <c r="U55" s="94" t="s">
        <v>1651</v>
      </c>
    </row>
    <row r="56" spans="1:22" s="15" customFormat="1" ht="15">
      <c r="A56" s="76">
        <v>51</v>
      </c>
      <c r="B56" s="94" t="s">
        <v>1298</v>
      </c>
      <c r="C56" s="94" t="s">
        <v>32</v>
      </c>
      <c r="D56" s="94" t="s">
        <v>2606</v>
      </c>
      <c r="E56" s="77" t="s">
        <v>593</v>
      </c>
      <c r="F56" s="101">
        <v>10000</v>
      </c>
      <c r="G56" s="78">
        <v>8895.39</v>
      </c>
      <c r="H56" s="78">
        <v>25</v>
      </c>
      <c r="I56" s="78">
        <f>F56*0.0287</f>
        <v>287</v>
      </c>
      <c r="J56" s="78">
        <f>F56*0.071</f>
        <v>709.99999999999989</v>
      </c>
      <c r="K56" s="78">
        <f>F56*0.013</f>
        <v>130</v>
      </c>
      <c r="L56" s="78">
        <f>F56*0.0304</f>
        <v>304</v>
      </c>
      <c r="M56" s="78">
        <f>F56*0.0709</f>
        <v>709</v>
      </c>
      <c r="N56" s="76"/>
      <c r="O56" s="78">
        <f>SUM(I56:M56)</f>
        <v>2140</v>
      </c>
      <c r="P56" s="78">
        <f>I56+L56</f>
        <v>591</v>
      </c>
      <c r="Q56" s="78">
        <f>J56+M56</f>
        <v>1419</v>
      </c>
      <c r="R56" s="101">
        <v>9334</v>
      </c>
      <c r="S56" s="76" t="s">
        <v>1433</v>
      </c>
      <c r="T56" s="76" t="s">
        <v>740</v>
      </c>
      <c r="U56" s="94" t="s">
        <v>1652</v>
      </c>
    </row>
    <row r="57" spans="1:22" s="15" customFormat="1" ht="15">
      <c r="A57" s="76">
        <v>52</v>
      </c>
      <c r="B57" s="94" t="s">
        <v>3217</v>
      </c>
      <c r="C57" s="94" t="s">
        <v>32</v>
      </c>
      <c r="D57" s="94" t="s">
        <v>1499</v>
      </c>
      <c r="E57" s="77" t="s">
        <v>593</v>
      </c>
      <c r="F57" s="101">
        <v>15000</v>
      </c>
      <c r="G57" s="78">
        <v>0</v>
      </c>
      <c r="H57" s="78">
        <v>25</v>
      </c>
      <c r="I57" s="78">
        <f>F57*0.0287</f>
        <v>430.5</v>
      </c>
      <c r="J57" s="78">
        <f>F57*0.071</f>
        <v>1065</v>
      </c>
      <c r="K57" s="78">
        <f>F57*0.013</f>
        <v>195</v>
      </c>
      <c r="L57" s="78">
        <f>F57*0.0304</f>
        <v>456</v>
      </c>
      <c r="M57" s="78">
        <f>F57*0.0709</f>
        <v>1063.5</v>
      </c>
      <c r="N57" s="95"/>
      <c r="O57" s="78">
        <f>SUM(I57:M57)</f>
        <v>3210</v>
      </c>
      <c r="P57" s="78">
        <f>I57+L57</f>
        <v>886.5</v>
      </c>
      <c r="Q57" s="78">
        <f>J57+M57</f>
        <v>2128.5</v>
      </c>
      <c r="R57" s="101">
        <v>14088.5</v>
      </c>
      <c r="S57" s="76" t="s">
        <v>1433</v>
      </c>
      <c r="T57" s="76" t="s">
        <v>740</v>
      </c>
      <c r="U57" s="94" t="s">
        <v>3331</v>
      </c>
      <c r="V57" s="20"/>
    </row>
    <row r="58" spans="1:22" s="15" customFormat="1" ht="15">
      <c r="A58" s="76">
        <v>53</v>
      </c>
      <c r="B58" s="94" t="s">
        <v>467</v>
      </c>
      <c r="C58" s="94" t="s">
        <v>12</v>
      </c>
      <c r="D58" s="94" t="s">
        <v>2606</v>
      </c>
      <c r="E58" s="77" t="s">
        <v>593</v>
      </c>
      <c r="F58" s="101">
        <v>15000</v>
      </c>
      <c r="G58" s="78">
        <v>23866.62</v>
      </c>
      <c r="H58" s="78">
        <v>25</v>
      </c>
      <c r="I58" s="78">
        <f>F58*0.0287</f>
        <v>430.5</v>
      </c>
      <c r="J58" s="78">
        <f>F58*0.071</f>
        <v>1065</v>
      </c>
      <c r="K58" s="78">
        <f>F58*0.013</f>
        <v>195</v>
      </c>
      <c r="L58" s="78">
        <f>F58*0.0304</f>
        <v>456</v>
      </c>
      <c r="M58" s="78">
        <f>F58*0.0709</f>
        <v>1063.5</v>
      </c>
      <c r="N58" s="76"/>
      <c r="O58" s="78">
        <f>SUM(I58:M58)</f>
        <v>3210</v>
      </c>
      <c r="P58" s="78">
        <f>I58+L58</f>
        <v>886.5</v>
      </c>
      <c r="Q58" s="78">
        <f>J58+M58</f>
        <v>2128.5</v>
      </c>
      <c r="R58" s="101">
        <v>14088.5</v>
      </c>
      <c r="S58" s="76" t="s">
        <v>1433</v>
      </c>
      <c r="T58" s="76" t="s">
        <v>740</v>
      </c>
      <c r="U58" s="94" t="s">
        <v>1653</v>
      </c>
    </row>
    <row r="59" spans="1:22" s="15" customFormat="1" ht="15">
      <c r="A59" s="76">
        <v>54</v>
      </c>
      <c r="B59" s="94" t="s">
        <v>234</v>
      </c>
      <c r="C59" s="94" t="s">
        <v>52</v>
      </c>
      <c r="D59" s="94" t="s">
        <v>639</v>
      </c>
      <c r="E59" s="77" t="s">
        <v>594</v>
      </c>
      <c r="F59" s="101">
        <v>46000</v>
      </c>
      <c r="G59" s="78">
        <v>0</v>
      </c>
      <c r="H59" s="78">
        <v>25</v>
      </c>
      <c r="I59" s="78">
        <f>F59*0.0287</f>
        <v>1320.2</v>
      </c>
      <c r="J59" s="78">
        <f>F59*0.071</f>
        <v>3265.9999999999995</v>
      </c>
      <c r="K59" s="78">
        <f>F59*0.013</f>
        <v>598</v>
      </c>
      <c r="L59" s="78">
        <f>F59*0.0304</f>
        <v>1398.4</v>
      </c>
      <c r="M59" s="78">
        <f>F59*0.0709</f>
        <v>3261.4</v>
      </c>
      <c r="N59" s="76"/>
      <c r="O59" s="78">
        <f>SUM(I59:M59)</f>
        <v>9844</v>
      </c>
      <c r="P59" s="78">
        <f>I59+L59</f>
        <v>2718.6000000000004</v>
      </c>
      <c r="Q59" s="78">
        <f>J59+M59</f>
        <v>6527.4</v>
      </c>
      <c r="R59" s="101">
        <v>38224.730000000003</v>
      </c>
      <c r="S59" s="76" t="s">
        <v>1433</v>
      </c>
      <c r="T59" s="76" t="s">
        <v>740</v>
      </c>
      <c r="U59" s="94" t="s">
        <v>1654</v>
      </c>
    </row>
    <row r="60" spans="1:22" s="15" customFormat="1" ht="15">
      <c r="A60" s="76">
        <v>55</v>
      </c>
      <c r="B60" s="94" t="s">
        <v>504</v>
      </c>
      <c r="C60" s="94" t="s">
        <v>214</v>
      </c>
      <c r="D60" s="94" t="s">
        <v>2607</v>
      </c>
      <c r="E60" s="77" t="s">
        <v>593</v>
      </c>
      <c r="F60" s="101">
        <v>160000</v>
      </c>
      <c r="G60" s="78">
        <v>0</v>
      </c>
      <c r="H60" s="78">
        <v>25</v>
      </c>
      <c r="I60" s="78">
        <f>F60*0.0287</f>
        <v>4592</v>
      </c>
      <c r="J60" s="78">
        <f>F60*0.071</f>
        <v>11359.999999999998</v>
      </c>
      <c r="K60" s="78">
        <f>F60*0.013</f>
        <v>2080</v>
      </c>
      <c r="L60" s="78">
        <f>F60*0.0304</f>
        <v>4864</v>
      </c>
      <c r="M60" s="78">
        <f>F60*0.0709</f>
        <v>11344</v>
      </c>
      <c r="N60" s="76"/>
      <c r="O60" s="78">
        <f>SUM(I60:M60)</f>
        <v>34240</v>
      </c>
      <c r="P60" s="78">
        <f>I60+L60</f>
        <v>9456</v>
      </c>
      <c r="Q60" s="78">
        <f>J60+M60</f>
        <v>22704</v>
      </c>
      <c r="R60" s="101">
        <v>117753.35</v>
      </c>
      <c r="S60" s="76" t="s">
        <v>1433</v>
      </c>
      <c r="T60" s="76" t="s">
        <v>740</v>
      </c>
      <c r="U60" s="94" t="s">
        <v>1655</v>
      </c>
    </row>
    <row r="61" spans="1:22" s="15" customFormat="1" ht="15">
      <c r="A61" s="76">
        <v>56</v>
      </c>
      <c r="B61" s="94" t="s">
        <v>306</v>
      </c>
      <c r="C61" s="94" t="s">
        <v>26</v>
      </c>
      <c r="D61" s="94" t="s">
        <v>616</v>
      </c>
      <c r="E61" s="77" t="s">
        <v>594</v>
      </c>
      <c r="F61" s="101">
        <v>45000</v>
      </c>
      <c r="G61" s="78">
        <v>0</v>
      </c>
      <c r="H61" s="78">
        <v>25</v>
      </c>
      <c r="I61" s="78">
        <f>F61*0.0287</f>
        <v>1291.5</v>
      </c>
      <c r="J61" s="78">
        <f>F61*0.071</f>
        <v>3194.9999999999995</v>
      </c>
      <c r="K61" s="78">
        <f>F61*0.013</f>
        <v>585</v>
      </c>
      <c r="L61" s="78">
        <f>F61*0.0304</f>
        <v>1368</v>
      </c>
      <c r="M61" s="78">
        <f>F61*0.0709</f>
        <v>3190.5</v>
      </c>
      <c r="N61" s="76"/>
      <c r="O61" s="78">
        <f>SUM(I61:M61)</f>
        <v>9630</v>
      </c>
      <c r="P61" s="78">
        <f>I61+L61</f>
        <v>2659.5</v>
      </c>
      <c r="Q61" s="78">
        <f>J61+M61</f>
        <v>6385.5</v>
      </c>
      <c r="R61" s="101">
        <v>28014.87</v>
      </c>
      <c r="S61" s="76" t="s">
        <v>1433</v>
      </c>
      <c r="T61" s="76" t="s">
        <v>740</v>
      </c>
      <c r="U61" s="94" t="s">
        <v>1656</v>
      </c>
    </row>
    <row r="62" spans="1:22" s="15" customFormat="1" ht="15">
      <c r="A62" s="76">
        <v>57</v>
      </c>
      <c r="B62" s="94" t="s">
        <v>783</v>
      </c>
      <c r="C62" s="94" t="s">
        <v>32</v>
      </c>
      <c r="D62" s="94" t="s">
        <v>613</v>
      </c>
      <c r="E62" s="77" t="s">
        <v>593</v>
      </c>
      <c r="F62" s="101">
        <v>22000</v>
      </c>
      <c r="G62" s="78">
        <v>0</v>
      </c>
      <c r="H62" s="78">
        <v>25</v>
      </c>
      <c r="I62" s="78">
        <f>F62*0.0287</f>
        <v>631.4</v>
      </c>
      <c r="J62" s="78">
        <f>F62*0.071</f>
        <v>1561.9999999999998</v>
      </c>
      <c r="K62" s="78">
        <f>F62*0.013</f>
        <v>286</v>
      </c>
      <c r="L62" s="78">
        <f>F62*0.0304</f>
        <v>668.8</v>
      </c>
      <c r="M62" s="78">
        <f>F62*0.0709</f>
        <v>1559.8000000000002</v>
      </c>
      <c r="N62" s="76"/>
      <c r="O62" s="78">
        <f>SUM(I62:M62)</f>
        <v>4708</v>
      </c>
      <c r="P62" s="78">
        <f>I62+L62</f>
        <v>1300.1999999999998</v>
      </c>
      <c r="Q62" s="78">
        <f>J62+M62</f>
        <v>3121.8</v>
      </c>
      <c r="R62" s="101">
        <v>18859.34</v>
      </c>
      <c r="S62" s="76" t="s">
        <v>1433</v>
      </c>
      <c r="T62" s="76" t="s">
        <v>740</v>
      </c>
      <c r="U62" s="94" t="s">
        <v>1657</v>
      </c>
    </row>
    <row r="63" spans="1:22" s="15" customFormat="1" ht="15">
      <c r="A63" s="76">
        <v>58</v>
      </c>
      <c r="B63" s="94" t="s">
        <v>265</v>
      </c>
      <c r="C63" s="94" t="s">
        <v>32</v>
      </c>
      <c r="D63" s="94" t="s">
        <v>613</v>
      </c>
      <c r="E63" s="77" t="s">
        <v>593</v>
      </c>
      <c r="F63" s="101">
        <v>22000</v>
      </c>
      <c r="G63" s="78">
        <v>23866.62</v>
      </c>
      <c r="H63" s="78">
        <v>25</v>
      </c>
      <c r="I63" s="78">
        <f>F63*0.0287</f>
        <v>631.4</v>
      </c>
      <c r="J63" s="78">
        <f>F63*0.071</f>
        <v>1561.9999999999998</v>
      </c>
      <c r="K63" s="78">
        <f>F63*0.013</f>
        <v>286</v>
      </c>
      <c r="L63" s="78">
        <f>F63*0.0304</f>
        <v>668.8</v>
      </c>
      <c r="M63" s="78">
        <f>F63*0.0709</f>
        <v>1559.8000000000002</v>
      </c>
      <c r="N63" s="76"/>
      <c r="O63" s="78">
        <f>SUM(I63:M63)</f>
        <v>4708</v>
      </c>
      <c r="P63" s="78">
        <f>I63+L63</f>
        <v>1300.1999999999998</v>
      </c>
      <c r="Q63" s="78">
        <f>J63+M63</f>
        <v>3121.8</v>
      </c>
      <c r="R63" s="101">
        <v>16776.919999999998</v>
      </c>
      <c r="S63" s="76" t="s">
        <v>1433</v>
      </c>
      <c r="T63" s="76" t="s">
        <v>740</v>
      </c>
      <c r="U63" s="94" t="s">
        <v>1658</v>
      </c>
    </row>
    <row r="64" spans="1:22" s="15" customFormat="1" ht="15">
      <c r="A64" s="76">
        <v>59</v>
      </c>
      <c r="B64" s="94" t="s">
        <v>527</v>
      </c>
      <c r="C64" s="94" t="s">
        <v>98</v>
      </c>
      <c r="D64" s="94" t="s">
        <v>631</v>
      </c>
      <c r="E64" s="77" t="s">
        <v>593</v>
      </c>
      <c r="F64" s="101">
        <v>90000</v>
      </c>
      <c r="G64" s="78">
        <v>2559.6799999999998</v>
      </c>
      <c r="H64" s="78">
        <v>25</v>
      </c>
      <c r="I64" s="78">
        <f>F64*0.0287</f>
        <v>2583</v>
      </c>
      <c r="J64" s="78">
        <f>F64*0.071</f>
        <v>6389.9999999999991</v>
      </c>
      <c r="K64" s="78">
        <f>F64*0.013</f>
        <v>1170</v>
      </c>
      <c r="L64" s="78">
        <f>F64*0.0304</f>
        <v>2736</v>
      </c>
      <c r="M64" s="78">
        <f>F64*0.0709</f>
        <v>6381</v>
      </c>
      <c r="N64" s="76"/>
      <c r="O64" s="78">
        <f>SUM(I64:M64)</f>
        <v>19260</v>
      </c>
      <c r="P64" s="78">
        <f>I64+L64</f>
        <v>5319</v>
      </c>
      <c r="Q64" s="78">
        <f>J64+M64</f>
        <v>12771</v>
      </c>
      <c r="R64" s="101">
        <v>54245.01</v>
      </c>
      <c r="S64" s="76" t="s">
        <v>1433</v>
      </c>
      <c r="T64" s="76" t="s">
        <v>740</v>
      </c>
      <c r="U64" s="94" t="s">
        <v>1659</v>
      </c>
    </row>
    <row r="65" spans="1:22" s="15" customFormat="1" ht="15">
      <c r="A65" s="76">
        <v>60</v>
      </c>
      <c r="B65" s="94" t="s">
        <v>1585</v>
      </c>
      <c r="C65" s="94" t="s">
        <v>266</v>
      </c>
      <c r="D65" s="94" t="s">
        <v>1597</v>
      </c>
      <c r="E65" s="77" t="s">
        <v>594</v>
      </c>
      <c r="F65" s="101">
        <v>150000</v>
      </c>
      <c r="G65" s="78">
        <v>0</v>
      </c>
      <c r="H65" s="78">
        <v>25</v>
      </c>
      <c r="I65" s="78">
        <f>F65*0.0287</f>
        <v>4305</v>
      </c>
      <c r="J65" s="78">
        <f>F65*0.071</f>
        <v>10649.999999999998</v>
      </c>
      <c r="K65" s="78">
        <f>F65*0.013</f>
        <v>1950</v>
      </c>
      <c r="L65" s="78">
        <f>F65*0.0304</f>
        <v>4560</v>
      </c>
      <c r="M65" s="78">
        <f>F65*0.0709</f>
        <v>10635</v>
      </c>
      <c r="N65" s="76"/>
      <c r="O65" s="78">
        <f>SUM(I65:M65)</f>
        <v>32100</v>
      </c>
      <c r="P65" s="78">
        <f>I65+L65</f>
        <v>8865</v>
      </c>
      <c r="Q65" s="78">
        <f>J65+M65</f>
        <v>21285</v>
      </c>
      <c r="R65" s="101">
        <v>111743.38</v>
      </c>
      <c r="S65" s="76" t="s">
        <v>1433</v>
      </c>
      <c r="T65" s="76" t="s">
        <v>740</v>
      </c>
      <c r="U65" s="94" t="s">
        <v>1660</v>
      </c>
    </row>
    <row r="66" spans="1:22" s="15" customFormat="1" ht="15">
      <c r="A66" s="76">
        <v>61</v>
      </c>
      <c r="B66" s="94" t="s">
        <v>310</v>
      </c>
      <c r="C66" s="94" t="s">
        <v>12</v>
      </c>
      <c r="D66" s="94" t="s">
        <v>2608</v>
      </c>
      <c r="E66" s="77" t="s">
        <v>593</v>
      </c>
      <c r="F66" s="101">
        <v>26511.5</v>
      </c>
      <c r="G66" s="78">
        <v>0</v>
      </c>
      <c r="H66" s="78">
        <v>25</v>
      </c>
      <c r="I66" s="78">
        <f>F66*0.0287</f>
        <v>760.88004999999998</v>
      </c>
      <c r="J66" s="78">
        <f>F66*0.071</f>
        <v>1882.3164999999999</v>
      </c>
      <c r="K66" s="78">
        <f>F66*0.013</f>
        <v>344.64949999999999</v>
      </c>
      <c r="L66" s="78">
        <f>F66*0.0304</f>
        <v>805.94960000000003</v>
      </c>
      <c r="M66" s="78">
        <f>F66*0.0709</f>
        <v>1879.6653500000002</v>
      </c>
      <c r="N66" s="76"/>
      <c r="O66" s="78">
        <f>SUM(I66:M66)</f>
        <v>5673.4609999999993</v>
      </c>
      <c r="P66" s="78">
        <f>I66+L66</f>
        <v>1566.8296500000001</v>
      </c>
      <c r="Q66" s="78">
        <f>J66+M66</f>
        <v>3761.9818500000001</v>
      </c>
      <c r="R66" s="101">
        <v>19664.84</v>
      </c>
      <c r="S66" s="76" t="s">
        <v>1433</v>
      </c>
      <c r="T66" s="76" t="s">
        <v>741</v>
      </c>
      <c r="U66" s="94" t="s">
        <v>1661</v>
      </c>
    </row>
    <row r="67" spans="1:22" s="15" customFormat="1" ht="15">
      <c r="A67" s="76">
        <v>62</v>
      </c>
      <c r="B67" s="94" t="s">
        <v>2725</v>
      </c>
      <c r="C67" s="94" t="s">
        <v>32</v>
      </c>
      <c r="D67" s="94" t="s">
        <v>2604</v>
      </c>
      <c r="E67" s="77" t="s">
        <v>594</v>
      </c>
      <c r="F67" s="101">
        <v>10000</v>
      </c>
      <c r="G67" s="78">
        <v>4427.58</v>
      </c>
      <c r="H67" s="78">
        <v>25</v>
      </c>
      <c r="I67" s="78">
        <f>F67*0.0287</f>
        <v>287</v>
      </c>
      <c r="J67" s="78">
        <f>F67*0.071</f>
        <v>709.99999999999989</v>
      </c>
      <c r="K67" s="78">
        <f>F67*0.013</f>
        <v>130</v>
      </c>
      <c r="L67" s="78">
        <f>F67*0.0304</f>
        <v>304</v>
      </c>
      <c r="M67" s="78">
        <f>F67*0.0709</f>
        <v>709</v>
      </c>
      <c r="N67" s="76"/>
      <c r="O67" s="78">
        <f>SUM(I67:M67)</f>
        <v>2140</v>
      </c>
      <c r="P67" s="78">
        <f>I67+L67</f>
        <v>591</v>
      </c>
      <c r="Q67" s="78">
        <f>J67+M67</f>
        <v>1419</v>
      </c>
      <c r="R67" s="101">
        <v>9384</v>
      </c>
      <c r="S67" s="76" t="s">
        <v>1433</v>
      </c>
      <c r="T67" s="76" t="s">
        <v>740</v>
      </c>
      <c r="U67" s="94" t="s">
        <v>2976</v>
      </c>
    </row>
    <row r="68" spans="1:22" s="15" customFormat="1" ht="15">
      <c r="A68" s="76">
        <v>63</v>
      </c>
      <c r="B68" s="94" t="s">
        <v>1436</v>
      </c>
      <c r="C68" s="94" t="s">
        <v>30</v>
      </c>
      <c r="D68" s="94" t="s">
        <v>1503</v>
      </c>
      <c r="E68" s="77" t="s">
        <v>593</v>
      </c>
      <c r="F68" s="101">
        <v>34000</v>
      </c>
      <c r="G68" s="78">
        <v>3486.68</v>
      </c>
      <c r="H68" s="78">
        <v>25</v>
      </c>
      <c r="I68" s="78">
        <f>F68*0.0287</f>
        <v>975.8</v>
      </c>
      <c r="J68" s="78">
        <f>F68*0.071</f>
        <v>2414</v>
      </c>
      <c r="K68" s="78">
        <f>F68*0.013</f>
        <v>442</v>
      </c>
      <c r="L68" s="78">
        <f>F68*0.0304</f>
        <v>1033.5999999999999</v>
      </c>
      <c r="M68" s="78">
        <f>F68*0.0709</f>
        <v>2410.6000000000004</v>
      </c>
      <c r="N68" s="76"/>
      <c r="O68" s="78">
        <f>SUM(I68:M68)</f>
        <v>7276</v>
      </c>
      <c r="P68" s="78">
        <f>I68+L68</f>
        <v>2009.3999999999999</v>
      </c>
      <c r="Q68" s="78">
        <f>J68+M68</f>
        <v>4824.6000000000004</v>
      </c>
      <c r="R68" s="101">
        <v>31965.599999999999</v>
      </c>
      <c r="S68" s="76" t="s">
        <v>1433</v>
      </c>
      <c r="T68" s="76" t="s">
        <v>740</v>
      </c>
      <c r="U68" s="94" t="s">
        <v>1662</v>
      </c>
    </row>
    <row r="69" spans="1:22" s="15" customFormat="1" ht="15">
      <c r="A69" s="76">
        <v>64</v>
      </c>
      <c r="B69" s="94" t="s">
        <v>61</v>
      </c>
      <c r="C69" s="94" t="s">
        <v>32</v>
      </c>
      <c r="D69" s="94" t="s">
        <v>613</v>
      </c>
      <c r="E69" s="77" t="s">
        <v>593</v>
      </c>
      <c r="F69" s="101">
        <v>22000</v>
      </c>
      <c r="G69" s="78">
        <v>0</v>
      </c>
      <c r="H69" s="78">
        <v>25</v>
      </c>
      <c r="I69" s="78">
        <f>F69*0.0287</f>
        <v>631.4</v>
      </c>
      <c r="J69" s="78">
        <f>F69*0.071</f>
        <v>1561.9999999999998</v>
      </c>
      <c r="K69" s="78">
        <f>F69*0.013</f>
        <v>286</v>
      </c>
      <c r="L69" s="78">
        <f>F69*0.0304</f>
        <v>668.8</v>
      </c>
      <c r="M69" s="78">
        <f>F69*0.0709</f>
        <v>1559.8000000000002</v>
      </c>
      <c r="N69" s="76"/>
      <c r="O69" s="78">
        <f>SUM(I69:M69)</f>
        <v>4708</v>
      </c>
      <c r="P69" s="78">
        <f>I69+L69</f>
        <v>1300.1999999999998</v>
      </c>
      <c r="Q69" s="78">
        <f>J69+M69</f>
        <v>3121.8</v>
      </c>
      <c r="R69" s="101">
        <v>11579</v>
      </c>
      <c r="S69" s="76" t="s">
        <v>1433</v>
      </c>
      <c r="T69" s="76" t="s">
        <v>741</v>
      </c>
      <c r="U69" s="94" t="s">
        <v>1663</v>
      </c>
    </row>
    <row r="70" spans="1:22" s="15" customFormat="1" ht="15">
      <c r="A70" s="76">
        <v>65</v>
      </c>
      <c r="B70" s="94" t="s">
        <v>85</v>
      </c>
      <c r="C70" s="94" t="s">
        <v>8</v>
      </c>
      <c r="D70" s="94" t="s">
        <v>2609</v>
      </c>
      <c r="E70" s="77" t="s">
        <v>593</v>
      </c>
      <c r="F70" s="101">
        <v>10000</v>
      </c>
      <c r="G70" s="78">
        <v>0</v>
      </c>
      <c r="H70" s="78">
        <v>25</v>
      </c>
      <c r="I70" s="78">
        <f>F70*0.0287</f>
        <v>287</v>
      </c>
      <c r="J70" s="78">
        <f>F70*0.071</f>
        <v>709.99999999999989</v>
      </c>
      <c r="K70" s="78">
        <f>F70*0.013</f>
        <v>130</v>
      </c>
      <c r="L70" s="78">
        <f>F70*0.0304</f>
        <v>304</v>
      </c>
      <c r="M70" s="78">
        <f>F70*0.0709</f>
        <v>709</v>
      </c>
      <c r="N70" s="76"/>
      <c r="O70" s="78">
        <f>SUM(I70:M70)</f>
        <v>2140</v>
      </c>
      <c r="P70" s="78">
        <f>I70+L70</f>
        <v>591</v>
      </c>
      <c r="Q70" s="78">
        <f>J70+M70</f>
        <v>1419</v>
      </c>
      <c r="R70" s="101">
        <v>9334</v>
      </c>
      <c r="S70" s="76" t="s">
        <v>1433</v>
      </c>
      <c r="T70" s="76" t="s">
        <v>741</v>
      </c>
      <c r="U70" s="94" t="s">
        <v>1664</v>
      </c>
    </row>
    <row r="71" spans="1:22" s="15" customFormat="1" ht="15">
      <c r="A71" s="76">
        <v>66</v>
      </c>
      <c r="B71" s="94" t="s">
        <v>3218</v>
      </c>
      <c r="C71" s="94" t="s">
        <v>32</v>
      </c>
      <c r="D71" s="94" t="s">
        <v>613</v>
      </c>
      <c r="E71" s="77" t="s">
        <v>593</v>
      </c>
      <c r="F71" s="101">
        <v>30000</v>
      </c>
      <c r="G71" s="94">
        <v>0</v>
      </c>
      <c r="H71" s="78">
        <v>25</v>
      </c>
      <c r="I71" s="78">
        <f>F71*0.0287</f>
        <v>861</v>
      </c>
      <c r="J71" s="78">
        <f>F71*0.071</f>
        <v>2130</v>
      </c>
      <c r="K71" s="78">
        <f>F71*0.013</f>
        <v>390</v>
      </c>
      <c r="L71" s="78">
        <f>F71*0.0304</f>
        <v>912</v>
      </c>
      <c r="M71" s="78">
        <f>F71*0.0709</f>
        <v>2127</v>
      </c>
      <c r="N71" s="96"/>
      <c r="O71" s="78">
        <f>SUM(I71:M71)</f>
        <v>6420</v>
      </c>
      <c r="P71" s="78">
        <f>I71+L71</f>
        <v>1773</v>
      </c>
      <c r="Q71" s="78">
        <f>J71+M71</f>
        <v>4257</v>
      </c>
      <c r="R71" s="101">
        <v>28202</v>
      </c>
      <c r="S71" s="76" t="s">
        <v>1433</v>
      </c>
      <c r="T71" s="76" t="s">
        <v>740</v>
      </c>
      <c r="U71" s="94" t="s">
        <v>3427</v>
      </c>
      <c r="V71" s="20"/>
    </row>
    <row r="72" spans="1:22" s="15" customFormat="1" ht="15">
      <c r="A72" s="76">
        <v>67</v>
      </c>
      <c r="B72" s="94" t="s">
        <v>2726</v>
      </c>
      <c r="C72" s="94" t="s">
        <v>32</v>
      </c>
      <c r="D72" s="94" t="s">
        <v>1597</v>
      </c>
      <c r="E72" s="77" t="s">
        <v>593</v>
      </c>
      <c r="F72" s="101">
        <v>10000</v>
      </c>
      <c r="G72" s="78">
        <v>0</v>
      </c>
      <c r="H72" s="78">
        <v>25</v>
      </c>
      <c r="I72" s="78">
        <f>F72*0.0287</f>
        <v>287</v>
      </c>
      <c r="J72" s="78">
        <f>F72*0.071</f>
        <v>709.99999999999989</v>
      </c>
      <c r="K72" s="78">
        <f>F72*0.013</f>
        <v>130</v>
      </c>
      <c r="L72" s="78">
        <f>F72*0.0304</f>
        <v>304</v>
      </c>
      <c r="M72" s="78">
        <f>F72*0.0709</f>
        <v>709</v>
      </c>
      <c r="N72" s="76"/>
      <c r="O72" s="78">
        <f>SUM(I72:M72)</f>
        <v>2140</v>
      </c>
      <c r="P72" s="78">
        <f>I72+L72</f>
        <v>591</v>
      </c>
      <c r="Q72" s="78">
        <f>J72+M72</f>
        <v>1419</v>
      </c>
      <c r="R72" s="101">
        <v>9384</v>
      </c>
      <c r="S72" s="76" t="s">
        <v>1433</v>
      </c>
      <c r="T72" s="76" t="s">
        <v>741</v>
      </c>
      <c r="U72" s="94" t="s">
        <v>2977</v>
      </c>
    </row>
    <row r="73" spans="1:22" s="15" customFormat="1" ht="15">
      <c r="A73" s="76">
        <v>68</v>
      </c>
      <c r="B73" s="94" t="s">
        <v>2727</v>
      </c>
      <c r="C73" s="94" t="s">
        <v>26</v>
      </c>
      <c r="D73" s="94" t="s">
        <v>2613</v>
      </c>
      <c r="E73" s="77" t="s">
        <v>593</v>
      </c>
      <c r="F73" s="101">
        <v>20500</v>
      </c>
      <c r="G73" s="78">
        <v>0</v>
      </c>
      <c r="H73" s="78">
        <v>25</v>
      </c>
      <c r="I73" s="78">
        <f>F73*0.0287</f>
        <v>588.35</v>
      </c>
      <c r="J73" s="78">
        <f>F73*0.071</f>
        <v>1455.4999999999998</v>
      </c>
      <c r="K73" s="78">
        <f>F73*0.013</f>
        <v>266.5</v>
      </c>
      <c r="L73" s="78">
        <f>F73*0.0304</f>
        <v>623.20000000000005</v>
      </c>
      <c r="M73" s="78">
        <f>F73*0.0709</f>
        <v>1453.45</v>
      </c>
      <c r="N73" s="76"/>
      <c r="O73" s="78">
        <f>SUM(I73:M73)</f>
        <v>4387</v>
      </c>
      <c r="P73" s="78">
        <f>I73+L73</f>
        <v>1211.5500000000002</v>
      </c>
      <c r="Q73" s="78">
        <f>J73+M73</f>
        <v>2908.95</v>
      </c>
      <c r="R73" s="101">
        <v>19263.45</v>
      </c>
      <c r="S73" s="76" t="s">
        <v>1433</v>
      </c>
      <c r="T73" s="76" t="s">
        <v>741</v>
      </c>
      <c r="U73" s="94" t="s">
        <v>2978</v>
      </c>
    </row>
    <row r="74" spans="1:22" s="15" customFormat="1" ht="15">
      <c r="A74" s="76">
        <v>69</v>
      </c>
      <c r="B74" s="94" t="s">
        <v>345</v>
      </c>
      <c r="C74" s="94" t="s">
        <v>87</v>
      </c>
      <c r="D74" s="94" t="s">
        <v>1504</v>
      </c>
      <c r="E74" s="77" t="s">
        <v>593</v>
      </c>
      <c r="F74" s="101">
        <v>150000</v>
      </c>
      <c r="G74" s="78">
        <v>0</v>
      </c>
      <c r="H74" s="78">
        <v>25</v>
      </c>
      <c r="I74" s="78">
        <f>F74*0.0287</f>
        <v>4305</v>
      </c>
      <c r="J74" s="78">
        <f>F74*0.071</f>
        <v>10649.999999999998</v>
      </c>
      <c r="K74" s="78">
        <f>F74*0.013</f>
        <v>1950</v>
      </c>
      <c r="L74" s="78">
        <f>F74*0.0304</f>
        <v>4560</v>
      </c>
      <c r="M74" s="78">
        <f>F74*0.0709</f>
        <v>10635</v>
      </c>
      <c r="N74" s="76"/>
      <c r="O74" s="78">
        <f>SUM(I74:M74)</f>
        <v>32100</v>
      </c>
      <c r="P74" s="78">
        <f>I74+L74</f>
        <v>8865</v>
      </c>
      <c r="Q74" s="78">
        <f>J74+M74</f>
        <v>21285</v>
      </c>
      <c r="R74" s="101">
        <v>117243.38</v>
      </c>
      <c r="S74" s="76" t="s">
        <v>1433</v>
      </c>
      <c r="T74" s="76" t="s">
        <v>741</v>
      </c>
      <c r="U74" s="94" t="s">
        <v>1665</v>
      </c>
    </row>
    <row r="75" spans="1:22" s="15" customFormat="1" ht="15">
      <c r="A75" s="76">
        <v>70</v>
      </c>
      <c r="B75" s="94" t="s">
        <v>1437</v>
      </c>
      <c r="C75" s="94" t="s">
        <v>65</v>
      </c>
      <c r="D75" s="94" t="s">
        <v>1503</v>
      </c>
      <c r="E75" s="77" t="s">
        <v>593</v>
      </c>
      <c r="F75" s="101">
        <v>55000</v>
      </c>
      <c r="G75" s="78">
        <v>1148.33</v>
      </c>
      <c r="H75" s="78">
        <v>25</v>
      </c>
      <c r="I75" s="78">
        <f>F75*0.0287</f>
        <v>1578.5</v>
      </c>
      <c r="J75" s="78">
        <f>F75*0.071</f>
        <v>3904.9999999999995</v>
      </c>
      <c r="K75" s="78">
        <f>F75*0.013</f>
        <v>715</v>
      </c>
      <c r="L75" s="78">
        <f>F75*0.0304</f>
        <v>1672</v>
      </c>
      <c r="M75" s="78">
        <f>F75*0.0709</f>
        <v>3899.5000000000005</v>
      </c>
      <c r="N75" s="76"/>
      <c r="O75" s="78">
        <f>SUM(I75:M75)</f>
        <v>11770</v>
      </c>
      <c r="P75" s="78">
        <f>I75+L75</f>
        <v>3250.5</v>
      </c>
      <c r="Q75" s="78">
        <f>J75+M75</f>
        <v>7804.5</v>
      </c>
      <c r="R75" s="101">
        <v>49164.82</v>
      </c>
      <c r="S75" s="76" t="s">
        <v>1433</v>
      </c>
      <c r="T75" s="76" t="s">
        <v>741</v>
      </c>
      <c r="U75" s="94" t="s">
        <v>1666</v>
      </c>
    </row>
    <row r="76" spans="1:22" s="15" customFormat="1" ht="15">
      <c r="A76" s="76">
        <v>71</v>
      </c>
      <c r="B76" s="94" t="s">
        <v>304</v>
      </c>
      <c r="C76" s="94" t="s">
        <v>32</v>
      </c>
      <c r="D76" s="94" t="s">
        <v>1550</v>
      </c>
      <c r="E76" s="77" t="s">
        <v>593</v>
      </c>
      <c r="F76" s="101">
        <v>10000</v>
      </c>
      <c r="G76" s="78">
        <v>0</v>
      </c>
      <c r="H76" s="78">
        <v>25</v>
      </c>
      <c r="I76" s="78">
        <f>F76*0.0287</f>
        <v>287</v>
      </c>
      <c r="J76" s="78">
        <f>F76*0.071</f>
        <v>709.99999999999989</v>
      </c>
      <c r="K76" s="78">
        <f>F76*0.013</f>
        <v>130</v>
      </c>
      <c r="L76" s="78">
        <f>F76*0.0304</f>
        <v>304</v>
      </c>
      <c r="M76" s="78">
        <f>F76*0.0709</f>
        <v>709</v>
      </c>
      <c r="N76" s="76"/>
      <c r="O76" s="78">
        <f>SUM(I76:M76)</f>
        <v>2140</v>
      </c>
      <c r="P76" s="78">
        <f>I76+L76</f>
        <v>591</v>
      </c>
      <c r="Q76" s="78">
        <f>J76+M76</f>
        <v>1419</v>
      </c>
      <c r="R76" s="101">
        <v>7668.54</v>
      </c>
      <c r="S76" s="76" t="s">
        <v>1433</v>
      </c>
      <c r="T76" s="76" t="s">
        <v>741</v>
      </c>
      <c r="U76" s="94" t="s">
        <v>1667</v>
      </c>
    </row>
    <row r="77" spans="1:22" s="15" customFormat="1" ht="15">
      <c r="A77" s="76">
        <v>72</v>
      </c>
      <c r="B77" s="94" t="s">
        <v>1563</v>
      </c>
      <c r="C77" s="94" t="s">
        <v>45</v>
      </c>
      <c r="D77" s="94" t="s">
        <v>615</v>
      </c>
      <c r="E77" s="77" t="s">
        <v>593</v>
      </c>
      <c r="F77" s="101">
        <v>30000</v>
      </c>
      <c r="G77" s="78">
        <v>0</v>
      </c>
      <c r="H77" s="78">
        <v>25</v>
      </c>
      <c r="I77" s="78">
        <f>F77*0.0287</f>
        <v>861</v>
      </c>
      <c r="J77" s="78">
        <f>F77*0.071</f>
        <v>2130</v>
      </c>
      <c r="K77" s="78">
        <f>F77*0.013</f>
        <v>390</v>
      </c>
      <c r="L77" s="78">
        <f>F77*0.0304</f>
        <v>912</v>
      </c>
      <c r="M77" s="78">
        <f>F77*0.0709</f>
        <v>2127</v>
      </c>
      <c r="N77" s="76"/>
      <c r="O77" s="78">
        <f>SUM(I77:M77)</f>
        <v>6420</v>
      </c>
      <c r="P77" s="78">
        <f>I77+L77</f>
        <v>1773</v>
      </c>
      <c r="Q77" s="78">
        <f>J77+M77</f>
        <v>4257</v>
      </c>
      <c r="R77" s="101">
        <v>25602</v>
      </c>
      <c r="S77" s="76" t="s">
        <v>1433</v>
      </c>
      <c r="T77" s="76" t="s">
        <v>741</v>
      </c>
      <c r="U77" s="94" t="s">
        <v>1668</v>
      </c>
    </row>
    <row r="78" spans="1:22" s="15" customFormat="1" ht="15">
      <c r="A78" s="76">
        <v>73</v>
      </c>
      <c r="B78" s="94" t="s">
        <v>2728</v>
      </c>
      <c r="C78" s="94" t="s">
        <v>12</v>
      </c>
      <c r="D78" s="94" t="s">
        <v>1579</v>
      </c>
      <c r="E78" s="77" t="s">
        <v>593</v>
      </c>
      <c r="F78" s="101">
        <v>13500</v>
      </c>
      <c r="G78" s="78">
        <v>0</v>
      </c>
      <c r="H78" s="78">
        <v>25</v>
      </c>
      <c r="I78" s="78">
        <f>F78*0.0287</f>
        <v>387.45</v>
      </c>
      <c r="J78" s="78">
        <f>F78*0.071</f>
        <v>958.49999999999989</v>
      </c>
      <c r="K78" s="78">
        <f>F78*0.013</f>
        <v>175.5</v>
      </c>
      <c r="L78" s="78">
        <f>F78*0.0304</f>
        <v>410.4</v>
      </c>
      <c r="M78" s="78">
        <f>F78*0.0709</f>
        <v>957.15000000000009</v>
      </c>
      <c r="N78" s="76"/>
      <c r="O78" s="78">
        <f>SUM(I78:M78)</f>
        <v>2889</v>
      </c>
      <c r="P78" s="78">
        <f>I78+L78</f>
        <v>797.84999999999991</v>
      </c>
      <c r="Q78" s="78">
        <f>J78+M78</f>
        <v>1915.65</v>
      </c>
      <c r="R78" s="101">
        <v>12677.15</v>
      </c>
      <c r="S78" s="76" t="s">
        <v>1433</v>
      </c>
      <c r="T78" s="76" t="s">
        <v>741</v>
      </c>
      <c r="U78" s="94" t="s">
        <v>2979</v>
      </c>
    </row>
    <row r="79" spans="1:22" s="15" customFormat="1" ht="15">
      <c r="A79" s="76">
        <v>74</v>
      </c>
      <c r="B79" s="94" t="s">
        <v>3219</v>
      </c>
      <c r="C79" s="94" t="s">
        <v>26</v>
      </c>
      <c r="D79" s="94" t="s">
        <v>632</v>
      </c>
      <c r="E79" s="77" t="s">
        <v>593</v>
      </c>
      <c r="F79" s="101">
        <v>45000</v>
      </c>
      <c r="G79" s="78">
        <v>1148.33</v>
      </c>
      <c r="H79" s="78">
        <v>25</v>
      </c>
      <c r="I79" s="78">
        <f>F79*0.0287</f>
        <v>1291.5</v>
      </c>
      <c r="J79" s="78">
        <f>F79*0.071</f>
        <v>3194.9999999999995</v>
      </c>
      <c r="K79" s="78">
        <f>F79*0.013</f>
        <v>585</v>
      </c>
      <c r="L79" s="78">
        <f>F79*0.0304</f>
        <v>1368</v>
      </c>
      <c r="M79" s="78">
        <f>F79*0.0709</f>
        <v>3190.5</v>
      </c>
      <c r="N79" s="95"/>
      <c r="O79" s="78">
        <f>SUM(I79:M79)</f>
        <v>9630</v>
      </c>
      <c r="P79" s="78">
        <f>I79+L79</f>
        <v>2659.5</v>
      </c>
      <c r="Q79" s="78">
        <f>J79+M79</f>
        <v>6385.5</v>
      </c>
      <c r="R79" s="101">
        <v>41167.17</v>
      </c>
      <c r="S79" s="76" t="s">
        <v>1433</v>
      </c>
      <c r="T79" s="76" t="s">
        <v>740</v>
      </c>
      <c r="U79" s="94" t="s">
        <v>3332</v>
      </c>
      <c r="V79" s="20"/>
    </row>
    <row r="80" spans="1:22" s="15" customFormat="1" ht="15">
      <c r="A80" s="76">
        <v>75</v>
      </c>
      <c r="B80" s="94" t="s">
        <v>478</v>
      </c>
      <c r="C80" s="94" t="s">
        <v>30</v>
      </c>
      <c r="D80" s="94" t="s">
        <v>633</v>
      </c>
      <c r="E80" s="77" t="s">
        <v>593</v>
      </c>
      <c r="F80" s="101">
        <v>60000</v>
      </c>
      <c r="G80" s="78">
        <v>41747.699999999997</v>
      </c>
      <c r="H80" s="78">
        <v>25</v>
      </c>
      <c r="I80" s="78">
        <f>F80*0.0287</f>
        <v>1722</v>
      </c>
      <c r="J80" s="78">
        <f>F80*0.071</f>
        <v>4260</v>
      </c>
      <c r="K80" s="78">
        <f>F80*0.013</f>
        <v>780</v>
      </c>
      <c r="L80" s="78">
        <f>F80*0.0304</f>
        <v>1824</v>
      </c>
      <c r="M80" s="78">
        <f>F80*0.0709</f>
        <v>4254</v>
      </c>
      <c r="N80" s="76"/>
      <c r="O80" s="78">
        <f>SUM(I80:M80)</f>
        <v>12840</v>
      </c>
      <c r="P80" s="78">
        <f>I80+L80</f>
        <v>3546</v>
      </c>
      <c r="Q80" s="78">
        <f>J80+M80</f>
        <v>8514</v>
      </c>
      <c r="R80" s="101">
        <v>50855.32</v>
      </c>
      <c r="S80" s="76" t="s">
        <v>1433</v>
      </c>
      <c r="T80" s="76" t="s">
        <v>740</v>
      </c>
      <c r="U80" s="94" t="s">
        <v>1669</v>
      </c>
    </row>
    <row r="81" spans="1:22" s="15" customFormat="1" ht="15">
      <c r="A81" s="76">
        <v>76</v>
      </c>
      <c r="B81" s="94" t="s">
        <v>646</v>
      </c>
      <c r="C81" s="94" t="s">
        <v>139</v>
      </c>
      <c r="D81" s="94" t="s">
        <v>614</v>
      </c>
      <c r="E81" s="77" t="s">
        <v>593</v>
      </c>
      <c r="F81" s="101">
        <v>30000</v>
      </c>
      <c r="G81" s="78">
        <v>0</v>
      </c>
      <c r="H81" s="78">
        <v>25</v>
      </c>
      <c r="I81" s="78">
        <f>F81*0.0287</f>
        <v>861</v>
      </c>
      <c r="J81" s="78">
        <f>F81*0.071</f>
        <v>2130</v>
      </c>
      <c r="K81" s="78">
        <f>F81*0.013</f>
        <v>390</v>
      </c>
      <c r="L81" s="78">
        <f>F81*0.0304</f>
        <v>912</v>
      </c>
      <c r="M81" s="78">
        <f>F81*0.0709</f>
        <v>2127</v>
      </c>
      <c r="N81" s="76"/>
      <c r="O81" s="78">
        <f>SUM(I81:M81)</f>
        <v>6420</v>
      </c>
      <c r="P81" s="78">
        <f>I81+L81</f>
        <v>1773</v>
      </c>
      <c r="Q81" s="78">
        <f>J81+M81</f>
        <v>4257</v>
      </c>
      <c r="R81" s="101">
        <v>28102</v>
      </c>
      <c r="S81" s="76" t="s">
        <v>1433</v>
      </c>
      <c r="T81" s="76" t="s">
        <v>740</v>
      </c>
      <c r="U81" s="94" t="s">
        <v>1670</v>
      </c>
    </row>
    <row r="82" spans="1:22" s="15" customFormat="1" ht="15">
      <c r="A82" s="76">
        <v>77</v>
      </c>
      <c r="B82" s="94" t="s">
        <v>3220</v>
      </c>
      <c r="C82" s="94" t="s">
        <v>12</v>
      </c>
      <c r="D82" s="94" t="s">
        <v>1550</v>
      </c>
      <c r="E82" s="77" t="s">
        <v>593</v>
      </c>
      <c r="F82" s="101">
        <v>25000</v>
      </c>
      <c r="G82" s="78">
        <v>0</v>
      </c>
      <c r="H82" s="78">
        <v>25</v>
      </c>
      <c r="I82" s="78">
        <f>F82*0.0287</f>
        <v>717.5</v>
      </c>
      <c r="J82" s="78">
        <f>F82*0.071</f>
        <v>1774.9999999999998</v>
      </c>
      <c r="K82" s="78">
        <f>F82*0.013</f>
        <v>325</v>
      </c>
      <c r="L82" s="78">
        <f>F82*0.0304</f>
        <v>760</v>
      </c>
      <c r="M82" s="78">
        <f>F82*0.0709</f>
        <v>1772.5000000000002</v>
      </c>
      <c r="N82" s="95"/>
      <c r="O82" s="78">
        <f>SUM(I82:M82)</f>
        <v>5350</v>
      </c>
      <c r="P82" s="78">
        <f>I82+L82</f>
        <v>1477.5</v>
      </c>
      <c r="Q82" s="78">
        <f>J82+M82</f>
        <v>3547.5</v>
      </c>
      <c r="R82" s="101">
        <v>23497.5</v>
      </c>
      <c r="S82" s="76" t="s">
        <v>1433</v>
      </c>
      <c r="T82" s="76" t="s">
        <v>740</v>
      </c>
      <c r="U82" s="94" t="s">
        <v>3333</v>
      </c>
      <c r="V82" s="20"/>
    </row>
    <row r="83" spans="1:22" s="15" customFormat="1" ht="15">
      <c r="A83" s="76">
        <v>78</v>
      </c>
      <c r="B83" s="94" t="s">
        <v>1072</v>
      </c>
      <c r="C83" s="94" t="s">
        <v>96</v>
      </c>
      <c r="D83" s="94" t="s">
        <v>2610</v>
      </c>
      <c r="E83" s="77" t="s">
        <v>593</v>
      </c>
      <c r="F83" s="101">
        <v>35000</v>
      </c>
      <c r="G83" s="78">
        <v>0</v>
      </c>
      <c r="H83" s="78">
        <v>25</v>
      </c>
      <c r="I83" s="78">
        <f>F83*0.0287</f>
        <v>1004.5</v>
      </c>
      <c r="J83" s="78">
        <f>F83*0.071</f>
        <v>2485</v>
      </c>
      <c r="K83" s="78">
        <f>F83*0.013</f>
        <v>455</v>
      </c>
      <c r="L83" s="78">
        <f>F83*0.0304</f>
        <v>1064</v>
      </c>
      <c r="M83" s="78">
        <f>F83*0.0709</f>
        <v>2481.5</v>
      </c>
      <c r="N83" s="76"/>
      <c r="O83" s="78">
        <f>SUM(I83:M83)</f>
        <v>7490</v>
      </c>
      <c r="P83" s="78">
        <f>I83+L83</f>
        <v>2068.5</v>
      </c>
      <c r="Q83" s="78">
        <f>J83+M83</f>
        <v>4966.5</v>
      </c>
      <c r="R83" s="101">
        <v>32906.5</v>
      </c>
      <c r="S83" s="76" t="s">
        <v>1433</v>
      </c>
      <c r="T83" s="76" t="s">
        <v>740</v>
      </c>
      <c r="U83" s="94" t="s">
        <v>1671</v>
      </c>
    </row>
    <row r="84" spans="1:22" s="15" customFormat="1" ht="15">
      <c r="A84" s="76">
        <v>79</v>
      </c>
      <c r="B84" s="94" t="s">
        <v>1140</v>
      </c>
      <c r="C84" s="94" t="s">
        <v>1067</v>
      </c>
      <c r="D84" s="94" t="s">
        <v>1503</v>
      </c>
      <c r="E84" s="77" t="s">
        <v>593</v>
      </c>
      <c r="F84" s="101">
        <v>25000</v>
      </c>
      <c r="G84" s="78">
        <v>23866.62</v>
      </c>
      <c r="H84" s="78">
        <v>25</v>
      </c>
      <c r="I84" s="78">
        <f>F84*0.0287</f>
        <v>717.5</v>
      </c>
      <c r="J84" s="78">
        <f>F84*0.071</f>
        <v>1774.9999999999998</v>
      </c>
      <c r="K84" s="78">
        <f>F84*0.013</f>
        <v>325</v>
      </c>
      <c r="L84" s="78">
        <f>F84*0.0304</f>
        <v>760</v>
      </c>
      <c r="M84" s="78">
        <f>F84*0.0709</f>
        <v>1772.5000000000002</v>
      </c>
      <c r="N84" s="76"/>
      <c r="O84" s="78">
        <f>SUM(I84:M84)</f>
        <v>5350</v>
      </c>
      <c r="P84" s="78">
        <f>I84+L84</f>
        <v>1477.5</v>
      </c>
      <c r="Q84" s="78">
        <f>J84+M84</f>
        <v>3547.5</v>
      </c>
      <c r="R84" s="101">
        <v>23497.5</v>
      </c>
      <c r="S84" s="76" t="s">
        <v>1433</v>
      </c>
      <c r="T84" s="76" t="s">
        <v>740</v>
      </c>
      <c r="U84" s="94" t="s">
        <v>1672</v>
      </c>
    </row>
    <row r="85" spans="1:22" s="15" customFormat="1" ht="15">
      <c r="A85" s="76">
        <v>80</v>
      </c>
      <c r="B85" s="94" t="s">
        <v>140</v>
      </c>
      <c r="C85" s="94" t="s">
        <v>38</v>
      </c>
      <c r="D85" s="94" t="s">
        <v>609</v>
      </c>
      <c r="E85" s="77" t="s">
        <v>593</v>
      </c>
      <c r="F85" s="101">
        <v>30000</v>
      </c>
      <c r="G85" s="78">
        <v>0</v>
      </c>
      <c r="H85" s="78">
        <v>25</v>
      </c>
      <c r="I85" s="78">
        <f>F85*0.0287</f>
        <v>861</v>
      </c>
      <c r="J85" s="78">
        <f>F85*0.071</f>
        <v>2130</v>
      </c>
      <c r="K85" s="78">
        <f>F85*0.013</f>
        <v>390</v>
      </c>
      <c r="L85" s="78">
        <f>F85*0.0304</f>
        <v>912</v>
      </c>
      <c r="M85" s="78">
        <f>F85*0.0709</f>
        <v>2127</v>
      </c>
      <c r="N85" s="76"/>
      <c r="O85" s="78">
        <f>SUM(I85:M85)</f>
        <v>6420</v>
      </c>
      <c r="P85" s="78">
        <f>I85+L85</f>
        <v>1773</v>
      </c>
      <c r="Q85" s="78">
        <f>J85+M85</f>
        <v>4257</v>
      </c>
      <c r="R85" s="101">
        <v>19806.400000000001</v>
      </c>
      <c r="S85" s="76" t="s">
        <v>1433</v>
      </c>
      <c r="T85" s="76" t="s">
        <v>740</v>
      </c>
      <c r="U85" s="94" t="s">
        <v>1673</v>
      </c>
    </row>
    <row r="86" spans="1:22" s="15" customFormat="1" ht="15">
      <c r="A86" s="76">
        <v>81</v>
      </c>
      <c r="B86" s="94" t="s">
        <v>1438</v>
      </c>
      <c r="C86" s="94" t="s">
        <v>38</v>
      </c>
      <c r="D86" s="94" t="s">
        <v>1503</v>
      </c>
      <c r="E86" s="77" t="s">
        <v>593</v>
      </c>
      <c r="F86" s="101">
        <v>22000</v>
      </c>
      <c r="G86" s="78">
        <v>0</v>
      </c>
      <c r="H86" s="78">
        <v>25</v>
      </c>
      <c r="I86" s="78">
        <f>F86*0.0287</f>
        <v>631.4</v>
      </c>
      <c r="J86" s="78">
        <f>F86*0.071</f>
        <v>1561.9999999999998</v>
      </c>
      <c r="K86" s="78">
        <f>F86*0.013</f>
        <v>286</v>
      </c>
      <c r="L86" s="78">
        <f>F86*0.0304</f>
        <v>668.8</v>
      </c>
      <c r="M86" s="78">
        <f>F86*0.0709</f>
        <v>1559.8000000000002</v>
      </c>
      <c r="N86" s="76"/>
      <c r="O86" s="78">
        <f>SUM(I86:M86)</f>
        <v>4708</v>
      </c>
      <c r="P86" s="78">
        <f>I86+L86</f>
        <v>1300.1999999999998</v>
      </c>
      <c r="Q86" s="78">
        <f>J86+M86</f>
        <v>3121.8</v>
      </c>
      <c r="R86" s="101">
        <v>20674.8</v>
      </c>
      <c r="S86" s="76" t="s">
        <v>1433</v>
      </c>
      <c r="T86" s="76" t="s">
        <v>740</v>
      </c>
      <c r="U86" s="94" t="s">
        <v>1674</v>
      </c>
    </row>
    <row r="87" spans="1:22" s="15" customFormat="1" ht="15">
      <c r="A87" s="76">
        <v>82</v>
      </c>
      <c r="B87" s="94" t="s">
        <v>766</v>
      </c>
      <c r="C87" s="94" t="s">
        <v>16</v>
      </c>
      <c r="D87" s="94" t="s">
        <v>611</v>
      </c>
      <c r="E87" s="77" t="s">
        <v>593</v>
      </c>
      <c r="F87" s="101">
        <v>45000</v>
      </c>
      <c r="G87" s="78">
        <v>9753.1200000000008</v>
      </c>
      <c r="H87" s="78">
        <v>25</v>
      </c>
      <c r="I87" s="78">
        <f>F87*0.0287</f>
        <v>1291.5</v>
      </c>
      <c r="J87" s="78">
        <f>F87*0.071</f>
        <v>3194.9999999999995</v>
      </c>
      <c r="K87" s="78">
        <f>F87*0.013</f>
        <v>585</v>
      </c>
      <c r="L87" s="78">
        <f>F87*0.0304</f>
        <v>1368</v>
      </c>
      <c r="M87" s="78">
        <f>F87*0.0709</f>
        <v>3190.5</v>
      </c>
      <c r="N87" s="76"/>
      <c r="O87" s="78">
        <f>SUM(I87:M87)</f>
        <v>9630</v>
      </c>
      <c r="P87" s="78">
        <f>I87+L87</f>
        <v>2659.5</v>
      </c>
      <c r="Q87" s="78">
        <f>J87+M87</f>
        <v>6385.5</v>
      </c>
      <c r="R87" s="101">
        <v>34759.65</v>
      </c>
      <c r="S87" s="76" t="s">
        <v>1433</v>
      </c>
      <c r="T87" s="76" t="s">
        <v>741</v>
      </c>
      <c r="U87" s="94" t="s">
        <v>1675</v>
      </c>
    </row>
    <row r="88" spans="1:22" s="15" customFormat="1" ht="15">
      <c r="A88" s="76">
        <v>83</v>
      </c>
      <c r="B88" s="94" t="s">
        <v>249</v>
      </c>
      <c r="C88" s="94" t="s">
        <v>250</v>
      </c>
      <c r="D88" s="94" t="s">
        <v>1599</v>
      </c>
      <c r="E88" s="77" t="s">
        <v>593</v>
      </c>
      <c r="F88" s="101">
        <v>10000</v>
      </c>
      <c r="G88" s="78">
        <v>0</v>
      </c>
      <c r="H88" s="78">
        <v>25</v>
      </c>
      <c r="I88" s="78">
        <f>F88*0.0287</f>
        <v>287</v>
      </c>
      <c r="J88" s="78">
        <f>F88*0.071</f>
        <v>709.99999999999989</v>
      </c>
      <c r="K88" s="78">
        <f>F88*0.013</f>
        <v>130</v>
      </c>
      <c r="L88" s="78">
        <f>F88*0.0304</f>
        <v>304</v>
      </c>
      <c r="M88" s="78">
        <f>F88*0.0709</f>
        <v>709</v>
      </c>
      <c r="N88" s="76"/>
      <c r="O88" s="78">
        <f>SUM(I88:M88)</f>
        <v>2140</v>
      </c>
      <c r="P88" s="78">
        <f>I88+L88</f>
        <v>591</v>
      </c>
      <c r="Q88" s="78">
        <f>J88+M88</f>
        <v>1419</v>
      </c>
      <c r="R88" s="101">
        <v>9384</v>
      </c>
      <c r="S88" s="76" t="s">
        <v>1433</v>
      </c>
      <c r="T88" s="76" t="s">
        <v>741</v>
      </c>
      <c r="U88" s="94" t="s">
        <v>1676</v>
      </c>
    </row>
    <row r="89" spans="1:22" s="15" customFormat="1" ht="15">
      <c r="A89" s="76">
        <v>84</v>
      </c>
      <c r="B89" s="94" t="s">
        <v>1207</v>
      </c>
      <c r="C89" s="94" t="s">
        <v>1067</v>
      </c>
      <c r="D89" s="94" t="s">
        <v>1503</v>
      </c>
      <c r="E89" s="77" t="s">
        <v>593</v>
      </c>
      <c r="F89" s="101">
        <v>20000</v>
      </c>
      <c r="G89" s="78">
        <v>0</v>
      </c>
      <c r="H89" s="78">
        <v>25</v>
      </c>
      <c r="I89" s="78">
        <f>F89*0.0287</f>
        <v>574</v>
      </c>
      <c r="J89" s="78">
        <f>F89*0.071</f>
        <v>1419.9999999999998</v>
      </c>
      <c r="K89" s="78">
        <f>F89*0.013</f>
        <v>260</v>
      </c>
      <c r="L89" s="78">
        <f>F89*0.0304</f>
        <v>608</v>
      </c>
      <c r="M89" s="78">
        <f>F89*0.0709</f>
        <v>1418</v>
      </c>
      <c r="N89" s="76"/>
      <c r="O89" s="78">
        <f>SUM(I89:M89)</f>
        <v>4280</v>
      </c>
      <c r="P89" s="78">
        <f>I89+L89</f>
        <v>1182</v>
      </c>
      <c r="Q89" s="78">
        <f>J89+M89</f>
        <v>2838</v>
      </c>
      <c r="R89" s="101">
        <v>18793</v>
      </c>
      <c r="S89" s="76" t="s">
        <v>1433</v>
      </c>
      <c r="T89" s="76" t="s">
        <v>740</v>
      </c>
      <c r="U89" s="94" t="s">
        <v>1677</v>
      </c>
    </row>
    <row r="90" spans="1:22" s="15" customFormat="1" ht="15">
      <c r="A90" s="76">
        <v>85</v>
      </c>
      <c r="B90" s="94" t="s">
        <v>2729</v>
      </c>
      <c r="C90" s="94" t="s">
        <v>243</v>
      </c>
      <c r="D90" s="94" t="s">
        <v>1506</v>
      </c>
      <c r="E90" s="77" t="s">
        <v>593</v>
      </c>
      <c r="F90" s="101">
        <v>15000</v>
      </c>
      <c r="G90" s="78">
        <v>0</v>
      </c>
      <c r="H90" s="78">
        <v>25</v>
      </c>
      <c r="I90" s="78">
        <f>F90*0.0287</f>
        <v>430.5</v>
      </c>
      <c r="J90" s="78">
        <f>F90*0.071</f>
        <v>1065</v>
      </c>
      <c r="K90" s="78">
        <f>F90*0.013</f>
        <v>195</v>
      </c>
      <c r="L90" s="78">
        <f>F90*0.0304</f>
        <v>456</v>
      </c>
      <c r="M90" s="78">
        <f>F90*0.0709</f>
        <v>1063.5</v>
      </c>
      <c r="N90" s="76"/>
      <c r="O90" s="78">
        <f>SUM(I90:M90)</f>
        <v>3210</v>
      </c>
      <c r="P90" s="78">
        <f>I90+L90</f>
        <v>886.5</v>
      </c>
      <c r="Q90" s="78">
        <f>J90+M90</f>
        <v>2128.5</v>
      </c>
      <c r="R90" s="101">
        <v>14088.5</v>
      </c>
      <c r="S90" s="76" t="s">
        <v>1433</v>
      </c>
      <c r="T90" s="76" t="s">
        <v>741</v>
      </c>
      <c r="U90" s="94" t="s">
        <v>2980</v>
      </c>
    </row>
    <row r="91" spans="1:22" s="15" customFormat="1" ht="15">
      <c r="A91" s="76">
        <v>86</v>
      </c>
      <c r="B91" s="94" t="s">
        <v>2730</v>
      </c>
      <c r="C91" s="94" t="s">
        <v>32</v>
      </c>
      <c r="D91" s="94" t="s">
        <v>1605</v>
      </c>
      <c r="E91" s="77" t="s">
        <v>593</v>
      </c>
      <c r="F91" s="101">
        <v>18000</v>
      </c>
      <c r="G91" s="78">
        <v>0</v>
      </c>
      <c r="H91" s="78">
        <v>25</v>
      </c>
      <c r="I91" s="78">
        <f>F91*0.0287</f>
        <v>516.6</v>
      </c>
      <c r="J91" s="78">
        <f>F91*0.071</f>
        <v>1277.9999999999998</v>
      </c>
      <c r="K91" s="78">
        <f>F91*0.013</f>
        <v>234</v>
      </c>
      <c r="L91" s="78">
        <f>F91*0.0304</f>
        <v>547.20000000000005</v>
      </c>
      <c r="M91" s="78">
        <f>F91*0.0709</f>
        <v>1276.2</v>
      </c>
      <c r="N91" s="76"/>
      <c r="O91" s="78">
        <f>SUM(I91:M91)</f>
        <v>3852</v>
      </c>
      <c r="P91" s="78">
        <f>I91+L91</f>
        <v>1063.8000000000002</v>
      </c>
      <c r="Q91" s="78">
        <f>J91+M91</f>
        <v>2554.1999999999998</v>
      </c>
      <c r="R91" s="101">
        <v>16911.2</v>
      </c>
      <c r="S91" s="76" t="s">
        <v>1433</v>
      </c>
      <c r="T91" s="76" t="s">
        <v>741</v>
      </c>
      <c r="U91" s="94" t="s">
        <v>2981</v>
      </c>
    </row>
    <row r="92" spans="1:22" s="15" customFormat="1" ht="15">
      <c r="A92" s="76">
        <v>87</v>
      </c>
      <c r="B92" s="94" t="s">
        <v>3221</v>
      </c>
      <c r="C92" s="94" t="s">
        <v>26</v>
      </c>
      <c r="D92" s="94" t="s">
        <v>1583</v>
      </c>
      <c r="E92" s="77" t="s">
        <v>593</v>
      </c>
      <c r="F92" s="101">
        <v>20000</v>
      </c>
      <c r="G92" s="78">
        <v>0</v>
      </c>
      <c r="H92" s="78">
        <v>25</v>
      </c>
      <c r="I92" s="78">
        <f>F92*0.0287</f>
        <v>574</v>
      </c>
      <c r="J92" s="78">
        <f>F92*0.071</f>
        <v>1419.9999999999998</v>
      </c>
      <c r="K92" s="78">
        <f>F92*0.013</f>
        <v>260</v>
      </c>
      <c r="L92" s="78">
        <f>F92*0.0304</f>
        <v>608</v>
      </c>
      <c r="M92" s="78">
        <f>F92*0.0709</f>
        <v>1418</v>
      </c>
      <c r="N92" s="95"/>
      <c r="O92" s="78">
        <f>SUM(I92:M92)</f>
        <v>4280</v>
      </c>
      <c r="P92" s="78">
        <f>I92+L92</f>
        <v>1182</v>
      </c>
      <c r="Q92" s="78">
        <f>J92+M92</f>
        <v>2838</v>
      </c>
      <c r="R92" s="101">
        <v>18793</v>
      </c>
      <c r="S92" s="76" t="s">
        <v>1433</v>
      </c>
      <c r="T92" s="76" t="s">
        <v>741</v>
      </c>
      <c r="U92" s="94" t="s">
        <v>3334</v>
      </c>
      <c r="V92" s="20"/>
    </row>
    <row r="93" spans="1:22" s="15" customFormat="1" ht="15">
      <c r="A93" s="76">
        <v>88</v>
      </c>
      <c r="B93" s="94" t="s">
        <v>3222</v>
      </c>
      <c r="C93" s="94" t="s">
        <v>45</v>
      </c>
      <c r="D93" s="94" t="s">
        <v>2618</v>
      </c>
      <c r="E93" s="77" t="s">
        <v>593</v>
      </c>
      <c r="F93" s="101">
        <v>25000</v>
      </c>
      <c r="G93" s="78">
        <v>0</v>
      </c>
      <c r="H93" s="78">
        <v>25</v>
      </c>
      <c r="I93" s="78">
        <f>F93*0.0287</f>
        <v>717.5</v>
      </c>
      <c r="J93" s="78">
        <f>F93*0.071</f>
        <v>1774.9999999999998</v>
      </c>
      <c r="K93" s="78">
        <f>F93*0.013</f>
        <v>325</v>
      </c>
      <c r="L93" s="78">
        <f>F93*0.0304</f>
        <v>760</v>
      </c>
      <c r="M93" s="78">
        <f>F93*0.0709</f>
        <v>1772.5000000000002</v>
      </c>
      <c r="N93" s="95"/>
      <c r="O93" s="78">
        <f>SUM(I93:M93)</f>
        <v>5350</v>
      </c>
      <c r="P93" s="78">
        <f>I93+L93</f>
        <v>1477.5</v>
      </c>
      <c r="Q93" s="78">
        <f>J93+M93</f>
        <v>3547.5</v>
      </c>
      <c r="R93" s="101">
        <v>23497.5</v>
      </c>
      <c r="S93" s="76" t="s">
        <v>1433</v>
      </c>
      <c r="T93" s="76" t="s">
        <v>741</v>
      </c>
      <c r="U93" s="94" t="s">
        <v>3335</v>
      </c>
      <c r="V93" s="20"/>
    </row>
    <row r="94" spans="1:22" s="15" customFormat="1" ht="15">
      <c r="A94" s="76">
        <v>89</v>
      </c>
      <c r="B94" s="94" t="s">
        <v>2731</v>
      </c>
      <c r="C94" s="94" t="s">
        <v>26</v>
      </c>
      <c r="D94" s="94" t="s">
        <v>606</v>
      </c>
      <c r="E94" s="77" t="s">
        <v>594</v>
      </c>
      <c r="F94" s="101">
        <v>45000</v>
      </c>
      <c r="G94" s="78">
        <v>23866.62</v>
      </c>
      <c r="H94" s="78">
        <v>25</v>
      </c>
      <c r="I94" s="78">
        <f>F94*0.0287</f>
        <v>1291.5</v>
      </c>
      <c r="J94" s="78">
        <f>F94*0.071</f>
        <v>3194.9999999999995</v>
      </c>
      <c r="K94" s="78">
        <f>F94*0.013</f>
        <v>585</v>
      </c>
      <c r="L94" s="78">
        <f>F94*0.0304</f>
        <v>1368</v>
      </c>
      <c r="M94" s="78">
        <f>F94*0.0709</f>
        <v>3190.5</v>
      </c>
      <c r="N94" s="76"/>
      <c r="O94" s="78">
        <f>SUM(I94:M94)</f>
        <v>9630</v>
      </c>
      <c r="P94" s="78">
        <f>I94+L94</f>
        <v>2659.5</v>
      </c>
      <c r="Q94" s="78">
        <f>J94+M94</f>
        <v>6385.5</v>
      </c>
      <c r="R94" s="101">
        <v>41167.17</v>
      </c>
      <c r="S94" s="76" t="s">
        <v>1433</v>
      </c>
      <c r="T94" s="76" t="s">
        <v>741</v>
      </c>
      <c r="U94" s="94" t="s">
        <v>2982</v>
      </c>
    </row>
    <row r="95" spans="1:22" s="15" customFormat="1" ht="15">
      <c r="A95" s="76">
        <v>90</v>
      </c>
      <c r="B95" s="94" t="s">
        <v>959</v>
      </c>
      <c r="C95" s="94" t="s">
        <v>45</v>
      </c>
      <c r="D95" s="94" t="s">
        <v>1577</v>
      </c>
      <c r="E95" s="77" t="s">
        <v>593</v>
      </c>
      <c r="F95" s="101">
        <v>12500</v>
      </c>
      <c r="G95" s="78">
        <v>41747.699999999997</v>
      </c>
      <c r="H95" s="78">
        <v>25</v>
      </c>
      <c r="I95" s="78">
        <f>F95*0.0287</f>
        <v>358.75</v>
      </c>
      <c r="J95" s="78">
        <f>F95*0.071</f>
        <v>887.49999999999989</v>
      </c>
      <c r="K95" s="78">
        <f>F95*0.013</f>
        <v>162.5</v>
      </c>
      <c r="L95" s="78">
        <f>F95*0.0304</f>
        <v>380</v>
      </c>
      <c r="M95" s="78">
        <f>F95*0.0709</f>
        <v>886.25000000000011</v>
      </c>
      <c r="N95" s="76"/>
      <c r="O95" s="78">
        <f>SUM(I95:M95)</f>
        <v>2675</v>
      </c>
      <c r="P95" s="78">
        <f>I95+L95</f>
        <v>738.75</v>
      </c>
      <c r="Q95" s="78">
        <f>J95+M95</f>
        <v>1773.75</v>
      </c>
      <c r="R95" s="101">
        <v>11736.25</v>
      </c>
      <c r="S95" s="76" t="s">
        <v>1433</v>
      </c>
      <c r="T95" s="76" t="s">
        <v>741</v>
      </c>
      <c r="U95" s="94" t="s">
        <v>1678</v>
      </c>
    </row>
    <row r="96" spans="1:22" s="15" customFormat="1" ht="15">
      <c r="A96" s="76">
        <v>91</v>
      </c>
      <c r="B96" s="94" t="s">
        <v>784</v>
      </c>
      <c r="C96" s="94" t="s">
        <v>26</v>
      </c>
      <c r="D96" s="94" t="s">
        <v>1580</v>
      </c>
      <c r="E96" s="77" t="s">
        <v>593</v>
      </c>
      <c r="F96" s="101">
        <v>10000</v>
      </c>
      <c r="G96" s="78">
        <v>0</v>
      </c>
      <c r="H96" s="78">
        <v>25</v>
      </c>
      <c r="I96" s="78">
        <f>F96*0.0287</f>
        <v>287</v>
      </c>
      <c r="J96" s="78">
        <f>F96*0.071</f>
        <v>709.99999999999989</v>
      </c>
      <c r="K96" s="78">
        <f>F96*0.013</f>
        <v>130</v>
      </c>
      <c r="L96" s="78">
        <f>F96*0.0304</f>
        <v>304</v>
      </c>
      <c r="M96" s="78">
        <f>F96*0.0709</f>
        <v>709</v>
      </c>
      <c r="N96" s="96"/>
      <c r="O96" s="78">
        <f>SUM(I96:M96)</f>
        <v>2140</v>
      </c>
      <c r="P96" s="78">
        <f>I96+L96</f>
        <v>591</v>
      </c>
      <c r="Q96" s="78">
        <f>J96+M96</f>
        <v>1419</v>
      </c>
      <c r="R96" s="101">
        <v>9384</v>
      </c>
      <c r="S96" s="76" t="s">
        <v>1433</v>
      </c>
      <c r="T96" s="76" t="s">
        <v>741</v>
      </c>
      <c r="U96" s="94" t="s">
        <v>1679</v>
      </c>
    </row>
    <row r="97" spans="1:22" s="15" customFormat="1" ht="15">
      <c r="A97" s="76">
        <v>92</v>
      </c>
      <c r="B97" s="94" t="s">
        <v>540</v>
      </c>
      <c r="C97" s="94" t="s">
        <v>482</v>
      </c>
      <c r="D97" s="94" t="s">
        <v>641</v>
      </c>
      <c r="E97" s="77" t="s">
        <v>593</v>
      </c>
      <c r="F97" s="101">
        <v>225000</v>
      </c>
      <c r="G97" s="78">
        <v>0</v>
      </c>
      <c r="H97" s="78">
        <v>25</v>
      </c>
      <c r="I97" s="78">
        <f>F97*0.0287</f>
        <v>6457.5</v>
      </c>
      <c r="J97" s="78">
        <f>F97*0.071</f>
        <v>15974.999999999998</v>
      </c>
      <c r="K97" s="78">
        <f>F97*0.013</f>
        <v>2925</v>
      </c>
      <c r="L97" s="78">
        <f>F97*0.0304</f>
        <v>6840</v>
      </c>
      <c r="M97" s="78">
        <f>F97*0.0709</f>
        <v>15952.500000000002</v>
      </c>
      <c r="N97" s="76"/>
      <c r="O97" s="78">
        <f>SUM(I97:M97)</f>
        <v>48150</v>
      </c>
      <c r="P97" s="78">
        <f>I97+L97</f>
        <v>13297.5</v>
      </c>
      <c r="Q97" s="78">
        <f>J97+M97</f>
        <v>31927.5</v>
      </c>
      <c r="R97" s="101">
        <v>170886.64</v>
      </c>
      <c r="S97" s="76" t="s">
        <v>1433</v>
      </c>
      <c r="T97" s="76" t="s">
        <v>741</v>
      </c>
      <c r="U97" s="94" t="s">
        <v>1680</v>
      </c>
    </row>
    <row r="98" spans="1:22" s="15" customFormat="1" ht="15">
      <c r="A98" s="76">
        <v>93</v>
      </c>
      <c r="B98" s="94" t="s">
        <v>695</v>
      </c>
      <c r="C98" s="94" t="s">
        <v>32</v>
      </c>
      <c r="D98" s="94" t="s">
        <v>1598</v>
      </c>
      <c r="E98" s="77" t="s">
        <v>594</v>
      </c>
      <c r="F98" s="101">
        <v>12500</v>
      </c>
      <c r="G98" s="78">
        <v>0</v>
      </c>
      <c r="H98" s="78">
        <v>25</v>
      </c>
      <c r="I98" s="78">
        <f>F98*0.0287</f>
        <v>358.75</v>
      </c>
      <c r="J98" s="78">
        <f>F98*0.071</f>
        <v>887.49999999999989</v>
      </c>
      <c r="K98" s="78">
        <f>F98*0.013</f>
        <v>162.5</v>
      </c>
      <c r="L98" s="78">
        <f>F98*0.0304</f>
        <v>380</v>
      </c>
      <c r="M98" s="78">
        <f>F98*0.0709</f>
        <v>886.25000000000011</v>
      </c>
      <c r="N98" s="76"/>
      <c r="O98" s="78">
        <f>SUM(I98:M98)</f>
        <v>2675</v>
      </c>
      <c r="P98" s="78">
        <f>I98+L98</f>
        <v>738.75</v>
      </c>
      <c r="Q98" s="78">
        <f>J98+M98</f>
        <v>1773.75</v>
      </c>
      <c r="R98" s="101">
        <v>11736.25</v>
      </c>
      <c r="S98" s="76" t="s">
        <v>1433</v>
      </c>
      <c r="T98" s="76" t="s">
        <v>740</v>
      </c>
      <c r="U98" s="94" t="s">
        <v>1681</v>
      </c>
    </row>
    <row r="99" spans="1:22" s="15" customFormat="1" ht="15">
      <c r="A99" s="76">
        <v>94</v>
      </c>
      <c r="B99" s="94" t="s">
        <v>2732</v>
      </c>
      <c r="C99" s="94" t="s">
        <v>32</v>
      </c>
      <c r="D99" s="94" t="s">
        <v>2608</v>
      </c>
      <c r="E99" s="77" t="s">
        <v>593</v>
      </c>
      <c r="F99" s="101">
        <v>15000</v>
      </c>
      <c r="G99" s="78">
        <v>16270.53</v>
      </c>
      <c r="H99" s="78">
        <v>25</v>
      </c>
      <c r="I99" s="78">
        <f>F99*0.0287</f>
        <v>430.5</v>
      </c>
      <c r="J99" s="78">
        <f>F99*0.071</f>
        <v>1065</v>
      </c>
      <c r="K99" s="78">
        <f>F99*0.013</f>
        <v>195</v>
      </c>
      <c r="L99" s="78">
        <f>F99*0.0304</f>
        <v>456</v>
      </c>
      <c r="M99" s="78">
        <f>F99*0.0709</f>
        <v>1063.5</v>
      </c>
      <c r="N99" s="76"/>
      <c r="O99" s="78">
        <f>SUM(I99:M99)</f>
        <v>3210</v>
      </c>
      <c r="P99" s="78">
        <f>I99+L99</f>
        <v>886.5</v>
      </c>
      <c r="Q99" s="78">
        <f>J99+M99</f>
        <v>2128.5</v>
      </c>
      <c r="R99" s="101">
        <v>14088.5</v>
      </c>
      <c r="S99" s="76" t="s">
        <v>1433</v>
      </c>
      <c r="T99" s="76" t="s">
        <v>740</v>
      </c>
      <c r="U99" s="94" t="s">
        <v>2983</v>
      </c>
    </row>
    <row r="100" spans="1:22" s="15" customFormat="1" ht="15">
      <c r="A100" s="76">
        <v>95</v>
      </c>
      <c r="B100" s="94" t="s">
        <v>3223</v>
      </c>
      <c r="C100" s="94" t="s">
        <v>26</v>
      </c>
      <c r="D100" s="94" t="s">
        <v>2604</v>
      </c>
      <c r="E100" s="77" t="s">
        <v>593</v>
      </c>
      <c r="F100" s="101">
        <v>40000</v>
      </c>
      <c r="G100" s="78">
        <v>442.65</v>
      </c>
      <c r="H100" s="78">
        <v>25</v>
      </c>
      <c r="I100" s="78">
        <f>F100*0.0287</f>
        <v>1148</v>
      </c>
      <c r="J100" s="78">
        <f>F100*0.071</f>
        <v>2839.9999999999995</v>
      </c>
      <c r="K100" s="78">
        <f>F100*0.013</f>
        <v>520</v>
      </c>
      <c r="L100" s="78">
        <f>F100*0.0304</f>
        <v>1216</v>
      </c>
      <c r="M100" s="78">
        <f>F100*0.0709</f>
        <v>2836</v>
      </c>
      <c r="N100" s="95"/>
      <c r="O100" s="78">
        <f>SUM(I100:M100)</f>
        <v>8560</v>
      </c>
      <c r="P100" s="78">
        <f>I100+L100</f>
        <v>2364</v>
      </c>
      <c r="Q100" s="78">
        <f>J100+M100</f>
        <v>5676</v>
      </c>
      <c r="R100" s="101">
        <v>37168.35</v>
      </c>
      <c r="S100" s="76" t="s">
        <v>1433</v>
      </c>
      <c r="T100" s="76" t="s">
        <v>740</v>
      </c>
      <c r="U100" s="94" t="s">
        <v>3336</v>
      </c>
      <c r="V100" s="20"/>
    </row>
    <row r="101" spans="1:22" s="15" customFormat="1" ht="15">
      <c r="A101" s="76">
        <v>96</v>
      </c>
      <c r="B101" s="94" t="s">
        <v>3224</v>
      </c>
      <c r="C101" s="94" t="s">
        <v>26</v>
      </c>
      <c r="D101" s="94" t="s">
        <v>638</v>
      </c>
      <c r="E101" s="77" t="s">
        <v>593</v>
      </c>
      <c r="F101" s="101">
        <v>45000</v>
      </c>
      <c r="G101" s="78">
        <v>1148.33</v>
      </c>
      <c r="H101" s="78">
        <v>25</v>
      </c>
      <c r="I101" s="78">
        <f>F101*0.0287</f>
        <v>1291.5</v>
      </c>
      <c r="J101" s="78">
        <f>F101*0.071</f>
        <v>3194.9999999999995</v>
      </c>
      <c r="K101" s="78">
        <f>F101*0.013</f>
        <v>585</v>
      </c>
      <c r="L101" s="78">
        <f>F101*0.0304</f>
        <v>1368</v>
      </c>
      <c r="M101" s="78">
        <f>F101*0.0709</f>
        <v>3190.5</v>
      </c>
      <c r="N101" s="95"/>
      <c r="O101" s="78">
        <f>SUM(I101:M101)</f>
        <v>9630</v>
      </c>
      <c r="P101" s="78">
        <f>I101+L101</f>
        <v>2659.5</v>
      </c>
      <c r="Q101" s="78">
        <f>J101+M101</f>
        <v>6385.5</v>
      </c>
      <c r="R101" s="101">
        <v>41167.17</v>
      </c>
      <c r="S101" s="76" t="s">
        <v>1433</v>
      </c>
      <c r="T101" s="76" t="s">
        <v>740</v>
      </c>
      <c r="U101" s="94" t="s">
        <v>3337</v>
      </c>
      <c r="V101" s="20"/>
    </row>
    <row r="102" spans="1:22" s="15" customFormat="1" ht="15">
      <c r="A102" s="76">
        <v>97</v>
      </c>
      <c r="B102" s="94" t="s">
        <v>922</v>
      </c>
      <c r="C102" s="94" t="s">
        <v>26</v>
      </c>
      <c r="D102" s="94" t="s">
        <v>627</v>
      </c>
      <c r="E102" s="77" t="s">
        <v>593</v>
      </c>
      <c r="F102" s="101">
        <v>10000</v>
      </c>
      <c r="G102" s="78">
        <v>1148.33</v>
      </c>
      <c r="H102" s="78">
        <v>25</v>
      </c>
      <c r="I102" s="78">
        <f>F102*0.0287</f>
        <v>287</v>
      </c>
      <c r="J102" s="78">
        <f>F102*0.071</f>
        <v>709.99999999999989</v>
      </c>
      <c r="K102" s="78">
        <f>F102*0.013</f>
        <v>130</v>
      </c>
      <c r="L102" s="78">
        <f>F102*0.0304</f>
        <v>304</v>
      </c>
      <c r="M102" s="78">
        <f>F102*0.0709</f>
        <v>709</v>
      </c>
      <c r="N102" s="76"/>
      <c r="O102" s="78">
        <f>SUM(I102:M102)</f>
        <v>2140</v>
      </c>
      <c r="P102" s="78">
        <f>I102+L102</f>
        <v>591</v>
      </c>
      <c r="Q102" s="78">
        <f>J102+M102</f>
        <v>1419</v>
      </c>
      <c r="R102" s="101">
        <v>9384</v>
      </c>
      <c r="S102" s="76" t="s">
        <v>1433</v>
      </c>
      <c r="T102" s="76" t="s">
        <v>740</v>
      </c>
      <c r="U102" s="94" t="s">
        <v>1682</v>
      </c>
    </row>
    <row r="103" spans="1:22" s="15" customFormat="1" ht="15">
      <c r="A103" s="76">
        <v>98</v>
      </c>
      <c r="B103" s="94" t="s">
        <v>1439</v>
      </c>
      <c r="C103" s="94" t="s">
        <v>87</v>
      </c>
      <c r="D103" s="94" t="s">
        <v>1599</v>
      </c>
      <c r="E103" s="77" t="s">
        <v>593</v>
      </c>
      <c r="F103" s="101">
        <v>150000</v>
      </c>
      <c r="G103" s="78">
        <v>2136.27</v>
      </c>
      <c r="H103" s="78">
        <v>25</v>
      </c>
      <c r="I103" s="78">
        <f>F103*0.0287</f>
        <v>4305</v>
      </c>
      <c r="J103" s="78">
        <f>F103*0.071</f>
        <v>10649.999999999998</v>
      </c>
      <c r="K103" s="78">
        <f>F103*0.013</f>
        <v>1950</v>
      </c>
      <c r="L103" s="78">
        <f>F103*0.0304</f>
        <v>4560</v>
      </c>
      <c r="M103" s="78">
        <f>F103*0.0709</f>
        <v>10635</v>
      </c>
      <c r="N103" s="76"/>
      <c r="O103" s="78">
        <f>SUM(I103:M103)</f>
        <v>32100</v>
      </c>
      <c r="P103" s="78">
        <f>I103+L103</f>
        <v>8865</v>
      </c>
      <c r="Q103" s="78">
        <f>J103+M103</f>
        <v>21285</v>
      </c>
      <c r="R103" s="101">
        <v>117243.38</v>
      </c>
      <c r="S103" s="76" t="s">
        <v>1433</v>
      </c>
      <c r="T103" s="76" t="s">
        <v>740</v>
      </c>
      <c r="U103" s="94" t="s">
        <v>1683</v>
      </c>
    </row>
    <row r="104" spans="1:22" s="15" customFormat="1" ht="15">
      <c r="A104" s="76">
        <v>99</v>
      </c>
      <c r="B104" s="94" t="s">
        <v>1185</v>
      </c>
      <c r="C104" s="94" t="s">
        <v>1067</v>
      </c>
      <c r="D104" s="94" t="s">
        <v>1503</v>
      </c>
      <c r="E104" s="77" t="s">
        <v>593</v>
      </c>
      <c r="F104" s="101">
        <v>25000</v>
      </c>
      <c r="G104" s="78">
        <v>0</v>
      </c>
      <c r="H104" s="78">
        <v>25</v>
      </c>
      <c r="I104" s="78">
        <f>F104*0.0287</f>
        <v>717.5</v>
      </c>
      <c r="J104" s="78">
        <f>F104*0.071</f>
        <v>1774.9999999999998</v>
      </c>
      <c r="K104" s="78">
        <f>F104*0.013</f>
        <v>325</v>
      </c>
      <c r="L104" s="78">
        <f>F104*0.0304</f>
        <v>760</v>
      </c>
      <c r="M104" s="78">
        <f>F104*0.0709</f>
        <v>1772.5000000000002</v>
      </c>
      <c r="N104" s="79"/>
      <c r="O104" s="78">
        <f>SUM(I104:M104)</f>
        <v>5350</v>
      </c>
      <c r="P104" s="78">
        <f>I104+L104</f>
        <v>1477.5</v>
      </c>
      <c r="Q104" s="78">
        <f>J104+M104</f>
        <v>3547.5</v>
      </c>
      <c r="R104" s="101">
        <v>23497.5</v>
      </c>
      <c r="S104" s="76" t="s">
        <v>1433</v>
      </c>
      <c r="T104" s="76" t="s">
        <v>741</v>
      </c>
      <c r="U104" s="94" t="s">
        <v>1684</v>
      </c>
    </row>
    <row r="105" spans="1:22" s="15" customFormat="1" ht="15">
      <c r="A105" s="76">
        <v>100</v>
      </c>
      <c r="B105" s="94" t="s">
        <v>980</v>
      </c>
      <c r="C105" s="94" t="s">
        <v>12</v>
      </c>
      <c r="D105" s="94" t="s">
        <v>1503</v>
      </c>
      <c r="E105" s="77" t="s">
        <v>593</v>
      </c>
      <c r="F105" s="101">
        <v>24800</v>
      </c>
      <c r="G105" s="78">
        <v>0</v>
      </c>
      <c r="H105" s="78">
        <v>25</v>
      </c>
      <c r="I105" s="78">
        <f>F105*0.0287</f>
        <v>711.76</v>
      </c>
      <c r="J105" s="78">
        <f>F105*0.071</f>
        <v>1760.8</v>
      </c>
      <c r="K105" s="78">
        <f>F105*0.013</f>
        <v>322.39999999999998</v>
      </c>
      <c r="L105" s="78">
        <f>F105*0.0304</f>
        <v>753.92</v>
      </c>
      <c r="M105" s="78">
        <f>F105*0.0709</f>
        <v>1758.3200000000002</v>
      </c>
      <c r="N105" s="76"/>
      <c r="O105" s="78">
        <f>SUM(I105:M105)</f>
        <v>5307.2000000000007</v>
      </c>
      <c r="P105" s="78">
        <f>I105+L105</f>
        <v>1465.6799999999998</v>
      </c>
      <c r="Q105" s="78">
        <f>J105+M105</f>
        <v>3519.12</v>
      </c>
      <c r="R105" s="101">
        <v>23309.32</v>
      </c>
      <c r="S105" s="76" t="s">
        <v>1433</v>
      </c>
      <c r="T105" s="76" t="s">
        <v>741</v>
      </c>
      <c r="U105" s="94" t="s">
        <v>1685</v>
      </c>
    </row>
    <row r="106" spans="1:22" s="15" customFormat="1" ht="15">
      <c r="A106" s="76">
        <v>101</v>
      </c>
      <c r="B106" s="94" t="s">
        <v>2733</v>
      </c>
      <c r="C106" s="94" t="s">
        <v>32</v>
      </c>
      <c r="D106" s="94" t="s">
        <v>2605</v>
      </c>
      <c r="E106" s="77" t="s">
        <v>593</v>
      </c>
      <c r="F106" s="101">
        <v>12000</v>
      </c>
      <c r="G106" s="78">
        <v>0</v>
      </c>
      <c r="H106" s="78">
        <v>25</v>
      </c>
      <c r="I106" s="78">
        <f>F106*0.0287</f>
        <v>344.4</v>
      </c>
      <c r="J106" s="78">
        <f>F106*0.071</f>
        <v>851.99999999999989</v>
      </c>
      <c r="K106" s="78">
        <f>F106*0.013</f>
        <v>156</v>
      </c>
      <c r="L106" s="78">
        <f>F106*0.0304</f>
        <v>364.8</v>
      </c>
      <c r="M106" s="78">
        <f>F106*0.0709</f>
        <v>850.80000000000007</v>
      </c>
      <c r="N106" s="76"/>
      <c r="O106" s="78">
        <f>SUM(I106:M106)</f>
        <v>2568</v>
      </c>
      <c r="P106" s="78">
        <f>I106+L106</f>
        <v>709.2</v>
      </c>
      <c r="Q106" s="78">
        <f>J106+M106</f>
        <v>1702.8</v>
      </c>
      <c r="R106" s="101">
        <v>11265.8</v>
      </c>
      <c r="S106" s="76" t="s">
        <v>1433</v>
      </c>
      <c r="T106" s="76" t="s">
        <v>740</v>
      </c>
      <c r="U106" s="94" t="s">
        <v>2984</v>
      </c>
    </row>
    <row r="107" spans="1:22" s="15" customFormat="1" ht="15">
      <c r="A107" s="76">
        <v>102</v>
      </c>
      <c r="B107" s="94" t="s">
        <v>3225</v>
      </c>
      <c r="C107" s="94" t="s">
        <v>30</v>
      </c>
      <c r="D107" s="94" t="s">
        <v>1502</v>
      </c>
      <c r="E107" s="77" t="s">
        <v>593</v>
      </c>
      <c r="F107" s="101">
        <v>60000</v>
      </c>
      <c r="G107" s="78">
        <v>3486.68</v>
      </c>
      <c r="H107" s="78">
        <v>25</v>
      </c>
      <c r="I107" s="78">
        <f>F107*0.0287</f>
        <v>1722</v>
      </c>
      <c r="J107" s="78">
        <f>F107*0.071</f>
        <v>4260</v>
      </c>
      <c r="K107" s="78">
        <f>F107*0.013</f>
        <v>780</v>
      </c>
      <c r="L107" s="78">
        <f>F107*0.0304</f>
        <v>1824</v>
      </c>
      <c r="M107" s="78">
        <f>F107*0.0709</f>
        <v>4254</v>
      </c>
      <c r="N107" s="95"/>
      <c r="O107" s="78">
        <f>SUM(I107:M107)</f>
        <v>12840</v>
      </c>
      <c r="P107" s="78">
        <f>I107+L107</f>
        <v>3546</v>
      </c>
      <c r="Q107" s="78">
        <f>J107+M107</f>
        <v>8514</v>
      </c>
      <c r="R107" s="101">
        <v>52942.32</v>
      </c>
      <c r="S107" s="76" t="s">
        <v>1433</v>
      </c>
      <c r="T107" s="76" t="s">
        <v>740</v>
      </c>
      <c r="U107" s="94" t="s">
        <v>3338</v>
      </c>
      <c r="V107" s="20"/>
    </row>
    <row r="108" spans="1:22" s="15" customFormat="1" ht="15">
      <c r="A108" s="76">
        <v>103</v>
      </c>
      <c r="B108" s="94" t="s">
        <v>907</v>
      </c>
      <c r="C108" s="94" t="s">
        <v>26</v>
      </c>
      <c r="D108" s="94" t="s">
        <v>628</v>
      </c>
      <c r="E108" s="77" t="s">
        <v>594</v>
      </c>
      <c r="F108" s="101">
        <v>31000</v>
      </c>
      <c r="G108" s="78">
        <v>16809.87</v>
      </c>
      <c r="H108" s="78">
        <v>25</v>
      </c>
      <c r="I108" s="78">
        <f>F108*0.0287</f>
        <v>889.7</v>
      </c>
      <c r="J108" s="78">
        <f>F108*0.071</f>
        <v>2201</v>
      </c>
      <c r="K108" s="78">
        <f>F108*0.013</f>
        <v>403</v>
      </c>
      <c r="L108" s="78">
        <f>F108*0.0304</f>
        <v>942.4</v>
      </c>
      <c r="M108" s="78">
        <f>F108*0.0709</f>
        <v>2197.9</v>
      </c>
      <c r="N108" s="76"/>
      <c r="O108" s="78">
        <f>SUM(I108:M108)</f>
        <v>6634</v>
      </c>
      <c r="P108" s="78">
        <f>I108+L108</f>
        <v>1832.1</v>
      </c>
      <c r="Q108" s="78">
        <f>J108+M108</f>
        <v>4398.8999999999996</v>
      </c>
      <c r="R108" s="101">
        <v>28342.9</v>
      </c>
      <c r="S108" s="76" t="s">
        <v>1433</v>
      </c>
      <c r="T108" s="76" t="s">
        <v>740</v>
      </c>
      <c r="U108" s="94" t="s">
        <v>1686</v>
      </c>
    </row>
    <row r="109" spans="1:22" s="15" customFormat="1" ht="15">
      <c r="A109" s="76">
        <v>104</v>
      </c>
      <c r="B109" s="94" t="s">
        <v>689</v>
      </c>
      <c r="C109" s="94" t="s">
        <v>32</v>
      </c>
      <c r="D109" s="94" t="s">
        <v>613</v>
      </c>
      <c r="E109" s="77" t="s">
        <v>593</v>
      </c>
      <c r="F109" s="101">
        <v>22000</v>
      </c>
      <c r="G109" s="78">
        <v>0</v>
      </c>
      <c r="H109" s="78">
        <v>25</v>
      </c>
      <c r="I109" s="78">
        <f>F109*0.0287</f>
        <v>631.4</v>
      </c>
      <c r="J109" s="78">
        <f>F109*0.071</f>
        <v>1561.9999999999998</v>
      </c>
      <c r="K109" s="78">
        <f>F109*0.013</f>
        <v>286</v>
      </c>
      <c r="L109" s="78">
        <f>F109*0.0304</f>
        <v>668.8</v>
      </c>
      <c r="M109" s="78">
        <f>F109*0.0709</f>
        <v>1559.8000000000002</v>
      </c>
      <c r="N109" s="76"/>
      <c r="O109" s="78">
        <f>SUM(I109:M109)</f>
        <v>4708</v>
      </c>
      <c r="P109" s="78">
        <f>I109+L109</f>
        <v>1300.1999999999998</v>
      </c>
      <c r="Q109" s="78">
        <f>J109+M109</f>
        <v>3121.8</v>
      </c>
      <c r="R109" s="101">
        <v>15112.7</v>
      </c>
      <c r="S109" s="76" t="s">
        <v>1433</v>
      </c>
      <c r="T109" s="76" t="s">
        <v>741</v>
      </c>
      <c r="U109" s="94" t="s">
        <v>1687</v>
      </c>
    </row>
    <row r="110" spans="1:22" s="15" customFormat="1" ht="15">
      <c r="A110" s="76">
        <v>105</v>
      </c>
      <c r="B110" s="94" t="s">
        <v>1074</v>
      </c>
      <c r="C110" s="94" t="s">
        <v>45</v>
      </c>
      <c r="D110" s="94" t="s">
        <v>615</v>
      </c>
      <c r="E110" s="77" t="s">
        <v>593</v>
      </c>
      <c r="F110" s="101">
        <v>25000</v>
      </c>
      <c r="G110" s="78">
        <v>0</v>
      </c>
      <c r="H110" s="78">
        <v>25</v>
      </c>
      <c r="I110" s="78">
        <f>F110*0.0287</f>
        <v>717.5</v>
      </c>
      <c r="J110" s="78">
        <f>F110*0.071</f>
        <v>1774.9999999999998</v>
      </c>
      <c r="K110" s="78">
        <f>F110*0.013</f>
        <v>325</v>
      </c>
      <c r="L110" s="78">
        <f>F110*0.0304</f>
        <v>760</v>
      </c>
      <c r="M110" s="78">
        <f>F110*0.0709</f>
        <v>1772.5000000000002</v>
      </c>
      <c r="N110" s="76"/>
      <c r="O110" s="78">
        <f>SUM(I110:M110)</f>
        <v>5350</v>
      </c>
      <c r="P110" s="78">
        <f>I110+L110</f>
        <v>1477.5</v>
      </c>
      <c r="Q110" s="78">
        <f>J110+M110</f>
        <v>3547.5</v>
      </c>
      <c r="R110" s="101">
        <v>23497.5</v>
      </c>
      <c r="S110" s="76" t="s">
        <v>1433</v>
      </c>
      <c r="T110" s="76" t="s">
        <v>740</v>
      </c>
      <c r="U110" s="94" t="s">
        <v>1688</v>
      </c>
    </row>
    <row r="111" spans="1:22" s="15" customFormat="1" ht="15">
      <c r="A111" s="76">
        <v>106</v>
      </c>
      <c r="B111" s="94" t="s">
        <v>348</v>
      </c>
      <c r="C111" s="94" t="s">
        <v>349</v>
      </c>
      <c r="D111" s="94" t="s">
        <v>612</v>
      </c>
      <c r="E111" s="77" t="s">
        <v>593</v>
      </c>
      <c r="F111" s="101">
        <v>31500</v>
      </c>
      <c r="G111" s="78">
        <v>1148.33</v>
      </c>
      <c r="H111" s="78">
        <v>25</v>
      </c>
      <c r="I111" s="78">
        <f>F111*0.0287</f>
        <v>904.05</v>
      </c>
      <c r="J111" s="78">
        <f>F111*0.071</f>
        <v>2236.5</v>
      </c>
      <c r="K111" s="78">
        <f>F111*0.013</f>
        <v>409.5</v>
      </c>
      <c r="L111" s="78">
        <f>F111*0.0304</f>
        <v>957.6</v>
      </c>
      <c r="M111" s="78">
        <f>F111*0.0709</f>
        <v>2233.3500000000004</v>
      </c>
      <c r="N111" s="76"/>
      <c r="O111" s="78">
        <f>SUM(I111:M111)</f>
        <v>6741.0000000000009</v>
      </c>
      <c r="P111" s="78">
        <f>I111+L111</f>
        <v>1861.65</v>
      </c>
      <c r="Q111" s="78">
        <f>J111+M111</f>
        <v>4469.8500000000004</v>
      </c>
      <c r="R111" s="101">
        <v>29113.35</v>
      </c>
      <c r="S111" s="76" t="s">
        <v>1433</v>
      </c>
      <c r="T111" s="76" t="s">
        <v>740</v>
      </c>
      <c r="U111" s="94" t="s">
        <v>1689</v>
      </c>
    </row>
    <row r="112" spans="1:22" s="15" customFormat="1" ht="15">
      <c r="A112" s="76">
        <v>107</v>
      </c>
      <c r="B112" s="94" t="s">
        <v>501</v>
      </c>
      <c r="C112" s="94" t="s">
        <v>214</v>
      </c>
      <c r="D112" s="94" t="s">
        <v>601</v>
      </c>
      <c r="E112" s="77" t="s">
        <v>593</v>
      </c>
      <c r="F112" s="101">
        <v>150000</v>
      </c>
      <c r="G112" s="78">
        <v>160.38</v>
      </c>
      <c r="H112" s="78">
        <v>25</v>
      </c>
      <c r="I112" s="78">
        <f>F112*0.0287</f>
        <v>4305</v>
      </c>
      <c r="J112" s="78">
        <f>F112*0.071</f>
        <v>10649.999999999998</v>
      </c>
      <c r="K112" s="78">
        <f>F112*0.013</f>
        <v>1950</v>
      </c>
      <c r="L112" s="78">
        <f>F112*0.0304</f>
        <v>4560</v>
      </c>
      <c r="M112" s="78">
        <f>F112*0.0709</f>
        <v>10635</v>
      </c>
      <c r="N112" s="76"/>
      <c r="O112" s="78">
        <f>SUM(I112:M112)</f>
        <v>32100</v>
      </c>
      <c r="P112" s="78">
        <f>I112+L112</f>
        <v>8865</v>
      </c>
      <c r="Q112" s="78">
        <f>J112+M112</f>
        <v>21285</v>
      </c>
      <c r="R112" s="101">
        <v>100707.76</v>
      </c>
      <c r="S112" s="76" t="s">
        <v>1433</v>
      </c>
      <c r="T112" s="76" t="s">
        <v>740</v>
      </c>
      <c r="U112" s="94" t="s">
        <v>1690</v>
      </c>
    </row>
    <row r="113" spans="1:22" s="15" customFormat="1" ht="15">
      <c r="A113" s="76">
        <v>108</v>
      </c>
      <c r="B113" s="94" t="s">
        <v>2639</v>
      </c>
      <c r="C113" s="94" t="s">
        <v>482</v>
      </c>
      <c r="D113" s="94" t="s">
        <v>642</v>
      </c>
      <c r="E113" s="77" t="s">
        <v>593</v>
      </c>
      <c r="F113" s="101">
        <v>225000</v>
      </c>
      <c r="G113" s="78">
        <v>0</v>
      </c>
      <c r="H113" s="78">
        <v>25</v>
      </c>
      <c r="I113" s="78">
        <f>F113*0.0287</f>
        <v>6457.5</v>
      </c>
      <c r="J113" s="78">
        <f>F113*0.071</f>
        <v>15974.999999999998</v>
      </c>
      <c r="K113" s="78">
        <f>F113*0.013</f>
        <v>2925</v>
      </c>
      <c r="L113" s="78">
        <f>F113*0.0304</f>
        <v>6840</v>
      </c>
      <c r="M113" s="78">
        <f>F113*0.0709</f>
        <v>15952.500000000002</v>
      </c>
      <c r="N113" s="76"/>
      <c r="O113" s="78">
        <f>SUM(I113:M113)</f>
        <v>48150</v>
      </c>
      <c r="P113" s="78">
        <f>I113+L113</f>
        <v>13297.5</v>
      </c>
      <c r="Q113" s="78">
        <f>J113+M113</f>
        <v>31927.5</v>
      </c>
      <c r="R113" s="101">
        <v>170886.64</v>
      </c>
      <c r="S113" s="76" t="s">
        <v>1433</v>
      </c>
      <c r="T113" s="76" t="s">
        <v>740</v>
      </c>
      <c r="U113" s="94" t="s">
        <v>2651</v>
      </c>
    </row>
    <row r="114" spans="1:22" s="15" customFormat="1" ht="15">
      <c r="A114" s="76">
        <v>109</v>
      </c>
      <c r="B114" s="94" t="s">
        <v>3226</v>
      </c>
      <c r="C114" s="94" t="s">
        <v>3321</v>
      </c>
      <c r="D114" s="94" t="s">
        <v>612</v>
      </c>
      <c r="E114" s="77" t="s">
        <v>593</v>
      </c>
      <c r="F114" s="101">
        <v>55000</v>
      </c>
      <c r="G114" s="78">
        <v>2559.6799999999998</v>
      </c>
      <c r="H114" s="78">
        <v>25</v>
      </c>
      <c r="I114" s="78">
        <f>F114*0.0287</f>
        <v>1578.5</v>
      </c>
      <c r="J114" s="78">
        <f>F114*0.071</f>
        <v>3904.9999999999995</v>
      </c>
      <c r="K114" s="78">
        <f>F114*0.013</f>
        <v>715</v>
      </c>
      <c r="L114" s="78">
        <f>F114*0.0304</f>
        <v>1672</v>
      </c>
      <c r="M114" s="78">
        <f>F114*0.0709</f>
        <v>3899.5000000000005</v>
      </c>
      <c r="N114" s="95"/>
      <c r="O114" s="78">
        <f>SUM(I114:M114)</f>
        <v>11770</v>
      </c>
      <c r="P114" s="78">
        <f>I114+L114</f>
        <v>3250.5</v>
      </c>
      <c r="Q114" s="78">
        <f>J114+M114</f>
        <v>7804.5</v>
      </c>
      <c r="R114" s="101">
        <v>49164.82</v>
      </c>
      <c r="S114" s="76" t="s">
        <v>1433</v>
      </c>
      <c r="T114" s="76" t="s">
        <v>741</v>
      </c>
      <c r="U114" s="94" t="s">
        <v>3339</v>
      </c>
      <c r="V114" s="20"/>
    </row>
    <row r="115" spans="1:22" s="15" customFormat="1" ht="15">
      <c r="A115" s="76">
        <v>110</v>
      </c>
      <c r="B115" s="94" t="s">
        <v>2666</v>
      </c>
      <c r="C115" s="94" t="s">
        <v>45</v>
      </c>
      <c r="D115" s="94" t="s">
        <v>615</v>
      </c>
      <c r="E115" s="77" t="s">
        <v>593</v>
      </c>
      <c r="F115" s="101">
        <v>30000</v>
      </c>
      <c r="G115" s="78">
        <v>0</v>
      </c>
      <c r="H115" s="78">
        <v>25</v>
      </c>
      <c r="I115" s="78">
        <f>F115*0.0287</f>
        <v>861</v>
      </c>
      <c r="J115" s="78">
        <f>F115*0.071</f>
        <v>2130</v>
      </c>
      <c r="K115" s="78">
        <f>F115*0.013</f>
        <v>390</v>
      </c>
      <c r="L115" s="78">
        <f>F115*0.0304</f>
        <v>912</v>
      </c>
      <c r="M115" s="78">
        <f>F115*0.0709</f>
        <v>2127</v>
      </c>
      <c r="N115" s="76"/>
      <c r="O115" s="78">
        <f>SUM(I115:M115)</f>
        <v>6420</v>
      </c>
      <c r="P115" s="78">
        <f>I115+L115</f>
        <v>1773</v>
      </c>
      <c r="Q115" s="78">
        <f>J115+M115</f>
        <v>4257</v>
      </c>
      <c r="R115" s="101">
        <v>28202</v>
      </c>
      <c r="S115" s="76" t="s">
        <v>1433</v>
      </c>
      <c r="T115" s="76" t="s">
        <v>740</v>
      </c>
      <c r="U115" s="94" t="s">
        <v>2694</v>
      </c>
    </row>
    <row r="116" spans="1:22" s="15" customFormat="1" ht="15">
      <c r="A116" s="76">
        <v>111</v>
      </c>
      <c r="B116" s="94" t="s">
        <v>2734</v>
      </c>
      <c r="C116" s="94" t="s">
        <v>320</v>
      </c>
      <c r="D116" s="94" t="s">
        <v>1605</v>
      </c>
      <c r="E116" s="77" t="s">
        <v>593</v>
      </c>
      <c r="F116" s="101">
        <v>18000</v>
      </c>
      <c r="G116" s="78">
        <v>0</v>
      </c>
      <c r="H116" s="78">
        <v>25</v>
      </c>
      <c r="I116" s="78">
        <f>F116*0.0287</f>
        <v>516.6</v>
      </c>
      <c r="J116" s="78">
        <f>F116*0.071</f>
        <v>1277.9999999999998</v>
      </c>
      <c r="K116" s="78">
        <f>F116*0.013</f>
        <v>234</v>
      </c>
      <c r="L116" s="78">
        <f>F116*0.0304</f>
        <v>547.20000000000005</v>
      </c>
      <c r="M116" s="78">
        <f>F116*0.0709</f>
        <v>1276.2</v>
      </c>
      <c r="N116" s="76"/>
      <c r="O116" s="78">
        <f>SUM(I116:M116)</f>
        <v>3852</v>
      </c>
      <c r="P116" s="78">
        <f>I116+L116</f>
        <v>1063.8000000000002</v>
      </c>
      <c r="Q116" s="78">
        <f>J116+M116</f>
        <v>2554.1999999999998</v>
      </c>
      <c r="R116" s="101">
        <v>16911.2</v>
      </c>
      <c r="S116" s="76" t="s">
        <v>1433</v>
      </c>
      <c r="T116" s="76" t="s">
        <v>741</v>
      </c>
      <c r="U116" s="94" t="s">
        <v>2985</v>
      </c>
    </row>
    <row r="117" spans="1:22" s="15" customFormat="1" ht="15">
      <c r="A117" s="76">
        <v>112</v>
      </c>
      <c r="B117" s="94" t="s">
        <v>3227</v>
      </c>
      <c r="C117" s="94" t="s">
        <v>100</v>
      </c>
      <c r="D117" s="94" t="s">
        <v>2607</v>
      </c>
      <c r="E117" s="77" t="s">
        <v>593</v>
      </c>
      <c r="F117" s="101">
        <v>45000</v>
      </c>
      <c r="G117" s="78">
        <v>1148.33</v>
      </c>
      <c r="H117" s="78">
        <v>25</v>
      </c>
      <c r="I117" s="78">
        <f>F117*0.0287</f>
        <v>1291.5</v>
      </c>
      <c r="J117" s="78">
        <f>F117*0.071</f>
        <v>3194.9999999999995</v>
      </c>
      <c r="K117" s="78">
        <f>F117*0.013</f>
        <v>585</v>
      </c>
      <c r="L117" s="78">
        <f>F117*0.0304</f>
        <v>1368</v>
      </c>
      <c r="M117" s="78">
        <f>F117*0.0709</f>
        <v>3190.5</v>
      </c>
      <c r="N117" s="95"/>
      <c r="O117" s="78">
        <f>SUM(I117:M117)</f>
        <v>9630</v>
      </c>
      <c r="P117" s="78">
        <f>I117+L117</f>
        <v>2659.5</v>
      </c>
      <c r="Q117" s="78">
        <f>J117+M117</f>
        <v>6385.5</v>
      </c>
      <c r="R117" s="101">
        <v>41167.17</v>
      </c>
      <c r="S117" s="76" t="s">
        <v>1433</v>
      </c>
      <c r="T117" s="76" t="s">
        <v>741</v>
      </c>
      <c r="U117" s="94" t="s">
        <v>3340</v>
      </c>
      <c r="V117" s="20"/>
    </row>
    <row r="118" spans="1:22" s="15" customFormat="1" ht="15">
      <c r="A118" s="76">
        <v>113</v>
      </c>
      <c r="B118" s="94" t="s">
        <v>1303</v>
      </c>
      <c r="C118" s="94" t="s">
        <v>250</v>
      </c>
      <c r="D118" s="94" t="s">
        <v>1501</v>
      </c>
      <c r="E118" s="77" t="s">
        <v>593</v>
      </c>
      <c r="F118" s="101">
        <v>10000</v>
      </c>
      <c r="G118" s="78">
        <v>0</v>
      </c>
      <c r="H118" s="78">
        <v>25</v>
      </c>
      <c r="I118" s="78">
        <f>F118*0.0287</f>
        <v>287</v>
      </c>
      <c r="J118" s="78">
        <f>F118*0.071</f>
        <v>709.99999999999989</v>
      </c>
      <c r="K118" s="78">
        <f>F118*0.013</f>
        <v>130</v>
      </c>
      <c r="L118" s="78">
        <f>F118*0.0304</f>
        <v>304</v>
      </c>
      <c r="M118" s="78">
        <f>F118*0.0709</f>
        <v>709</v>
      </c>
      <c r="N118" s="76"/>
      <c r="O118" s="78">
        <f>SUM(I118:M118)</f>
        <v>2140</v>
      </c>
      <c r="P118" s="78">
        <f>I118+L118</f>
        <v>591</v>
      </c>
      <c r="Q118" s="78">
        <f>J118+M118</f>
        <v>1419</v>
      </c>
      <c r="R118" s="101">
        <v>9334</v>
      </c>
      <c r="S118" s="76" t="s">
        <v>1433</v>
      </c>
      <c r="T118" s="76" t="s">
        <v>740</v>
      </c>
      <c r="U118" s="94" t="s">
        <v>1691</v>
      </c>
    </row>
    <row r="119" spans="1:22" s="15" customFormat="1" ht="15">
      <c r="A119" s="76">
        <v>114</v>
      </c>
      <c r="B119" s="94" t="s">
        <v>350</v>
      </c>
      <c r="C119" s="94" t="s">
        <v>26</v>
      </c>
      <c r="D119" s="94" t="s">
        <v>2606</v>
      </c>
      <c r="E119" s="77" t="s">
        <v>593</v>
      </c>
      <c r="F119" s="101">
        <v>15000</v>
      </c>
      <c r="G119" s="78">
        <v>1148.33</v>
      </c>
      <c r="H119" s="78">
        <v>25</v>
      </c>
      <c r="I119" s="78">
        <f>F119*0.0287</f>
        <v>430.5</v>
      </c>
      <c r="J119" s="78">
        <f>F119*0.071</f>
        <v>1065</v>
      </c>
      <c r="K119" s="78">
        <f>F119*0.013</f>
        <v>195</v>
      </c>
      <c r="L119" s="78">
        <f>F119*0.0304</f>
        <v>456</v>
      </c>
      <c r="M119" s="78">
        <f>F119*0.0709</f>
        <v>1063.5</v>
      </c>
      <c r="N119" s="76"/>
      <c r="O119" s="78">
        <f>SUM(I119:M119)</f>
        <v>3210</v>
      </c>
      <c r="P119" s="78">
        <f>I119+L119</f>
        <v>886.5</v>
      </c>
      <c r="Q119" s="78">
        <f>J119+M119</f>
        <v>2128.5</v>
      </c>
      <c r="R119" s="101">
        <v>11488.97</v>
      </c>
      <c r="S119" s="76" t="s">
        <v>1433</v>
      </c>
      <c r="T119" s="76" t="s">
        <v>740</v>
      </c>
      <c r="U119" s="94" t="s">
        <v>1692</v>
      </c>
    </row>
    <row r="120" spans="1:22" s="15" customFormat="1" ht="15">
      <c r="A120" s="76">
        <v>115</v>
      </c>
      <c r="B120" s="94" t="s">
        <v>103</v>
      </c>
      <c r="C120" s="94" t="s">
        <v>104</v>
      </c>
      <c r="D120" s="94" t="s">
        <v>598</v>
      </c>
      <c r="E120" s="77" t="s">
        <v>593</v>
      </c>
      <c r="F120" s="101">
        <v>125000</v>
      </c>
      <c r="G120" s="78">
        <v>9753.1200000000008</v>
      </c>
      <c r="H120" s="78">
        <v>25</v>
      </c>
      <c r="I120" s="78">
        <f>F120*0.0287</f>
        <v>3587.5</v>
      </c>
      <c r="J120" s="78">
        <f>F120*0.071</f>
        <v>8875</v>
      </c>
      <c r="K120" s="78">
        <f>F120*0.013</f>
        <v>1625</v>
      </c>
      <c r="L120" s="78">
        <f>F120*0.0304</f>
        <v>3800</v>
      </c>
      <c r="M120" s="78">
        <f>F120*0.0709</f>
        <v>8862.5</v>
      </c>
      <c r="N120" s="76"/>
      <c r="O120" s="78">
        <f>SUM(I120:M120)</f>
        <v>26750</v>
      </c>
      <c r="P120" s="78">
        <f>I120+L120</f>
        <v>7387.5</v>
      </c>
      <c r="Q120" s="78">
        <f>J120+M120</f>
        <v>17737.5</v>
      </c>
      <c r="R120" s="101">
        <v>92089.600000000006</v>
      </c>
      <c r="S120" s="76" t="s">
        <v>1433</v>
      </c>
      <c r="T120" s="76" t="s">
        <v>741</v>
      </c>
      <c r="U120" s="94" t="s">
        <v>1693</v>
      </c>
    </row>
    <row r="121" spans="1:22" s="15" customFormat="1" ht="15">
      <c r="A121" s="76">
        <v>116</v>
      </c>
      <c r="B121" s="94" t="s">
        <v>404</v>
      </c>
      <c r="C121" s="94" t="s">
        <v>46</v>
      </c>
      <c r="D121" s="94" t="s">
        <v>1578</v>
      </c>
      <c r="E121" s="77" t="s">
        <v>593</v>
      </c>
      <c r="F121" s="101">
        <v>45000</v>
      </c>
      <c r="G121" s="78">
        <v>4427.58</v>
      </c>
      <c r="H121" s="78">
        <v>25</v>
      </c>
      <c r="I121" s="78">
        <f>F121*0.0287</f>
        <v>1291.5</v>
      </c>
      <c r="J121" s="78">
        <f>F121*0.071</f>
        <v>3194.9999999999995</v>
      </c>
      <c r="K121" s="78">
        <f>F121*0.013</f>
        <v>585</v>
      </c>
      <c r="L121" s="78">
        <f>F121*0.0304</f>
        <v>1368</v>
      </c>
      <c r="M121" s="78">
        <f>F121*0.0709</f>
        <v>3190.5</v>
      </c>
      <c r="N121" s="76"/>
      <c r="O121" s="78">
        <f>SUM(I121:M121)</f>
        <v>9630</v>
      </c>
      <c r="P121" s="78">
        <f>I121+L121</f>
        <v>2659.5</v>
      </c>
      <c r="Q121" s="78">
        <f>J121+M121</f>
        <v>6385.5</v>
      </c>
      <c r="R121" s="101">
        <v>41167.17</v>
      </c>
      <c r="S121" s="76" t="s">
        <v>1433</v>
      </c>
      <c r="T121" s="76" t="s">
        <v>740</v>
      </c>
      <c r="U121" s="94" t="s">
        <v>1694</v>
      </c>
    </row>
    <row r="122" spans="1:22" s="15" customFormat="1" ht="15">
      <c r="A122" s="76">
        <v>117</v>
      </c>
      <c r="B122" s="94" t="s">
        <v>1076</v>
      </c>
      <c r="C122" s="94" t="s">
        <v>885</v>
      </c>
      <c r="D122" s="94" t="s">
        <v>607</v>
      </c>
      <c r="E122" s="77" t="s">
        <v>593</v>
      </c>
      <c r="F122" s="101">
        <v>52000</v>
      </c>
      <c r="G122" s="78">
        <v>1148.33</v>
      </c>
      <c r="H122" s="78">
        <v>25</v>
      </c>
      <c r="I122" s="78">
        <f>F122*0.0287</f>
        <v>1492.4</v>
      </c>
      <c r="J122" s="78">
        <f>F122*0.071</f>
        <v>3691.9999999999995</v>
      </c>
      <c r="K122" s="78">
        <f>F122*0.013</f>
        <v>676</v>
      </c>
      <c r="L122" s="78">
        <f>F122*0.0304</f>
        <v>1580.8</v>
      </c>
      <c r="M122" s="78">
        <f>F122*0.0709</f>
        <v>3686.8</v>
      </c>
      <c r="N122" s="96"/>
      <c r="O122" s="78">
        <f>SUM(I122:M122)</f>
        <v>11128</v>
      </c>
      <c r="P122" s="78">
        <f>I122+L122</f>
        <v>3073.2</v>
      </c>
      <c r="Q122" s="78">
        <f>J122+M122</f>
        <v>7378.7999999999993</v>
      </c>
      <c r="R122" s="101">
        <v>46665.53</v>
      </c>
      <c r="S122" s="76" t="s">
        <v>1433</v>
      </c>
      <c r="T122" s="76" t="s">
        <v>740</v>
      </c>
      <c r="U122" s="94" t="s">
        <v>1695</v>
      </c>
    </row>
    <row r="123" spans="1:22" s="15" customFormat="1" ht="15">
      <c r="A123" s="76">
        <v>118</v>
      </c>
      <c r="B123" s="94" t="s">
        <v>1586</v>
      </c>
      <c r="C123" s="94" t="s">
        <v>45</v>
      </c>
      <c r="D123" s="94" t="s">
        <v>1510</v>
      </c>
      <c r="E123" s="77" t="s">
        <v>593</v>
      </c>
      <c r="F123" s="101">
        <v>30000</v>
      </c>
      <c r="G123" s="78">
        <v>1148.33</v>
      </c>
      <c r="H123" s="78">
        <v>25</v>
      </c>
      <c r="I123" s="78">
        <f>F123*0.0287</f>
        <v>861</v>
      </c>
      <c r="J123" s="78">
        <f>F123*0.071</f>
        <v>2130</v>
      </c>
      <c r="K123" s="78">
        <f>F123*0.013</f>
        <v>390</v>
      </c>
      <c r="L123" s="78">
        <f>F123*0.0304</f>
        <v>912</v>
      </c>
      <c r="M123" s="78">
        <f>F123*0.0709</f>
        <v>2127</v>
      </c>
      <c r="N123" s="76"/>
      <c r="O123" s="78">
        <f>SUM(I123:M123)</f>
        <v>6420</v>
      </c>
      <c r="P123" s="78">
        <f>I123+L123</f>
        <v>1773</v>
      </c>
      <c r="Q123" s="78">
        <f>J123+M123</f>
        <v>4257</v>
      </c>
      <c r="R123" s="101">
        <v>28202</v>
      </c>
      <c r="S123" s="76" t="s">
        <v>1433</v>
      </c>
      <c r="T123" s="76" t="s">
        <v>741</v>
      </c>
      <c r="U123" s="94" t="s">
        <v>1696</v>
      </c>
    </row>
    <row r="124" spans="1:22" s="15" customFormat="1" ht="15">
      <c r="A124" s="76">
        <v>119</v>
      </c>
      <c r="B124" s="94" t="s">
        <v>981</v>
      </c>
      <c r="C124" s="94" t="s">
        <v>1047</v>
      </c>
      <c r="D124" s="94" t="s">
        <v>1503</v>
      </c>
      <c r="E124" s="77" t="s">
        <v>593</v>
      </c>
      <c r="F124" s="101">
        <v>18520</v>
      </c>
      <c r="G124" s="78">
        <v>0</v>
      </c>
      <c r="H124" s="78">
        <v>25</v>
      </c>
      <c r="I124" s="78">
        <f>F124*0.0287</f>
        <v>531.524</v>
      </c>
      <c r="J124" s="78">
        <f>F124*0.071</f>
        <v>1314.9199999999998</v>
      </c>
      <c r="K124" s="78">
        <f>F124*0.013</f>
        <v>240.76</v>
      </c>
      <c r="L124" s="78">
        <f>F124*0.0304</f>
        <v>563.00800000000004</v>
      </c>
      <c r="M124" s="78">
        <f>F124*0.0709</f>
        <v>1313.068</v>
      </c>
      <c r="N124" s="76"/>
      <c r="O124" s="78">
        <f>SUM(I124:M124)</f>
        <v>3963.2799999999997</v>
      </c>
      <c r="P124" s="78">
        <f>I124+L124</f>
        <v>1094.5320000000002</v>
      </c>
      <c r="Q124" s="78">
        <f>J124+M124</f>
        <v>2627.9879999999998</v>
      </c>
      <c r="R124" s="101">
        <v>17400.47</v>
      </c>
      <c r="S124" s="76" t="s">
        <v>1433</v>
      </c>
      <c r="T124" s="76" t="s">
        <v>740</v>
      </c>
      <c r="U124" s="94" t="s">
        <v>1697</v>
      </c>
    </row>
    <row r="125" spans="1:22" s="15" customFormat="1" ht="15">
      <c r="A125" s="76">
        <v>120</v>
      </c>
      <c r="B125" s="94" t="s">
        <v>1133</v>
      </c>
      <c r="C125" s="94" t="s">
        <v>38</v>
      </c>
      <c r="D125" s="94" t="s">
        <v>1503</v>
      </c>
      <c r="E125" s="77" t="s">
        <v>594</v>
      </c>
      <c r="F125" s="101">
        <v>25000</v>
      </c>
      <c r="G125" s="78">
        <v>1289.46</v>
      </c>
      <c r="H125" s="78">
        <v>25</v>
      </c>
      <c r="I125" s="78">
        <f>F125*0.0287</f>
        <v>717.5</v>
      </c>
      <c r="J125" s="78">
        <f>F125*0.071</f>
        <v>1774.9999999999998</v>
      </c>
      <c r="K125" s="78">
        <f>F125*0.013</f>
        <v>325</v>
      </c>
      <c r="L125" s="78">
        <f>F125*0.0304</f>
        <v>760</v>
      </c>
      <c r="M125" s="78">
        <f>F125*0.0709</f>
        <v>1772.5000000000002</v>
      </c>
      <c r="N125" s="76"/>
      <c r="O125" s="78">
        <f>SUM(I125:M125)</f>
        <v>5350</v>
      </c>
      <c r="P125" s="78">
        <f>I125+L125</f>
        <v>1477.5</v>
      </c>
      <c r="Q125" s="78">
        <f>J125+M125</f>
        <v>3547.5</v>
      </c>
      <c r="R125" s="101">
        <v>23497.5</v>
      </c>
      <c r="S125" s="76" t="s">
        <v>1433</v>
      </c>
      <c r="T125" s="76" t="s">
        <v>740</v>
      </c>
      <c r="U125" s="94" t="s">
        <v>1698</v>
      </c>
    </row>
    <row r="126" spans="1:22" s="15" customFormat="1" ht="15">
      <c r="A126" s="76">
        <v>121</v>
      </c>
      <c r="B126" s="94" t="s">
        <v>786</v>
      </c>
      <c r="C126" s="94" t="s">
        <v>26</v>
      </c>
      <c r="D126" s="94" t="s">
        <v>1599</v>
      </c>
      <c r="E126" s="77" t="s">
        <v>593</v>
      </c>
      <c r="F126" s="101">
        <v>18700</v>
      </c>
      <c r="G126" s="78">
        <v>160.38</v>
      </c>
      <c r="H126" s="78">
        <v>25</v>
      </c>
      <c r="I126" s="78">
        <f>F126*0.0287</f>
        <v>536.68999999999994</v>
      </c>
      <c r="J126" s="78">
        <f>F126*0.071</f>
        <v>1327.6999999999998</v>
      </c>
      <c r="K126" s="78">
        <f>F126*0.013</f>
        <v>243.1</v>
      </c>
      <c r="L126" s="78">
        <f>F126*0.0304</f>
        <v>568.48</v>
      </c>
      <c r="M126" s="78">
        <f>F126*0.0709</f>
        <v>1325.8300000000002</v>
      </c>
      <c r="N126" s="76"/>
      <c r="O126" s="78">
        <f>SUM(I126:M126)</f>
        <v>4001.8</v>
      </c>
      <c r="P126" s="78">
        <f>I126+L126</f>
        <v>1105.17</v>
      </c>
      <c r="Q126" s="78">
        <f>J126+M126</f>
        <v>2653.5299999999997</v>
      </c>
      <c r="R126" s="101">
        <v>15854.37</v>
      </c>
      <c r="S126" s="76" t="s">
        <v>1433</v>
      </c>
      <c r="T126" s="76" t="s">
        <v>740</v>
      </c>
      <c r="U126" s="94" t="s">
        <v>1699</v>
      </c>
    </row>
    <row r="127" spans="1:22" s="15" customFormat="1" ht="15">
      <c r="A127" s="76">
        <v>122</v>
      </c>
      <c r="B127" s="94" t="s">
        <v>2735</v>
      </c>
      <c r="C127" s="94" t="s">
        <v>26</v>
      </c>
      <c r="D127" s="94" t="s">
        <v>616</v>
      </c>
      <c r="E127" s="77" t="s">
        <v>593</v>
      </c>
      <c r="F127" s="101">
        <v>30000</v>
      </c>
      <c r="G127" s="78">
        <v>1148.33</v>
      </c>
      <c r="H127" s="78">
        <v>25</v>
      </c>
      <c r="I127" s="78">
        <f>F127*0.0287</f>
        <v>861</v>
      </c>
      <c r="J127" s="78">
        <f>F127*0.071</f>
        <v>2130</v>
      </c>
      <c r="K127" s="78">
        <f>F127*0.013</f>
        <v>390</v>
      </c>
      <c r="L127" s="78">
        <f>F127*0.0304</f>
        <v>912</v>
      </c>
      <c r="M127" s="78">
        <f>F127*0.0709</f>
        <v>2127</v>
      </c>
      <c r="N127" s="76"/>
      <c r="O127" s="78">
        <f>SUM(I127:M127)</f>
        <v>6420</v>
      </c>
      <c r="P127" s="78">
        <f>I127+L127</f>
        <v>1773</v>
      </c>
      <c r="Q127" s="78">
        <f>J127+M127</f>
        <v>4257</v>
      </c>
      <c r="R127" s="101">
        <v>26702</v>
      </c>
      <c r="S127" s="76" t="s">
        <v>1433</v>
      </c>
      <c r="T127" s="76" t="s">
        <v>740</v>
      </c>
      <c r="U127" s="94" t="s">
        <v>2986</v>
      </c>
    </row>
    <row r="128" spans="1:22" s="15" customFormat="1" ht="15">
      <c r="A128" s="76">
        <v>123</v>
      </c>
      <c r="B128" s="94" t="s">
        <v>1440</v>
      </c>
      <c r="C128" s="94" t="s">
        <v>98</v>
      </c>
      <c r="D128" s="94" t="s">
        <v>602</v>
      </c>
      <c r="E128" s="77" t="s">
        <v>593</v>
      </c>
      <c r="F128" s="101">
        <v>120000</v>
      </c>
      <c r="G128" s="78">
        <v>0</v>
      </c>
      <c r="H128" s="78">
        <v>25</v>
      </c>
      <c r="I128" s="78">
        <f>F128*0.0287</f>
        <v>3444</v>
      </c>
      <c r="J128" s="78">
        <f>F128*0.071</f>
        <v>8520</v>
      </c>
      <c r="K128" s="78">
        <f>F128*0.013</f>
        <v>1560</v>
      </c>
      <c r="L128" s="78">
        <f>F128*0.0304</f>
        <v>3648</v>
      </c>
      <c r="M128" s="78">
        <f>F128*0.0709</f>
        <v>8508</v>
      </c>
      <c r="N128" s="76"/>
      <c r="O128" s="78">
        <f>SUM(I128:M128)</f>
        <v>25680</v>
      </c>
      <c r="P128" s="78">
        <f>I128+L128</f>
        <v>7092</v>
      </c>
      <c r="Q128" s="78">
        <f>J128+M128</f>
        <v>17028</v>
      </c>
      <c r="R128" s="101">
        <v>88537</v>
      </c>
      <c r="S128" s="76" t="s">
        <v>1433</v>
      </c>
      <c r="T128" s="76" t="s">
        <v>740</v>
      </c>
      <c r="U128" s="94" t="s">
        <v>1700</v>
      </c>
    </row>
    <row r="129" spans="1:22" s="15" customFormat="1" ht="15">
      <c r="A129" s="76">
        <v>124</v>
      </c>
      <c r="B129" s="94" t="s">
        <v>1161</v>
      </c>
      <c r="C129" s="94" t="s">
        <v>1067</v>
      </c>
      <c r="D129" s="94" t="s">
        <v>1503</v>
      </c>
      <c r="E129" s="77" t="s">
        <v>593</v>
      </c>
      <c r="F129" s="101">
        <v>25000</v>
      </c>
      <c r="G129" s="78">
        <v>0</v>
      </c>
      <c r="H129" s="78">
        <v>25</v>
      </c>
      <c r="I129" s="78">
        <f>F129*0.0287</f>
        <v>717.5</v>
      </c>
      <c r="J129" s="78">
        <f>F129*0.071</f>
        <v>1774.9999999999998</v>
      </c>
      <c r="K129" s="78">
        <f>F129*0.013</f>
        <v>325</v>
      </c>
      <c r="L129" s="78">
        <f>F129*0.0304</f>
        <v>760</v>
      </c>
      <c r="M129" s="78">
        <f>F129*0.0709</f>
        <v>1772.5000000000002</v>
      </c>
      <c r="N129" s="76"/>
      <c r="O129" s="78">
        <f>SUM(I129:M129)</f>
        <v>5350</v>
      </c>
      <c r="P129" s="78">
        <f>I129+L129</f>
        <v>1477.5</v>
      </c>
      <c r="Q129" s="78">
        <f>J129+M129</f>
        <v>3547.5</v>
      </c>
      <c r="R129" s="101">
        <v>22410.5</v>
      </c>
      <c r="S129" s="76" t="s">
        <v>1433</v>
      </c>
      <c r="T129" s="76" t="s">
        <v>740</v>
      </c>
      <c r="U129" s="94" t="s">
        <v>1701</v>
      </c>
    </row>
    <row r="130" spans="1:22" s="15" customFormat="1" ht="15">
      <c r="A130" s="76">
        <v>125</v>
      </c>
      <c r="B130" s="94" t="s">
        <v>870</v>
      </c>
      <c r="C130" s="94" t="s">
        <v>885</v>
      </c>
      <c r="D130" s="94" t="s">
        <v>2606</v>
      </c>
      <c r="E130" s="77" t="s">
        <v>1293</v>
      </c>
      <c r="F130" s="101">
        <v>13000</v>
      </c>
      <c r="G130" s="78">
        <v>0</v>
      </c>
      <c r="H130" s="78">
        <v>25</v>
      </c>
      <c r="I130" s="78">
        <f>F130*0.0287</f>
        <v>373.1</v>
      </c>
      <c r="J130" s="78">
        <f>F130*0.071</f>
        <v>922.99999999999989</v>
      </c>
      <c r="K130" s="78">
        <f>F130*0.013</f>
        <v>169</v>
      </c>
      <c r="L130" s="78">
        <f>F130*0.0304</f>
        <v>395.2</v>
      </c>
      <c r="M130" s="78">
        <f>F130*0.0709</f>
        <v>921.7</v>
      </c>
      <c r="N130" s="76"/>
      <c r="O130" s="78">
        <f>SUM(I130:M130)</f>
        <v>2782</v>
      </c>
      <c r="P130" s="78">
        <f>I130+L130</f>
        <v>768.3</v>
      </c>
      <c r="Q130" s="78">
        <f>J130+M130</f>
        <v>1844.6999999999998</v>
      </c>
      <c r="R130" s="101">
        <v>12206.7</v>
      </c>
      <c r="S130" s="76" t="s">
        <v>1433</v>
      </c>
      <c r="T130" s="76" t="s">
        <v>740</v>
      </c>
      <c r="U130" s="94" t="s">
        <v>1702</v>
      </c>
    </row>
    <row r="131" spans="1:22" s="15" customFormat="1" ht="15">
      <c r="A131" s="76">
        <v>126</v>
      </c>
      <c r="B131" s="94" t="s">
        <v>757</v>
      </c>
      <c r="C131" s="94" t="s">
        <v>10</v>
      </c>
      <c r="D131" s="94" t="s">
        <v>637</v>
      </c>
      <c r="E131" s="77" t="s">
        <v>593</v>
      </c>
      <c r="F131" s="101">
        <v>45000</v>
      </c>
      <c r="G131" s="78">
        <v>0</v>
      </c>
      <c r="H131" s="78">
        <v>25</v>
      </c>
      <c r="I131" s="78">
        <f>F131*0.0287</f>
        <v>1291.5</v>
      </c>
      <c r="J131" s="78">
        <f>F131*0.071</f>
        <v>3194.9999999999995</v>
      </c>
      <c r="K131" s="78">
        <f>F131*0.013</f>
        <v>585</v>
      </c>
      <c r="L131" s="78">
        <f>F131*0.0304</f>
        <v>1368</v>
      </c>
      <c r="M131" s="78">
        <f>F131*0.0709</f>
        <v>3190.5</v>
      </c>
      <c r="N131" s="76"/>
      <c r="O131" s="78">
        <f>SUM(I131:M131)</f>
        <v>9630</v>
      </c>
      <c r="P131" s="78">
        <f>I131+L131</f>
        <v>2659.5</v>
      </c>
      <c r="Q131" s="78">
        <f>J131+M131</f>
        <v>6385.5</v>
      </c>
      <c r="R131" s="101">
        <v>41167.17</v>
      </c>
      <c r="S131" s="76" t="s">
        <v>1433</v>
      </c>
      <c r="T131" s="76" t="s">
        <v>740</v>
      </c>
      <c r="U131" s="94" t="s">
        <v>1703</v>
      </c>
    </row>
    <row r="132" spans="1:22" s="15" customFormat="1" ht="15">
      <c r="A132" s="76">
        <v>127</v>
      </c>
      <c r="B132" s="94" t="s">
        <v>844</v>
      </c>
      <c r="C132" s="94" t="s">
        <v>1507</v>
      </c>
      <c r="D132" s="94" t="s">
        <v>1508</v>
      </c>
      <c r="E132" s="77" t="s">
        <v>593</v>
      </c>
      <c r="F132" s="101">
        <v>25000</v>
      </c>
      <c r="G132" s="78">
        <v>0</v>
      </c>
      <c r="H132" s="78">
        <v>25</v>
      </c>
      <c r="I132" s="78">
        <f>F132*0.0287</f>
        <v>717.5</v>
      </c>
      <c r="J132" s="78">
        <f>F132*0.071</f>
        <v>1774.9999999999998</v>
      </c>
      <c r="K132" s="78">
        <f>F132*0.013</f>
        <v>325</v>
      </c>
      <c r="L132" s="78">
        <f>F132*0.0304</f>
        <v>760</v>
      </c>
      <c r="M132" s="78">
        <f>F132*0.0709</f>
        <v>1772.5000000000002</v>
      </c>
      <c r="N132" s="76"/>
      <c r="O132" s="78">
        <f>SUM(I132:M132)</f>
        <v>5350</v>
      </c>
      <c r="P132" s="78">
        <f>I132+L132</f>
        <v>1477.5</v>
      </c>
      <c r="Q132" s="78">
        <f>J132+M132</f>
        <v>3547.5</v>
      </c>
      <c r="R132" s="101">
        <v>23497.5</v>
      </c>
      <c r="S132" s="76" t="s">
        <v>1433</v>
      </c>
      <c r="T132" s="76" t="s">
        <v>740</v>
      </c>
      <c r="U132" s="94" t="s">
        <v>1704</v>
      </c>
    </row>
    <row r="133" spans="1:22" s="15" customFormat="1" ht="15">
      <c r="A133" s="76">
        <v>128</v>
      </c>
      <c r="B133" s="94" t="s">
        <v>1483</v>
      </c>
      <c r="C133" s="94" t="s">
        <v>12</v>
      </c>
      <c r="D133" s="94" t="s">
        <v>636</v>
      </c>
      <c r="E133" s="77" t="s">
        <v>593</v>
      </c>
      <c r="F133" s="101">
        <v>33000</v>
      </c>
      <c r="G133" s="78">
        <v>0</v>
      </c>
      <c r="H133" s="78">
        <v>25</v>
      </c>
      <c r="I133" s="78">
        <f>F133*0.0287</f>
        <v>947.1</v>
      </c>
      <c r="J133" s="78">
        <f>F133*0.071</f>
        <v>2343</v>
      </c>
      <c r="K133" s="78">
        <f>F133*0.013</f>
        <v>429</v>
      </c>
      <c r="L133" s="78">
        <f>F133*0.0304</f>
        <v>1003.2</v>
      </c>
      <c r="M133" s="78">
        <f>F133*0.0709</f>
        <v>2339.7000000000003</v>
      </c>
      <c r="N133" s="76"/>
      <c r="O133" s="78">
        <f>SUM(I133:M133)</f>
        <v>7062</v>
      </c>
      <c r="P133" s="78">
        <f>I133+L133</f>
        <v>1950.3000000000002</v>
      </c>
      <c r="Q133" s="78">
        <f>J133+M133</f>
        <v>4682.7000000000007</v>
      </c>
      <c r="R133" s="101">
        <v>29024.7</v>
      </c>
      <c r="S133" s="76" t="s">
        <v>1433</v>
      </c>
      <c r="T133" s="76" t="s">
        <v>740</v>
      </c>
      <c r="U133" s="94" t="s">
        <v>1705</v>
      </c>
    </row>
    <row r="134" spans="1:22" s="15" customFormat="1" ht="15">
      <c r="A134" s="76">
        <v>129</v>
      </c>
      <c r="B134" s="94" t="s">
        <v>2736</v>
      </c>
      <c r="C134" s="94" t="s">
        <v>12</v>
      </c>
      <c r="D134" s="94" t="s">
        <v>1506</v>
      </c>
      <c r="E134" s="77" t="s">
        <v>593</v>
      </c>
      <c r="F134" s="101">
        <v>20000</v>
      </c>
      <c r="G134" s="78">
        <v>891.01</v>
      </c>
      <c r="H134" s="78">
        <v>25</v>
      </c>
      <c r="I134" s="78">
        <f>F134*0.0287</f>
        <v>574</v>
      </c>
      <c r="J134" s="78">
        <f>F134*0.071</f>
        <v>1419.9999999999998</v>
      </c>
      <c r="K134" s="78">
        <f>F134*0.013</f>
        <v>260</v>
      </c>
      <c r="L134" s="78">
        <f>F134*0.0304</f>
        <v>608</v>
      </c>
      <c r="M134" s="78">
        <f>F134*0.0709</f>
        <v>1418</v>
      </c>
      <c r="N134" s="76"/>
      <c r="O134" s="78">
        <f>SUM(I134:M134)</f>
        <v>4280</v>
      </c>
      <c r="P134" s="78">
        <f>I134+L134</f>
        <v>1182</v>
      </c>
      <c r="Q134" s="78">
        <f>J134+M134</f>
        <v>2838</v>
      </c>
      <c r="R134" s="101">
        <v>18793</v>
      </c>
      <c r="S134" s="76" t="s">
        <v>1433</v>
      </c>
      <c r="T134" s="76" t="s">
        <v>740</v>
      </c>
      <c r="U134" s="94" t="s">
        <v>2987</v>
      </c>
    </row>
    <row r="135" spans="1:22" s="15" customFormat="1" ht="15">
      <c r="A135" s="76">
        <v>130</v>
      </c>
      <c r="B135" s="94" t="s">
        <v>3228</v>
      </c>
      <c r="C135" s="94" t="s">
        <v>38</v>
      </c>
      <c r="D135" s="94" t="s">
        <v>1502</v>
      </c>
      <c r="E135" s="77" t="s">
        <v>593</v>
      </c>
      <c r="F135" s="101">
        <v>15000</v>
      </c>
      <c r="G135" s="78">
        <v>0</v>
      </c>
      <c r="H135" s="78">
        <v>25</v>
      </c>
      <c r="I135" s="78">
        <f>F135*0.0287</f>
        <v>430.5</v>
      </c>
      <c r="J135" s="78">
        <f>F135*0.071</f>
        <v>1065</v>
      </c>
      <c r="K135" s="78">
        <f>F135*0.013</f>
        <v>195</v>
      </c>
      <c r="L135" s="78">
        <f>F135*0.0304</f>
        <v>456</v>
      </c>
      <c r="M135" s="78">
        <f>F135*0.0709</f>
        <v>1063.5</v>
      </c>
      <c r="N135" s="95"/>
      <c r="O135" s="78">
        <f>SUM(I135:M135)</f>
        <v>3210</v>
      </c>
      <c r="P135" s="78">
        <f>I135+L135</f>
        <v>886.5</v>
      </c>
      <c r="Q135" s="78">
        <f>J135+M135</f>
        <v>2128.5</v>
      </c>
      <c r="R135" s="101">
        <v>14088.5</v>
      </c>
      <c r="S135" s="76" t="s">
        <v>1433</v>
      </c>
      <c r="T135" s="76" t="s">
        <v>741</v>
      </c>
      <c r="U135" s="94" t="s">
        <v>3341</v>
      </c>
      <c r="V135" s="20"/>
    </row>
    <row r="136" spans="1:22" s="15" customFormat="1" ht="15">
      <c r="A136" s="76">
        <v>131</v>
      </c>
      <c r="B136" s="94" t="s">
        <v>1125</v>
      </c>
      <c r="C136" s="94" t="s">
        <v>1067</v>
      </c>
      <c r="D136" s="94" t="s">
        <v>1503</v>
      </c>
      <c r="E136" s="77" t="s">
        <v>593</v>
      </c>
      <c r="F136" s="101">
        <v>30000</v>
      </c>
      <c r="G136" s="78">
        <v>7400.87</v>
      </c>
      <c r="H136" s="78">
        <v>25</v>
      </c>
      <c r="I136" s="78">
        <f>F136*0.0287</f>
        <v>861</v>
      </c>
      <c r="J136" s="78">
        <f>F136*0.071</f>
        <v>2130</v>
      </c>
      <c r="K136" s="78">
        <f>F136*0.013</f>
        <v>390</v>
      </c>
      <c r="L136" s="78">
        <f>F136*0.0304</f>
        <v>912</v>
      </c>
      <c r="M136" s="78">
        <f>F136*0.0709</f>
        <v>2127</v>
      </c>
      <c r="N136" s="76"/>
      <c r="O136" s="78">
        <f>SUM(I136:M136)</f>
        <v>6420</v>
      </c>
      <c r="P136" s="78">
        <f>I136+L136</f>
        <v>1773</v>
      </c>
      <c r="Q136" s="78">
        <f>J136+M136</f>
        <v>4257</v>
      </c>
      <c r="R136" s="101">
        <v>28202</v>
      </c>
      <c r="S136" s="76" t="s">
        <v>1433</v>
      </c>
      <c r="T136" s="76" t="s">
        <v>740</v>
      </c>
      <c r="U136" s="94" t="s">
        <v>1706</v>
      </c>
    </row>
    <row r="137" spans="1:22" s="15" customFormat="1" ht="15">
      <c r="A137" s="76">
        <v>132</v>
      </c>
      <c r="B137" s="94" t="s">
        <v>1484</v>
      </c>
      <c r="C137" s="94" t="s">
        <v>32</v>
      </c>
      <c r="D137" s="94" t="s">
        <v>613</v>
      </c>
      <c r="E137" s="77" t="s">
        <v>593</v>
      </c>
      <c r="F137" s="101">
        <v>10000</v>
      </c>
      <c r="G137" s="78">
        <v>0</v>
      </c>
      <c r="H137" s="78">
        <v>25</v>
      </c>
      <c r="I137" s="78">
        <f>F137*0.0287</f>
        <v>287</v>
      </c>
      <c r="J137" s="78">
        <f>F137*0.071</f>
        <v>709.99999999999989</v>
      </c>
      <c r="K137" s="78">
        <f>F137*0.013</f>
        <v>130</v>
      </c>
      <c r="L137" s="78">
        <f>F137*0.0304</f>
        <v>304</v>
      </c>
      <c r="M137" s="78">
        <f>F137*0.0709</f>
        <v>709</v>
      </c>
      <c r="N137" s="76"/>
      <c r="O137" s="78">
        <f>SUM(I137:M137)</f>
        <v>2140</v>
      </c>
      <c r="P137" s="78">
        <f>I137+L137</f>
        <v>591</v>
      </c>
      <c r="Q137" s="78">
        <f>J137+M137</f>
        <v>1419</v>
      </c>
      <c r="R137" s="101">
        <v>9334</v>
      </c>
      <c r="S137" s="76" t="s">
        <v>1433</v>
      </c>
      <c r="T137" s="76" t="s">
        <v>740</v>
      </c>
      <c r="U137" s="94" t="s">
        <v>1707</v>
      </c>
    </row>
    <row r="138" spans="1:22" s="15" customFormat="1" ht="15">
      <c r="A138" s="76">
        <v>133</v>
      </c>
      <c r="B138" s="94" t="s">
        <v>1564</v>
      </c>
      <c r="C138" s="94" t="s">
        <v>26</v>
      </c>
      <c r="D138" s="94" t="s">
        <v>592</v>
      </c>
      <c r="E138" s="77" t="s">
        <v>593</v>
      </c>
      <c r="F138" s="101">
        <v>45000</v>
      </c>
      <c r="G138" s="78">
        <v>0</v>
      </c>
      <c r="H138" s="78">
        <v>25</v>
      </c>
      <c r="I138" s="78">
        <f>F138*0.0287</f>
        <v>1291.5</v>
      </c>
      <c r="J138" s="78">
        <f>F138*0.071</f>
        <v>3194.9999999999995</v>
      </c>
      <c r="K138" s="78">
        <f>F138*0.013</f>
        <v>585</v>
      </c>
      <c r="L138" s="78">
        <f>F138*0.0304</f>
        <v>1368</v>
      </c>
      <c r="M138" s="78">
        <f>F138*0.0709</f>
        <v>3190.5</v>
      </c>
      <c r="N138" s="76"/>
      <c r="O138" s="78">
        <f>SUM(I138:M138)</f>
        <v>9630</v>
      </c>
      <c r="P138" s="78">
        <f>I138+L138</f>
        <v>2659.5</v>
      </c>
      <c r="Q138" s="78">
        <f>J138+M138</f>
        <v>6385.5</v>
      </c>
      <c r="R138" s="101">
        <v>41167.17</v>
      </c>
      <c r="S138" s="76" t="s">
        <v>1433</v>
      </c>
      <c r="T138" s="76" t="s">
        <v>741</v>
      </c>
      <c r="U138" s="94" t="s">
        <v>1708</v>
      </c>
    </row>
    <row r="139" spans="1:22" s="15" customFormat="1" ht="15">
      <c r="A139" s="76">
        <v>134</v>
      </c>
      <c r="B139" s="94" t="s">
        <v>390</v>
      </c>
      <c r="C139" s="94" t="s">
        <v>34</v>
      </c>
      <c r="D139" s="94" t="s">
        <v>598</v>
      </c>
      <c r="E139" s="77" t="s">
        <v>593</v>
      </c>
      <c r="F139" s="101">
        <v>80000</v>
      </c>
      <c r="G139" s="78">
        <v>1148.33</v>
      </c>
      <c r="H139" s="78">
        <v>25</v>
      </c>
      <c r="I139" s="78">
        <f>F139*0.0287</f>
        <v>2296</v>
      </c>
      <c r="J139" s="78">
        <f>F139*0.071</f>
        <v>5679.9999999999991</v>
      </c>
      <c r="K139" s="78">
        <f>F139*0.013</f>
        <v>1040</v>
      </c>
      <c r="L139" s="78">
        <f>F139*0.0304</f>
        <v>2432</v>
      </c>
      <c r="M139" s="78">
        <f>F139*0.0709</f>
        <v>5672</v>
      </c>
      <c r="N139" s="76"/>
      <c r="O139" s="78">
        <f>SUM(I139:M139)</f>
        <v>17120</v>
      </c>
      <c r="P139" s="78">
        <f>I139+L139</f>
        <v>4728</v>
      </c>
      <c r="Q139" s="78">
        <f>J139+M139</f>
        <v>11352</v>
      </c>
      <c r="R139" s="101">
        <v>65143.92</v>
      </c>
      <c r="S139" s="76" t="s">
        <v>1433</v>
      </c>
      <c r="T139" s="76" t="s">
        <v>740</v>
      </c>
      <c r="U139" s="94" t="s">
        <v>1709</v>
      </c>
    </row>
    <row r="140" spans="1:22" s="15" customFormat="1" ht="15">
      <c r="A140" s="76">
        <v>135</v>
      </c>
      <c r="B140" s="94" t="s">
        <v>2667</v>
      </c>
      <c r="C140" s="94" t="s">
        <v>12</v>
      </c>
      <c r="D140" s="94" t="s">
        <v>626</v>
      </c>
      <c r="E140" s="77" t="s">
        <v>593</v>
      </c>
      <c r="F140" s="101">
        <v>45000</v>
      </c>
      <c r="G140" s="78">
        <v>0</v>
      </c>
      <c r="H140" s="78">
        <v>25</v>
      </c>
      <c r="I140" s="78">
        <f>F140*0.0287</f>
        <v>1291.5</v>
      </c>
      <c r="J140" s="78">
        <f>F140*0.071</f>
        <v>3194.9999999999995</v>
      </c>
      <c r="K140" s="78">
        <f>F140*0.013</f>
        <v>585</v>
      </c>
      <c r="L140" s="78">
        <f>F140*0.0304</f>
        <v>1368</v>
      </c>
      <c r="M140" s="78">
        <f>F140*0.0709</f>
        <v>3190.5</v>
      </c>
      <c r="N140" s="76"/>
      <c r="O140" s="78">
        <f>SUM(I140:M140)</f>
        <v>9630</v>
      </c>
      <c r="P140" s="78">
        <f>I140+L140</f>
        <v>2659.5</v>
      </c>
      <c r="Q140" s="78">
        <f>J140+M140</f>
        <v>6385.5</v>
      </c>
      <c r="R140" s="101">
        <v>41167.17</v>
      </c>
      <c r="S140" s="76" t="s">
        <v>1433</v>
      </c>
      <c r="T140" s="76" t="s">
        <v>741</v>
      </c>
      <c r="U140" s="94" t="s">
        <v>2695</v>
      </c>
    </row>
    <row r="141" spans="1:22" s="15" customFormat="1" ht="15">
      <c r="A141" s="76">
        <v>136</v>
      </c>
      <c r="B141" s="94" t="s">
        <v>2737</v>
      </c>
      <c r="C141" s="94" t="s">
        <v>32</v>
      </c>
      <c r="D141" s="94" t="s">
        <v>2605</v>
      </c>
      <c r="E141" s="77" t="s">
        <v>593</v>
      </c>
      <c r="F141" s="101">
        <v>10000</v>
      </c>
      <c r="G141" s="78">
        <v>0</v>
      </c>
      <c r="H141" s="78">
        <v>25</v>
      </c>
      <c r="I141" s="78">
        <f>F141*0.0287</f>
        <v>287</v>
      </c>
      <c r="J141" s="78">
        <f>F141*0.071</f>
        <v>709.99999999999989</v>
      </c>
      <c r="K141" s="78">
        <f>F141*0.013</f>
        <v>130</v>
      </c>
      <c r="L141" s="78">
        <f>F141*0.0304</f>
        <v>304</v>
      </c>
      <c r="M141" s="78">
        <f>F141*0.0709</f>
        <v>709</v>
      </c>
      <c r="N141" s="76"/>
      <c r="O141" s="78">
        <f>SUM(I141:M141)</f>
        <v>2140</v>
      </c>
      <c r="P141" s="78">
        <f>I141+L141</f>
        <v>591</v>
      </c>
      <c r="Q141" s="78">
        <f>J141+M141</f>
        <v>1419</v>
      </c>
      <c r="R141" s="101">
        <v>9384</v>
      </c>
      <c r="S141" s="76" t="s">
        <v>1433</v>
      </c>
      <c r="T141" s="76" t="s">
        <v>740</v>
      </c>
      <c r="U141" s="94" t="s">
        <v>2988</v>
      </c>
    </row>
    <row r="142" spans="1:22" s="15" customFormat="1" ht="15">
      <c r="A142" s="76">
        <v>137</v>
      </c>
      <c r="B142" s="94" t="s">
        <v>1565</v>
      </c>
      <c r="C142" s="94" t="s">
        <v>26</v>
      </c>
      <c r="D142" s="94" t="s">
        <v>592</v>
      </c>
      <c r="E142" s="77" t="s">
        <v>594</v>
      </c>
      <c r="F142" s="101">
        <v>45000</v>
      </c>
      <c r="G142" s="78">
        <v>5623.19</v>
      </c>
      <c r="H142" s="78">
        <v>25</v>
      </c>
      <c r="I142" s="78">
        <f>F142*0.0287</f>
        <v>1291.5</v>
      </c>
      <c r="J142" s="78">
        <f>F142*0.071</f>
        <v>3194.9999999999995</v>
      </c>
      <c r="K142" s="78">
        <f>F142*0.013</f>
        <v>585</v>
      </c>
      <c r="L142" s="78">
        <f>F142*0.0304</f>
        <v>1368</v>
      </c>
      <c r="M142" s="78">
        <f>F142*0.0709</f>
        <v>3190.5</v>
      </c>
      <c r="N142" s="76"/>
      <c r="O142" s="78">
        <f>SUM(I142:M142)</f>
        <v>9630</v>
      </c>
      <c r="P142" s="78">
        <f>I142+L142</f>
        <v>2659.5</v>
      </c>
      <c r="Q142" s="78">
        <f>J142+M142</f>
        <v>6385.5</v>
      </c>
      <c r="R142" s="101">
        <v>41167.17</v>
      </c>
      <c r="S142" s="76" t="s">
        <v>1433</v>
      </c>
      <c r="T142" s="76" t="s">
        <v>741</v>
      </c>
      <c r="U142" s="94" t="s">
        <v>1710</v>
      </c>
    </row>
    <row r="143" spans="1:22" s="15" customFormat="1" ht="15">
      <c r="A143" s="76">
        <v>138</v>
      </c>
      <c r="B143" s="94" t="s">
        <v>1202</v>
      </c>
      <c r="C143" s="94" t="s">
        <v>1067</v>
      </c>
      <c r="D143" s="94" t="s">
        <v>1503</v>
      </c>
      <c r="E143" s="77" t="s">
        <v>593</v>
      </c>
      <c r="F143" s="101">
        <v>25000</v>
      </c>
      <c r="G143" s="78">
        <v>0</v>
      </c>
      <c r="H143" s="78">
        <v>25</v>
      </c>
      <c r="I143" s="78">
        <f>F143*0.0287</f>
        <v>717.5</v>
      </c>
      <c r="J143" s="78">
        <f>F143*0.071</f>
        <v>1774.9999999999998</v>
      </c>
      <c r="K143" s="78">
        <f>F143*0.013</f>
        <v>325</v>
      </c>
      <c r="L143" s="78">
        <f>F143*0.0304</f>
        <v>760</v>
      </c>
      <c r="M143" s="78">
        <f>F143*0.0709</f>
        <v>1772.5000000000002</v>
      </c>
      <c r="N143" s="76"/>
      <c r="O143" s="78">
        <f>SUM(I143:M143)</f>
        <v>5350</v>
      </c>
      <c r="P143" s="78">
        <f>I143+L143</f>
        <v>1477.5</v>
      </c>
      <c r="Q143" s="78">
        <f>J143+M143</f>
        <v>3547.5</v>
      </c>
      <c r="R143" s="101">
        <v>23497.5</v>
      </c>
      <c r="S143" s="76" t="s">
        <v>1433</v>
      </c>
      <c r="T143" s="76" t="s">
        <v>741</v>
      </c>
      <c r="U143" s="94" t="s">
        <v>1711</v>
      </c>
    </row>
    <row r="144" spans="1:22" s="15" customFormat="1" ht="15">
      <c r="A144" s="76">
        <v>139</v>
      </c>
      <c r="B144" s="94" t="s">
        <v>2738</v>
      </c>
      <c r="C144" s="94" t="s">
        <v>26</v>
      </c>
      <c r="D144" s="94" t="s">
        <v>2615</v>
      </c>
      <c r="E144" s="77" t="s">
        <v>593</v>
      </c>
      <c r="F144" s="101">
        <v>17000</v>
      </c>
      <c r="G144" s="78">
        <v>4521.67</v>
      </c>
      <c r="H144" s="78">
        <v>25</v>
      </c>
      <c r="I144" s="78">
        <f>F144*0.0287</f>
        <v>487.9</v>
      </c>
      <c r="J144" s="78">
        <f>F144*0.071</f>
        <v>1207</v>
      </c>
      <c r="K144" s="78">
        <f>F144*0.013</f>
        <v>221</v>
      </c>
      <c r="L144" s="78">
        <f>F144*0.0304</f>
        <v>516.79999999999995</v>
      </c>
      <c r="M144" s="78">
        <f>F144*0.0709</f>
        <v>1205.3000000000002</v>
      </c>
      <c r="N144" s="76"/>
      <c r="O144" s="78">
        <f>SUM(I144:M144)</f>
        <v>3638</v>
      </c>
      <c r="P144" s="78">
        <f>I144+L144</f>
        <v>1004.6999999999999</v>
      </c>
      <c r="Q144" s="78">
        <f>J144+M144</f>
        <v>2412.3000000000002</v>
      </c>
      <c r="R144" s="101">
        <v>15970.3</v>
      </c>
      <c r="S144" s="76" t="s">
        <v>1433</v>
      </c>
      <c r="T144" s="76" t="s">
        <v>740</v>
      </c>
      <c r="U144" s="94" t="s">
        <v>2989</v>
      </c>
    </row>
    <row r="145" spans="1:21" s="15" customFormat="1" ht="15">
      <c r="A145" s="76">
        <v>140</v>
      </c>
      <c r="B145" s="94" t="s">
        <v>2739</v>
      </c>
      <c r="C145" s="94" t="s">
        <v>32</v>
      </c>
      <c r="D145" s="94" t="s">
        <v>1605</v>
      </c>
      <c r="E145" s="77" t="s">
        <v>593</v>
      </c>
      <c r="F145" s="101">
        <v>10000</v>
      </c>
      <c r="G145" s="78">
        <v>0</v>
      </c>
      <c r="H145" s="78">
        <v>25</v>
      </c>
      <c r="I145" s="78">
        <f>F145*0.0287</f>
        <v>287</v>
      </c>
      <c r="J145" s="78">
        <f>F145*0.071</f>
        <v>709.99999999999989</v>
      </c>
      <c r="K145" s="78">
        <f>F145*0.013</f>
        <v>130</v>
      </c>
      <c r="L145" s="78">
        <f>F145*0.0304</f>
        <v>304</v>
      </c>
      <c r="M145" s="78">
        <f>F145*0.0709</f>
        <v>709</v>
      </c>
      <c r="N145" s="76"/>
      <c r="O145" s="78">
        <f>SUM(I145:M145)</f>
        <v>2140</v>
      </c>
      <c r="P145" s="78">
        <f>I145+L145</f>
        <v>591</v>
      </c>
      <c r="Q145" s="78">
        <f>J145+M145</f>
        <v>1419</v>
      </c>
      <c r="R145" s="101">
        <v>9384</v>
      </c>
      <c r="S145" s="76" t="s">
        <v>1433</v>
      </c>
      <c r="T145" s="76" t="s">
        <v>740</v>
      </c>
      <c r="U145" s="94" t="s">
        <v>2990</v>
      </c>
    </row>
    <row r="146" spans="1:21" s="15" customFormat="1" ht="15">
      <c r="A146" s="76">
        <v>141</v>
      </c>
      <c r="B146" s="94" t="s">
        <v>121</v>
      </c>
      <c r="C146" s="94" t="s">
        <v>52</v>
      </c>
      <c r="D146" s="94" t="s">
        <v>619</v>
      </c>
      <c r="E146" s="77" t="s">
        <v>593</v>
      </c>
      <c r="F146" s="101">
        <v>46000</v>
      </c>
      <c r="G146" s="78">
        <v>1148.33</v>
      </c>
      <c r="H146" s="78">
        <v>25</v>
      </c>
      <c r="I146" s="78">
        <f>F146*0.0287</f>
        <v>1320.2</v>
      </c>
      <c r="J146" s="78">
        <f>F146*0.071</f>
        <v>3265.9999999999995</v>
      </c>
      <c r="K146" s="78">
        <f>F146*0.013</f>
        <v>598</v>
      </c>
      <c r="L146" s="78">
        <f>F146*0.0304</f>
        <v>1398.4</v>
      </c>
      <c r="M146" s="78">
        <f>F146*0.0709</f>
        <v>3261.4</v>
      </c>
      <c r="N146" s="76"/>
      <c r="O146" s="78">
        <f>SUM(I146:M146)</f>
        <v>9844</v>
      </c>
      <c r="P146" s="78">
        <f>I146+L146</f>
        <v>2718.6000000000004</v>
      </c>
      <c r="Q146" s="78">
        <f>J146+M146</f>
        <v>6527.4</v>
      </c>
      <c r="R146" s="101">
        <v>35232.94</v>
      </c>
      <c r="S146" s="76" t="s">
        <v>1433</v>
      </c>
      <c r="T146" s="76" t="s">
        <v>740</v>
      </c>
      <c r="U146" s="94" t="s">
        <v>1712</v>
      </c>
    </row>
    <row r="147" spans="1:21" s="15" customFormat="1" ht="15">
      <c r="A147" s="76">
        <v>142</v>
      </c>
      <c r="B147" s="94" t="s">
        <v>403</v>
      </c>
      <c r="C147" s="94" t="s">
        <v>1521</v>
      </c>
      <c r="D147" s="94" t="s">
        <v>606</v>
      </c>
      <c r="E147" s="77" t="s">
        <v>593</v>
      </c>
      <c r="F147" s="101">
        <v>38000</v>
      </c>
      <c r="G147" s="78">
        <v>1148.33</v>
      </c>
      <c r="H147" s="78">
        <v>25</v>
      </c>
      <c r="I147" s="78">
        <f>F147*0.0287</f>
        <v>1090.5999999999999</v>
      </c>
      <c r="J147" s="78">
        <f>F147*0.071</f>
        <v>2697.9999999999995</v>
      </c>
      <c r="K147" s="78">
        <f>F147*0.013</f>
        <v>494</v>
      </c>
      <c r="L147" s="78">
        <f>F147*0.0304</f>
        <v>1155.2</v>
      </c>
      <c r="M147" s="78">
        <f>F147*0.0709</f>
        <v>2694.2000000000003</v>
      </c>
      <c r="N147" s="96"/>
      <c r="O147" s="78">
        <f>SUM(I147:M147)</f>
        <v>8132</v>
      </c>
      <c r="P147" s="78">
        <f>I147+L147</f>
        <v>2245.8000000000002</v>
      </c>
      <c r="Q147" s="78">
        <f>J147+M147</f>
        <v>5392.2</v>
      </c>
      <c r="R147" s="101">
        <v>20579.650000000001</v>
      </c>
      <c r="S147" s="76" t="s">
        <v>1433</v>
      </c>
      <c r="T147" s="76" t="s">
        <v>741</v>
      </c>
      <c r="U147" s="94" t="s">
        <v>1713</v>
      </c>
    </row>
    <row r="148" spans="1:21" s="15" customFormat="1" ht="15">
      <c r="A148" s="76">
        <v>143</v>
      </c>
      <c r="B148" s="94" t="s">
        <v>157</v>
      </c>
      <c r="C148" s="94" t="s">
        <v>195</v>
      </c>
      <c r="D148" s="94" t="s">
        <v>595</v>
      </c>
      <c r="E148" s="77" t="s">
        <v>593</v>
      </c>
      <c r="F148" s="101">
        <v>45000</v>
      </c>
      <c r="G148" s="78">
        <v>0</v>
      </c>
      <c r="H148" s="78">
        <v>25</v>
      </c>
      <c r="I148" s="78">
        <f>F148*0.0287</f>
        <v>1291.5</v>
      </c>
      <c r="J148" s="78">
        <f>F148*0.071</f>
        <v>3194.9999999999995</v>
      </c>
      <c r="K148" s="78">
        <f>F148*0.013</f>
        <v>585</v>
      </c>
      <c r="L148" s="78">
        <f>F148*0.0304</f>
        <v>1368</v>
      </c>
      <c r="M148" s="78">
        <f>F148*0.0709</f>
        <v>3190.5</v>
      </c>
      <c r="N148" s="76"/>
      <c r="O148" s="78">
        <f>SUM(I148:M148)</f>
        <v>9630</v>
      </c>
      <c r="P148" s="78">
        <f>I148+L148</f>
        <v>2659.5</v>
      </c>
      <c r="Q148" s="78">
        <f>J148+M148</f>
        <v>6385.5</v>
      </c>
      <c r="R148" s="101">
        <v>41167.17</v>
      </c>
      <c r="S148" s="76" t="s">
        <v>1433</v>
      </c>
      <c r="T148" s="76" t="s">
        <v>741</v>
      </c>
      <c r="U148" s="94" t="s">
        <v>1714</v>
      </c>
    </row>
    <row r="149" spans="1:21" s="15" customFormat="1" ht="15">
      <c r="A149" s="76">
        <v>144</v>
      </c>
      <c r="B149" s="94" t="s">
        <v>193</v>
      </c>
      <c r="C149" s="94" t="s">
        <v>26</v>
      </c>
      <c r="D149" s="94" t="s">
        <v>598</v>
      </c>
      <c r="E149" s="77" t="s">
        <v>593</v>
      </c>
      <c r="F149" s="101">
        <v>45000</v>
      </c>
      <c r="G149" s="78">
        <v>0</v>
      </c>
      <c r="H149" s="78">
        <v>25</v>
      </c>
      <c r="I149" s="78">
        <f>F149*0.0287</f>
        <v>1291.5</v>
      </c>
      <c r="J149" s="78">
        <f>F149*0.071</f>
        <v>3194.9999999999995</v>
      </c>
      <c r="K149" s="78">
        <f>F149*0.013</f>
        <v>585</v>
      </c>
      <c r="L149" s="78">
        <f>F149*0.0304</f>
        <v>1368</v>
      </c>
      <c r="M149" s="78">
        <f>F149*0.0709</f>
        <v>3190.5</v>
      </c>
      <c r="N149" s="76"/>
      <c r="O149" s="78">
        <f>SUM(I149:M149)</f>
        <v>9630</v>
      </c>
      <c r="P149" s="78">
        <f>I149+L149</f>
        <v>2659.5</v>
      </c>
      <c r="Q149" s="78">
        <f>J149+M149</f>
        <v>6385.5</v>
      </c>
      <c r="R149" s="101">
        <v>41167.17</v>
      </c>
      <c r="S149" s="76" t="s">
        <v>1433</v>
      </c>
      <c r="T149" s="76" t="s">
        <v>740</v>
      </c>
      <c r="U149" s="94" t="s">
        <v>1715</v>
      </c>
    </row>
    <row r="150" spans="1:21" s="15" customFormat="1" ht="15">
      <c r="A150" s="76">
        <v>145</v>
      </c>
      <c r="B150" s="94" t="s">
        <v>687</v>
      </c>
      <c r="C150" s="94" t="s">
        <v>32</v>
      </c>
      <c r="D150" s="94" t="s">
        <v>2601</v>
      </c>
      <c r="E150" s="77" t="s">
        <v>593</v>
      </c>
      <c r="F150" s="101">
        <v>12500</v>
      </c>
      <c r="G150" s="78">
        <v>891.01</v>
      </c>
      <c r="H150" s="78">
        <v>25</v>
      </c>
      <c r="I150" s="78">
        <f>F150*0.0287</f>
        <v>358.75</v>
      </c>
      <c r="J150" s="78">
        <f>F150*0.071</f>
        <v>887.49999999999989</v>
      </c>
      <c r="K150" s="78">
        <f>F150*0.013</f>
        <v>162.5</v>
      </c>
      <c r="L150" s="78">
        <f>F150*0.0304</f>
        <v>380</v>
      </c>
      <c r="M150" s="78">
        <f>F150*0.0709</f>
        <v>886.25000000000011</v>
      </c>
      <c r="N150" s="76"/>
      <c r="O150" s="78">
        <f>SUM(I150:M150)</f>
        <v>2675</v>
      </c>
      <c r="P150" s="78">
        <f>I150+L150</f>
        <v>738.75</v>
      </c>
      <c r="Q150" s="78">
        <f>J150+M150</f>
        <v>1773.75</v>
      </c>
      <c r="R150" s="101">
        <v>11736.25</v>
      </c>
      <c r="S150" s="76" t="s">
        <v>1433</v>
      </c>
      <c r="T150" s="76" t="s">
        <v>740</v>
      </c>
      <c r="U150" s="94" t="s">
        <v>1716</v>
      </c>
    </row>
    <row r="151" spans="1:21" s="15" customFormat="1" ht="15">
      <c r="A151" s="76">
        <v>146</v>
      </c>
      <c r="B151" s="94" t="s">
        <v>2740</v>
      </c>
      <c r="C151" s="94" t="s">
        <v>26</v>
      </c>
      <c r="D151" s="94" t="s">
        <v>2604</v>
      </c>
      <c r="E151" s="77" t="s">
        <v>593</v>
      </c>
      <c r="F151" s="101">
        <v>10000</v>
      </c>
      <c r="G151" s="78">
        <v>0</v>
      </c>
      <c r="H151" s="78">
        <v>25</v>
      </c>
      <c r="I151" s="78">
        <f>F151*0.0287</f>
        <v>287</v>
      </c>
      <c r="J151" s="78">
        <f>F151*0.071</f>
        <v>709.99999999999989</v>
      </c>
      <c r="K151" s="78">
        <f>F151*0.013</f>
        <v>130</v>
      </c>
      <c r="L151" s="78">
        <f>F151*0.0304</f>
        <v>304</v>
      </c>
      <c r="M151" s="78">
        <f>F151*0.0709</f>
        <v>709</v>
      </c>
      <c r="N151" s="76"/>
      <c r="O151" s="78">
        <f>SUM(I151:M151)</f>
        <v>2140</v>
      </c>
      <c r="P151" s="78">
        <f>I151+L151</f>
        <v>591</v>
      </c>
      <c r="Q151" s="78">
        <f>J151+M151</f>
        <v>1419</v>
      </c>
      <c r="R151" s="101">
        <v>9384</v>
      </c>
      <c r="S151" s="76" t="s">
        <v>1433</v>
      </c>
      <c r="T151" s="76" t="s">
        <v>740</v>
      </c>
      <c r="U151" s="94" t="s">
        <v>2991</v>
      </c>
    </row>
    <row r="152" spans="1:21" s="15" customFormat="1" ht="15">
      <c r="A152" s="76">
        <v>147</v>
      </c>
      <c r="B152" s="94" t="s">
        <v>1305</v>
      </c>
      <c r="C152" s="94" t="s">
        <v>78</v>
      </c>
      <c r="D152" s="94" t="s">
        <v>1580</v>
      </c>
      <c r="E152" s="77" t="s">
        <v>593</v>
      </c>
      <c r="F152" s="101">
        <v>10000</v>
      </c>
      <c r="G152" s="78">
        <v>1148.33</v>
      </c>
      <c r="H152" s="78">
        <v>25</v>
      </c>
      <c r="I152" s="78">
        <f>F152*0.0287</f>
        <v>287</v>
      </c>
      <c r="J152" s="78">
        <f>F152*0.071</f>
        <v>709.99999999999989</v>
      </c>
      <c r="K152" s="78">
        <f>F152*0.013</f>
        <v>130</v>
      </c>
      <c r="L152" s="78">
        <f>F152*0.0304</f>
        <v>304</v>
      </c>
      <c r="M152" s="78">
        <f>F152*0.0709</f>
        <v>709</v>
      </c>
      <c r="N152" s="76"/>
      <c r="O152" s="78">
        <f>SUM(I152:M152)</f>
        <v>2140</v>
      </c>
      <c r="P152" s="78">
        <f>I152+L152</f>
        <v>591</v>
      </c>
      <c r="Q152" s="78">
        <f>J152+M152</f>
        <v>1419</v>
      </c>
      <c r="R152" s="101">
        <v>9334</v>
      </c>
      <c r="S152" s="76" t="s">
        <v>1433</v>
      </c>
      <c r="T152" s="76" t="s">
        <v>740</v>
      </c>
      <c r="U152" s="94" t="s">
        <v>1717</v>
      </c>
    </row>
    <row r="153" spans="1:21" s="15" customFormat="1" ht="15">
      <c r="A153" s="76">
        <v>148</v>
      </c>
      <c r="B153" s="94" t="s">
        <v>432</v>
      </c>
      <c r="C153" s="94" t="s">
        <v>433</v>
      </c>
      <c r="D153" s="94" t="s">
        <v>2611</v>
      </c>
      <c r="E153" s="77" t="s">
        <v>593</v>
      </c>
      <c r="F153" s="101">
        <v>21511.5</v>
      </c>
      <c r="G153" s="78">
        <v>3486.68</v>
      </c>
      <c r="H153" s="78">
        <v>25</v>
      </c>
      <c r="I153" s="78">
        <f>F153*0.0287</f>
        <v>617.38004999999998</v>
      </c>
      <c r="J153" s="78">
        <f>F153*0.071</f>
        <v>1527.3164999999999</v>
      </c>
      <c r="K153" s="78">
        <f>F153*0.013</f>
        <v>279.64949999999999</v>
      </c>
      <c r="L153" s="78">
        <f>F153*0.0304</f>
        <v>653.94960000000003</v>
      </c>
      <c r="M153" s="78">
        <f>F153*0.0709</f>
        <v>1525.16535</v>
      </c>
      <c r="N153" s="76"/>
      <c r="O153" s="78">
        <f>SUM(I153:M153)</f>
        <v>4603.4609999999993</v>
      </c>
      <c r="P153" s="78">
        <f>I153+L153</f>
        <v>1271.3296500000001</v>
      </c>
      <c r="Q153" s="78">
        <f>J153+M153</f>
        <v>3052.4818500000001</v>
      </c>
      <c r="R153" s="101">
        <v>20215.169999999998</v>
      </c>
      <c r="S153" s="76" t="s">
        <v>1433</v>
      </c>
      <c r="T153" s="76" t="s">
        <v>740</v>
      </c>
      <c r="U153" s="94" t="s">
        <v>1718</v>
      </c>
    </row>
    <row r="154" spans="1:21" s="15" customFormat="1" ht="15">
      <c r="A154" s="76">
        <v>149</v>
      </c>
      <c r="B154" s="94" t="s">
        <v>2741</v>
      </c>
      <c r="C154" s="94" t="s">
        <v>12</v>
      </c>
      <c r="D154" s="94" t="s">
        <v>2615</v>
      </c>
      <c r="E154" s="77" t="s">
        <v>593</v>
      </c>
      <c r="F154" s="101">
        <v>14500</v>
      </c>
      <c r="G154" s="78">
        <v>0</v>
      </c>
      <c r="H154" s="78">
        <v>25</v>
      </c>
      <c r="I154" s="78">
        <f>F154*0.0287</f>
        <v>416.15</v>
      </c>
      <c r="J154" s="78">
        <f>F154*0.071</f>
        <v>1029.5</v>
      </c>
      <c r="K154" s="78">
        <f>F154*0.013</f>
        <v>188.5</v>
      </c>
      <c r="L154" s="78">
        <f>F154*0.0304</f>
        <v>440.8</v>
      </c>
      <c r="M154" s="78">
        <f>F154*0.0709</f>
        <v>1028.05</v>
      </c>
      <c r="N154" s="76"/>
      <c r="O154" s="78">
        <f>SUM(I154:M154)</f>
        <v>3103</v>
      </c>
      <c r="P154" s="78">
        <f>I154+L154</f>
        <v>856.95</v>
      </c>
      <c r="Q154" s="78">
        <f>J154+M154</f>
        <v>2057.5500000000002</v>
      </c>
      <c r="R154" s="101">
        <v>13618.05</v>
      </c>
      <c r="S154" s="76" t="s">
        <v>1433</v>
      </c>
      <c r="T154" s="76" t="s">
        <v>741</v>
      </c>
      <c r="U154" s="94" t="s">
        <v>2992</v>
      </c>
    </row>
    <row r="155" spans="1:21" s="15" customFormat="1" ht="15">
      <c r="A155" s="76">
        <v>150</v>
      </c>
      <c r="B155" s="94" t="s">
        <v>833</v>
      </c>
      <c r="C155" s="94" t="s">
        <v>26</v>
      </c>
      <c r="D155" s="94" t="s">
        <v>604</v>
      </c>
      <c r="E155" s="77" t="s">
        <v>594</v>
      </c>
      <c r="F155" s="101">
        <v>38000</v>
      </c>
      <c r="G155" s="78">
        <v>2418.54</v>
      </c>
      <c r="H155" s="78">
        <v>25</v>
      </c>
      <c r="I155" s="78">
        <f>F155*0.0287</f>
        <v>1090.5999999999999</v>
      </c>
      <c r="J155" s="78">
        <f>F155*0.071</f>
        <v>2697.9999999999995</v>
      </c>
      <c r="K155" s="78">
        <f>F155*0.013</f>
        <v>494</v>
      </c>
      <c r="L155" s="78">
        <f>F155*0.0304</f>
        <v>1155.2</v>
      </c>
      <c r="M155" s="78">
        <f>F155*0.0709</f>
        <v>2694.2000000000003</v>
      </c>
      <c r="N155" s="76"/>
      <c r="O155" s="78">
        <f>SUM(I155:M155)</f>
        <v>8132</v>
      </c>
      <c r="P155" s="78">
        <f>I155+L155</f>
        <v>2245.8000000000002</v>
      </c>
      <c r="Q155" s="78">
        <f>J155+M155</f>
        <v>5392.2</v>
      </c>
      <c r="R155" s="101">
        <v>35568.82</v>
      </c>
      <c r="S155" s="76" t="s">
        <v>1433</v>
      </c>
      <c r="T155" s="76" t="s">
        <v>741</v>
      </c>
      <c r="U155" s="94" t="s">
        <v>1719</v>
      </c>
    </row>
    <row r="156" spans="1:21" s="15" customFormat="1" ht="15">
      <c r="A156" s="76">
        <v>151</v>
      </c>
      <c r="B156" s="94" t="s">
        <v>1485</v>
      </c>
      <c r="C156" s="94" t="s">
        <v>32</v>
      </c>
      <c r="D156" s="94" t="s">
        <v>905</v>
      </c>
      <c r="E156" s="77" t="s">
        <v>593</v>
      </c>
      <c r="F156" s="101">
        <v>12500</v>
      </c>
      <c r="G156" s="78">
        <v>442.65</v>
      </c>
      <c r="H156" s="78">
        <v>25</v>
      </c>
      <c r="I156" s="78">
        <f>F156*0.0287</f>
        <v>358.75</v>
      </c>
      <c r="J156" s="78">
        <f>F156*0.071</f>
        <v>887.49999999999989</v>
      </c>
      <c r="K156" s="78">
        <f>F156*0.013</f>
        <v>162.5</v>
      </c>
      <c r="L156" s="78">
        <f>F156*0.0304</f>
        <v>380</v>
      </c>
      <c r="M156" s="78">
        <f>F156*0.0709</f>
        <v>886.25000000000011</v>
      </c>
      <c r="N156" s="76"/>
      <c r="O156" s="78">
        <f>SUM(I156:M156)</f>
        <v>2675</v>
      </c>
      <c r="P156" s="78">
        <f>I156+L156</f>
        <v>738.75</v>
      </c>
      <c r="Q156" s="78">
        <f>J156+M156</f>
        <v>1773.75</v>
      </c>
      <c r="R156" s="101">
        <v>10536.25</v>
      </c>
      <c r="S156" s="76" t="s">
        <v>1433</v>
      </c>
      <c r="T156" s="76" t="s">
        <v>741</v>
      </c>
      <c r="U156" s="94" t="s">
        <v>1720</v>
      </c>
    </row>
    <row r="157" spans="1:21" s="15" customFormat="1" ht="15">
      <c r="A157" s="76">
        <v>152</v>
      </c>
      <c r="B157" s="94" t="s">
        <v>2742</v>
      </c>
      <c r="C157" s="94" t="s">
        <v>12</v>
      </c>
      <c r="D157" s="94" t="s">
        <v>2604</v>
      </c>
      <c r="E157" s="77" t="s">
        <v>593</v>
      </c>
      <c r="F157" s="101">
        <v>20000</v>
      </c>
      <c r="G157" s="78">
        <v>23866.62</v>
      </c>
      <c r="H157" s="78">
        <v>25</v>
      </c>
      <c r="I157" s="78">
        <f>F157*0.0287</f>
        <v>574</v>
      </c>
      <c r="J157" s="78">
        <f>F157*0.071</f>
        <v>1419.9999999999998</v>
      </c>
      <c r="K157" s="78">
        <f>F157*0.013</f>
        <v>260</v>
      </c>
      <c r="L157" s="78">
        <f>F157*0.0304</f>
        <v>608</v>
      </c>
      <c r="M157" s="78">
        <f>F157*0.0709</f>
        <v>1418</v>
      </c>
      <c r="N157" s="76"/>
      <c r="O157" s="78">
        <f>SUM(I157:M157)</f>
        <v>4280</v>
      </c>
      <c r="P157" s="78">
        <f>I157+L157</f>
        <v>1182</v>
      </c>
      <c r="Q157" s="78">
        <f>J157+M157</f>
        <v>2838</v>
      </c>
      <c r="R157" s="101">
        <v>18793</v>
      </c>
      <c r="S157" s="76" t="s">
        <v>1433</v>
      </c>
      <c r="T157" s="76" t="s">
        <v>741</v>
      </c>
      <c r="U157" s="94" t="s">
        <v>2993</v>
      </c>
    </row>
    <row r="158" spans="1:21" s="15" customFormat="1" ht="15">
      <c r="A158" s="76">
        <v>153</v>
      </c>
      <c r="B158" s="94" t="s">
        <v>1192</v>
      </c>
      <c r="C158" s="94" t="s">
        <v>78</v>
      </c>
      <c r="D158" s="94" t="s">
        <v>1503</v>
      </c>
      <c r="E158" s="77" t="s">
        <v>593</v>
      </c>
      <c r="F158" s="101">
        <v>30000</v>
      </c>
      <c r="G158" s="78">
        <v>1854</v>
      </c>
      <c r="H158" s="78">
        <v>25</v>
      </c>
      <c r="I158" s="78">
        <f>F158*0.0287</f>
        <v>861</v>
      </c>
      <c r="J158" s="78">
        <f>F158*0.071</f>
        <v>2130</v>
      </c>
      <c r="K158" s="78">
        <f>F158*0.013</f>
        <v>390</v>
      </c>
      <c r="L158" s="78">
        <f>F158*0.0304</f>
        <v>912</v>
      </c>
      <c r="M158" s="78">
        <f>F158*0.0709</f>
        <v>2127</v>
      </c>
      <c r="N158" s="76"/>
      <c r="O158" s="78">
        <f>SUM(I158:M158)</f>
        <v>6420</v>
      </c>
      <c r="P158" s="78">
        <f>I158+L158</f>
        <v>1773</v>
      </c>
      <c r="Q158" s="78">
        <f>J158+M158</f>
        <v>4257</v>
      </c>
      <c r="R158" s="101">
        <v>28202</v>
      </c>
      <c r="S158" s="76" t="s">
        <v>1433</v>
      </c>
      <c r="T158" s="76" t="s">
        <v>741</v>
      </c>
      <c r="U158" s="94" t="s">
        <v>1721</v>
      </c>
    </row>
    <row r="159" spans="1:21" s="15" customFormat="1" ht="15">
      <c r="A159" s="76">
        <v>154</v>
      </c>
      <c r="B159" s="94" t="s">
        <v>485</v>
      </c>
      <c r="C159" s="94" t="s">
        <v>26</v>
      </c>
      <c r="D159" s="94" t="s">
        <v>2612</v>
      </c>
      <c r="E159" s="77" t="s">
        <v>593</v>
      </c>
      <c r="F159" s="101">
        <v>45000</v>
      </c>
      <c r="G159" s="78">
        <v>0</v>
      </c>
      <c r="H159" s="78">
        <v>25</v>
      </c>
      <c r="I159" s="78">
        <f>F159*0.0287</f>
        <v>1291.5</v>
      </c>
      <c r="J159" s="78">
        <f>F159*0.071</f>
        <v>3194.9999999999995</v>
      </c>
      <c r="K159" s="78">
        <f>F159*0.013</f>
        <v>585</v>
      </c>
      <c r="L159" s="78">
        <f>F159*0.0304</f>
        <v>1368</v>
      </c>
      <c r="M159" s="78">
        <f>F159*0.0709</f>
        <v>3190.5</v>
      </c>
      <c r="N159" s="76"/>
      <c r="O159" s="78">
        <f>SUM(I159:M159)</f>
        <v>9630</v>
      </c>
      <c r="P159" s="78">
        <f>I159+L159</f>
        <v>2659.5</v>
      </c>
      <c r="Q159" s="78">
        <f>J159+M159</f>
        <v>6385.5</v>
      </c>
      <c r="R159" s="101">
        <v>39709.03</v>
      </c>
      <c r="S159" s="76" t="s">
        <v>1433</v>
      </c>
      <c r="T159" s="76" t="s">
        <v>741</v>
      </c>
      <c r="U159" s="94" t="s">
        <v>1722</v>
      </c>
    </row>
    <row r="160" spans="1:21" s="15" customFormat="1" ht="15">
      <c r="A160" s="76">
        <v>155</v>
      </c>
      <c r="B160" s="94" t="s">
        <v>2743</v>
      </c>
      <c r="C160" s="94" t="s">
        <v>26</v>
      </c>
      <c r="D160" s="94" t="s">
        <v>2604</v>
      </c>
      <c r="E160" s="77" t="s">
        <v>593</v>
      </c>
      <c r="F160" s="101">
        <v>10000</v>
      </c>
      <c r="G160" s="78">
        <v>0</v>
      </c>
      <c r="H160" s="78">
        <v>25</v>
      </c>
      <c r="I160" s="78">
        <f>F160*0.0287</f>
        <v>287</v>
      </c>
      <c r="J160" s="78">
        <f>F160*0.071</f>
        <v>709.99999999999989</v>
      </c>
      <c r="K160" s="78">
        <f>F160*0.013</f>
        <v>130</v>
      </c>
      <c r="L160" s="78">
        <f>F160*0.0304</f>
        <v>304</v>
      </c>
      <c r="M160" s="78">
        <f>F160*0.0709</f>
        <v>709</v>
      </c>
      <c r="N160" s="76"/>
      <c r="O160" s="78">
        <f>SUM(I160:M160)</f>
        <v>2140</v>
      </c>
      <c r="P160" s="78">
        <f>I160+L160</f>
        <v>591</v>
      </c>
      <c r="Q160" s="78">
        <f>J160+M160</f>
        <v>1419</v>
      </c>
      <c r="R160" s="101">
        <v>9384</v>
      </c>
      <c r="S160" s="76" t="s">
        <v>1433</v>
      </c>
      <c r="T160" s="76" t="s">
        <v>741</v>
      </c>
      <c r="U160" s="94" t="s">
        <v>2994</v>
      </c>
    </row>
    <row r="161" spans="1:22" s="15" customFormat="1" ht="15">
      <c r="A161" s="76">
        <v>156</v>
      </c>
      <c r="B161" s="94" t="s">
        <v>260</v>
      </c>
      <c r="C161" s="94" t="s">
        <v>65</v>
      </c>
      <c r="D161" s="94" t="s">
        <v>621</v>
      </c>
      <c r="E161" s="77" t="s">
        <v>593</v>
      </c>
      <c r="F161" s="101">
        <v>80000</v>
      </c>
      <c r="G161" s="78">
        <v>0</v>
      </c>
      <c r="H161" s="78">
        <v>25</v>
      </c>
      <c r="I161" s="78">
        <f>F161*0.0287</f>
        <v>2296</v>
      </c>
      <c r="J161" s="78">
        <f>F161*0.071</f>
        <v>5679.9999999999991</v>
      </c>
      <c r="K161" s="78">
        <f>F161*0.013</f>
        <v>1040</v>
      </c>
      <c r="L161" s="78">
        <f>F161*0.0304</f>
        <v>2432</v>
      </c>
      <c r="M161" s="78">
        <f>F161*0.0709</f>
        <v>5672</v>
      </c>
      <c r="N161" s="76"/>
      <c r="O161" s="78">
        <f>SUM(I161:M161)</f>
        <v>17120</v>
      </c>
      <c r="P161" s="78">
        <f>I161+L161</f>
        <v>4728</v>
      </c>
      <c r="Q161" s="78">
        <f>J161+M161</f>
        <v>11352</v>
      </c>
      <c r="R161" s="101">
        <v>67746.13</v>
      </c>
      <c r="S161" s="76" t="s">
        <v>1433</v>
      </c>
      <c r="T161" s="76" t="s">
        <v>741</v>
      </c>
      <c r="U161" s="94" t="s">
        <v>1723</v>
      </c>
    </row>
    <row r="162" spans="1:22" s="15" customFormat="1" ht="15">
      <c r="A162" s="76">
        <v>157</v>
      </c>
      <c r="B162" s="94" t="s">
        <v>950</v>
      </c>
      <c r="C162" s="94" t="s">
        <v>32</v>
      </c>
      <c r="D162" s="94" t="s">
        <v>613</v>
      </c>
      <c r="E162" s="77" t="s">
        <v>593</v>
      </c>
      <c r="F162" s="101">
        <v>15000</v>
      </c>
      <c r="G162" s="78">
        <v>442.65</v>
      </c>
      <c r="H162" s="78">
        <v>25</v>
      </c>
      <c r="I162" s="78">
        <f>F162*0.0287</f>
        <v>430.5</v>
      </c>
      <c r="J162" s="78">
        <f>F162*0.071</f>
        <v>1065</v>
      </c>
      <c r="K162" s="78">
        <f>F162*0.013</f>
        <v>195</v>
      </c>
      <c r="L162" s="78">
        <f>F162*0.0304</f>
        <v>456</v>
      </c>
      <c r="M162" s="78">
        <f>F162*0.0709</f>
        <v>1063.5</v>
      </c>
      <c r="N162" s="76"/>
      <c r="O162" s="78">
        <f>SUM(I162:M162)</f>
        <v>3210</v>
      </c>
      <c r="P162" s="78">
        <f>I162+L162</f>
        <v>886.5</v>
      </c>
      <c r="Q162" s="78">
        <f>J162+M162</f>
        <v>2128.5</v>
      </c>
      <c r="R162" s="101">
        <v>13088.5</v>
      </c>
      <c r="S162" s="76" t="s">
        <v>1433</v>
      </c>
      <c r="T162" s="76" t="s">
        <v>741</v>
      </c>
      <c r="U162" s="94" t="s">
        <v>1724</v>
      </c>
    </row>
    <row r="163" spans="1:22" s="15" customFormat="1" ht="15">
      <c r="A163" s="76">
        <v>158</v>
      </c>
      <c r="B163" s="94" t="s">
        <v>982</v>
      </c>
      <c r="C163" s="94" t="s">
        <v>1048</v>
      </c>
      <c r="D163" s="94" t="s">
        <v>1503</v>
      </c>
      <c r="E163" s="77" t="s">
        <v>593</v>
      </c>
      <c r="F163" s="101">
        <v>11220</v>
      </c>
      <c r="G163" s="78">
        <v>0</v>
      </c>
      <c r="H163" s="78">
        <v>25</v>
      </c>
      <c r="I163" s="78">
        <f>F163*0.0287</f>
        <v>322.01400000000001</v>
      </c>
      <c r="J163" s="78">
        <f>F163*0.071</f>
        <v>796.61999999999989</v>
      </c>
      <c r="K163" s="78">
        <f>F163*0.013</f>
        <v>145.85999999999999</v>
      </c>
      <c r="L163" s="78">
        <f>F163*0.0304</f>
        <v>341.08800000000002</v>
      </c>
      <c r="M163" s="78">
        <f>F163*0.0709</f>
        <v>795.49800000000005</v>
      </c>
      <c r="N163" s="76"/>
      <c r="O163" s="78">
        <f>SUM(I163:M163)</f>
        <v>2401.08</v>
      </c>
      <c r="P163" s="78">
        <f>I163+L163</f>
        <v>663.10200000000009</v>
      </c>
      <c r="Q163" s="78">
        <f>J163+M163</f>
        <v>1592.1179999999999</v>
      </c>
      <c r="R163" s="101">
        <v>10531.9</v>
      </c>
      <c r="S163" s="76" t="s">
        <v>1433</v>
      </c>
      <c r="T163" s="76" t="s">
        <v>740</v>
      </c>
      <c r="U163" s="94" t="s">
        <v>1725</v>
      </c>
    </row>
    <row r="164" spans="1:22" s="15" customFormat="1" ht="15">
      <c r="A164" s="76">
        <v>159</v>
      </c>
      <c r="B164" s="94" t="s">
        <v>923</v>
      </c>
      <c r="C164" s="94" t="s">
        <v>26</v>
      </c>
      <c r="D164" s="94" t="s">
        <v>627</v>
      </c>
      <c r="E164" s="77" t="s">
        <v>594</v>
      </c>
      <c r="F164" s="101">
        <v>15000</v>
      </c>
      <c r="G164" s="78">
        <v>2136.27</v>
      </c>
      <c r="H164" s="78">
        <v>25</v>
      </c>
      <c r="I164" s="78">
        <f>F164*0.0287</f>
        <v>430.5</v>
      </c>
      <c r="J164" s="78">
        <f>F164*0.071</f>
        <v>1065</v>
      </c>
      <c r="K164" s="78">
        <f>F164*0.013</f>
        <v>195</v>
      </c>
      <c r="L164" s="78">
        <f>F164*0.0304</f>
        <v>456</v>
      </c>
      <c r="M164" s="78">
        <f>F164*0.0709</f>
        <v>1063.5</v>
      </c>
      <c r="N164" s="76"/>
      <c r="O164" s="78">
        <f>SUM(I164:M164)</f>
        <v>3210</v>
      </c>
      <c r="P164" s="78">
        <f>I164+L164</f>
        <v>886.5</v>
      </c>
      <c r="Q164" s="78">
        <f>J164+M164</f>
        <v>2128.5</v>
      </c>
      <c r="R164" s="101">
        <v>14088.5</v>
      </c>
      <c r="S164" s="76" t="s">
        <v>1433</v>
      </c>
      <c r="T164" s="76" t="s">
        <v>741</v>
      </c>
      <c r="U164" s="94" t="s">
        <v>1726</v>
      </c>
    </row>
    <row r="165" spans="1:22" s="15" customFormat="1" ht="15">
      <c r="A165" s="76">
        <v>160</v>
      </c>
      <c r="B165" s="94" t="s">
        <v>2744</v>
      </c>
      <c r="C165" s="94" t="s">
        <v>243</v>
      </c>
      <c r="D165" s="94" t="s">
        <v>2605</v>
      </c>
      <c r="E165" s="77" t="s">
        <v>593</v>
      </c>
      <c r="F165" s="101">
        <v>12000</v>
      </c>
      <c r="G165" s="78">
        <v>0</v>
      </c>
      <c r="H165" s="78">
        <v>25</v>
      </c>
      <c r="I165" s="78">
        <f>F165*0.0287</f>
        <v>344.4</v>
      </c>
      <c r="J165" s="78">
        <f>F165*0.071</f>
        <v>851.99999999999989</v>
      </c>
      <c r="K165" s="78">
        <f>F165*0.013</f>
        <v>156</v>
      </c>
      <c r="L165" s="78">
        <f>F165*0.0304</f>
        <v>364.8</v>
      </c>
      <c r="M165" s="78">
        <f>F165*0.0709</f>
        <v>850.80000000000007</v>
      </c>
      <c r="N165" s="76"/>
      <c r="O165" s="78">
        <f>SUM(I165:M165)</f>
        <v>2568</v>
      </c>
      <c r="P165" s="78">
        <f>I165+L165</f>
        <v>709.2</v>
      </c>
      <c r="Q165" s="78">
        <f>J165+M165</f>
        <v>1702.8</v>
      </c>
      <c r="R165" s="101">
        <v>11265.8</v>
      </c>
      <c r="S165" s="76" t="s">
        <v>1433</v>
      </c>
      <c r="T165" s="76" t="s">
        <v>741</v>
      </c>
      <c r="U165" s="94" t="s">
        <v>2995</v>
      </c>
    </row>
    <row r="166" spans="1:22" s="15" customFormat="1" ht="15">
      <c r="A166" s="76">
        <v>161</v>
      </c>
      <c r="B166" s="94" t="s">
        <v>1566</v>
      </c>
      <c r="C166" s="94" t="s">
        <v>26</v>
      </c>
      <c r="D166" s="94" t="s">
        <v>1577</v>
      </c>
      <c r="E166" s="77" t="s">
        <v>593</v>
      </c>
      <c r="F166" s="101">
        <v>12500</v>
      </c>
      <c r="G166" s="78">
        <v>0</v>
      </c>
      <c r="H166" s="78">
        <v>25</v>
      </c>
      <c r="I166" s="78">
        <f>F166*0.0287</f>
        <v>358.75</v>
      </c>
      <c r="J166" s="78">
        <f>F166*0.071</f>
        <v>887.49999999999989</v>
      </c>
      <c r="K166" s="78">
        <f>F166*0.013</f>
        <v>162.5</v>
      </c>
      <c r="L166" s="78">
        <f>F166*0.0304</f>
        <v>380</v>
      </c>
      <c r="M166" s="78">
        <f>F166*0.0709</f>
        <v>886.25000000000011</v>
      </c>
      <c r="N166" s="76"/>
      <c r="O166" s="78">
        <f>SUM(I166:M166)</f>
        <v>2675</v>
      </c>
      <c r="P166" s="78">
        <f>I166+L166</f>
        <v>738.75</v>
      </c>
      <c r="Q166" s="78">
        <f>J166+M166</f>
        <v>1773.75</v>
      </c>
      <c r="R166" s="101">
        <v>11736.25</v>
      </c>
      <c r="S166" s="76" t="s">
        <v>1433</v>
      </c>
      <c r="T166" s="76" t="s">
        <v>741</v>
      </c>
      <c r="U166" s="94" t="s">
        <v>1727</v>
      </c>
    </row>
    <row r="167" spans="1:22" s="15" customFormat="1" ht="15">
      <c r="A167" s="76">
        <v>162</v>
      </c>
      <c r="B167" s="94" t="s">
        <v>1441</v>
      </c>
      <c r="C167" s="94" t="s">
        <v>12</v>
      </c>
      <c r="D167" s="94" t="s">
        <v>603</v>
      </c>
      <c r="E167" s="77" t="s">
        <v>593</v>
      </c>
      <c r="F167" s="101">
        <v>45000</v>
      </c>
      <c r="G167" s="78">
        <v>41747.699999999997</v>
      </c>
      <c r="H167" s="78">
        <v>25</v>
      </c>
      <c r="I167" s="78">
        <f>F167*0.0287</f>
        <v>1291.5</v>
      </c>
      <c r="J167" s="78">
        <f>F167*0.071</f>
        <v>3194.9999999999995</v>
      </c>
      <c r="K167" s="78">
        <f>F167*0.013</f>
        <v>585</v>
      </c>
      <c r="L167" s="78">
        <f>F167*0.0304</f>
        <v>1368</v>
      </c>
      <c r="M167" s="78">
        <f>F167*0.0709</f>
        <v>3190.5</v>
      </c>
      <c r="N167" s="96"/>
      <c r="O167" s="78">
        <f>SUM(I167:M167)</f>
        <v>9630</v>
      </c>
      <c r="P167" s="78">
        <f>I167+L167</f>
        <v>2659.5</v>
      </c>
      <c r="Q167" s="78">
        <f>J167+M167</f>
        <v>6385.5</v>
      </c>
      <c r="R167" s="101">
        <v>26622.3</v>
      </c>
      <c r="S167" s="76" t="s">
        <v>1433</v>
      </c>
      <c r="T167" s="76" t="s">
        <v>741</v>
      </c>
      <c r="U167" s="94" t="s">
        <v>1728</v>
      </c>
    </row>
    <row r="168" spans="1:22" s="15" customFormat="1" ht="15">
      <c r="A168" s="76">
        <v>163</v>
      </c>
      <c r="B168" s="94" t="s">
        <v>255</v>
      </c>
      <c r="C168" s="94" t="s">
        <v>256</v>
      </c>
      <c r="D168" s="94" t="s">
        <v>612</v>
      </c>
      <c r="E168" s="77" t="s">
        <v>594</v>
      </c>
      <c r="F168" s="101">
        <v>30000</v>
      </c>
      <c r="G168" s="78">
        <v>0</v>
      </c>
      <c r="H168" s="78">
        <v>25</v>
      </c>
      <c r="I168" s="78">
        <f>F168*0.0287</f>
        <v>861</v>
      </c>
      <c r="J168" s="78">
        <f>F168*0.071</f>
        <v>2130</v>
      </c>
      <c r="K168" s="78">
        <f>F168*0.013</f>
        <v>390</v>
      </c>
      <c r="L168" s="78">
        <f>F168*0.0304</f>
        <v>912</v>
      </c>
      <c r="M168" s="78">
        <f>F168*0.0709</f>
        <v>2127</v>
      </c>
      <c r="N168" s="76"/>
      <c r="O168" s="78">
        <f>SUM(I168:M168)</f>
        <v>6420</v>
      </c>
      <c r="P168" s="78">
        <f>I168+L168</f>
        <v>1773</v>
      </c>
      <c r="Q168" s="78">
        <f>J168+M168</f>
        <v>4257</v>
      </c>
      <c r="R168" s="101">
        <v>28102</v>
      </c>
      <c r="S168" s="76" t="s">
        <v>1433</v>
      </c>
      <c r="T168" s="76" t="s">
        <v>741</v>
      </c>
      <c r="U168" s="94" t="s">
        <v>1729</v>
      </c>
    </row>
    <row r="169" spans="1:22" s="15" customFormat="1" ht="15">
      <c r="A169" s="76">
        <v>164</v>
      </c>
      <c r="B169" s="94" t="s">
        <v>1307</v>
      </c>
      <c r="C169" s="94" t="s">
        <v>32</v>
      </c>
      <c r="D169" s="94" t="s">
        <v>1502</v>
      </c>
      <c r="E169" s="77" t="s">
        <v>593</v>
      </c>
      <c r="F169" s="101">
        <v>10000</v>
      </c>
      <c r="G169" s="78">
        <v>1289.46</v>
      </c>
      <c r="H169" s="78">
        <v>25</v>
      </c>
      <c r="I169" s="78">
        <f>F169*0.0287</f>
        <v>287</v>
      </c>
      <c r="J169" s="78">
        <f>F169*0.071</f>
        <v>709.99999999999989</v>
      </c>
      <c r="K169" s="78">
        <f>F169*0.013</f>
        <v>130</v>
      </c>
      <c r="L169" s="78">
        <f>F169*0.0304</f>
        <v>304</v>
      </c>
      <c r="M169" s="78">
        <f>F169*0.0709</f>
        <v>709</v>
      </c>
      <c r="N169" s="76"/>
      <c r="O169" s="78">
        <f>SUM(I169:M169)</f>
        <v>2140</v>
      </c>
      <c r="P169" s="78">
        <f>I169+L169</f>
        <v>591</v>
      </c>
      <c r="Q169" s="78">
        <f>J169+M169</f>
        <v>1419</v>
      </c>
      <c r="R169" s="101">
        <v>9334</v>
      </c>
      <c r="S169" s="76" t="s">
        <v>1433</v>
      </c>
      <c r="T169" s="76" t="s">
        <v>741</v>
      </c>
      <c r="U169" s="94" t="s">
        <v>1730</v>
      </c>
    </row>
    <row r="170" spans="1:22" s="15" customFormat="1" ht="15">
      <c r="A170" s="76">
        <v>165</v>
      </c>
      <c r="B170" s="94" t="s">
        <v>4</v>
      </c>
      <c r="C170" s="94" t="s">
        <v>5</v>
      </c>
      <c r="D170" s="94" t="s">
        <v>1508</v>
      </c>
      <c r="E170" s="77" t="s">
        <v>1293</v>
      </c>
      <c r="F170" s="101">
        <v>75000</v>
      </c>
      <c r="G170" s="78">
        <v>0</v>
      </c>
      <c r="H170" s="78">
        <v>25</v>
      </c>
      <c r="I170" s="78">
        <f>F170*0.0287</f>
        <v>2152.5</v>
      </c>
      <c r="J170" s="78">
        <f>F170*0.071</f>
        <v>5324.9999999999991</v>
      </c>
      <c r="K170" s="78">
        <f>F170*0.013</f>
        <v>975</v>
      </c>
      <c r="L170" s="78">
        <f>F170*0.0304</f>
        <v>2280</v>
      </c>
      <c r="M170" s="78">
        <f>F170*0.0709</f>
        <v>5317.5</v>
      </c>
      <c r="N170" s="76"/>
      <c r="O170" s="78">
        <f>SUM(I170:M170)</f>
        <v>16050</v>
      </c>
      <c r="P170" s="78">
        <f>I170+L170</f>
        <v>4432.5</v>
      </c>
      <c r="Q170" s="78">
        <f>J170+M170</f>
        <v>10642.5</v>
      </c>
      <c r="R170" s="101">
        <v>59570.25</v>
      </c>
      <c r="S170" s="76" t="s">
        <v>1433</v>
      </c>
      <c r="T170" s="76" t="s">
        <v>741</v>
      </c>
      <c r="U170" s="94" t="s">
        <v>1731</v>
      </c>
    </row>
    <row r="171" spans="1:22" s="15" customFormat="1" ht="15">
      <c r="A171" s="76">
        <v>166</v>
      </c>
      <c r="B171" s="94" t="s">
        <v>3229</v>
      </c>
      <c r="C171" s="94" t="s">
        <v>100</v>
      </c>
      <c r="D171" s="94" t="s">
        <v>2607</v>
      </c>
      <c r="E171" s="77" t="s">
        <v>593</v>
      </c>
      <c r="F171" s="101">
        <v>45000</v>
      </c>
      <c r="G171" s="78">
        <v>1148.33</v>
      </c>
      <c r="H171" s="78">
        <v>25</v>
      </c>
      <c r="I171" s="78">
        <f>F171*0.0287</f>
        <v>1291.5</v>
      </c>
      <c r="J171" s="78">
        <f>F171*0.071</f>
        <v>3194.9999999999995</v>
      </c>
      <c r="K171" s="78">
        <f>F171*0.013</f>
        <v>585</v>
      </c>
      <c r="L171" s="78">
        <f>F171*0.0304</f>
        <v>1368</v>
      </c>
      <c r="M171" s="78">
        <f>F171*0.0709</f>
        <v>3190.5</v>
      </c>
      <c r="N171" s="95"/>
      <c r="O171" s="78">
        <f>SUM(I171:M171)</f>
        <v>9630</v>
      </c>
      <c r="P171" s="78">
        <f>I171+L171</f>
        <v>2659.5</v>
      </c>
      <c r="Q171" s="78">
        <f>J171+M171</f>
        <v>6385.5</v>
      </c>
      <c r="R171" s="101">
        <v>41167.17</v>
      </c>
      <c r="S171" s="76" t="s">
        <v>1433</v>
      </c>
      <c r="T171" s="76" t="s">
        <v>741</v>
      </c>
      <c r="U171" s="94" t="s">
        <v>3342</v>
      </c>
      <c r="V171" s="20"/>
    </row>
    <row r="172" spans="1:22" s="15" customFormat="1" ht="15">
      <c r="A172" s="76">
        <v>167</v>
      </c>
      <c r="B172" s="94" t="s">
        <v>425</v>
      </c>
      <c r="C172" s="94" t="s">
        <v>38</v>
      </c>
      <c r="D172" s="94" t="s">
        <v>2613</v>
      </c>
      <c r="E172" s="77" t="s">
        <v>593</v>
      </c>
      <c r="F172" s="101">
        <v>18000</v>
      </c>
      <c r="G172" s="78">
        <v>0</v>
      </c>
      <c r="H172" s="78">
        <v>25</v>
      </c>
      <c r="I172" s="78">
        <f>F172*0.0287</f>
        <v>516.6</v>
      </c>
      <c r="J172" s="78">
        <f>F172*0.071</f>
        <v>1277.9999999999998</v>
      </c>
      <c r="K172" s="78">
        <f>F172*0.013</f>
        <v>234</v>
      </c>
      <c r="L172" s="78">
        <f>F172*0.0304</f>
        <v>547.20000000000005</v>
      </c>
      <c r="M172" s="78">
        <f>F172*0.0709</f>
        <v>1276.2</v>
      </c>
      <c r="N172" s="76"/>
      <c r="O172" s="78">
        <f>SUM(I172:M172)</f>
        <v>3852</v>
      </c>
      <c r="P172" s="78">
        <f>I172+L172</f>
        <v>1063.8000000000002</v>
      </c>
      <c r="Q172" s="78">
        <f>J172+M172</f>
        <v>2554.1999999999998</v>
      </c>
      <c r="R172" s="101">
        <v>16911.2</v>
      </c>
      <c r="S172" s="76" t="s">
        <v>1433</v>
      </c>
      <c r="T172" s="76" t="s">
        <v>741</v>
      </c>
      <c r="U172" s="94" t="s">
        <v>1732</v>
      </c>
    </row>
    <row r="173" spans="1:22" s="15" customFormat="1" ht="15">
      <c r="A173" s="76">
        <v>168</v>
      </c>
      <c r="B173" s="94" t="s">
        <v>1442</v>
      </c>
      <c r="C173" s="94" t="s">
        <v>69</v>
      </c>
      <c r="D173" s="94" t="s">
        <v>1578</v>
      </c>
      <c r="E173" s="77" t="s">
        <v>593</v>
      </c>
      <c r="F173" s="101">
        <v>65500</v>
      </c>
      <c r="G173" s="78">
        <v>0</v>
      </c>
      <c r="H173" s="78">
        <v>25</v>
      </c>
      <c r="I173" s="78">
        <f>F173*0.0287</f>
        <v>1879.85</v>
      </c>
      <c r="J173" s="78">
        <f>F173*0.071</f>
        <v>4650.5</v>
      </c>
      <c r="K173" s="78">
        <f>F173*0.013</f>
        <v>851.5</v>
      </c>
      <c r="L173" s="78">
        <f>F173*0.0304</f>
        <v>1991.2</v>
      </c>
      <c r="M173" s="78">
        <f>F173*0.0709</f>
        <v>4643.9500000000007</v>
      </c>
      <c r="N173" s="76"/>
      <c r="O173" s="78">
        <f>SUM(I173:M173)</f>
        <v>14017.000000000002</v>
      </c>
      <c r="P173" s="78">
        <f>I173+L173</f>
        <v>3871.05</v>
      </c>
      <c r="Q173" s="78">
        <f>J173+M173</f>
        <v>9294.4500000000007</v>
      </c>
      <c r="R173" s="101">
        <v>55264.14</v>
      </c>
      <c r="S173" s="76" t="s">
        <v>1433</v>
      </c>
      <c r="T173" s="76" t="s">
        <v>741</v>
      </c>
      <c r="U173" s="94" t="s">
        <v>1733</v>
      </c>
    </row>
    <row r="174" spans="1:22" s="15" customFormat="1" ht="15">
      <c r="A174" s="76">
        <v>169</v>
      </c>
      <c r="B174" s="94" t="s">
        <v>114</v>
      </c>
      <c r="C174" s="94" t="s">
        <v>32</v>
      </c>
      <c r="D174" s="94" t="s">
        <v>613</v>
      </c>
      <c r="E174" s="77" t="s">
        <v>593</v>
      </c>
      <c r="F174" s="101">
        <v>22000</v>
      </c>
      <c r="G174" s="78">
        <v>0</v>
      </c>
      <c r="H174" s="78">
        <v>25</v>
      </c>
      <c r="I174" s="78">
        <f>F174*0.0287</f>
        <v>631.4</v>
      </c>
      <c r="J174" s="78">
        <f>F174*0.071</f>
        <v>1561.9999999999998</v>
      </c>
      <c r="K174" s="78">
        <f>F174*0.013</f>
        <v>286</v>
      </c>
      <c r="L174" s="78">
        <f>F174*0.0304</f>
        <v>668.8</v>
      </c>
      <c r="M174" s="78">
        <f>F174*0.0709</f>
        <v>1559.8000000000002</v>
      </c>
      <c r="N174" s="76"/>
      <c r="O174" s="78">
        <f>SUM(I174:M174)</f>
        <v>4708</v>
      </c>
      <c r="P174" s="78">
        <f>I174+L174</f>
        <v>1300.1999999999998</v>
      </c>
      <c r="Q174" s="78">
        <f>J174+M174</f>
        <v>3121.8</v>
      </c>
      <c r="R174" s="101">
        <v>10180.39</v>
      </c>
      <c r="S174" s="76" t="s">
        <v>1433</v>
      </c>
      <c r="T174" s="76" t="s">
        <v>740</v>
      </c>
      <c r="U174" s="94" t="s">
        <v>1734</v>
      </c>
    </row>
    <row r="175" spans="1:22" s="15" customFormat="1" ht="15">
      <c r="A175" s="76">
        <v>170</v>
      </c>
      <c r="B175" s="94" t="s">
        <v>1193</v>
      </c>
      <c r="C175" s="94" t="s">
        <v>1067</v>
      </c>
      <c r="D175" s="94" t="s">
        <v>1503</v>
      </c>
      <c r="E175" s="77" t="s">
        <v>593</v>
      </c>
      <c r="F175" s="101">
        <v>45000</v>
      </c>
      <c r="G175" s="78">
        <v>866.06</v>
      </c>
      <c r="H175" s="78">
        <v>25</v>
      </c>
      <c r="I175" s="78">
        <f>F175*0.0287</f>
        <v>1291.5</v>
      </c>
      <c r="J175" s="78">
        <f>F175*0.071</f>
        <v>3194.9999999999995</v>
      </c>
      <c r="K175" s="78">
        <f>F175*0.013</f>
        <v>585</v>
      </c>
      <c r="L175" s="78">
        <f>F175*0.0304</f>
        <v>1368</v>
      </c>
      <c r="M175" s="78">
        <f>F175*0.0709</f>
        <v>3190.5</v>
      </c>
      <c r="N175" s="76"/>
      <c r="O175" s="78">
        <f>SUM(I175:M175)</f>
        <v>9630</v>
      </c>
      <c r="P175" s="78">
        <f>I175+L175</f>
        <v>2659.5</v>
      </c>
      <c r="Q175" s="78">
        <f>J175+M175</f>
        <v>6385.5</v>
      </c>
      <c r="R175" s="101">
        <v>41167.17</v>
      </c>
      <c r="S175" s="76" t="s">
        <v>1433</v>
      </c>
      <c r="T175" s="76" t="s">
        <v>740</v>
      </c>
      <c r="U175" s="94" t="s">
        <v>1735</v>
      </c>
    </row>
    <row r="176" spans="1:22" s="15" customFormat="1" ht="15">
      <c r="A176" s="76">
        <v>171</v>
      </c>
      <c r="B176" s="94" t="s">
        <v>2668</v>
      </c>
      <c r="C176" s="94" t="s">
        <v>163</v>
      </c>
      <c r="D176" s="94" t="s">
        <v>615</v>
      </c>
      <c r="E176" s="77" t="s">
        <v>593</v>
      </c>
      <c r="F176" s="101">
        <v>45000</v>
      </c>
      <c r="G176" s="78">
        <v>4084.48</v>
      </c>
      <c r="H176" s="78">
        <v>25</v>
      </c>
      <c r="I176" s="78">
        <f>F176*0.0287</f>
        <v>1291.5</v>
      </c>
      <c r="J176" s="78">
        <f>F176*0.071</f>
        <v>3194.9999999999995</v>
      </c>
      <c r="K176" s="78">
        <f>F176*0.013</f>
        <v>585</v>
      </c>
      <c r="L176" s="78">
        <f>F176*0.0304</f>
        <v>1368</v>
      </c>
      <c r="M176" s="78">
        <f>F176*0.0709</f>
        <v>3190.5</v>
      </c>
      <c r="N176" s="76"/>
      <c r="O176" s="78">
        <f>SUM(I176:M176)</f>
        <v>9630</v>
      </c>
      <c r="P176" s="78">
        <f>I176+L176</f>
        <v>2659.5</v>
      </c>
      <c r="Q176" s="78">
        <f>J176+M176</f>
        <v>6385.5</v>
      </c>
      <c r="R176" s="101">
        <v>41167.17</v>
      </c>
      <c r="S176" s="76" t="s">
        <v>1433</v>
      </c>
      <c r="T176" s="76" t="s">
        <v>740</v>
      </c>
      <c r="U176" s="94" t="s">
        <v>2696</v>
      </c>
    </row>
    <row r="177" spans="1:22" s="15" customFormat="1" ht="15">
      <c r="A177" s="76">
        <v>172</v>
      </c>
      <c r="B177" s="94" t="s">
        <v>723</v>
      </c>
      <c r="C177" s="94" t="s">
        <v>243</v>
      </c>
      <c r="D177" s="94" t="s">
        <v>1597</v>
      </c>
      <c r="E177" s="77" t="s">
        <v>593</v>
      </c>
      <c r="F177" s="101">
        <v>12500</v>
      </c>
      <c r="G177" s="78">
        <v>0</v>
      </c>
      <c r="H177" s="78">
        <v>25</v>
      </c>
      <c r="I177" s="78">
        <f>F177*0.0287</f>
        <v>358.75</v>
      </c>
      <c r="J177" s="78">
        <f>F177*0.071</f>
        <v>887.49999999999989</v>
      </c>
      <c r="K177" s="78">
        <f>F177*0.013</f>
        <v>162.5</v>
      </c>
      <c r="L177" s="78">
        <f>F177*0.0304</f>
        <v>380</v>
      </c>
      <c r="M177" s="78">
        <f>F177*0.0709</f>
        <v>886.25000000000011</v>
      </c>
      <c r="N177" s="76"/>
      <c r="O177" s="78">
        <f>SUM(I177:M177)</f>
        <v>2675</v>
      </c>
      <c r="P177" s="78">
        <f>I177+L177</f>
        <v>738.75</v>
      </c>
      <c r="Q177" s="78">
        <f>J177+M177</f>
        <v>1773.75</v>
      </c>
      <c r="R177" s="101">
        <v>11736.25</v>
      </c>
      <c r="S177" s="76" t="s">
        <v>1433</v>
      </c>
      <c r="T177" s="76" t="s">
        <v>740</v>
      </c>
      <c r="U177" s="94" t="s">
        <v>1736</v>
      </c>
    </row>
    <row r="178" spans="1:22" s="15" customFormat="1" ht="15">
      <c r="A178" s="76">
        <v>173</v>
      </c>
      <c r="B178" s="94" t="s">
        <v>3230</v>
      </c>
      <c r="C178" s="94" t="s">
        <v>16</v>
      </c>
      <c r="D178" s="94" t="s">
        <v>611</v>
      </c>
      <c r="E178" s="77" t="s">
        <v>593</v>
      </c>
      <c r="F178" s="101">
        <v>45000</v>
      </c>
      <c r="G178" s="78">
        <v>1148.33</v>
      </c>
      <c r="H178" s="78">
        <v>25</v>
      </c>
      <c r="I178" s="78">
        <f>F178*0.0287</f>
        <v>1291.5</v>
      </c>
      <c r="J178" s="78">
        <f>F178*0.071</f>
        <v>3194.9999999999995</v>
      </c>
      <c r="K178" s="78">
        <f>F178*0.013</f>
        <v>585</v>
      </c>
      <c r="L178" s="78">
        <f>F178*0.0304</f>
        <v>1368</v>
      </c>
      <c r="M178" s="78">
        <f>F178*0.0709</f>
        <v>3190.5</v>
      </c>
      <c r="N178" s="95"/>
      <c r="O178" s="78">
        <f>SUM(I178:M178)</f>
        <v>9630</v>
      </c>
      <c r="P178" s="78">
        <f>I178+L178</f>
        <v>2659.5</v>
      </c>
      <c r="Q178" s="78">
        <f>J178+M178</f>
        <v>6385.5</v>
      </c>
      <c r="R178" s="101">
        <v>41167.17</v>
      </c>
      <c r="S178" s="76" t="s">
        <v>1433</v>
      </c>
      <c r="T178" s="76" t="s">
        <v>741</v>
      </c>
      <c r="U178" s="94" t="s">
        <v>3343</v>
      </c>
      <c r="V178" s="20"/>
    </row>
    <row r="179" spans="1:22" s="15" customFormat="1" ht="15">
      <c r="A179" s="76">
        <v>174</v>
      </c>
      <c r="B179" s="94" t="s">
        <v>558</v>
      </c>
      <c r="C179" s="94" t="s">
        <v>12</v>
      </c>
      <c r="D179" s="94" t="s">
        <v>635</v>
      </c>
      <c r="E179" s="77" t="s">
        <v>593</v>
      </c>
      <c r="F179" s="101">
        <v>45000</v>
      </c>
      <c r="G179" s="101">
        <v>1148.33</v>
      </c>
      <c r="H179" s="78">
        <v>25</v>
      </c>
      <c r="I179" s="78">
        <f>F179*0.0287</f>
        <v>1291.5</v>
      </c>
      <c r="J179" s="78">
        <f>F179*0.071</f>
        <v>3194.9999999999995</v>
      </c>
      <c r="K179" s="78">
        <f>F179*0.013</f>
        <v>585</v>
      </c>
      <c r="L179" s="78">
        <f>F179*0.0304</f>
        <v>1368</v>
      </c>
      <c r="M179" s="78">
        <f>F179*0.0709</f>
        <v>3190.5</v>
      </c>
      <c r="N179" s="96"/>
      <c r="O179" s="78">
        <f>SUM(I179:M179)</f>
        <v>9630</v>
      </c>
      <c r="P179" s="78">
        <f>I179+L179</f>
        <v>2659.5</v>
      </c>
      <c r="Q179" s="78">
        <f>J179+M179</f>
        <v>6385.5</v>
      </c>
      <c r="R179" s="101">
        <v>38967.17</v>
      </c>
      <c r="S179" s="76" t="s">
        <v>1433</v>
      </c>
      <c r="T179" s="76" t="s">
        <v>740</v>
      </c>
      <c r="U179" s="94" t="s">
        <v>3428</v>
      </c>
      <c r="V179" s="20"/>
    </row>
    <row r="180" spans="1:22" s="15" customFormat="1" ht="15">
      <c r="A180" s="76">
        <v>175</v>
      </c>
      <c r="B180" s="94" t="s">
        <v>834</v>
      </c>
      <c r="C180" s="94" t="s">
        <v>32</v>
      </c>
      <c r="D180" s="94" t="s">
        <v>613</v>
      </c>
      <c r="E180" s="77" t="s">
        <v>594</v>
      </c>
      <c r="F180" s="101">
        <v>22000</v>
      </c>
      <c r="G180" s="78">
        <v>376.37</v>
      </c>
      <c r="H180" s="78">
        <v>25</v>
      </c>
      <c r="I180" s="78">
        <f>F180*0.0287</f>
        <v>631.4</v>
      </c>
      <c r="J180" s="78">
        <f>F180*0.071</f>
        <v>1561.9999999999998</v>
      </c>
      <c r="K180" s="78">
        <f>F180*0.013</f>
        <v>286</v>
      </c>
      <c r="L180" s="78">
        <f>F180*0.0304</f>
        <v>668.8</v>
      </c>
      <c r="M180" s="78">
        <f>F180*0.0709</f>
        <v>1559.8000000000002</v>
      </c>
      <c r="N180" s="76"/>
      <c r="O180" s="78">
        <f>SUM(I180:M180)</f>
        <v>4708</v>
      </c>
      <c r="P180" s="78">
        <f>I180+L180</f>
        <v>1300.1999999999998</v>
      </c>
      <c r="Q180" s="78">
        <f>J180+M180</f>
        <v>3121.8</v>
      </c>
      <c r="R180" s="101">
        <v>20674.8</v>
      </c>
      <c r="S180" s="76" t="s">
        <v>1433</v>
      </c>
      <c r="T180" s="76" t="s">
        <v>740</v>
      </c>
      <c r="U180" s="94" t="s">
        <v>1737</v>
      </c>
    </row>
    <row r="181" spans="1:22" s="15" customFormat="1" ht="15">
      <c r="A181" s="76">
        <v>176</v>
      </c>
      <c r="B181" s="94" t="s">
        <v>438</v>
      </c>
      <c r="C181" s="94" t="s">
        <v>46</v>
      </c>
      <c r="D181" s="94" t="s">
        <v>615</v>
      </c>
      <c r="E181" s="77" t="s">
        <v>593</v>
      </c>
      <c r="F181" s="101">
        <v>45000</v>
      </c>
      <c r="G181" s="78">
        <v>0</v>
      </c>
      <c r="H181" s="78">
        <v>25</v>
      </c>
      <c r="I181" s="78">
        <f>F181*0.0287</f>
        <v>1291.5</v>
      </c>
      <c r="J181" s="78">
        <f>F181*0.071</f>
        <v>3194.9999999999995</v>
      </c>
      <c r="K181" s="78">
        <f>F181*0.013</f>
        <v>585</v>
      </c>
      <c r="L181" s="78">
        <f>F181*0.0304</f>
        <v>1368</v>
      </c>
      <c r="M181" s="78">
        <f>F181*0.0709</f>
        <v>3190.5</v>
      </c>
      <c r="N181" s="76"/>
      <c r="O181" s="78">
        <f>SUM(I181:M181)</f>
        <v>9630</v>
      </c>
      <c r="P181" s="78">
        <f>I181+L181</f>
        <v>2659.5</v>
      </c>
      <c r="Q181" s="78">
        <f>J181+M181</f>
        <v>6385.5</v>
      </c>
      <c r="R181" s="101">
        <v>38724.959999999999</v>
      </c>
      <c r="S181" s="76" t="s">
        <v>1433</v>
      </c>
      <c r="T181" s="76" t="s">
        <v>740</v>
      </c>
      <c r="U181" s="94" t="s">
        <v>1738</v>
      </c>
    </row>
    <row r="182" spans="1:22" s="15" customFormat="1" ht="15">
      <c r="A182" s="76">
        <v>177</v>
      </c>
      <c r="B182" s="94" t="s">
        <v>960</v>
      </c>
      <c r="C182" s="94" t="s">
        <v>32</v>
      </c>
      <c r="D182" s="94" t="s">
        <v>641</v>
      </c>
      <c r="E182" s="77" t="s">
        <v>594</v>
      </c>
      <c r="F182" s="101">
        <v>22000</v>
      </c>
      <c r="G182" s="78">
        <v>442.65</v>
      </c>
      <c r="H182" s="78">
        <v>25</v>
      </c>
      <c r="I182" s="78">
        <f>F182*0.0287</f>
        <v>631.4</v>
      </c>
      <c r="J182" s="78">
        <f>F182*0.071</f>
        <v>1561.9999999999998</v>
      </c>
      <c r="K182" s="78">
        <f>F182*0.013</f>
        <v>286</v>
      </c>
      <c r="L182" s="78">
        <f>F182*0.0304</f>
        <v>668.8</v>
      </c>
      <c r="M182" s="78">
        <f>F182*0.0709</f>
        <v>1559.8000000000002</v>
      </c>
      <c r="N182" s="76"/>
      <c r="O182" s="78">
        <f>SUM(I182:M182)</f>
        <v>4708</v>
      </c>
      <c r="P182" s="78">
        <f>I182+L182</f>
        <v>1300.1999999999998</v>
      </c>
      <c r="Q182" s="78">
        <f>J182+M182</f>
        <v>3121.8</v>
      </c>
      <c r="R182" s="101">
        <v>20674.8</v>
      </c>
      <c r="S182" s="76" t="s">
        <v>1433</v>
      </c>
      <c r="T182" s="76" t="s">
        <v>741</v>
      </c>
      <c r="U182" s="94" t="s">
        <v>1739</v>
      </c>
    </row>
    <row r="183" spans="1:22" s="15" customFormat="1" ht="15">
      <c r="A183" s="76">
        <v>178</v>
      </c>
      <c r="B183" s="94" t="s">
        <v>924</v>
      </c>
      <c r="C183" s="94" t="s">
        <v>26</v>
      </c>
      <c r="D183" s="94" t="s">
        <v>2604</v>
      </c>
      <c r="E183" s="77" t="s">
        <v>594</v>
      </c>
      <c r="F183" s="101">
        <v>45000</v>
      </c>
      <c r="G183" s="78">
        <v>1148.33</v>
      </c>
      <c r="H183" s="78">
        <v>25</v>
      </c>
      <c r="I183" s="78">
        <f>F183*0.0287</f>
        <v>1291.5</v>
      </c>
      <c r="J183" s="78">
        <f>F183*0.071</f>
        <v>3194.9999999999995</v>
      </c>
      <c r="K183" s="78">
        <f>F183*0.013</f>
        <v>585</v>
      </c>
      <c r="L183" s="78">
        <f>F183*0.0304</f>
        <v>1368</v>
      </c>
      <c r="M183" s="78">
        <f>F183*0.0709</f>
        <v>3190.5</v>
      </c>
      <c r="N183" s="76"/>
      <c r="O183" s="78">
        <f>SUM(I183:M183)</f>
        <v>9630</v>
      </c>
      <c r="P183" s="78">
        <f>I183+L183</f>
        <v>2659.5</v>
      </c>
      <c r="Q183" s="78">
        <f>J183+M183</f>
        <v>6385.5</v>
      </c>
      <c r="R183" s="101">
        <v>41167.17</v>
      </c>
      <c r="S183" s="76" t="s">
        <v>1433</v>
      </c>
      <c r="T183" s="76" t="s">
        <v>740</v>
      </c>
      <c r="U183" s="94" t="s">
        <v>1740</v>
      </c>
    </row>
    <row r="184" spans="1:22" s="15" customFormat="1" ht="15">
      <c r="A184" s="76">
        <v>179</v>
      </c>
      <c r="B184" s="94" t="s">
        <v>479</v>
      </c>
      <c r="C184" s="94" t="s">
        <v>408</v>
      </c>
      <c r="D184" s="94" t="s">
        <v>630</v>
      </c>
      <c r="E184" s="77" t="s">
        <v>593</v>
      </c>
      <c r="F184" s="101">
        <v>60000</v>
      </c>
      <c r="G184" s="78">
        <v>1032.1400000000001</v>
      </c>
      <c r="H184" s="78">
        <v>25</v>
      </c>
      <c r="I184" s="78">
        <f>F184*0.0287</f>
        <v>1722</v>
      </c>
      <c r="J184" s="78">
        <f>F184*0.071</f>
        <v>4260</v>
      </c>
      <c r="K184" s="78">
        <f>F184*0.013</f>
        <v>780</v>
      </c>
      <c r="L184" s="78">
        <f>F184*0.0304</f>
        <v>1824</v>
      </c>
      <c r="M184" s="78">
        <f>F184*0.0709</f>
        <v>4254</v>
      </c>
      <c r="N184" s="76"/>
      <c r="O184" s="78">
        <f>SUM(I184:M184)</f>
        <v>12840</v>
      </c>
      <c r="P184" s="78">
        <f>I184+L184</f>
        <v>3546</v>
      </c>
      <c r="Q184" s="78">
        <f>J184+M184</f>
        <v>8514</v>
      </c>
      <c r="R184" s="101">
        <v>46361.18</v>
      </c>
      <c r="S184" s="76" t="s">
        <v>1433</v>
      </c>
      <c r="T184" s="76" t="s">
        <v>740</v>
      </c>
      <c r="U184" s="94" t="s">
        <v>1741</v>
      </c>
    </row>
    <row r="185" spans="1:22" s="15" customFormat="1" ht="15">
      <c r="A185" s="76">
        <v>180</v>
      </c>
      <c r="B185" s="94" t="s">
        <v>2745</v>
      </c>
      <c r="C185" s="94" t="s">
        <v>30</v>
      </c>
      <c r="D185" s="94" t="s">
        <v>592</v>
      </c>
      <c r="E185" s="77" t="s">
        <v>593</v>
      </c>
      <c r="F185" s="101">
        <v>85000</v>
      </c>
      <c r="G185" s="78">
        <v>301.52</v>
      </c>
      <c r="H185" s="78">
        <v>25</v>
      </c>
      <c r="I185" s="78">
        <f>F185*0.0287</f>
        <v>2439.5</v>
      </c>
      <c r="J185" s="78">
        <f>F185*0.071</f>
        <v>6034.9999999999991</v>
      </c>
      <c r="K185" s="78">
        <f>F185*0.013</f>
        <v>1105</v>
      </c>
      <c r="L185" s="78">
        <f>F185*0.0304</f>
        <v>2584</v>
      </c>
      <c r="M185" s="78">
        <f>F185*0.0709</f>
        <v>6026.5</v>
      </c>
      <c r="N185" s="76"/>
      <c r="O185" s="78">
        <f>SUM(I185:M185)</f>
        <v>18190</v>
      </c>
      <c r="P185" s="78">
        <f>I185+L185</f>
        <v>5023.5</v>
      </c>
      <c r="Q185" s="78">
        <f>J185+M185</f>
        <v>12061.5</v>
      </c>
      <c r="R185" s="101">
        <v>71374.509999999995</v>
      </c>
      <c r="S185" s="76" t="s">
        <v>1433</v>
      </c>
      <c r="T185" s="76" t="s">
        <v>740</v>
      </c>
      <c r="U185" s="94" t="s">
        <v>2996</v>
      </c>
    </row>
    <row r="186" spans="1:22" s="15" customFormat="1" ht="15">
      <c r="A186" s="76">
        <v>181</v>
      </c>
      <c r="B186" s="94" t="s">
        <v>1147</v>
      </c>
      <c r="C186" s="94" t="s">
        <v>1067</v>
      </c>
      <c r="D186" s="94" t="s">
        <v>1503</v>
      </c>
      <c r="E186" s="77" t="s">
        <v>594</v>
      </c>
      <c r="F186" s="101">
        <v>25000</v>
      </c>
      <c r="G186" s="78">
        <v>1148.33</v>
      </c>
      <c r="H186" s="78">
        <v>25</v>
      </c>
      <c r="I186" s="78">
        <f>F186*0.0287</f>
        <v>717.5</v>
      </c>
      <c r="J186" s="78">
        <f>F186*0.071</f>
        <v>1774.9999999999998</v>
      </c>
      <c r="K186" s="78">
        <f>F186*0.013</f>
        <v>325</v>
      </c>
      <c r="L186" s="78">
        <f>F186*0.0304</f>
        <v>760</v>
      </c>
      <c r="M186" s="78">
        <f>F186*0.0709</f>
        <v>1772.5000000000002</v>
      </c>
      <c r="N186" s="76"/>
      <c r="O186" s="78">
        <f>SUM(I186:M186)</f>
        <v>5350</v>
      </c>
      <c r="P186" s="78">
        <f>I186+L186</f>
        <v>1477.5</v>
      </c>
      <c r="Q186" s="78">
        <f>J186+M186</f>
        <v>3547.5</v>
      </c>
      <c r="R186" s="101">
        <v>23497.5</v>
      </c>
      <c r="S186" s="76" t="s">
        <v>1433</v>
      </c>
      <c r="T186" s="76" t="s">
        <v>741</v>
      </c>
      <c r="U186" s="94" t="s">
        <v>1742</v>
      </c>
    </row>
    <row r="187" spans="1:22" s="15" customFormat="1" ht="15">
      <c r="A187" s="76">
        <v>182</v>
      </c>
      <c r="B187" s="94" t="s">
        <v>1117</v>
      </c>
      <c r="C187" s="94" t="s">
        <v>903</v>
      </c>
      <c r="D187" s="94" t="s">
        <v>616</v>
      </c>
      <c r="E187" s="77" t="s">
        <v>593</v>
      </c>
      <c r="F187" s="101">
        <v>54000</v>
      </c>
      <c r="G187" s="78">
        <v>0</v>
      </c>
      <c r="H187" s="78">
        <v>25</v>
      </c>
      <c r="I187" s="78">
        <f>F187*0.0287</f>
        <v>1549.8</v>
      </c>
      <c r="J187" s="78">
        <f>F187*0.071</f>
        <v>3833.9999999999995</v>
      </c>
      <c r="K187" s="78">
        <f>F187*0.013</f>
        <v>702</v>
      </c>
      <c r="L187" s="78">
        <f>F187*0.0304</f>
        <v>1641.6</v>
      </c>
      <c r="M187" s="78">
        <f>F187*0.0709</f>
        <v>3828.6000000000004</v>
      </c>
      <c r="N187" s="76"/>
      <c r="O187" s="78">
        <f>SUM(I187:M187)</f>
        <v>11556</v>
      </c>
      <c r="P187" s="78">
        <f>I187+L187</f>
        <v>3191.3999999999996</v>
      </c>
      <c r="Q187" s="78">
        <f>J187+M187</f>
        <v>7662.6</v>
      </c>
      <c r="R187" s="101">
        <v>47380.99</v>
      </c>
      <c r="S187" s="76" t="s">
        <v>1433</v>
      </c>
      <c r="T187" s="76" t="s">
        <v>741</v>
      </c>
      <c r="U187" s="94" t="s">
        <v>1743</v>
      </c>
    </row>
    <row r="188" spans="1:22" s="15" customFormat="1" ht="15">
      <c r="A188" s="76">
        <v>183</v>
      </c>
      <c r="B188" s="94" t="s">
        <v>3231</v>
      </c>
      <c r="C188" s="94" t="s">
        <v>16</v>
      </c>
      <c r="D188" s="94" t="s">
        <v>611</v>
      </c>
      <c r="E188" s="77" t="s">
        <v>593</v>
      </c>
      <c r="F188" s="101">
        <v>45000</v>
      </c>
      <c r="G188" s="78">
        <v>1148.33</v>
      </c>
      <c r="H188" s="78">
        <v>25</v>
      </c>
      <c r="I188" s="78">
        <f>F188*0.0287</f>
        <v>1291.5</v>
      </c>
      <c r="J188" s="78">
        <f>F188*0.071</f>
        <v>3194.9999999999995</v>
      </c>
      <c r="K188" s="78">
        <f>F188*0.013</f>
        <v>585</v>
      </c>
      <c r="L188" s="78">
        <f>F188*0.0304</f>
        <v>1368</v>
      </c>
      <c r="M188" s="78">
        <f>F188*0.0709</f>
        <v>3190.5</v>
      </c>
      <c r="N188" s="95"/>
      <c r="O188" s="78">
        <f>SUM(I188:M188)</f>
        <v>9630</v>
      </c>
      <c r="P188" s="78">
        <f>I188+L188</f>
        <v>2659.5</v>
      </c>
      <c r="Q188" s="78">
        <f>J188+M188</f>
        <v>6385.5</v>
      </c>
      <c r="R188" s="101">
        <v>41167.17</v>
      </c>
      <c r="S188" s="76" t="s">
        <v>1433</v>
      </c>
      <c r="T188" s="76" t="s">
        <v>741</v>
      </c>
      <c r="U188" s="94" t="s">
        <v>3344</v>
      </c>
      <c r="V188" s="20"/>
    </row>
    <row r="189" spans="1:22" s="15" customFormat="1" ht="15">
      <c r="A189" s="76">
        <v>184</v>
      </c>
      <c r="B189" s="94" t="s">
        <v>951</v>
      </c>
      <c r="C189" s="94" t="s">
        <v>26</v>
      </c>
      <c r="D189" s="94" t="s">
        <v>604</v>
      </c>
      <c r="E189" s="77" t="s">
        <v>594</v>
      </c>
      <c r="F189" s="101">
        <v>40000</v>
      </c>
      <c r="G189" s="78">
        <v>891.01</v>
      </c>
      <c r="H189" s="78">
        <v>25</v>
      </c>
      <c r="I189" s="78">
        <f>F189*0.0287</f>
        <v>1148</v>
      </c>
      <c r="J189" s="78">
        <f>F189*0.071</f>
        <v>2839.9999999999995</v>
      </c>
      <c r="K189" s="78">
        <f>F189*0.013</f>
        <v>520</v>
      </c>
      <c r="L189" s="78">
        <f>F189*0.0304</f>
        <v>1216</v>
      </c>
      <c r="M189" s="78">
        <f>F189*0.0709</f>
        <v>2836</v>
      </c>
      <c r="N189" s="76"/>
      <c r="O189" s="78">
        <f>SUM(I189:M189)</f>
        <v>8560</v>
      </c>
      <c r="P189" s="78">
        <f>I189+L189</f>
        <v>2364</v>
      </c>
      <c r="Q189" s="78">
        <f>J189+M189</f>
        <v>5676</v>
      </c>
      <c r="R189" s="101">
        <v>37168.35</v>
      </c>
      <c r="S189" s="76" t="s">
        <v>1433</v>
      </c>
      <c r="T189" s="76" t="s">
        <v>740</v>
      </c>
      <c r="U189" s="94" t="s">
        <v>1744</v>
      </c>
    </row>
    <row r="190" spans="1:22" s="15" customFormat="1" ht="15">
      <c r="A190" s="76">
        <v>185</v>
      </c>
      <c r="B190" s="94" t="s">
        <v>503</v>
      </c>
      <c r="C190" s="94" t="s">
        <v>214</v>
      </c>
      <c r="D190" s="94" t="s">
        <v>629</v>
      </c>
      <c r="E190" s="77" t="s">
        <v>593</v>
      </c>
      <c r="F190" s="101">
        <v>150000</v>
      </c>
      <c r="G190" s="78">
        <v>891.01</v>
      </c>
      <c r="H190" s="78">
        <v>25</v>
      </c>
      <c r="I190" s="78">
        <f>F190*0.0287</f>
        <v>4305</v>
      </c>
      <c r="J190" s="78">
        <f>F190*0.071</f>
        <v>10649.999999999998</v>
      </c>
      <c r="K190" s="78">
        <f>F190*0.013</f>
        <v>1950</v>
      </c>
      <c r="L190" s="78">
        <f>F190*0.0304</f>
        <v>4560</v>
      </c>
      <c r="M190" s="78">
        <f>F190*0.0709</f>
        <v>10635</v>
      </c>
      <c r="N190" s="76"/>
      <c r="O190" s="78">
        <f>SUM(I190:M190)</f>
        <v>32100</v>
      </c>
      <c r="P190" s="78">
        <f>I190+L190</f>
        <v>8865</v>
      </c>
      <c r="Q190" s="78">
        <f>J190+M190</f>
        <v>21285</v>
      </c>
      <c r="R190" s="101">
        <v>117243.38</v>
      </c>
      <c r="S190" s="76" t="s">
        <v>1433</v>
      </c>
      <c r="T190" s="76" t="s">
        <v>740</v>
      </c>
      <c r="U190" s="94" t="s">
        <v>1745</v>
      </c>
    </row>
    <row r="191" spans="1:22" s="15" customFormat="1" ht="15">
      <c r="A191" s="76">
        <v>186</v>
      </c>
      <c r="B191" s="94" t="s">
        <v>309</v>
      </c>
      <c r="C191" s="94" t="s">
        <v>30</v>
      </c>
      <c r="D191" s="94" t="s">
        <v>2613</v>
      </c>
      <c r="E191" s="77" t="s">
        <v>593</v>
      </c>
      <c r="F191" s="101">
        <v>50000</v>
      </c>
      <c r="G191" s="78">
        <v>41747.699999999997</v>
      </c>
      <c r="H191" s="78">
        <v>25</v>
      </c>
      <c r="I191" s="78">
        <f>F191*0.0287</f>
        <v>1435</v>
      </c>
      <c r="J191" s="78">
        <f>F191*0.071</f>
        <v>3549.9999999999995</v>
      </c>
      <c r="K191" s="78">
        <f>F191*0.013</f>
        <v>650</v>
      </c>
      <c r="L191" s="78">
        <f>F191*0.0304</f>
        <v>1520</v>
      </c>
      <c r="M191" s="78">
        <f>F191*0.0709</f>
        <v>3545.0000000000005</v>
      </c>
      <c r="N191" s="96"/>
      <c r="O191" s="78">
        <f>SUM(I191:M191)</f>
        <v>10700</v>
      </c>
      <c r="P191" s="78">
        <f>I191+L191</f>
        <v>2955</v>
      </c>
      <c r="Q191" s="78">
        <f>J191+M191</f>
        <v>7095</v>
      </c>
      <c r="R191" s="101">
        <v>45166</v>
      </c>
      <c r="S191" s="76" t="s">
        <v>1433</v>
      </c>
      <c r="T191" s="76" t="s">
        <v>740</v>
      </c>
      <c r="U191" s="94" t="s">
        <v>1746</v>
      </c>
    </row>
    <row r="192" spans="1:22" s="15" customFormat="1" ht="15">
      <c r="A192" s="76">
        <v>187</v>
      </c>
      <c r="B192" s="94" t="s">
        <v>771</v>
      </c>
      <c r="C192" s="94" t="s">
        <v>26</v>
      </c>
      <c r="D192" s="94" t="s">
        <v>618</v>
      </c>
      <c r="E192" s="77" t="s">
        <v>593</v>
      </c>
      <c r="F192" s="101">
        <v>45000</v>
      </c>
      <c r="G192" s="78">
        <v>1148.33</v>
      </c>
      <c r="H192" s="78">
        <v>25</v>
      </c>
      <c r="I192" s="78">
        <f>F192*0.0287</f>
        <v>1291.5</v>
      </c>
      <c r="J192" s="78">
        <f>F192*0.071</f>
        <v>3194.9999999999995</v>
      </c>
      <c r="K192" s="78">
        <f>F192*0.013</f>
        <v>585</v>
      </c>
      <c r="L192" s="78">
        <f>F192*0.0304</f>
        <v>1368</v>
      </c>
      <c r="M192" s="78">
        <f>F192*0.0709</f>
        <v>3190.5</v>
      </c>
      <c r="N192" s="95"/>
      <c r="O192" s="78">
        <f>SUM(I192:M192)</f>
        <v>9630</v>
      </c>
      <c r="P192" s="78">
        <f>I192+L192</f>
        <v>2659.5</v>
      </c>
      <c r="Q192" s="78">
        <f>J192+M192</f>
        <v>6385.5</v>
      </c>
      <c r="R192" s="101">
        <v>41167.17</v>
      </c>
      <c r="S192" s="76" t="s">
        <v>1433</v>
      </c>
      <c r="T192" s="76" t="s">
        <v>741</v>
      </c>
      <c r="U192" s="94" t="s">
        <v>3345</v>
      </c>
      <c r="V192" s="20"/>
    </row>
    <row r="193" spans="1:22" s="15" customFormat="1" ht="15">
      <c r="A193" s="76">
        <v>188</v>
      </c>
      <c r="B193" s="94" t="s">
        <v>729</v>
      </c>
      <c r="C193" s="94" t="s">
        <v>730</v>
      </c>
      <c r="D193" s="94" t="s">
        <v>1501</v>
      </c>
      <c r="E193" s="77" t="s">
        <v>593</v>
      </c>
      <c r="F193" s="101">
        <v>11500</v>
      </c>
      <c r="G193" s="78">
        <v>22690.49</v>
      </c>
      <c r="H193" s="78">
        <v>25</v>
      </c>
      <c r="I193" s="78">
        <f>F193*0.0287</f>
        <v>330.05</v>
      </c>
      <c r="J193" s="78">
        <f>F193*0.071</f>
        <v>816.49999999999989</v>
      </c>
      <c r="K193" s="78">
        <f>F193*0.013</f>
        <v>149.5</v>
      </c>
      <c r="L193" s="78">
        <f>F193*0.0304</f>
        <v>349.6</v>
      </c>
      <c r="M193" s="78">
        <f>F193*0.0709</f>
        <v>815.35</v>
      </c>
      <c r="N193" s="96"/>
      <c r="O193" s="78">
        <f>SUM(I193:M193)</f>
        <v>2461</v>
      </c>
      <c r="P193" s="78">
        <f>I193+L193</f>
        <v>679.65000000000009</v>
      </c>
      <c r="Q193" s="78">
        <f>J193+M193</f>
        <v>1631.85</v>
      </c>
      <c r="R193" s="101">
        <v>10795.35</v>
      </c>
      <c r="S193" s="76" t="s">
        <v>1433</v>
      </c>
      <c r="T193" s="76" t="s">
        <v>740</v>
      </c>
      <c r="U193" s="94" t="s">
        <v>1747</v>
      </c>
    </row>
    <row r="194" spans="1:22" s="15" customFormat="1" ht="15">
      <c r="A194" s="76">
        <v>189</v>
      </c>
      <c r="B194" s="94" t="s">
        <v>3232</v>
      </c>
      <c r="C194" s="94" t="s">
        <v>26</v>
      </c>
      <c r="D194" s="94" t="s">
        <v>1599</v>
      </c>
      <c r="E194" s="77" t="s">
        <v>593</v>
      </c>
      <c r="F194" s="101">
        <v>25000</v>
      </c>
      <c r="G194" s="78">
        <v>0</v>
      </c>
      <c r="H194" s="78">
        <v>25</v>
      </c>
      <c r="I194" s="78">
        <f>F194*0.0287</f>
        <v>717.5</v>
      </c>
      <c r="J194" s="78">
        <f>F194*0.071</f>
        <v>1774.9999999999998</v>
      </c>
      <c r="K194" s="78">
        <f>F194*0.013</f>
        <v>325</v>
      </c>
      <c r="L194" s="78">
        <f>F194*0.0304</f>
        <v>760</v>
      </c>
      <c r="M194" s="78">
        <f>F194*0.0709</f>
        <v>1772.5000000000002</v>
      </c>
      <c r="N194" s="95"/>
      <c r="O194" s="78">
        <f>SUM(I194:M194)</f>
        <v>5350</v>
      </c>
      <c r="P194" s="78">
        <f>I194+L194</f>
        <v>1477.5</v>
      </c>
      <c r="Q194" s="78">
        <f>J194+M194</f>
        <v>3547.5</v>
      </c>
      <c r="R194" s="101">
        <v>23497.5</v>
      </c>
      <c r="S194" s="76" t="s">
        <v>1433</v>
      </c>
      <c r="T194" s="76" t="s">
        <v>741</v>
      </c>
      <c r="U194" s="94" t="s">
        <v>3346</v>
      </c>
      <c r="V194" s="20"/>
    </row>
    <row r="195" spans="1:22" s="15" customFormat="1" ht="15">
      <c r="A195" s="76">
        <v>190</v>
      </c>
      <c r="B195" s="94" t="s">
        <v>1486</v>
      </c>
      <c r="C195" s="94" t="s">
        <v>26</v>
      </c>
      <c r="D195" s="94" t="s">
        <v>1503</v>
      </c>
      <c r="E195" s="77" t="s">
        <v>593</v>
      </c>
      <c r="F195" s="101">
        <v>35000</v>
      </c>
      <c r="G195" s="78">
        <v>1289.46</v>
      </c>
      <c r="H195" s="78">
        <v>25</v>
      </c>
      <c r="I195" s="78">
        <f>F195*0.0287</f>
        <v>1004.5</v>
      </c>
      <c r="J195" s="78">
        <f>F195*0.071</f>
        <v>2485</v>
      </c>
      <c r="K195" s="78">
        <f>F195*0.013</f>
        <v>455</v>
      </c>
      <c r="L195" s="78">
        <f>F195*0.0304</f>
        <v>1064</v>
      </c>
      <c r="M195" s="78">
        <f>F195*0.0709</f>
        <v>2481.5</v>
      </c>
      <c r="N195" s="76"/>
      <c r="O195" s="78">
        <f>SUM(I195:M195)</f>
        <v>7490</v>
      </c>
      <c r="P195" s="78">
        <f>I195+L195</f>
        <v>2068.5</v>
      </c>
      <c r="Q195" s="78">
        <f>J195+M195</f>
        <v>4966.5</v>
      </c>
      <c r="R195" s="101">
        <v>32906.5</v>
      </c>
      <c r="S195" s="76" t="s">
        <v>1433</v>
      </c>
      <c r="T195" s="76" t="s">
        <v>741</v>
      </c>
      <c r="U195" s="94" t="s">
        <v>1748</v>
      </c>
    </row>
    <row r="196" spans="1:22" s="15" customFormat="1" ht="15">
      <c r="A196" s="76">
        <v>191</v>
      </c>
      <c r="B196" s="94" t="s">
        <v>376</v>
      </c>
      <c r="C196" s="94" t="s">
        <v>45</v>
      </c>
      <c r="D196" s="94" t="s">
        <v>1509</v>
      </c>
      <c r="E196" s="77" t="s">
        <v>594</v>
      </c>
      <c r="F196" s="101">
        <v>12500</v>
      </c>
      <c r="G196" s="78">
        <v>0</v>
      </c>
      <c r="H196" s="78">
        <v>25</v>
      </c>
      <c r="I196" s="78">
        <f>F196*0.0287</f>
        <v>358.75</v>
      </c>
      <c r="J196" s="78">
        <f>F196*0.071</f>
        <v>887.49999999999989</v>
      </c>
      <c r="K196" s="78">
        <f>F196*0.013</f>
        <v>162.5</v>
      </c>
      <c r="L196" s="78">
        <f>F196*0.0304</f>
        <v>380</v>
      </c>
      <c r="M196" s="78">
        <f>F196*0.0709</f>
        <v>886.25000000000011</v>
      </c>
      <c r="N196" s="76"/>
      <c r="O196" s="78">
        <f>SUM(I196:M196)</f>
        <v>2675</v>
      </c>
      <c r="P196" s="78">
        <f>I196+L196</f>
        <v>738.75</v>
      </c>
      <c r="Q196" s="78">
        <f>J196+M196</f>
        <v>1773.75</v>
      </c>
      <c r="R196" s="101">
        <v>11736.25</v>
      </c>
      <c r="S196" s="76" t="s">
        <v>1433</v>
      </c>
      <c r="T196" s="76" t="s">
        <v>740</v>
      </c>
      <c r="U196" s="94" t="s">
        <v>1749</v>
      </c>
    </row>
    <row r="197" spans="1:22" s="15" customFormat="1" ht="15">
      <c r="A197" s="76">
        <v>192</v>
      </c>
      <c r="B197" s="94" t="s">
        <v>2746</v>
      </c>
      <c r="C197" s="94" t="s">
        <v>903</v>
      </c>
      <c r="D197" s="94" t="s">
        <v>615</v>
      </c>
      <c r="E197" s="77" t="s">
        <v>593</v>
      </c>
      <c r="F197" s="101">
        <v>52000</v>
      </c>
      <c r="G197" s="78">
        <v>0</v>
      </c>
      <c r="H197" s="78">
        <v>25</v>
      </c>
      <c r="I197" s="78">
        <f>F197*0.0287</f>
        <v>1492.4</v>
      </c>
      <c r="J197" s="78">
        <f>F197*0.071</f>
        <v>3691.9999999999995</v>
      </c>
      <c r="K197" s="78">
        <f>F197*0.013</f>
        <v>676</v>
      </c>
      <c r="L197" s="78">
        <f>F197*0.0304</f>
        <v>1580.8</v>
      </c>
      <c r="M197" s="78">
        <f>F197*0.0709</f>
        <v>3686.8</v>
      </c>
      <c r="N197" s="76"/>
      <c r="O197" s="78">
        <f>SUM(I197:M197)</f>
        <v>11128</v>
      </c>
      <c r="P197" s="78">
        <f>I197+L197</f>
        <v>3073.2</v>
      </c>
      <c r="Q197" s="78">
        <f>J197+M197</f>
        <v>7378.7999999999993</v>
      </c>
      <c r="R197" s="101">
        <v>46765.53</v>
      </c>
      <c r="S197" s="76" t="s">
        <v>1433</v>
      </c>
      <c r="T197" s="76" t="s">
        <v>740</v>
      </c>
      <c r="U197" s="94" t="s">
        <v>2997</v>
      </c>
    </row>
    <row r="198" spans="1:22" s="15" customFormat="1" ht="15">
      <c r="A198" s="76">
        <v>193</v>
      </c>
      <c r="B198" s="94" t="s">
        <v>1149</v>
      </c>
      <c r="C198" s="94" t="s">
        <v>1067</v>
      </c>
      <c r="D198" s="94" t="s">
        <v>1503</v>
      </c>
      <c r="E198" s="77" t="s">
        <v>593</v>
      </c>
      <c r="F198" s="101">
        <v>40000</v>
      </c>
      <c r="G198" s="78">
        <v>0</v>
      </c>
      <c r="H198" s="78">
        <v>25</v>
      </c>
      <c r="I198" s="78">
        <f>F198*0.0287</f>
        <v>1148</v>
      </c>
      <c r="J198" s="78">
        <f>F198*0.071</f>
        <v>2839.9999999999995</v>
      </c>
      <c r="K198" s="78">
        <f>F198*0.013</f>
        <v>520</v>
      </c>
      <c r="L198" s="78">
        <f>F198*0.0304</f>
        <v>1216</v>
      </c>
      <c r="M198" s="78">
        <f>F198*0.0709</f>
        <v>2836</v>
      </c>
      <c r="N198" s="76"/>
      <c r="O198" s="78">
        <f>SUM(I198:M198)</f>
        <v>8560</v>
      </c>
      <c r="P198" s="78">
        <f>I198+L198</f>
        <v>2364</v>
      </c>
      <c r="Q198" s="78">
        <f>J198+M198</f>
        <v>5676</v>
      </c>
      <c r="R198" s="101">
        <v>32168.35</v>
      </c>
      <c r="S198" s="76" t="s">
        <v>1433</v>
      </c>
      <c r="T198" s="76" t="s">
        <v>740</v>
      </c>
      <c r="U198" s="94" t="s">
        <v>1750</v>
      </c>
    </row>
    <row r="199" spans="1:22" s="15" customFormat="1" ht="15">
      <c r="A199" s="76">
        <v>194</v>
      </c>
      <c r="B199" s="94" t="s">
        <v>1552</v>
      </c>
      <c r="C199" s="94" t="s">
        <v>26</v>
      </c>
      <c r="D199" s="94" t="s">
        <v>609</v>
      </c>
      <c r="E199" s="77" t="s">
        <v>593</v>
      </c>
      <c r="F199" s="101">
        <v>30000</v>
      </c>
      <c r="G199" s="78">
        <v>0</v>
      </c>
      <c r="H199" s="78">
        <v>25</v>
      </c>
      <c r="I199" s="78">
        <f>F199*0.0287</f>
        <v>861</v>
      </c>
      <c r="J199" s="78">
        <f>F199*0.071</f>
        <v>2130</v>
      </c>
      <c r="K199" s="78">
        <f>F199*0.013</f>
        <v>390</v>
      </c>
      <c r="L199" s="78">
        <f>F199*0.0304</f>
        <v>912</v>
      </c>
      <c r="M199" s="78">
        <f>F199*0.0709</f>
        <v>2127</v>
      </c>
      <c r="N199" s="76"/>
      <c r="O199" s="78">
        <f>SUM(I199:M199)</f>
        <v>6420</v>
      </c>
      <c r="P199" s="78">
        <f>I199+L199</f>
        <v>1773</v>
      </c>
      <c r="Q199" s="78">
        <f>J199+M199</f>
        <v>4257</v>
      </c>
      <c r="R199" s="101">
        <v>28202</v>
      </c>
      <c r="S199" s="76" t="s">
        <v>1433</v>
      </c>
      <c r="T199" s="76" t="s">
        <v>740</v>
      </c>
      <c r="U199" s="94" t="s">
        <v>1751</v>
      </c>
    </row>
    <row r="200" spans="1:22" s="15" customFormat="1" ht="15">
      <c r="A200" s="76">
        <v>195</v>
      </c>
      <c r="B200" s="94" t="s">
        <v>218</v>
      </c>
      <c r="C200" s="94" t="s">
        <v>901</v>
      </c>
      <c r="D200" s="94" t="s">
        <v>598</v>
      </c>
      <c r="E200" s="77" t="s">
        <v>593</v>
      </c>
      <c r="F200" s="101">
        <v>52000</v>
      </c>
      <c r="G200" s="78">
        <v>23866.62</v>
      </c>
      <c r="H200" s="78">
        <v>25</v>
      </c>
      <c r="I200" s="78">
        <f>F200*0.0287</f>
        <v>1492.4</v>
      </c>
      <c r="J200" s="78">
        <f>F200*0.071</f>
        <v>3691.9999999999995</v>
      </c>
      <c r="K200" s="78">
        <f>F200*0.013</f>
        <v>676</v>
      </c>
      <c r="L200" s="78">
        <f>F200*0.0304</f>
        <v>1580.8</v>
      </c>
      <c r="M200" s="78">
        <f>F200*0.0709</f>
        <v>3686.8</v>
      </c>
      <c r="N200" s="76"/>
      <c r="O200" s="78">
        <f>SUM(I200:M200)</f>
        <v>11128</v>
      </c>
      <c r="P200" s="78">
        <f>I200+L200</f>
        <v>3073.2</v>
      </c>
      <c r="Q200" s="78">
        <f>J200+M200</f>
        <v>7378.7999999999993</v>
      </c>
      <c r="R200" s="101">
        <v>45181.46</v>
      </c>
      <c r="S200" s="76" t="s">
        <v>1433</v>
      </c>
      <c r="T200" s="76" t="s">
        <v>740</v>
      </c>
      <c r="U200" s="94" t="s">
        <v>1752</v>
      </c>
    </row>
    <row r="201" spans="1:22" s="15" customFormat="1" ht="15">
      <c r="A201" s="76">
        <v>196</v>
      </c>
      <c r="B201" s="94" t="s">
        <v>246</v>
      </c>
      <c r="C201" s="94" t="s">
        <v>191</v>
      </c>
      <c r="D201" s="94" t="s">
        <v>2602</v>
      </c>
      <c r="E201" s="77" t="s">
        <v>593</v>
      </c>
      <c r="F201" s="101">
        <v>12500</v>
      </c>
      <c r="G201" s="78">
        <v>10929.24</v>
      </c>
      <c r="H201" s="78">
        <v>25</v>
      </c>
      <c r="I201" s="78">
        <f>F201*0.0287</f>
        <v>358.75</v>
      </c>
      <c r="J201" s="78">
        <f>F201*0.071</f>
        <v>887.49999999999989</v>
      </c>
      <c r="K201" s="78">
        <f>F201*0.013</f>
        <v>162.5</v>
      </c>
      <c r="L201" s="78">
        <f>F201*0.0304</f>
        <v>380</v>
      </c>
      <c r="M201" s="78">
        <f>F201*0.0709</f>
        <v>886.25000000000011</v>
      </c>
      <c r="N201" s="76"/>
      <c r="O201" s="78">
        <f>SUM(I201:M201)</f>
        <v>2675</v>
      </c>
      <c r="P201" s="78">
        <f>I201+L201</f>
        <v>738.75</v>
      </c>
      <c r="Q201" s="78">
        <f>J201+M201</f>
        <v>1773.75</v>
      </c>
      <c r="R201" s="101">
        <v>11736.25</v>
      </c>
      <c r="S201" s="76" t="s">
        <v>1433</v>
      </c>
      <c r="T201" s="76" t="s">
        <v>740</v>
      </c>
      <c r="U201" s="94" t="s">
        <v>1753</v>
      </c>
    </row>
    <row r="202" spans="1:22" s="15" customFormat="1" ht="15">
      <c r="A202" s="76">
        <v>197</v>
      </c>
      <c r="B202" s="94" t="s">
        <v>769</v>
      </c>
      <c r="C202" s="94" t="s">
        <v>45</v>
      </c>
      <c r="D202" s="94" t="s">
        <v>615</v>
      </c>
      <c r="E202" s="77" t="s">
        <v>593</v>
      </c>
      <c r="F202" s="101">
        <v>30000</v>
      </c>
      <c r="G202" s="78">
        <v>0</v>
      </c>
      <c r="H202" s="78">
        <v>25</v>
      </c>
      <c r="I202" s="78">
        <f>F202*0.0287</f>
        <v>861</v>
      </c>
      <c r="J202" s="78">
        <f>F202*0.071</f>
        <v>2130</v>
      </c>
      <c r="K202" s="78">
        <f>F202*0.013</f>
        <v>390</v>
      </c>
      <c r="L202" s="78">
        <f>F202*0.0304</f>
        <v>912</v>
      </c>
      <c r="M202" s="78">
        <f>F202*0.0709</f>
        <v>2127</v>
      </c>
      <c r="N202" s="76"/>
      <c r="O202" s="78">
        <f>SUM(I202:M202)</f>
        <v>6420</v>
      </c>
      <c r="P202" s="78">
        <f>I202+L202</f>
        <v>1773</v>
      </c>
      <c r="Q202" s="78">
        <f>J202+M202</f>
        <v>4257</v>
      </c>
      <c r="R202" s="101">
        <v>27102</v>
      </c>
      <c r="S202" s="76" t="s">
        <v>1433</v>
      </c>
      <c r="T202" s="76" t="s">
        <v>740</v>
      </c>
      <c r="U202" s="94" t="s">
        <v>1754</v>
      </c>
    </row>
    <row r="203" spans="1:22" s="15" customFormat="1" ht="15">
      <c r="A203" s="76">
        <v>198</v>
      </c>
      <c r="B203" s="94" t="s">
        <v>3233</v>
      </c>
      <c r="C203" s="94" t="s">
        <v>26</v>
      </c>
      <c r="D203" s="94" t="s">
        <v>627</v>
      </c>
      <c r="E203" s="77" t="s">
        <v>593</v>
      </c>
      <c r="F203" s="101">
        <v>45000</v>
      </c>
      <c r="G203" s="78">
        <v>1148.33</v>
      </c>
      <c r="H203" s="78">
        <v>25</v>
      </c>
      <c r="I203" s="78">
        <f>F203*0.0287</f>
        <v>1291.5</v>
      </c>
      <c r="J203" s="78">
        <f>F203*0.071</f>
        <v>3194.9999999999995</v>
      </c>
      <c r="K203" s="78">
        <f>F203*0.013</f>
        <v>585</v>
      </c>
      <c r="L203" s="78">
        <f>F203*0.0304</f>
        <v>1368</v>
      </c>
      <c r="M203" s="78">
        <f>F203*0.0709</f>
        <v>3190.5</v>
      </c>
      <c r="N203" s="95"/>
      <c r="O203" s="78">
        <f>SUM(I203:M203)</f>
        <v>9630</v>
      </c>
      <c r="P203" s="78">
        <f>I203+L203</f>
        <v>2659.5</v>
      </c>
      <c r="Q203" s="78">
        <f>J203+M203</f>
        <v>6385.5</v>
      </c>
      <c r="R203" s="101">
        <v>41167.17</v>
      </c>
      <c r="S203" s="76" t="s">
        <v>1433</v>
      </c>
      <c r="T203" s="76" t="s">
        <v>741</v>
      </c>
      <c r="U203" s="94" t="s">
        <v>3347</v>
      </c>
      <c r="V203" s="20"/>
    </row>
    <row r="204" spans="1:22" s="15" customFormat="1" ht="15">
      <c r="A204" s="76">
        <v>199</v>
      </c>
      <c r="B204" s="94" t="s">
        <v>3234</v>
      </c>
      <c r="C204" s="94" t="s">
        <v>100</v>
      </c>
      <c r="D204" s="94" t="s">
        <v>2607</v>
      </c>
      <c r="E204" s="77" t="s">
        <v>593</v>
      </c>
      <c r="F204" s="101">
        <v>40000</v>
      </c>
      <c r="G204" s="78">
        <v>442.65</v>
      </c>
      <c r="H204" s="78">
        <v>25</v>
      </c>
      <c r="I204" s="78">
        <f>F204*0.0287</f>
        <v>1148</v>
      </c>
      <c r="J204" s="78">
        <f>F204*0.071</f>
        <v>2839.9999999999995</v>
      </c>
      <c r="K204" s="78">
        <f>F204*0.013</f>
        <v>520</v>
      </c>
      <c r="L204" s="78">
        <f>F204*0.0304</f>
        <v>1216</v>
      </c>
      <c r="M204" s="78">
        <f>F204*0.0709</f>
        <v>2836</v>
      </c>
      <c r="N204" s="95"/>
      <c r="O204" s="78">
        <f>SUM(I204:M204)</f>
        <v>8560</v>
      </c>
      <c r="P204" s="78">
        <f>I204+L204</f>
        <v>2364</v>
      </c>
      <c r="Q204" s="78">
        <f>J204+M204</f>
        <v>5676</v>
      </c>
      <c r="R204" s="101">
        <v>37168.35</v>
      </c>
      <c r="S204" s="76" t="s">
        <v>1433</v>
      </c>
      <c r="T204" s="76" t="s">
        <v>741</v>
      </c>
      <c r="U204" s="94" t="s">
        <v>3348</v>
      </c>
      <c r="V204" s="20"/>
    </row>
    <row r="205" spans="1:22" s="15" customFormat="1" ht="15">
      <c r="A205" s="76">
        <v>200</v>
      </c>
      <c r="B205" s="94" t="s">
        <v>2640</v>
      </c>
      <c r="C205" s="94" t="s">
        <v>482</v>
      </c>
      <c r="D205" s="94" t="s">
        <v>638</v>
      </c>
      <c r="E205" s="77" t="s">
        <v>593</v>
      </c>
      <c r="F205" s="101">
        <v>225000</v>
      </c>
      <c r="G205" s="78">
        <v>0</v>
      </c>
      <c r="H205" s="78">
        <v>25</v>
      </c>
      <c r="I205" s="78">
        <f>F205*0.0287</f>
        <v>6457.5</v>
      </c>
      <c r="J205" s="78">
        <f>F205*0.071</f>
        <v>15974.999999999998</v>
      </c>
      <c r="K205" s="78">
        <f>F205*0.013</f>
        <v>2925</v>
      </c>
      <c r="L205" s="78">
        <f>F205*0.0304</f>
        <v>6840</v>
      </c>
      <c r="M205" s="78">
        <f>F205*0.0709</f>
        <v>15952.500000000002</v>
      </c>
      <c r="N205" s="76"/>
      <c r="O205" s="78">
        <f>SUM(I205:M205)</f>
        <v>48150</v>
      </c>
      <c r="P205" s="78">
        <f>I205+L205</f>
        <v>13297.5</v>
      </c>
      <c r="Q205" s="78">
        <f>J205+M205</f>
        <v>31927.5</v>
      </c>
      <c r="R205" s="101">
        <v>167699.64000000001</v>
      </c>
      <c r="S205" s="76" t="s">
        <v>1433</v>
      </c>
      <c r="T205" s="76" t="s">
        <v>741</v>
      </c>
      <c r="U205" s="94" t="s">
        <v>2652</v>
      </c>
    </row>
    <row r="206" spans="1:22" s="15" customFormat="1" ht="15">
      <c r="A206" s="76">
        <v>201</v>
      </c>
      <c r="B206" s="94" t="s">
        <v>63</v>
      </c>
      <c r="C206" s="94" t="s">
        <v>32</v>
      </c>
      <c r="D206" s="94" t="s">
        <v>613</v>
      </c>
      <c r="E206" s="77" t="s">
        <v>593</v>
      </c>
      <c r="F206" s="101">
        <v>22000</v>
      </c>
      <c r="G206" s="78">
        <v>0</v>
      </c>
      <c r="H206" s="78">
        <v>25</v>
      </c>
      <c r="I206" s="78">
        <f>F206*0.0287</f>
        <v>631.4</v>
      </c>
      <c r="J206" s="78">
        <f>F206*0.071</f>
        <v>1561.9999999999998</v>
      </c>
      <c r="K206" s="78">
        <f>F206*0.013</f>
        <v>286</v>
      </c>
      <c r="L206" s="78">
        <f>F206*0.0304</f>
        <v>668.8</v>
      </c>
      <c r="M206" s="78">
        <f>F206*0.0709</f>
        <v>1559.8000000000002</v>
      </c>
      <c r="N206" s="76"/>
      <c r="O206" s="78">
        <f>SUM(I206:M206)</f>
        <v>4708</v>
      </c>
      <c r="P206" s="78">
        <f>I206+L206</f>
        <v>1300.1999999999998</v>
      </c>
      <c r="Q206" s="78">
        <f>J206+M206</f>
        <v>3121.8</v>
      </c>
      <c r="R206" s="101">
        <v>20524.8</v>
      </c>
      <c r="S206" s="76" t="s">
        <v>1433</v>
      </c>
      <c r="T206" s="76" t="s">
        <v>740</v>
      </c>
      <c r="U206" s="94" t="s">
        <v>1755</v>
      </c>
    </row>
    <row r="207" spans="1:22" s="15" customFormat="1" ht="15">
      <c r="A207" s="76">
        <v>202</v>
      </c>
      <c r="B207" s="94" t="s">
        <v>560</v>
      </c>
      <c r="C207" s="94" t="s">
        <v>163</v>
      </c>
      <c r="D207" s="94" t="s">
        <v>2614</v>
      </c>
      <c r="E207" s="77" t="s">
        <v>593</v>
      </c>
      <c r="F207" s="101">
        <v>46000</v>
      </c>
      <c r="G207" s="78">
        <v>0</v>
      </c>
      <c r="H207" s="78">
        <v>25</v>
      </c>
      <c r="I207" s="78">
        <f>F207*0.0287</f>
        <v>1320.2</v>
      </c>
      <c r="J207" s="78">
        <f>F207*0.071</f>
        <v>3265.9999999999995</v>
      </c>
      <c r="K207" s="78">
        <f>F207*0.013</f>
        <v>598</v>
      </c>
      <c r="L207" s="78">
        <f>F207*0.0304</f>
        <v>1398.4</v>
      </c>
      <c r="M207" s="78">
        <f>F207*0.0709</f>
        <v>3261.4</v>
      </c>
      <c r="N207" s="76"/>
      <c r="O207" s="78">
        <f>SUM(I207:M207)</f>
        <v>9844</v>
      </c>
      <c r="P207" s="78">
        <f>I207+L207</f>
        <v>2718.6000000000004</v>
      </c>
      <c r="Q207" s="78">
        <f>J207+M207</f>
        <v>6527.4</v>
      </c>
      <c r="R207" s="101">
        <v>41866.94</v>
      </c>
      <c r="S207" s="76" t="s">
        <v>1433</v>
      </c>
      <c r="T207" s="76" t="s">
        <v>741</v>
      </c>
      <c r="U207" s="94" t="s">
        <v>1756</v>
      </c>
    </row>
    <row r="208" spans="1:22" s="15" customFormat="1" ht="15">
      <c r="A208" s="76">
        <v>203</v>
      </c>
      <c r="B208" s="94" t="s">
        <v>1308</v>
      </c>
      <c r="C208" s="94" t="s">
        <v>243</v>
      </c>
      <c r="D208" s="94" t="s">
        <v>1501</v>
      </c>
      <c r="E208" s="77" t="s">
        <v>593</v>
      </c>
      <c r="F208" s="101">
        <v>10000</v>
      </c>
      <c r="G208" s="78">
        <v>0</v>
      </c>
      <c r="H208" s="78">
        <v>25</v>
      </c>
      <c r="I208" s="78">
        <f>F208*0.0287</f>
        <v>287</v>
      </c>
      <c r="J208" s="78">
        <f>F208*0.071</f>
        <v>709.99999999999989</v>
      </c>
      <c r="K208" s="78">
        <f>F208*0.013</f>
        <v>130</v>
      </c>
      <c r="L208" s="78">
        <f>F208*0.0304</f>
        <v>304</v>
      </c>
      <c r="M208" s="78">
        <f>F208*0.0709</f>
        <v>709</v>
      </c>
      <c r="N208" s="76"/>
      <c r="O208" s="78">
        <f>SUM(I208:M208)</f>
        <v>2140</v>
      </c>
      <c r="P208" s="78">
        <f>I208+L208</f>
        <v>591</v>
      </c>
      <c r="Q208" s="78">
        <f>J208+M208</f>
        <v>1419</v>
      </c>
      <c r="R208" s="101">
        <v>9334</v>
      </c>
      <c r="S208" s="76" t="s">
        <v>1433</v>
      </c>
      <c r="T208" s="76" t="s">
        <v>740</v>
      </c>
      <c r="U208" s="94" t="s">
        <v>1757</v>
      </c>
    </row>
    <row r="209" spans="1:22" s="15" customFormat="1" ht="15">
      <c r="A209" s="76">
        <v>204</v>
      </c>
      <c r="B209" s="94" t="s">
        <v>2747</v>
      </c>
      <c r="C209" s="94" t="s">
        <v>45</v>
      </c>
      <c r="D209" s="94" t="s">
        <v>615</v>
      </c>
      <c r="E209" s="77" t="s">
        <v>593</v>
      </c>
      <c r="F209" s="101">
        <v>30000</v>
      </c>
      <c r="G209" s="78">
        <v>0</v>
      </c>
      <c r="H209" s="78">
        <v>25</v>
      </c>
      <c r="I209" s="78">
        <f>F209*0.0287</f>
        <v>861</v>
      </c>
      <c r="J209" s="78">
        <f>F209*0.071</f>
        <v>2130</v>
      </c>
      <c r="K209" s="78">
        <f>F209*0.013</f>
        <v>390</v>
      </c>
      <c r="L209" s="78">
        <f>F209*0.0304</f>
        <v>912</v>
      </c>
      <c r="M209" s="78">
        <f>F209*0.0709</f>
        <v>2127</v>
      </c>
      <c r="N209" s="76"/>
      <c r="O209" s="78">
        <f>SUM(I209:M209)</f>
        <v>6420</v>
      </c>
      <c r="P209" s="78">
        <f>I209+L209</f>
        <v>1773</v>
      </c>
      <c r="Q209" s="78">
        <f>J209+M209</f>
        <v>4257</v>
      </c>
      <c r="R209" s="101">
        <v>28202</v>
      </c>
      <c r="S209" s="76" t="s">
        <v>1433</v>
      </c>
      <c r="T209" s="76" t="s">
        <v>741</v>
      </c>
      <c r="U209" s="94" t="s">
        <v>2998</v>
      </c>
    </row>
    <row r="210" spans="1:22" s="15" customFormat="1" ht="15">
      <c r="A210" s="76">
        <v>205</v>
      </c>
      <c r="B210" s="94" t="s">
        <v>952</v>
      </c>
      <c r="C210" s="94" t="s">
        <v>32</v>
      </c>
      <c r="D210" s="94" t="s">
        <v>606</v>
      </c>
      <c r="E210" s="77" t="s">
        <v>593</v>
      </c>
      <c r="F210" s="101">
        <v>15000</v>
      </c>
      <c r="G210" s="78">
        <v>0</v>
      </c>
      <c r="H210" s="78">
        <v>25</v>
      </c>
      <c r="I210" s="78">
        <f>F210*0.0287</f>
        <v>430.5</v>
      </c>
      <c r="J210" s="78">
        <f>F210*0.071</f>
        <v>1065</v>
      </c>
      <c r="K210" s="78">
        <f>F210*0.013</f>
        <v>195</v>
      </c>
      <c r="L210" s="78">
        <f>F210*0.0304</f>
        <v>456</v>
      </c>
      <c r="M210" s="78">
        <f>F210*0.0709</f>
        <v>1063.5</v>
      </c>
      <c r="N210" s="76"/>
      <c r="O210" s="78">
        <f>SUM(I210:M210)</f>
        <v>3210</v>
      </c>
      <c r="P210" s="78">
        <f>I210+L210</f>
        <v>886.5</v>
      </c>
      <c r="Q210" s="78">
        <f>J210+M210</f>
        <v>2128.5</v>
      </c>
      <c r="R210" s="101">
        <v>13988.5</v>
      </c>
      <c r="S210" s="76" t="s">
        <v>1433</v>
      </c>
      <c r="T210" s="76" t="s">
        <v>741</v>
      </c>
      <c r="U210" s="94" t="s">
        <v>1758</v>
      </c>
    </row>
    <row r="211" spans="1:22" s="15" customFormat="1" ht="15">
      <c r="A211" s="76">
        <v>206</v>
      </c>
      <c r="B211" s="94" t="s">
        <v>1226</v>
      </c>
      <c r="C211" s="94" t="s">
        <v>45</v>
      </c>
      <c r="D211" s="94" t="s">
        <v>615</v>
      </c>
      <c r="E211" s="77" t="s">
        <v>593</v>
      </c>
      <c r="F211" s="101">
        <v>30000</v>
      </c>
      <c r="G211" s="78">
        <v>0</v>
      </c>
      <c r="H211" s="78">
        <v>25</v>
      </c>
      <c r="I211" s="78">
        <f>F211*0.0287</f>
        <v>861</v>
      </c>
      <c r="J211" s="78">
        <f>F211*0.071</f>
        <v>2130</v>
      </c>
      <c r="K211" s="78">
        <f>F211*0.013</f>
        <v>390</v>
      </c>
      <c r="L211" s="78">
        <f>F211*0.0304</f>
        <v>912</v>
      </c>
      <c r="M211" s="78">
        <f>F211*0.0709</f>
        <v>2127</v>
      </c>
      <c r="N211" s="76"/>
      <c r="O211" s="78">
        <f>SUM(I211:M211)</f>
        <v>6420</v>
      </c>
      <c r="P211" s="78">
        <f>I211+L211</f>
        <v>1773</v>
      </c>
      <c r="Q211" s="78">
        <f>J211+M211</f>
        <v>4257</v>
      </c>
      <c r="R211" s="101">
        <v>28102</v>
      </c>
      <c r="S211" s="76" t="s">
        <v>1433</v>
      </c>
      <c r="T211" s="76" t="s">
        <v>741</v>
      </c>
      <c r="U211" s="94" t="s">
        <v>1759</v>
      </c>
    </row>
    <row r="212" spans="1:22" s="15" customFormat="1" ht="15">
      <c r="A212" s="76">
        <v>207</v>
      </c>
      <c r="B212" s="94" t="s">
        <v>2748</v>
      </c>
      <c r="C212" s="94" t="s">
        <v>243</v>
      </c>
      <c r="D212" s="94" t="s">
        <v>2604</v>
      </c>
      <c r="E212" s="77" t="s">
        <v>593</v>
      </c>
      <c r="F212" s="101">
        <v>10000</v>
      </c>
      <c r="G212" s="78">
        <v>0</v>
      </c>
      <c r="H212" s="78">
        <v>25</v>
      </c>
      <c r="I212" s="78">
        <f>F212*0.0287</f>
        <v>287</v>
      </c>
      <c r="J212" s="78">
        <f>F212*0.071</f>
        <v>709.99999999999989</v>
      </c>
      <c r="K212" s="78">
        <f>F212*0.013</f>
        <v>130</v>
      </c>
      <c r="L212" s="78">
        <f>F212*0.0304</f>
        <v>304</v>
      </c>
      <c r="M212" s="78">
        <f>F212*0.0709</f>
        <v>709</v>
      </c>
      <c r="N212" s="76"/>
      <c r="O212" s="78">
        <f>SUM(I212:M212)</f>
        <v>2140</v>
      </c>
      <c r="P212" s="78">
        <f>I212+L212</f>
        <v>591</v>
      </c>
      <c r="Q212" s="78">
        <f>J212+M212</f>
        <v>1419</v>
      </c>
      <c r="R212" s="101">
        <v>9384</v>
      </c>
      <c r="S212" s="76" t="s">
        <v>1433</v>
      </c>
      <c r="T212" s="76" t="s">
        <v>741</v>
      </c>
      <c r="U212" s="94" t="s">
        <v>2999</v>
      </c>
    </row>
    <row r="213" spans="1:22" s="15" customFormat="1" ht="15">
      <c r="A213" s="76">
        <v>208</v>
      </c>
      <c r="B213" s="94" t="s">
        <v>768</v>
      </c>
      <c r="C213" s="94" t="s">
        <v>32</v>
      </c>
      <c r="D213" s="94" t="s">
        <v>613</v>
      </c>
      <c r="E213" s="77" t="s">
        <v>593</v>
      </c>
      <c r="F213" s="101">
        <v>22000</v>
      </c>
      <c r="G213" s="78">
        <v>0</v>
      </c>
      <c r="H213" s="78">
        <v>25</v>
      </c>
      <c r="I213" s="78">
        <f>F213*0.0287</f>
        <v>631.4</v>
      </c>
      <c r="J213" s="78">
        <f>F213*0.071</f>
        <v>1561.9999999999998</v>
      </c>
      <c r="K213" s="78">
        <f>F213*0.013</f>
        <v>286</v>
      </c>
      <c r="L213" s="78">
        <f>F213*0.0304</f>
        <v>668.8</v>
      </c>
      <c r="M213" s="78">
        <f>F213*0.0709</f>
        <v>1559.8000000000002</v>
      </c>
      <c r="N213" s="76"/>
      <c r="O213" s="78">
        <f>SUM(I213:M213)</f>
        <v>4708</v>
      </c>
      <c r="P213" s="78">
        <f>I213+L213</f>
        <v>1300.1999999999998</v>
      </c>
      <c r="Q213" s="78">
        <f>J213+M213</f>
        <v>3121.8</v>
      </c>
      <c r="R213" s="101">
        <v>17243.88</v>
      </c>
      <c r="S213" s="76" t="s">
        <v>1433</v>
      </c>
      <c r="T213" s="76" t="s">
        <v>741</v>
      </c>
      <c r="U213" s="94" t="s">
        <v>1760</v>
      </c>
    </row>
    <row r="214" spans="1:22" s="15" customFormat="1" ht="15">
      <c r="A214" s="76">
        <v>209</v>
      </c>
      <c r="B214" s="94" t="s">
        <v>155</v>
      </c>
      <c r="C214" s="94" t="s">
        <v>134</v>
      </c>
      <c r="D214" s="94" t="s">
        <v>607</v>
      </c>
      <c r="E214" s="77" t="s">
        <v>593</v>
      </c>
      <c r="F214" s="101">
        <v>43000</v>
      </c>
      <c r="G214" s="78">
        <v>0</v>
      </c>
      <c r="H214" s="78">
        <v>25</v>
      </c>
      <c r="I214" s="78">
        <f>F214*0.0287</f>
        <v>1234.0999999999999</v>
      </c>
      <c r="J214" s="78">
        <f>F214*0.071</f>
        <v>3052.9999999999995</v>
      </c>
      <c r="K214" s="78">
        <f>F214*0.013</f>
        <v>559</v>
      </c>
      <c r="L214" s="78">
        <f>F214*0.0304</f>
        <v>1307.2</v>
      </c>
      <c r="M214" s="78">
        <f>F214*0.0709</f>
        <v>3048.7000000000003</v>
      </c>
      <c r="N214" s="76"/>
      <c r="O214" s="78">
        <f>SUM(I214:M214)</f>
        <v>9202</v>
      </c>
      <c r="P214" s="78">
        <f>I214+L214</f>
        <v>2541.3000000000002</v>
      </c>
      <c r="Q214" s="78">
        <f>J214+M214</f>
        <v>6101.7</v>
      </c>
      <c r="R214" s="101">
        <v>38196</v>
      </c>
      <c r="S214" s="76" t="s">
        <v>1433</v>
      </c>
      <c r="T214" s="76" t="s">
        <v>741</v>
      </c>
      <c r="U214" s="94" t="s">
        <v>1761</v>
      </c>
    </row>
    <row r="215" spans="1:22" s="15" customFormat="1" ht="15">
      <c r="A215" s="76">
        <v>210</v>
      </c>
      <c r="B215" s="94" t="s">
        <v>491</v>
      </c>
      <c r="C215" s="94" t="s">
        <v>7</v>
      </c>
      <c r="D215" s="94" t="s">
        <v>1518</v>
      </c>
      <c r="E215" s="77" t="s">
        <v>593</v>
      </c>
      <c r="F215" s="101">
        <v>65000</v>
      </c>
      <c r="G215" s="78">
        <v>0</v>
      </c>
      <c r="H215" s="78">
        <v>25</v>
      </c>
      <c r="I215" s="78">
        <f>F215*0.0287</f>
        <v>1865.5</v>
      </c>
      <c r="J215" s="78">
        <f>F215*0.071</f>
        <v>4615</v>
      </c>
      <c r="K215" s="78">
        <f>F215*0.013</f>
        <v>845</v>
      </c>
      <c r="L215" s="78">
        <f>F215*0.0304</f>
        <v>1976</v>
      </c>
      <c r="M215" s="78">
        <f>F215*0.0709</f>
        <v>4608.5</v>
      </c>
      <c r="N215" s="76"/>
      <c r="O215" s="78">
        <f>SUM(I215:M215)</f>
        <v>13910</v>
      </c>
      <c r="P215" s="78">
        <f>I215+L215</f>
        <v>3841.5</v>
      </c>
      <c r="Q215" s="78">
        <f>J215+M215</f>
        <v>9223.5</v>
      </c>
      <c r="R215" s="101">
        <v>55183.56</v>
      </c>
      <c r="S215" s="76" t="s">
        <v>1433</v>
      </c>
      <c r="T215" s="76" t="s">
        <v>741</v>
      </c>
      <c r="U215" s="94" t="s">
        <v>1762</v>
      </c>
    </row>
    <row r="216" spans="1:22" s="15" customFormat="1" ht="15">
      <c r="A216" s="76">
        <v>211</v>
      </c>
      <c r="B216" s="94" t="s">
        <v>1309</v>
      </c>
      <c r="C216" s="94" t="s">
        <v>100</v>
      </c>
      <c r="D216" s="94" t="s">
        <v>592</v>
      </c>
      <c r="E216" s="77" t="s">
        <v>593</v>
      </c>
      <c r="F216" s="101">
        <v>10000</v>
      </c>
      <c r="G216" s="78">
        <v>23866.62</v>
      </c>
      <c r="H216" s="78">
        <v>25</v>
      </c>
      <c r="I216" s="78">
        <f>F216*0.0287</f>
        <v>287</v>
      </c>
      <c r="J216" s="78">
        <f>F216*0.071</f>
        <v>709.99999999999989</v>
      </c>
      <c r="K216" s="78">
        <f>F216*0.013</f>
        <v>130</v>
      </c>
      <c r="L216" s="78">
        <f>F216*0.0304</f>
        <v>304</v>
      </c>
      <c r="M216" s="78">
        <f>F216*0.0709</f>
        <v>709</v>
      </c>
      <c r="N216" s="76"/>
      <c r="O216" s="78">
        <f>SUM(I216:M216)</f>
        <v>2140</v>
      </c>
      <c r="P216" s="78">
        <f>I216+L216</f>
        <v>591</v>
      </c>
      <c r="Q216" s="78">
        <f>J216+M216</f>
        <v>1419</v>
      </c>
      <c r="R216" s="101">
        <v>9334</v>
      </c>
      <c r="S216" s="76" t="s">
        <v>1433</v>
      </c>
      <c r="T216" s="76" t="s">
        <v>740</v>
      </c>
      <c r="U216" s="94" t="s">
        <v>1763</v>
      </c>
    </row>
    <row r="217" spans="1:22" s="15" customFormat="1" ht="15">
      <c r="A217" s="76">
        <v>212</v>
      </c>
      <c r="B217" s="94" t="s">
        <v>2749</v>
      </c>
      <c r="C217" s="94" t="s">
        <v>32</v>
      </c>
      <c r="D217" s="94" t="s">
        <v>2615</v>
      </c>
      <c r="E217" s="77" t="s">
        <v>593</v>
      </c>
      <c r="F217" s="101">
        <v>10000</v>
      </c>
      <c r="G217" s="78">
        <v>0</v>
      </c>
      <c r="H217" s="78">
        <v>25</v>
      </c>
      <c r="I217" s="78">
        <f>F217*0.0287</f>
        <v>287</v>
      </c>
      <c r="J217" s="78">
        <f>F217*0.071</f>
        <v>709.99999999999989</v>
      </c>
      <c r="K217" s="78">
        <f>F217*0.013</f>
        <v>130</v>
      </c>
      <c r="L217" s="78">
        <f>F217*0.0304</f>
        <v>304</v>
      </c>
      <c r="M217" s="78">
        <f>F217*0.0709</f>
        <v>709</v>
      </c>
      <c r="N217" s="76"/>
      <c r="O217" s="78">
        <f>SUM(I217:M217)</f>
        <v>2140</v>
      </c>
      <c r="P217" s="78">
        <f>I217+L217</f>
        <v>591</v>
      </c>
      <c r="Q217" s="78">
        <f>J217+M217</f>
        <v>1419</v>
      </c>
      <c r="R217" s="101">
        <v>9384</v>
      </c>
      <c r="S217" s="76" t="s">
        <v>1433</v>
      </c>
      <c r="T217" s="76" t="s">
        <v>740</v>
      </c>
      <c r="U217" s="94" t="s">
        <v>3000</v>
      </c>
    </row>
    <row r="218" spans="1:22" s="15" customFormat="1" ht="15">
      <c r="A218" s="76">
        <v>213</v>
      </c>
      <c r="B218" s="94" t="s">
        <v>3235</v>
      </c>
      <c r="C218" s="94" t="s">
        <v>32</v>
      </c>
      <c r="D218" s="94" t="s">
        <v>1550</v>
      </c>
      <c r="E218" s="77" t="s">
        <v>593</v>
      </c>
      <c r="F218" s="101">
        <v>15000</v>
      </c>
      <c r="G218" s="78">
        <v>0</v>
      </c>
      <c r="H218" s="78">
        <v>25</v>
      </c>
      <c r="I218" s="78">
        <f>F218*0.0287</f>
        <v>430.5</v>
      </c>
      <c r="J218" s="78">
        <f>F218*0.071</f>
        <v>1065</v>
      </c>
      <c r="K218" s="78">
        <f>F218*0.013</f>
        <v>195</v>
      </c>
      <c r="L218" s="78">
        <f>F218*0.0304</f>
        <v>456</v>
      </c>
      <c r="M218" s="78">
        <f>F218*0.0709</f>
        <v>1063.5</v>
      </c>
      <c r="N218" s="95"/>
      <c r="O218" s="78">
        <f>SUM(I218:M218)</f>
        <v>3210</v>
      </c>
      <c r="P218" s="78">
        <f>I218+L218</f>
        <v>886.5</v>
      </c>
      <c r="Q218" s="78">
        <f>J218+M218</f>
        <v>2128.5</v>
      </c>
      <c r="R218" s="101">
        <v>14088.5</v>
      </c>
      <c r="S218" s="76" t="s">
        <v>1433</v>
      </c>
      <c r="T218" s="76" t="s">
        <v>740</v>
      </c>
      <c r="U218" s="94" t="s">
        <v>3349</v>
      </c>
      <c r="V218" s="20"/>
    </row>
    <row r="219" spans="1:22" s="15" customFormat="1" ht="15">
      <c r="A219" s="76">
        <v>214</v>
      </c>
      <c r="B219" s="94" t="s">
        <v>160</v>
      </c>
      <c r="C219" s="94" t="s">
        <v>12</v>
      </c>
      <c r="D219" s="94" t="s">
        <v>598</v>
      </c>
      <c r="E219" s="77" t="s">
        <v>593</v>
      </c>
      <c r="F219" s="101">
        <v>45000</v>
      </c>
      <c r="G219" s="78">
        <v>0</v>
      </c>
      <c r="H219" s="78">
        <v>25</v>
      </c>
      <c r="I219" s="78">
        <f>F219*0.0287</f>
        <v>1291.5</v>
      </c>
      <c r="J219" s="78">
        <f>F219*0.071</f>
        <v>3194.9999999999995</v>
      </c>
      <c r="K219" s="78">
        <f>F219*0.013</f>
        <v>585</v>
      </c>
      <c r="L219" s="78">
        <f>F219*0.0304</f>
        <v>1368</v>
      </c>
      <c r="M219" s="78">
        <f>F219*0.0709</f>
        <v>3190.5</v>
      </c>
      <c r="N219" s="76"/>
      <c r="O219" s="78">
        <f>SUM(I219:M219)</f>
        <v>9630</v>
      </c>
      <c r="P219" s="78">
        <f>I219+L219</f>
        <v>2659.5</v>
      </c>
      <c r="Q219" s="78">
        <f>J219+M219</f>
        <v>6385.5</v>
      </c>
      <c r="R219" s="101">
        <v>28134.720000000001</v>
      </c>
      <c r="S219" s="76" t="s">
        <v>1433</v>
      </c>
      <c r="T219" s="76" t="s">
        <v>740</v>
      </c>
      <c r="U219" s="94" t="s">
        <v>1764</v>
      </c>
    </row>
    <row r="220" spans="1:22" s="15" customFormat="1" ht="15">
      <c r="A220" s="76">
        <v>215</v>
      </c>
      <c r="B220" s="94" t="s">
        <v>277</v>
      </c>
      <c r="C220" s="94" t="s">
        <v>32</v>
      </c>
      <c r="D220" s="94" t="s">
        <v>1577</v>
      </c>
      <c r="E220" s="77" t="s">
        <v>593</v>
      </c>
      <c r="F220" s="101">
        <v>12500</v>
      </c>
      <c r="G220" s="78">
        <v>1148.33</v>
      </c>
      <c r="H220" s="78">
        <v>25</v>
      </c>
      <c r="I220" s="78">
        <f>F220*0.0287</f>
        <v>358.75</v>
      </c>
      <c r="J220" s="78">
        <f>F220*0.071</f>
        <v>887.49999999999989</v>
      </c>
      <c r="K220" s="78">
        <f>F220*0.013</f>
        <v>162.5</v>
      </c>
      <c r="L220" s="78">
        <f>F220*0.0304</f>
        <v>380</v>
      </c>
      <c r="M220" s="78">
        <f>F220*0.0709</f>
        <v>886.25000000000011</v>
      </c>
      <c r="N220" s="76"/>
      <c r="O220" s="78">
        <f>SUM(I220:M220)</f>
        <v>2675</v>
      </c>
      <c r="P220" s="78">
        <f>I220+L220</f>
        <v>738.75</v>
      </c>
      <c r="Q220" s="78">
        <f>J220+M220</f>
        <v>1773.75</v>
      </c>
      <c r="R220" s="101">
        <v>11736.25</v>
      </c>
      <c r="S220" s="76" t="s">
        <v>1433</v>
      </c>
      <c r="T220" s="76" t="s">
        <v>740</v>
      </c>
      <c r="U220" s="94" t="s">
        <v>1765</v>
      </c>
    </row>
    <row r="221" spans="1:22" s="15" customFormat="1" ht="15">
      <c r="A221" s="76">
        <v>216</v>
      </c>
      <c r="B221" s="94" t="s">
        <v>186</v>
      </c>
      <c r="C221" s="94" t="s">
        <v>1521</v>
      </c>
      <c r="D221" s="94" t="s">
        <v>607</v>
      </c>
      <c r="E221" s="77" t="s">
        <v>593</v>
      </c>
      <c r="F221" s="101">
        <v>40000</v>
      </c>
      <c r="G221" s="78">
        <v>0</v>
      </c>
      <c r="H221" s="78">
        <v>25</v>
      </c>
      <c r="I221" s="78">
        <f>F221*0.0287</f>
        <v>1148</v>
      </c>
      <c r="J221" s="78">
        <f>F221*0.071</f>
        <v>2839.9999999999995</v>
      </c>
      <c r="K221" s="78">
        <f>F221*0.013</f>
        <v>520</v>
      </c>
      <c r="L221" s="78">
        <f>F221*0.0304</f>
        <v>1216</v>
      </c>
      <c r="M221" s="78">
        <f>F221*0.0709</f>
        <v>2836</v>
      </c>
      <c r="N221" s="76"/>
      <c r="O221" s="78">
        <f>SUM(I221:M221)</f>
        <v>8560</v>
      </c>
      <c r="P221" s="78">
        <f>I221+L221</f>
        <v>2364</v>
      </c>
      <c r="Q221" s="78">
        <f>J221+M221</f>
        <v>5676</v>
      </c>
      <c r="R221" s="101">
        <v>31813.52</v>
      </c>
      <c r="S221" s="76" t="s">
        <v>1433</v>
      </c>
      <c r="T221" s="76" t="s">
        <v>740</v>
      </c>
      <c r="U221" s="94" t="s">
        <v>1766</v>
      </c>
    </row>
    <row r="222" spans="1:22" s="15" customFormat="1" ht="15">
      <c r="A222" s="76">
        <v>217</v>
      </c>
      <c r="B222" s="94" t="s">
        <v>230</v>
      </c>
      <c r="C222" s="94" t="s">
        <v>183</v>
      </c>
      <c r="D222" s="94" t="s">
        <v>1508</v>
      </c>
      <c r="E222" s="77" t="s">
        <v>593</v>
      </c>
      <c r="F222" s="101">
        <v>45000</v>
      </c>
      <c r="G222" s="78">
        <v>6309.38</v>
      </c>
      <c r="H222" s="78">
        <v>25</v>
      </c>
      <c r="I222" s="78">
        <f>F222*0.0287</f>
        <v>1291.5</v>
      </c>
      <c r="J222" s="78">
        <f>F222*0.071</f>
        <v>3194.9999999999995</v>
      </c>
      <c r="K222" s="78">
        <f>F222*0.013</f>
        <v>585</v>
      </c>
      <c r="L222" s="78">
        <f>F222*0.0304</f>
        <v>1368</v>
      </c>
      <c r="M222" s="78">
        <f>F222*0.0709</f>
        <v>3190.5</v>
      </c>
      <c r="N222" s="76"/>
      <c r="O222" s="78">
        <f>SUM(I222:M222)</f>
        <v>9630</v>
      </c>
      <c r="P222" s="78">
        <f>I222+L222</f>
        <v>2659.5</v>
      </c>
      <c r="Q222" s="78">
        <f>J222+M222</f>
        <v>6385.5</v>
      </c>
      <c r="R222" s="101">
        <v>25675.58</v>
      </c>
      <c r="S222" s="76" t="s">
        <v>1433</v>
      </c>
      <c r="T222" s="76" t="s">
        <v>740</v>
      </c>
      <c r="U222" s="94" t="s">
        <v>1767</v>
      </c>
    </row>
    <row r="223" spans="1:22" s="15" customFormat="1" ht="15">
      <c r="A223" s="76">
        <v>218</v>
      </c>
      <c r="B223" s="94" t="s">
        <v>2750</v>
      </c>
      <c r="C223" s="94" t="s">
        <v>12</v>
      </c>
      <c r="D223" s="94" t="s">
        <v>2604</v>
      </c>
      <c r="E223" s="77" t="s">
        <v>593</v>
      </c>
      <c r="F223" s="101">
        <v>12000</v>
      </c>
      <c r="G223" s="78">
        <v>774.82</v>
      </c>
      <c r="H223" s="78">
        <v>25</v>
      </c>
      <c r="I223" s="78">
        <f>F223*0.0287</f>
        <v>344.4</v>
      </c>
      <c r="J223" s="78">
        <f>F223*0.071</f>
        <v>851.99999999999989</v>
      </c>
      <c r="K223" s="78">
        <f>F223*0.013</f>
        <v>156</v>
      </c>
      <c r="L223" s="78">
        <f>F223*0.0304</f>
        <v>364.8</v>
      </c>
      <c r="M223" s="78">
        <f>F223*0.0709</f>
        <v>850.80000000000007</v>
      </c>
      <c r="N223" s="76"/>
      <c r="O223" s="78">
        <f>SUM(I223:M223)</f>
        <v>2568</v>
      </c>
      <c r="P223" s="78">
        <f>I223+L223</f>
        <v>709.2</v>
      </c>
      <c r="Q223" s="78">
        <f>J223+M223</f>
        <v>1702.8</v>
      </c>
      <c r="R223" s="101">
        <v>11265.8</v>
      </c>
      <c r="S223" s="76" t="s">
        <v>1433</v>
      </c>
      <c r="T223" s="76" t="s">
        <v>740</v>
      </c>
      <c r="U223" s="94" t="s">
        <v>3001</v>
      </c>
    </row>
    <row r="224" spans="1:22" s="15" customFormat="1" ht="15">
      <c r="A224" s="76">
        <v>219</v>
      </c>
      <c r="B224" s="94" t="s">
        <v>420</v>
      </c>
      <c r="C224" s="94" t="s">
        <v>421</v>
      </c>
      <c r="D224" s="94" t="s">
        <v>608</v>
      </c>
      <c r="E224" s="77" t="s">
        <v>593</v>
      </c>
      <c r="F224" s="101">
        <v>46000</v>
      </c>
      <c r="G224" s="78">
        <v>0</v>
      </c>
      <c r="H224" s="78">
        <v>25</v>
      </c>
      <c r="I224" s="78">
        <f>F224*0.0287</f>
        <v>1320.2</v>
      </c>
      <c r="J224" s="78">
        <f>F224*0.071</f>
        <v>3265.9999999999995</v>
      </c>
      <c r="K224" s="78">
        <f>F224*0.013</f>
        <v>598</v>
      </c>
      <c r="L224" s="78">
        <f>F224*0.0304</f>
        <v>1398.4</v>
      </c>
      <c r="M224" s="78">
        <f>F224*0.0709</f>
        <v>3261.4</v>
      </c>
      <c r="N224" s="76"/>
      <c r="O224" s="78">
        <f>SUM(I224:M224)</f>
        <v>9844</v>
      </c>
      <c r="P224" s="78">
        <f>I224+L224</f>
        <v>2718.6000000000004</v>
      </c>
      <c r="Q224" s="78">
        <f>J224+M224</f>
        <v>6527.4</v>
      </c>
      <c r="R224" s="101">
        <v>38408.800000000003</v>
      </c>
      <c r="S224" s="76" t="s">
        <v>1433</v>
      </c>
      <c r="T224" s="76" t="s">
        <v>741</v>
      </c>
      <c r="U224" s="94" t="s">
        <v>1768</v>
      </c>
    </row>
    <row r="225" spans="1:22" s="15" customFormat="1" ht="15">
      <c r="A225" s="76">
        <v>220</v>
      </c>
      <c r="B225" s="94" t="s">
        <v>835</v>
      </c>
      <c r="C225" s="94" t="s">
        <v>26</v>
      </c>
      <c r="D225" s="94" t="s">
        <v>1504</v>
      </c>
      <c r="E225" s="77" t="s">
        <v>593</v>
      </c>
      <c r="F225" s="101">
        <v>39000</v>
      </c>
      <c r="G225" s="78">
        <v>0</v>
      </c>
      <c r="H225" s="78">
        <v>25</v>
      </c>
      <c r="I225" s="78">
        <f>F225*0.0287</f>
        <v>1119.3</v>
      </c>
      <c r="J225" s="78">
        <f>F225*0.071</f>
        <v>2768.9999999999995</v>
      </c>
      <c r="K225" s="78">
        <f>F225*0.013</f>
        <v>507</v>
      </c>
      <c r="L225" s="78">
        <f>F225*0.0304</f>
        <v>1185.5999999999999</v>
      </c>
      <c r="M225" s="78">
        <f>F225*0.0709</f>
        <v>2765.1000000000004</v>
      </c>
      <c r="N225" s="76"/>
      <c r="O225" s="78">
        <f>SUM(I225:M225)</f>
        <v>8346</v>
      </c>
      <c r="P225" s="78">
        <f>I225+L225</f>
        <v>2304.8999999999996</v>
      </c>
      <c r="Q225" s="78">
        <f>J225+M225</f>
        <v>5534.1</v>
      </c>
      <c r="R225" s="101">
        <v>36368.58</v>
      </c>
      <c r="S225" s="76" t="s">
        <v>1433</v>
      </c>
      <c r="T225" s="76" t="s">
        <v>741</v>
      </c>
      <c r="U225" s="94" t="s">
        <v>1769</v>
      </c>
    </row>
    <row r="226" spans="1:22" s="15" customFormat="1" ht="15">
      <c r="A226" s="76">
        <v>221</v>
      </c>
      <c r="B226" s="94" t="s">
        <v>25</v>
      </c>
      <c r="C226" s="94" t="s">
        <v>26</v>
      </c>
      <c r="D226" s="94" t="s">
        <v>612</v>
      </c>
      <c r="E226" s="77" t="s">
        <v>593</v>
      </c>
      <c r="F226" s="101">
        <v>45000</v>
      </c>
      <c r="G226" s="78">
        <v>0</v>
      </c>
      <c r="H226" s="78">
        <v>25</v>
      </c>
      <c r="I226" s="78">
        <f>F226*0.0287</f>
        <v>1291.5</v>
      </c>
      <c r="J226" s="78">
        <f>F226*0.071</f>
        <v>3194.9999999999995</v>
      </c>
      <c r="K226" s="78">
        <f>F226*0.013</f>
        <v>585</v>
      </c>
      <c r="L226" s="78">
        <f>F226*0.0304</f>
        <v>1368</v>
      </c>
      <c r="M226" s="78">
        <f>F226*0.0709</f>
        <v>3190.5</v>
      </c>
      <c r="N226" s="76"/>
      <c r="O226" s="78">
        <f>SUM(I226:M226)</f>
        <v>9630</v>
      </c>
      <c r="P226" s="78">
        <f>I226+L226</f>
        <v>2659.5</v>
      </c>
      <c r="Q226" s="78">
        <f>J226+M226</f>
        <v>6385.5</v>
      </c>
      <c r="R226" s="101">
        <v>38856.79</v>
      </c>
      <c r="S226" s="76" t="s">
        <v>1433</v>
      </c>
      <c r="T226" s="76" t="s">
        <v>740</v>
      </c>
      <c r="U226" s="94" t="s">
        <v>1770</v>
      </c>
    </row>
    <row r="227" spans="1:22" s="15" customFormat="1" ht="15">
      <c r="A227" s="76">
        <v>222</v>
      </c>
      <c r="B227" s="94" t="s">
        <v>926</v>
      </c>
      <c r="C227" s="94" t="s">
        <v>45</v>
      </c>
      <c r="D227" s="94" t="s">
        <v>615</v>
      </c>
      <c r="E227" s="77" t="s">
        <v>593</v>
      </c>
      <c r="F227" s="101">
        <v>27000</v>
      </c>
      <c r="G227" s="78">
        <v>0</v>
      </c>
      <c r="H227" s="78">
        <v>25</v>
      </c>
      <c r="I227" s="78">
        <f>F227*0.0287</f>
        <v>774.9</v>
      </c>
      <c r="J227" s="78">
        <f>F227*0.071</f>
        <v>1916.9999999999998</v>
      </c>
      <c r="K227" s="78">
        <f>F227*0.013</f>
        <v>351</v>
      </c>
      <c r="L227" s="78">
        <f>F227*0.0304</f>
        <v>820.8</v>
      </c>
      <c r="M227" s="78">
        <f>F227*0.0709</f>
        <v>1914.3000000000002</v>
      </c>
      <c r="N227" s="76"/>
      <c r="O227" s="78">
        <f>SUM(I227:M227)</f>
        <v>5778</v>
      </c>
      <c r="P227" s="78">
        <f>I227+L227</f>
        <v>1595.6999999999998</v>
      </c>
      <c r="Q227" s="78">
        <f>J227+M227</f>
        <v>3831.3</v>
      </c>
      <c r="R227" s="101">
        <v>25379.3</v>
      </c>
      <c r="S227" s="76" t="s">
        <v>1433</v>
      </c>
      <c r="T227" s="76" t="s">
        <v>740</v>
      </c>
      <c r="U227" s="94" t="s">
        <v>1771</v>
      </c>
    </row>
    <row r="228" spans="1:22" s="15" customFormat="1" ht="15">
      <c r="A228" s="76">
        <v>223</v>
      </c>
      <c r="B228" s="94" t="s">
        <v>3236</v>
      </c>
      <c r="C228" s="94" t="s">
        <v>901</v>
      </c>
      <c r="D228" s="94" t="s">
        <v>597</v>
      </c>
      <c r="E228" s="95" t="s">
        <v>594</v>
      </c>
      <c r="F228" s="101">
        <v>46000</v>
      </c>
      <c r="G228" s="78">
        <v>1289.46</v>
      </c>
      <c r="H228" s="78">
        <v>25</v>
      </c>
      <c r="I228" s="78">
        <f>F228*0.0287</f>
        <v>1320.2</v>
      </c>
      <c r="J228" s="78">
        <f>F228*0.071</f>
        <v>3265.9999999999995</v>
      </c>
      <c r="K228" s="78">
        <f>F228*0.013</f>
        <v>598</v>
      </c>
      <c r="L228" s="78">
        <f>F228*0.0304</f>
        <v>1398.4</v>
      </c>
      <c r="M228" s="78">
        <f>F228*0.0709</f>
        <v>3261.4</v>
      </c>
      <c r="N228" s="95"/>
      <c r="O228" s="78">
        <f>SUM(I228:M228)</f>
        <v>9844</v>
      </c>
      <c r="P228" s="78">
        <f>I228+L228</f>
        <v>2718.6000000000004</v>
      </c>
      <c r="Q228" s="78">
        <f>J228+M228</f>
        <v>6527.4</v>
      </c>
      <c r="R228" s="101">
        <v>41966.94</v>
      </c>
      <c r="S228" s="76" t="s">
        <v>1433</v>
      </c>
      <c r="T228" s="76" t="s">
        <v>741</v>
      </c>
      <c r="U228" s="94" t="s">
        <v>3350</v>
      </c>
      <c r="V228" s="20"/>
    </row>
    <row r="229" spans="1:22" s="15" customFormat="1" ht="15">
      <c r="A229" s="76">
        <v>224</v>
      </c>
      <c r="B229" s="94" t="s">
        <v>2751</v>
      </c>
      <c r="C229" s="94" t="s">
        <v>2962</v>
      </c>
      <c r="D229" s="94" t="s">
        <v>623</v>
      </c>
      <c r="E229" s="77" t="s">
        <v>593</v>
      </c>
      <c r="F229" s="101">
        <v>120000</v>
      </c>
      <c r="G229" s="78">
        <v>0</v>
      </c>
      <c r="H229" s="78">
        <v>25</v>
      </c>
      <c r="I229" s="78">
        <f>F229*0.0287</f>
        <v>3444</v>
      </c>
      <c r="J229" s="78">
        <f>F229*0.071</f>
        <v>8520</v>
      </c>
      <c r="K229" s="78">
        <f>F229*0.013</f>
        <v>1560</v>
      </c>
      <c r="L229" s="78">
        <f>F229*0.0304</f>
        <v>3648</v>
      </c>
      <c r="M229" s="78">
        <f>F229*0.0709</f>
        <v>8508</v>
      </c>
      <c r="N229" s="76"/>
      <c r="O229" s="78">
        <f>SUM(I229:M229)</f>
        <v>25680</v>
      </c>
      <c r="P229" s="78">
        <f>I229+L229</f>
        <v>7092</v>
      </c>
      <c r="Q229" s="78">
        <f>J229+M229</f>
        <v>17028</v>
      </c>
      <c r="R229" s="101">
        <v>63885.84</v>
      </c>
      <c r="S229" s="76" t="s">
        <v>1433</v>
      </c>
      <c r="T229" s="76" t="s">
        <v>740</v>
      </c>
      <c r="U229" s="94" t="s">
        <v>3002</v>
      </c>
    </row>
    <row r="230" spans="1:22" s="15" customFormat="1" ht="15">
      <c r="A230" s="76">
        <v>225</v>
      </c>
      <c r="B230" s="94" t="s">
        <v>718</v>
      </c>
      <c r="C230" s="94" t="s">
        <v>26</v>
      </c>
      <c r="D230" s="94" t="s">
        <v>629</v>
      </c>
      <c r="E230" s="77" t="s">
        <v>593</v>
      </c>
      <c r="F230" s="101">
        <v>45000</v>
      </c>
      <c r="G230" s="78">
        <v>0</v>
      </c>
      <c r="H230" s="78">
        <v>25</v>
      </c>
      <c r="I230" s="78">
        <f>F230*0.0287</f>
        <v>1291.5</v>
      </c>
      <c r="J230" s="78">
        <f>F230*0.071</f>
        <v>3194.9999999999995</v>
      </c>
      <c r="K230" s="78">
        <f>F230*0.013</f>
        <v>585</v>
      </c>
      <c r="L230" s="78">
        <f>F230*0.0304</f>
        <v>1368</v>
      </c>
      <c r="M230" s="78">
        <f>F230*0.0709</f>
        <v>3190.5</v>
      </c>
      <c r="N230" s="76"/>
      <c r="O230" s="78">
        <f>SUM(I230:M230)</f>
        <v>9630</v>
      </c>
      <c r="P230" s="78">
        <f>I230+L230</f>
        <v>2659.5</v>
      </c>
      <c r="Q230" s="78">
        <f>J230+M230</f>
        <v>6385.5</v>
      </c>
      <c r="R230" s="101">
        <v>39609.03</v>
      </c>
      <c r="S230" s="76" t="s">
        <v>1433</v>
      </c>
      <c r="T230" s="76" t="s">
        <v>740</v>
      </c>
      <c r="U230" s="94" t="s">
        <v>1772</v>
      </c>
    </row>
    <row r="231" spans="1:22" s="15" customFormat="1" ht="15">
      <c r="A231" s="76">
        <v>226</v>
      </c>
      <c r="B231" s="94" t="s">
        <v>2641</v>
      </c>
      <c r="C231" s="94" t="s">
        <v>482</v>
      </c>
      <c r="D231" s="94" t="s">
        <v>627</v>
      </c>
      <c r="E231" s="77" t="s">
        <v>593</v>
      </c>
      <c r="F231" s="101">
        <v>225000</v>
      </c>
      <c r="G231" s="78">
        <v>0</v>
      </c>
      <c r="H231" s="78">
        <v>25</v>
      </c>
      <c r="I231" s="78">
        <f>F231*0.0287</f>
        <v>6457.5</v>
      </c>
      <c r="J231" s="78">
        <f>F231*0.071</f>
        <v>15974.999999999998</v>
      </c>
      <c r="K231" s="78">
        <f>F231*0.013</f>
        <v>2925</v>
      </c>
      <c r="L231" s="78">
        <f>F231*0.0304</f>
        <v>6840</v>
      </c>
      <c r="M231" s="78">
        <f>F231*0.0709</f>
        <v>15952.500000000002</v>
      </c>
      <c r="N231" s="76"/>
      <c r="O231" s="78">
        <f>SUM(I231:M231)</f>
        <v>48150</v>
      </c>
      <c r="P231" s="78">
        <f>I231+L231</f>
        <v>13297.5</v>
      </c>
      <c r="Q231" s="78">
        <f>J231+M231</f>
        <v>31927.5</v>
      </c>
      <c r="R231" s="101">
        <v>170886.64</v>
      </c>
      <c r="S231" s="76" t="s">
        <v>1433</v>
      </c>
      <c r="T231" s="76" t="s">
        <v>741</v>
      </c>
      <c r="U231" s="94" t="s">
        <v>2653</v>
      </c>
    </row>
    <row r="232" spans="1:22" s="15" customFormat="1" ht="15">
      <c r="A232" s="76">
        <v>227</v>
      </c>
      <c r="B232" s="94" t="s">
        <v>2669</v>
      </c>
      <c r="C232" s="94" t="s">
        <v>98</v>
      </c>
      <c r="D232" s="94" t="s">
        <v>2690</v>
      </c>
      <c r="E232" s="77" t="s">
        <v>593</v>
      </c>
      <c r="F232" s="101">
        <v>145000</v>
      </c>
      <c r="G232" s="78">
        <v>19162.12</v>
      </c>
      <c r="H232" s="78">
        <v>25</v>
      </c>
      <c r="I232" s="78">
        <f>F232*0.0287</f>
        <v>4161.5</v>
      </c>
      <c r="J232" s="78">
        <f>F232*0.071</f>
        <v>10294.999999999998</v>
      </c>
      <c r="K232" s="78">
        <f>F232*0.013</f>
        <v>1885</v>
      </c>
      <c r="L232" s="78">
        <f>F232*0.0304</f>
        <v>4408</v>
      </c>
      <c r="M232" s="78">
        <f>F232*0.0709</f>
        <v>10280.5</v>
      </c>
      <c r="N232" s="76"/>
      <c r="O232" s="78">
        <f>SUM(I232:M232)</f>
        <v>31030</v>
      </c>
      <c r="P232" s="78">
        <f>I232+L232</f>
        <v>8569.5</v>
      </c>
      <c r="Q232" s="78">
        <f>J232+M232</f>
        <v>20575.5</v>
      </c>
      <c r="R232" s="101">
        <v>113715.01</v>
      </c>
      <c r="S232" s="76" t="s">
        <v>1433</v>
      </c>
      <c r="T232" s="76" t="s">
        <v>741</v>
      </c>
      <c r="U232" s="94" t="s">
        <v>2697</v>
      </c>
    </row>
    <row r="233" spans="1:22" s="15" customFormat="1" ht="15">
      <c r="A233" s="76">
        <v>228</v>
      </c>
      <c r="B233" s="94" t="s">
        <v>1443</v>
      </c>
      <c r="C233" s="94" t="s">
        <v>282</v>
      </c>
      <c r="D233" s="94" t="s">
        <v>2603</v>
      </c>
      <c r="E233" s="77" t="s">
        <v>593</v>
      </c>
      <c r="F233" s="101">
        <v>46000</v>
      </c>
      <c r="G233" s="78">
        <v>0</v>
      </c>
      <c r="H233" s="78">
        <v>25</v>
      </c>
      <c r="I233" s="78">
        <f>F233*0.0287</f>
        <v>1320.2</v>
      </c>
      <c r="J233" s="78">
        <f>F233*0.071</f>
        <v>3265.9999999999995</v>
      </c>
      <c r="K233" s="78">
        <f>F233*0.013</f>
        <v>598</v>
      </c>
      <c r="L233" s="78">
        <f>F233*0.0304</f>
        <v>1398.4</v>
      </c>
      <c r="M233" s="78">
        <f>F233*0.0709</f>
        <v>3261.4</v>
      </c>
      <c r="N233" s="76"/>
      <c r="O233" s="78">
        <f>SUM(I233:M233)</f>
        <v>9844</v>
      </c>
      <c r="P233" s="78">
        <f>I233+L233</f>
        <v>2718.6000000000004</v>
      </c>
      <c r="Q233" s="78">
        <f>J233+M233</f>
        <v>6527.4</v>
      </c>
      <c r="R233" s="101">
        <v>41866.94</v>
      </c>
      <c r="S233" s="76" t="s">
        <v>1433</v>
      </c>
      <c r="T233" s="76" t="s">
        <v>741</v>
      </c>
      <c r="U233" s="94" t="s">
        <v>1773</v>
      </c>
    </row>
    <row r="234" spans="1:22" s="15" customFormat="1" ht="15">
      <c r="A234" s="76">
        <v>229</v>
      </c>
      <c r="B234" s="94" t="s">
        <v>1444</v>
      </c>
      <c r="C234" s="94" t="s">
        <v>32</v>
      </c>
      <c r="D234" s="94" t="s">
        <v>613</v>
      </c>
      <c r="E234" s="77" t="s">
        <v>594</v>
      </c>
      <c r="F234" s="101">
        <v>22000</v>
      </c>
      <c r="G234" s="78">
        <v>1148.33</v>
      </c>
      <c r="H234" s="78">
        <v>25</v>
      </c>
      <c r="I234" s="78">
        <f>F234*0.0287</f>
        <v>631.4</v>
      </c>
      <c r="J234" s="78">
        <f>F234*0.071</f>
        <v>1561.9999999999998</v>
      </c>
      <c r="K234" s="78">
        <f>F234*0.013</f>
        <v>286</v>
      </c>
      <c r="L234" s="78">
        <f>F234*0.0304</f>
        <v>668.8</v>
      </c>
      <c r="M234" s="78">
        <f>F234*0.0709</f>
        <v>1559.8000000000002</v>
      </c>
      <c r="N234" s="76"/>
      <c r="O234" s="78">
        <f>SUM(I234:M234)</f>
        <v>4708</v>
      </c>
      <c r="P234" s="78">
        <f>I234+L234</f>
        <v>1300.1999999999998</v>
      </c>
      <c r="Q234" s="78">
        <f>J234+M234</f>
        <v>3121.8</v>
      </c>
      <c r="R234" s="101">
        <v>20624.8</v>
      </c>
      <c r="S234" s="76" t="s">
        <v>1433</v>
      </c>
      <c r="T234" s="76" t="s">
        <v>741</v>
      </c>
      <c r="U234" s="94" t="s">
        <v>1774</v>
      </c>
    </row>
    <row r="235" spans="1:22" s="15" customFormat="1" ht="15">
      <c r="A235" s="76">
        <v>230</v>
      </c>
      <c r="B235" s="94" t="s">
        <v>37</v>
      </c>
      <c r="C235" s="94" t="s">
        <v>38</v>
      </c>
      <c r="D235" s="94" t="s">
        <v>624</v>
      </c>
      <c r="E235" s="77" t="s">
        <v>593</v>
      </c>
      <c r="F235" s="101">
        <v>30000</v>
      </c>
      <c r="G235" s="78">
        <v>442.65</v>
      </c>
      <c r="H235" s="78">
        <v>25</v>
      </c>
      <c r="I235" s="78">
        <f>F235*0.0287</f>
        <v>861</v>
      </c>
      <c r="J235" s="78">
        <f>F235*0.071</f>
        <v>2130</v>
      </c>
      <c r="K235" s="78">
        <f>F235*0.013</f>
        <v>390</v>
      </c>
      <c r="L235" s="78">
        <f>F235*0.0304</f>
        <v>912</v>
      </c>
      <c r="M235" s="78">
        <f>F235*0.0709</f>
        <v>2127</v>
      </c>
      <c r="N235" s="76"/>
      <c r="O235" s="78">
        <f>SUM(I235:M235)</f>
        <v>6420</v>
      </c>
      <c r="P235" s="78">
        <f>I235+L235</f>
        <v>1773</v>
      </c>
      <c r="Q235" s="78">
        <f>J235+M235</f>
        <v>4257</v>
      </c>
      <c r="R235" s="101">
        <v>15327.54</v>
      </c>
      <c r="S235" s="76" t="s">
        <v>1433</v>
      </c>
      <c r="T235" s="76" t="s">
        <v>741</v>
      </c>
      <c r="U235" s="94" t="s">
        <v>1775</v>
      </c>
    </row>
    <row r="236" spans="1:22" s="15" customFormat="1" ht="15">
      <c r="A236" s="76">
        <v>231</v>
      </c>
      <c r="B236" s="94" t="s">
        <v>2752</v>
      </c>
      <c r="C236" s="94" t="s">
        <v>243</v>
      </c>
      <c r="D236" s="94" t="s">
        <v>2604</v>
      </c>
      <c r="E236" s="77" t="s">
        <v>594</v>
      </c>
      <c r="F236" s="101">
        <v>10000</v>
      </c>
      <c r="G236" s="78">
        <v>5025.38</v>
      </c>
      <c r="H236" s="78">
        <v>25</v>
      </c>
      <c r="I236" s="78">
        <f>F236*0.0287</f>
        <v>287</v>
      </c>
      <c r="J236" s="78">
        <f>F236*0.071</f>
        <v>709.99999999999989</v>
      </c>
      <c r="K236" s="78">
        <f>F236*0.013</f>
        <v>130</v>
      </c>
      <c r="L236" s="78">
        <f>F236*0.0304</f>
        <v>304</v>
      </c>
      <c r="M236" s="78">
        <f>F236*0.0709</f>
        <v>709</v>
      </c>
      <c r="N236" s="76"/>
      <c r="O236" s="78">
        <f>SUM(I236:M236)</f>
        <v>2140</v>
      </c>
      <c r="P236" s="78">
        <f>I236+L236</f>
        <v>591</v>
      </c>
      <c r="Q236" s="78">
        <f>J236+M236</f>
        <v>1419</v>
      </c>
      <c r="R236" s="101">
        <v>5424.7</v>
      </c>
      <c r="S236" s="76" t="s">
        <v>1433</v>
      </c>
      <c r="T236" s="76" t="s">
        <v>741</v>
      </c>
      <c r="U236" s="94" t="s">
        <v>3003</v>
      </c>
    </row>
    <row r="237" spans="1:22" s="15" customFormat="1" ht="15">
      <c r="A237" s="76">
        <v>232</v>
      </c>
      <c r="B237" s="94" t="s">
        <v>953</v>
      </c>
      <c r="C237" s="94" t="s">
        <v>12</v>
      </c>
      <c r="D237" s="94" t="s">
        <v>2615</v>
      </c>
      <c r="E237" s="77" t="s">
        <v>593</v>
      </c>
      <c r="F237" s="101">
        <v>18000</v>
      </c>
      <c r="G237" s="78">
        <v>1148.33</v>
      </c>
      <c r="H237" s="78">
        <v>25</v>
      </c>
      <c r="I237" s="78">
        <f>F237*0.0287</f>
        <v>516.6</v>
      </c>
      <c r="J237" s="78">
        <f>F237*0.071</f>
        <v>1277.9999999999998</v>
      </c>
      <c r="K237" s="78">
        <f>F237*0.013</f>
        <v>234</v>
      </c>
      <c r="L237" s="78">
        <f>F237*0.0304</f>
        <v>547.20000000000005</v>
      </c>
      <c r="M237" s="78">
        <f>F237*0.0709</f>
        <v>1276.2</v>
      </c>
      <c r="N237" s="76"/>
      <c r="O237" s="78">
        <f>SUM(I237:M237)</f>
        <v>3852</v>
      </c>
      <c r="P237" s="78">
        <f>I237+L237</f>
        <v>1063.8000000000002</v>
      </c>
      <c r="Q237" s="78">
        <f>J237+M237</f>
        <v>2554.1999999999998</v>
      </c>
      <c r="R237" s="101">
        <v>15195.74</v>
      </c>
      <c r="S237" s="76" t="s">
        <v>1433</v>
      </c>
      <c r="T237" s="76" t="s">
        <v>740</v>
      </c>
      <c r="U237" s="94" t="s">
        <v>1776</v>
      </c>
    </row>
    <row r="238" spans="1:22" s="15" customFormat="1" ht="15">
      <c r="A238" s="76">
        <v>233</v>
      </c>
      <c r="B238" s="94" t="s">
        <v>767</v>
      </c>
      <c r="C238" s="94" t="s">
        <v>26</v>
      </c>
      <c r="D238" s="94" t="s">
        <v>613</v>
      </c>
      <c r="E238" s="77" t="s">
        <v>594</v>
      </c>
      <c r="F238" s="101">
        <v>22000</v>
      </c>
      <c r="G238" s="78">
        <v>1032.1400000000001</v>
      </c>
      <c r="H238" s="78">
        <v>25</v>
      </c>
      <c r="I238" s="78">
        <f>F238*0.0287</f>
        <v>631.4</v>
      </c>
      <c r="J238" s="78">
        <f>F238*0.071</f>
        <v>1561.9999999999998</v>
      </c>
      <c r="K238" s="78">
        <f>F238*0.013</f>
        <v>286</v>
      </c>
      <c r="L238" s="78">
        <f>F238*0.0304</f>
        <v>668.8</v>
      </c>
      <c r="M238" s="78">
        <f>F238*0.0709</f>
        <v>1559.8000000000002</v>
      </c>
      <c r="N238" s="76"/>
      <c r="O238" s="78">
        <f>SUM(I238:M238)</f>
        <v>4708</v>
      </c>
      <c r="P238" s="78">
        <f>I238+L238</f>
        <v>1300.1999999999998</v>
      </c>
      <c r="Q238" s="78">
        <f>J238+M238</f>
        <v>3121.8</v>
      </c>
      <c r="R238" s="101">
        <v>14667.71</v>
      </c>
      <c r="S238" s="76" t="s">
        <v>1433</v>
      </c>
      <c r="T238" s="76" t="s">
        <v>740</v>
      </c>
      <c r="U238" s="94" t="s">
        <v>1777</v>
      </c>
    </row>
    <row r="239" spans="1:22" s="15" customFormat="1" ht="15">
      <c r="A239" s="76">
        <v>234</v>
      </c>
      <c r="B239" s="94" t="s">
        <v>318</v>
      </c>
      <c r="C239" s="94" t="s">
        <v>87</v>
      </c>
      <c r="D239" s="94" t="s">
        <v>2616</v>
      </c>
      <c r="E239" s="77" t="s">
        <v>594</v>
      </c>
      <c r="F239" s="101">
        <v>150000</v>
      </c>
      <c r="G239" s="78">
        <v>1148.33</v>
      </c>
      <c r="H239" s="78">
        <v>25</v>
      </c>
      <c r="I239" s="78">
        <f>F239*0.0287</f>
        <v>4305</v>
      </c>
      <c r="J239" s="78">
        <f>F239*0.071</f>
        <v>10649.999999999998</v>
      </c>
      <c r="K239" s="78">
        <f>F239*0.013</f>
        <v>1950</v>
      </c>
      <c r="L239" s="78">
        <f>F239*0.0304</f>
        <v>4560</v>
      </c>
      <c r="M239" s="78">
        <f>F239*0.0709</f>
        <v>10635</v>
      </c>
      <c r="N239" s="76"/>
      <c r="O239" s="78">
        <f>SUM(I239:M239)</f>
        <v>32100</v>
      </c>
      <c r="P239" s="78">
        <f>I239+L239</f>
        <v>8865</v>
      </c>
      <c r="Q239" s="78">
        <f>J239+M239</f>
        <v>21285</v>
      </c>
      <c r="R239" s="101">
        <v>117243.38</v>
      </c>
      <c r="S239" s="76" t="s">
        <v>1433</v>
      </c>
      <c r="T239" s="76" t="s">
        <v>740</v>
      </c>
      <c r="U239" s="94" t="s">
        <v>1778</v>
      </c>
    </row>
    <row r="240" spans="1:22" s="15" customFormat="1" ht="15">
      <c r="A240" s="76">
        <v>235</v>
      </c>
      <c r="B240" s="94" t="s">
        <v>927</v>
      </c>
      <c r="C240" s="94" t="s">
        <v>30</v>
      </c>
      <c r="D240" s="94" t="s">
        <v>630</v>
      </c>
      <c r="E240" s="77" t="s">
        <v>593</v>
      </c>
      <c r="F240" s="101">
        <v>95000</v>
      </c>
      <c r="G240" s="78">
        <v>0</v>
      </c>
      <c r="H240" s="78">
        <v>25</v>
      </c>
      <c r="I240" s="78">
        <f>F240*0.0287</f>
        <v>2726.5</v>
      </c>
      <c r="J240" s="78">
        <f>F240*0.071</f>
        <v>6744.9999999999991</v>
      </c>
      <c r="K240" s="78">
        <f>F240*0.013</f>
        <v>1235</v>
      </c>
      <c r="L240" s="78">
        <f>F240*0.0304</f>
        <v>2888</v>
      </c>
      <c r="M240" s="78">
        <f>F240*0.0709</f>
        <v>6735.5</v>
      </c>
      <c r="N240" s="76"/>
      <c r="O240" s="78">
        <f>SUM(I240:M240)</f>
        <v>20330</v>
      </c>
      <c r="P240" s="78">
        <f>I240+L240</f>
        <v>5614.5</v>
      </c>
      <c r="Q240" s="78">
        <f>J240+M240</f>
        <v>13480.5</v>
      </c>
      <c r="R240" s="101">
        <v>78431.259999999995</v>
      </c>
      <c r="S240" s="76" t="s">
        <v>1433</v>
      </c>
      <c r="T240" s="76" t="s">
        <v>740</v>
      </c>
      <c r="U240" s="94" t="s">
        <v>1779</v>
      </c>
    </row>
    <row r="241" spans="1:21" s="15" customFormat="1" ht="15">
      <c r="A241" s="76">
        <v>236</v>
      </c>
      <c r="B241" s="94" t="s">
        <v>983</v>
      </c>
      <c r="C241" s="94" t="s">
        <v>32</v>
      </c>
      <c r="D241" s="94" t="s">
        <v>1503</v>
      </c>
      <c r="E241" s="77" t="s">
        <v>593</v>
      </c>
      <c r="F241" s="101">
        <v>11200</v>
      </c>
      <c r="G241" s="78">
        <v>0</v>
      </c>
      <c r="H241" s="78">
        <v>25</v>
      </c>
      <c r="I241" s="78">
        <f>F241*0.0287</f>
        <v>321.44</v>
      </c>
      <c r="J241" s="78">
        <f>F241*0.071</f>
        <v>795.19999999999993</v>
      </c>
      <c r="K241" s="78">
        <f>F241*0.013</f>
        <v>145.6</v>
      </c>
      <c r="L241" s="78">
        <f>F241*0.0304</f>
        <v>340.48</v>
      </c>
      <c r="M241" s="78">
        <f>F241*0.0709</f>
        <v>794.08</v>
      </c>
      <c r="N241" s="76"/>
      <c r="O241" s="78">
        <f>SUM(I241:M241)</f>
        <v>2396.7999999999997</v>
      </c>
      <c r="P241" s="78">
        <f>I241+L241</f>
        <v>661.92000000000007</v>
      </c>
      <c r="Q241" s="78">
        <f>J241+M241</f>
        <v>1589.28</v>
      </c>
      <c r="R241" s="101">
        <v>10513.08</v>
      </c>
      <c r="S241" s="76" t="s">
        <v>1433</v>
      </c>
      <c r="T241" s="76" t="s">
        <v>741</v>
      </c>
      <c r="U241" s="94" t="s">
        <v>1780</v>
      </c>
    </row>
    <row r="242" spans="1:21" s="15" customFormat="1" ht="15">
      <c r="A242" s="76">
        <v>237</v>
      </c>
      <c r="B242" s="94" t="s">
        <v>2753</v>
      </c>
      <c r="C242" s="94" t="s">
        <v>30</v>
      </c>
      <c r="D242" s="94" t="s">
        <v>592</v>
      </c>
      <c r="E242" s="77" t="s">
        <v>593</v>
      </c>
      <c r="F242" s="101">
        <v>130000</v>
      </c>
      <c r="G242" s="78">
        <v>1148.33</v>
      </c>
      <c r="H242" s="78">
        <v>25</v>
      </c>
      <c r="I242" s="78">
        <f>F242*0.0287</f>
        <v>3731</v>
      </c>
      <c r="J242" s="78">
        <f>F242*0.071</f>
        <v>9230</v>
      </c>
      <c r="K242" s="78">
        <f>F242*0.013</f>
        <v>1690</v>
      </c>
      <c r="L242" s="78">
        <f>F242*0.0304</f>
        <v>3952</v>
      </c>
      <c r="M242" s="78">
        <f>F242*0.0709</f>
        <v>9217</v>
      </c>
      <c r="N242" s="76"/>
      <c r="O242" s="78">
        <f>SUM(I242:M242)</f>
        <v>27820</v>
      </c>
      <c r="P242" s="78">
        <f>I242+L242</f>
        <v>7683</v>
      </c>
      <c r="Q242" s="78">
        <f>J242+M242</f>
        <v>18447</v>
      </c>
      <c r="R242" s="101">
        <v>103129.88</v>
      </c>
      <c r="S242" s="76" t="s">
        <v>1433</v>
      </c>
      <c r="T242" s="76" t="s">
        <v>740</v>
      </c>
      <c r="U242" s="94" t="s">
        <v>3004</v>
      </c>
    </row>
    <row r="243" spans="1:21" s="15" customFormat="1" ht="15">
      <c r="A243" s="76">
        <v>238</v>
      </c>
      <c r="B243" s="94" t="s">
        <v>2754</v>
      </c>
      <c r="C243" s="94" t="s">
        <v>139</v>
      </c>
      <c r="D243" s="94" t="s">
        <v>1605</v>
      </c>
      <c r="E243" s="77" t="s">
        <v>593</v>
      </c>
      <c r="F243" s="101">
        <v>18000</v>
      </c>
      <c r="G243" s="78">
        <v>0</v>
      </c>
      <c r="H243" s="78">
        <v>25</v>
      </c>
      <c r="I243" s="78">
        <f>F243*0.0287</f>
        <v>516.6</v>
      </c>
      <c r="J243" s="78">
        <f>F243*0.071</f>
        <v>1277.9999999999998</v>
      </c>
      <c r="K243" s="78">
        <f>F243*0.013</f>
        <v>234</v>
      </c>
      <c r="L243" s="78">
        <f>F243*0.0304</f>
        <v>547.20000000000005</v>
      </c>
      <c r="M243" s="78">
        <f>F243*0.0709</f>
        <v>1276.2</v>
      </c>
      <c r="N243" s="76"/>
      <c r="O243" s="78">
        <f>SUM(I243:M243)</f>
        <v>3852</v>
      </c>
      <c r="P243" s="78">
        <f>I243+L243</f>
        <v>1063.8000000000002</v>
      </c>
      <c r="Q243" s="78">
        <f>J243+M243</f>
        <v>2554.1999999999998</v>
      </c>
      <c r="R243" s="101">
        <v>16911.2</v>
      </c>
      <c r="S243" s="76" t="s">
        <v>1433</v>
      </c>
      <c r="T243" s="76" t="s">
        <v>741</v>
      </c>
      <c r="U243" s="94" t="s">
        <v>3005</v>
      </c>
    </row>
    <row r="244" spans="1:21" s="15" customFormat="1" ht="15">
      <c r="A244" s="76">
        <v>239</v>
      </c>
      <c r="B244" s="94" t="s">
        <v>1532</v>
      </c>
      <c r="C244" s="94" t="s">
        <v>26</v>
      </c>
      <c r="D244" s="94" t="s">
        <v>640</v>
      </c>
      <c r="E244" s="77" t="s">
        <v>593</v>
      </c>
      <c r="F244" s="101">
        <v>31000</v>
      </c>
      <c r="G244" s="78">
        <v>0</v>
      </c>
      <c r="H244" s="78">
        <v>25</v>
      </c>
      <c r="I244" s="78">
        <f>F244*0.0287</f>
        <v>889.7</v>
      </c>
      <c r="J244" s="78">
        <f>F244*0.071</f>
        <v>2201</v>
      </c>
      <c r="K244" s="78">
        <f>F244*0.013</f>
        <v>403</v>
      </c>
      <c r="L244" s="78">
        <f>F244*0.0304</f>
        <v>942.4</v>
      </c>
      <c r="M244" s="78">
        <f>F244*0.0709</f>
        <v>2197.9</v>
      </c>
      <c r="N244" s="76"/>
      <c r="O244" s="78">
        <f>SUM(I244:M244)</f>
        <v>6634</v>
      </c>
      <c r="P244" s="78">
        <f>I244+L244</f>
        <v>1832.1</v>
      </c>
      <c r="Q244" s="78">
        <f>J244+M244</f>
        <v>4398.8999999999996</v>
      </c>
      <c r="R244" s="101">
        <v>29142.9</v>
      </c>
      <c r="S244" s="76" t="s">
        <v>1433</v>
      </c>
      <c r="T244" s="76" t="s">
        <v>741</v>
      </c>
      <c r="U244" s="94" t="s">
        <v>1781</v>
      </c>
    </row>
    <row r="245" spans="1:21" s="15" customFormat="1" ht="15">
      <c r="A245" s="76">
        <v>240</v>
      </c>
      <c r="B245" s="94" t="s">
        <v>284</v>
      </c>
      <c r="C245" s="94" t="s">
        <v>32</v>
      </c>
      <c r="D245" s="94" t="s">
        <v>1580</v>
      </c>
      <c r="E245" s="77" t="s">
        <v>593</v>
      </c>
      <c r="F245" s="101">
        <v>12500</v>
      </c>
      <c r="G245" s="78">
        <v>0</v>
      </c>
      <c r="H245" s="78">
        <v>25</v>
      </c>
      <c r="I245" s="78">
        <f>F245*0.0287</f>
        <v>358.75</v>
      </c>
      <c r="J245" s="78">
        <f>F245*0.071</f>
        <v>887.49999999999989</v>
      </c>
      <c r="K245" s="78">
        <f>F245*0.013</f>
        <v>162.5</v>
      </c>
      <c r="L245" s="78">
        <f>F245*0.0304</f>
        <v>380</v>
      </c>
      <c r="M245" s="78">
        <f>F245*0.0709</f>
        <v>886.25000000000011</v>
      </c>
      <c r="N245" s="76"/>
      <c r="O245" s="78">
        <f>SUM(I245:M245)</f>
        <v>2675</v>
      </c>
      <c r="P245" s="78">
        <f>I245+L245</f>
        <v>738.75</v>
      </c>
      <c r="Q245" s="78">
        <f>J245+M245</f>
        <v>1773.75</v>
      </c>
      <c r="R245" s="101">
        <v>11736.25</v>
      </c>
      <c r="S245" s="76" t="s">
        <v>1433</v>
      </c>
      <c r="T245" s="76" t="s">
        <v>740</v>
      </c>
      <c r="U245" s="94" t="s">
        <v>1782</v>
      </c>
    </row>
    <row r="246" spans="1:21" s="15" customFormat="1" ht="15">
      <c r="A246" s="76">
        <v>241</v>
      </c>
      <c r="B246" s="94" t="s">
        <v>984</v>
      </c>
      <c r="C246" s="94" t="s">
        <v>1048</v>
      </c>
      <c r="D246" s="94" t="s">
        <v>1503</v>
      </c>
      <c r="E246" s="77" t="s">
        <v>593</v>
      </c>
      <c r="F246" s="101">
        <v>11220</v>
      </c>
      <c r="G246" s="78">
        <v>8895.39</v>
      </c>
      <c r="H246" s="78">
        <v>25</v>
      </c>
      <c r="I246" s="78">
        <f>F246*0.0287</f>
        <v>322.01400000000001</v>
      </c>
      <c r="J246" s="78">
        <f>F246*0.071</f>
        <v>796.61999999999989</v>
      </c>
      <c r="K246" s="78">
        <f>F246*0.013</f>
        <v>145.85999999999999</v>
      </c>
      <c r="L246" s="78">
        <f>F246*0.0304</f>
        <v>341.08800000000002</v>
      </c>
      <c r="M246" s="78">
        <f>F246*0.0709</f>
        <v>795.49800000000005</v>
      </c>
      <c r="N246" s="76"/>
      <c r="O246" s="78">
        <f>SUM(I246:M246)</f>
        <v>2401.08</v>
      </c>
      <c r="P246" s="78">
        <f>I246+L246</f>
        <v>663.10200000000009</v>
      </c>
      <c r="Q246" s="78">
        <f>J246+M246</f>
        <v>1592.1179999999999</v>
      </c>
      <c r="R246" s="101">
        <v>10531.9</v>
      </c>
      <c r="S246" s="76" t="s">
        <v>1433</v>
      </c>
      <c r="T246" s="76" t="s">
        <v>740</v>
      </c>
      <c r="U246" s="94" t="s">
        <v>1783</v>
      </c>
    </row>
    <row r="247" spans="1:21" s="15" customFormat="1" ht="15">
      <c r="A247" s="76">
        <v>242</v>
      </c>
      <c r="B247" s="94" t="s">
        <v>359</v>
      </c>
      <c r="C247" s="94" t="s">
        <v>26</v>
      </c>
      <c r="D247" s="94" t="s">
        <v>1500</v>
      </c>
      <c r="E247" s="77" t="s">
        <v>593</v>
      </c>
      <c r="F247" s="101">
        <v>20000</v>
      </c>
      <c r="G247" s="78">
        <v>0</v>
      </c>
      <c r="H247" s="78">
        <v>25</v>
      </c>
      <c r="I247" s="78">
        <f>F247*0.0287</f>
        <v>574</v>
      </c>
      <c r="J247" s="78">
        <f>F247*0.071</f>
        <v>1419.9999999999998</v>
      </c>
      <c r="K247" s="78">
        <f>F247*0.013</f>
        <v>260</v>
      </c>
      <c r="L247" s="78">
        <f>F247*0.0304</f>
        <v>608</v>
      </c>
      <c r="M247" s="78">
        <f>F247*0.0709</f>
        <v>1418</v>
      </c>
      <c r="N247" s="76"/>
      <c r="O247" s="78">
        <f>SUM(I247:M247)</f>
        <v>4280</v>
      </c>
      <c r="P247" s="78">
        <f>I247+L247</f>
        <v>1182</v>
      </c>
      <c r="Q247" s="78">
        <f>J247+M247</f>
        <v>2838</v>
      </c>
      <c r="R247" s="101">
        <v>18793</v>
      </c>
      <c r="S247" s="76" t="s">
        <v>1433</v>
      </c>
      <c r="T247" s="76" t="s">
        <v>741</v>
      </c>
      <c r="U247" s="94" t="s">
        <v>1784</v>
      </c>
    </row>
    <row r="248" spans="1:21" s="15" customFormat="1" ht="15">
      <c r="A248" s="76">
        <v>243</v>
      </c>
      <c r="B248" s="94" t="s">
        <v>292</v>
      </c>
      <c r="C248" s="94" t="s">
        <v>243</v>
      </c>
      <c r="D248" s="94" t="s">
        <v>1583</v>
      </c>
      <c r="E248" s="77" t="s">
        <v>594</v>
      </c>
      <c r="F248" s="101">
        <v>12500</v>
      </c>
      <c r="G248" s="78">
        <v>11676.5</v>
      </c>
      <c r="H248" s="78">
        <v>25</v>
      </c>
      <c r="I248" s="78">
        <f>F248*0.0287</f>
        <v>358.75</v>
      </c>
      <c r="J248" s="78">
        <f>F248*0.071</f>
        <v>887.49999999999989</v>
      </c>
      <c r="K248" s="78">
        <f>F248*0.013</f>
        <v>162.5</v>
      </c>
      <c r="L248" s="78">
        <f>F248*0.0304</f>
        <v>380</v>
      </c>
      <c r="M248" s="78">
        <f>F248*0.0709</f>
        <v>886.25000000000011</v>
      </c>
      <c r="N248" s="76"/>
      <c r="O248" s="78">
        <f>SUM(I248:M248)</f>
        <v>2675</v>
      </c>
      <c r="P248" s="78">
        <f>I248+L248</f>
        <v>738.75</v>
      </c>
      <c r="Q248" s="78">
        <f>J248+M248</f>
        <v>1773.75</v>
      </c>
      <c r="R248" s="101">
        <v>11736.25</v>
      </c>
      <c r="S248" s="76" t="s">
        <v>1433</v>
      </c>
      <c r="T248" s="76" t="s">
        <v>741</v>
      </c>
      <c r="U248" s="94" t="s">
        <v>1785</v>
      </c>
    </row>
    <row r="249" spans="1:21" s="15" customFormat="1" ht="15">
      <c r="A249" s="76">
        <v>244</v>
      </c>
      <c r="B249" s="94" t="s">
        <v>2755</v>
      </c>
      <c r="C249" s="94" t="s">
        <v>32</v>
      </c>
      <c r="D249" s="94" t="s">
        <v>2604</v>
      </c>
      <c r="E249" s="77" t="s">
        <v>593</v>
      </c>
      <c r="F249" s="101">
        <v>10000</v>
      </c>
      <c r="G249" s="78">
        <v>1148.33</v>
      </c>
      <c r="H249" s="78">
        <v>25</v>
      </c>
      <c r="I249" s="78">
        <f>F249*0.0287</f>
        <v>287</v>
      </c>
      <c r="J249" s="78">
        <f>F249*0.071</f>
        <v>709.99999999999989</v>
      </c>
      <c r="K249" s="78">
        <f>F249*0.013</f>
        <v>130</v>
      </c>
      <c r="L249" s="78">
        <f>F249*0.0304</f>
        <v>304</v>
      </c>
      <c r="M249" s="78">
        <f>F249*0.0709</f>
        <v>709</v>
      </c>
      <c r="N249" s="76"/>
      <c r="O249" s="78">
        <f>SUM(I249:M249)</f>
        <v>2140</v>
      </c>
      <c r="P249" s="78">
        <f>I249+L249</f>
        <v>591</v>
      </c>
      <c r="Q249" s="78">
        <f>J249+M249</f>
        <v>1419</v>
      </c>
      <c r="R249" s="101">
        <v>9384</v>
      </c>
      <c r="S249" s="76" t="s">
        <v>1433</v>
      </c>
      <c r="T249" s="76" t="s">
        <v>741</v>
      </c>
      <c r="U249" s="94" t="s">
        <v>3006</v>
      </c>
    </row>
    <row r="250" spans="1:21" s="15" customFormat="1" ht="15">
      <c r="A250" s="76">
        <v>245</v>
      </c>
      <c r="B250" s="94" t="s">
        <v>1157</v>
      </c>
      <c r="C250" s="94" t="s">
        <v>1067</v>
      </c>
      <c r="D250" s="94" t="s">
        <v>1503</v>
      </c>
      <c r="E250" s="77" t="s">
        <v>593</v>
      </c>
      <c r="F250" s="101">
        <v>20000</v>
      </c>
      <c r="G250" s="78">
        <v>50246.58</v>
      </c>
      <c r="H250" s="78">
        <v>25</v>
      </c>
      <c r="I250" s="78">
        <f>F250*0.0287</f>
        <v>574</v>
      </c>
      <c r="J250" s="78">
        <f>F250*0.071</f>
        <v>1419.9999999999998</v>
      </c>
      <c r="K250" s="78">
        <f>F250*0.013</f>
        <v>260</v>
      </c>
      <c r="L250" s="78">
        <f>F250*0.0304</f>
        <v>608</v>
      </c>
      <c r="M250" s="78">
        <f>F250*0.0709</f>
        <v>1418</v>
      </c>
      <c r="N250" s="76"/>
      <c r="O250" s="78">
        <f>SUM(I250:M250)</f>
        <v>4280</v>
      </c>
      <c r="P250" s="78">
        <f>I250+L250</f>
        <v>1182</v>
      </c>
      <c r="Q250" s="78">
        <f>J250+M250</f>
        <v>2838</v>
      </c>
      <c r="R250" s="101">
        <v>18793</v>
      </c>
      <c r="S250" s="76" t="s">
        <v>1433</v>
      </c>
      <c r="T250" s="76" t="s">
        <v>741</v>
      </c>
      <c r="U250" s="94" t="s">
        <v>1786</v>
      </c>
    </row>
    <row r="251" spans="1:21" s="15" customFormat="1" ht="15">
      <c r="A251" s="76">
        <v>246</v>
      </c>
      <c r="B251" s="94" t="s">
        <v>985</v>
      </c>
      <c r="C251" s="94" t="s">
        <v>191</v>
      </c>
      <c r="D251" s="94" t="s">
        <v>1503</v>
      </c>
      <c r="E251" s="77" t="s">
        <v>593</v>
      </c>
      <c r="F251" s="101">
        <v>30000</v>
      </c>
      <c r="G251" s="78">
        <v>160.38</v>
      </c>
      <c r="H251" s="78">
        <v>25</v>
      </c>
      <c r="I251" s="78">
        <f>F251*0.0287</f>
        <v>861</v>
      </c>
      <c r="J251" s="78">
        <f>F251*0.071</f>
        <v>2130</v>
      </c>
      <c r="K251" s="78">
        <f>F251*0.013</f>
        <v>390</v>
      </c>
      <c r="L251" s="78">
        <f>F251*0.0304</f>
        <v>912</v>
      </c>
      <c r="M251" s="78">
        <f>F251*0.0709</f>
        <v>2127</v>
      </c>
      <c r="N251" s="76"/>
      <c r="O251" s="78">
        <f>SUM(I251:M251)</f>
        <v>6420</v>
      </c>
      <c r="P251" s="78">
        <f>I251+L251</f>
        <v>1773</v>
      </c>
      <c r="Q251" s="78">
        <f>J251+M251</f>
        <v>4257</v>
      </c>
      <c r="R251" s="101">
        <v>28202</v>
      </c>
      <c r="S251" s="76" t="s">
        <v>1433</v>
      </c>
      <c r="T251" s="76" t="s">
        <v>740</v>
      </c>
      <c r="U251" s="94" t="s">
        <v>1787</v>
      </c>
    </row>
    <row r="252" spans="1:21" s="15" customFormat="1" ht="15">
      <c r="A252" s="76">
        <v>247</v>
      </c>
      <c r="B252" s="94" t="s">
        <v>200</v>
      </c>
      <c r="C252" s="94" t="s">
        <v>201</v>
      </c>
      <c r="D252" s="94" t="s">
        <v>596</v>
      </c>
      <c r="E252" s="77" t="s">
        <v>593</v>
      </c>
      <c r="F252" s="101">
        <v>90000</v>
      </c>
      <c r="G252" s="78">
        <v>1289.46</v>
      </c>
      <c r="H252" s="78">
        <v>25</v>
      </c>
      <c r="I252" s="78">
        <f>F252*0.0287</f>
        <v>2583</v>
      </c>
      <c r="J252" s="78">
        <f>F252*0.071</f>
        <v>6389.9999999999991</v>
      </c>
      <c r="K252" s="78">
        <f>F252*0.013</f>
        <v>1170</v>
      </c>
      <c r="L252" s="78">
        <f>F252*0.0304</f>
        <v>2736</v>
      </c>
      <c r="M252" s="78">
        <f>F252*0.0709</f>
        <v>6381</v>
      </c>
      <c r="N252" s="76"/>
      <c r="O252" s="78">
        <f>SUM(I252:M252)</f>
        <v>19260</v>
      </c>
      <c r="P252" s="78">
        <f>I252+L252</f>
        <v>5319</v>
      </c>
      <c r="Q252" s="78">
        <f>J252+M252</f>
        <v>12771</v>
      </c>
      <c r="R252" s="101">
        <v>74752.88</v>
      </c>
      <c r="S252" s="76" t="s">
        <v>1433</v>
      </c>
      <c r="T252" s="76" t="s">
        <v>740</v>
      </c>
      <c r="U252" s="94" t="s">
        <v>1788</v>
      </c>
    </row>
    <row r="253" spans="1:21" s="15" customFormat="1" ht="15">
      <c r="A253" s="76">
        <v>248</v>
      </c>
      <c r="B253" s="94" t="s">
        <v>150</v>
      </c>
      <c r="C253" s="94" t="s">
        <v>94</v>
      </c>
      <c r="D253" s="94" t="s">
        <v>615</v>
      </c>
      <c r="E253" s="77" t="s">
        <v>593</v>
      </c>
      <c r="F253" s="101">
        <v>30000</v>
      </c>
      <c r="G253" s="78">
        <v>3486.68</v>
      </c>
      <c r="H253" s="78">
        <v>25</v>
      </c>
      <c r="I253" s="78">
        <f>F253*0.0287</f>
        <v>861</v>
      </c>
      <c r="J253" s="78">
        <f>F253*0.071</f>
        <v>2130</v>
      </c>
      <c r="K253" s="78">
        <f>F253*0.013</f>
        <v>390</v>
      </c>
      <c r="L253" s="78">
        <f>F253*0.0304</f>
        <v>912</v>
      </c>
      <c r="M253" s="78">
        <f>F253*0.0709</f>
        <v>2127</v>
      </c>
      <c r="N253" s="76"/>
      <c r="O253" s="78">
        <f>SUM(I253:M253)</f>
        <v>6420</v>
      </c>
      <c r="P253" s="78">
        <f>I253+L253</f>
        <v>1773</v>
      </c>
      <c r="Q253" s="78">
        <f>J253+M253</f>
        <v>4257</v>
      </c>
      <c r="R253" s="101">
        <v>27217.93</v>
      </c>
      <c r="S253" s="76" t="s">
        <v>1433</v>
      </c>
      <c r="T253" s="76" t="s">
        <v>740</v>
      </c>
      <c r="U253" s="94" t="s">
        <v>1789</v>
      </c>
    </row>
    <row r="254" spans="1:21" s="15" customFormat="1" ht="15">
      <c r="A254" s="76">
        <v>249</v>
      </c>
      <c r="B254" s="94" t="s">
        <v>787</v>
      </c>
      <c r="C254" s="94" t="s">
        <v>38</v>
      </c>
      <c r="D254" s="94" t="s">
        <v>1598</v>
      </c>
      <c r="E254" s="77" t="s">
        <v>593</v>
      </c>
      <c r="F254" s="101">
        <v>20000</v>
      </c>
      <c r="G254" s="78">
        <v>0</v>
      </c>
      <c r="H254" s="78">
        <v>25</v>
      </c>
      <c r="I254" s="78">
        <f>F254*0.0287</f>
        <v>574</v>
      </c>
      <c r="J254" s="78">
        <f>F254*0.071</f>
        <v>1419.9999999999998</v>
      </c>
      <c r="K254" s="78">
        <f>F254*0.013</f>
        <v>260</v>
      </c>
      <c r="L254" s="78">
        <f>F254*0.0304</f>
        <v>608</v>
      </c>
      <c r="M254" s="78">
        <f>F254*0.0709</f>
        <v>1418</v>
      </c>
      <c r="N254" s="76"/>
      <c r="O254" s="78">
        <f>SUM(I254:M254)</f>
        <v>4280</v>
      </c>
      <c r="P254" s="78">
        <f>I254+L254</f>
        <v>1182</v>
      </c>
      <c r="Q254" s="78">
        <f>J254+M254</f>
        <v>2838</v>
      </c>
      <c r="R254" s="101">
        <v>18793</v>
      </c>
      <c r="S254" s="76" t="s">
        <v>1433</v>
      </c>
      <c r="T254" s="76" t="s">
        <v>741</v>
      </c>
      <c r="U254" s="94" t="s">
        <v>1790</v>
      </c>
    </row>
    <row r="255" spans="1:21" s="15" customFormat="1" ht="15">
      <c r="A255" s="76">
        <v>250</v>
      </c>
      <c r="B255" s="94" t="s">
        <v>1182</v>
      </c>
      <c r="C255" s="94" t="s">
        <v>867</v>
      </c>
      <c r="D255" s="94" t="s">
        <v>1503</v>
      </c>
      <c r="E255" s="77" t="s">
        <v>593</v>
      </c>
      <c r="F255" s="101">
        <v>25000</v>
      </c>
      <c r="G255" s="78">
        <v>0</v>
      </c>
      <c r="H255" s="78">
        <v>25</v>
      </c>
      <c r="I255" s="78">
        <f>F255*0.0287</f>
        <v>717.5</v>
      </c>
      <c r="J255" s="78">
        <f>F255*0.071</f>
        <v>1774.9999999999998</v>
      </c>
      <c r="K255" s="78">
        <f>F255*0.013</f>
        <v>325</v>
      </c>
      <c r="L255" s="78">
        <f>F255*0.0304</f>
        <v>760</v>
      </c>
      <c r="M255" s="78">
        <f>F255*0.0709</f>
        <v>1772.5000000000002</v>
      </c>
      <c r="N255" s="76"/>
      <c r="O255" s="78">
        <f>SUM(I255:M255)</f>
        <v>5350</v>
      </c>
      <c r="P255" s="78">
        <f>I255+L255</f>
        <v>1477.5</v>
      </c>
      <c r="Q255" s="78">
        <f>J255+M255</f>
        <v>3547.5</v>
      </c>
      <c r="R255" s="101">
        <v>23497.5</v>
      </c>
      <c r="S255" s="76" t="s">
        <v>1433</v>
      </c>
      <c r="T255" s="76" t="s">
        <v>741</v>
      </c>
      <c r="U255" s="94" t="s">
        <v>1791</v>
      </c>
    </row>
    <row r="256" spans="1:21" s="15" customFormat="1" ht="15">
      <c r="A256" s="76">
        <v>251</v>
      </c>
      <c r="B256" s="94" t="s">
        <v>328</v>
      </c>
      <c r="C256" s="94" t="s">
        <v>45</v>
      </c>
      <c r="D256" s="94" t="s">
        <v>2613</v>
      </c>
      <c r="E256" s="77" t="s">
        <v>594</v>
      </c>
      <c r="F256" s="101">
        <v>20000</v>
      </c>
      <c r="G256" s="78">
        <v>0</v>
      </c>
      <c r="H256" s="78">
        <v>25</v>
      </c>
      <c r="I256" s="78">
        <f>F256*0.0287</f>
        <v>574</v>
      </c>
      <c r="J256" s="78">
        <f>F256*0.071</f>
        <v>1419.9999999999998</v>
      </c>
      <c r="K256" s="78">
        <f>F256*0.013</f>
        <v>260</v>
      </c>
      <c r="L256" s="78">
        <f>F256*0.0304</f>
        <v>608</v>
      </c>
      <c r="M256" s="78">
        <f>F256*0.0709</f>
        <v>1418</v>
      </c>
      <c r="N256" s="76"/>
      <c r="O256" s="78">
        <f>SUM(I256:M256)</f>
        <v>4280</v>
      </c>
      <c r="P256" s="78">
        <f>I256+L256</f>
        <v>1182</v>
      </c>
      <c r="Q256" s="78">
        <f>J256+M256</f>
        <v>2838</v>
      </c>
      <c r="R256" s="101">
        <v>18793</v>
      </c>
      <c r="S256" s="76" t="s">
        <v>1433</v>
      </c>
      <c r="T256" s="76" t="s">
        <v>740</v>
      </c>
      <c r="U256" s="94" t="s">
        <v>1792</v>
      </c>
    </row>
    <row r="257" spans="1:21" s="15" customFormat="1" ht="15">
      <c r="A257" s="76">
        <v>252</v>
      </c>
      <c r="B257" s="94" t="s">
        <v>1445</v>
      </c>
      <c r="C257" s="94" t="s">
        <v>87</v>
      </c>
      <c r="D257" s="94" t="s">
        <v>2615</v>
      </c>
      <c r="E257" s="77" t="s">
        <v>593</v>
      </c>
      <c r="F257" s="101">
        <v>150000</v>
      </c>
      <c r="G257" s="78">
        <v>1148.33</v>
      </c>
      <c r="H257" s="78">
        <v>25</v>
      </c>
      <c r="I257" s="78">
        <f>F257*0.0287</f>
        <v>4305</v>
      </c>
      <c r="J257" s="78">
        <f>F257*0.071</f>
        <v>10649.999999999998</v>
      </c>
      <c r="K257" s="78">
        <f>F257*0.013</f>
        <v>1950</v>
      </c>
      <c r="L257" s="78">
        <f>F257*0.0304</f>
        <v>4560</v>
      </c>
      <c r="M257" s="78">
        <f>F257*0.0709</f>
        <v>10635</v>
      </c>
      <c r="N257" s="76"/>
      <c r="O257" s="78">
        <f>SUM(I257:M257)</f>
        <v>32100</v>
      </c>
      <c r="P257" s="78">
        <f>I257+L257</f>
        <v>8865</v>
      </c>
      <c r="Q257" s="78">
        <f>J257+M257</f>
        <v>21285</v>
      </c>
      <c r="R257" s="101">
        <v>117243.38</v>
      </c>
      <c r="S257" s="76" t="s">
        <v>1433</v>
      </c>
      <c r="T257" s="76" t="s">
        <v>740</v>
      </c>
      <c r="U257" s="94" t="s">
        <v>1793</v>
      </c>
    </row>
    <row r="258" spans="1:21" s="15" customFormat="1" ht="15">
      <c r="A258" s="76">
        <v>253</v>
      </c>
      <c r="B258" s="94" t="s">
        <v>378</v>
      </c>
      <c r="C258" s="94" t="s">
        <v>379</v>
      </c>
      <c r="D258" s="94" t="s">
        <v>613</v>
      </c>
      <c r="E258" s="77" t="s">
        <v>593</v>
      </c>
      <c r="F258" s="101">
        <v>22000</v>
      </c>
      <c r="G258" s="78">
        <v>1289.46</v>
      </c>
      <c r="H258" s="78">
        <v>25</v>
      </c>
      <c r="I258" s="78">
        <f>F258*0.0287</f>
        <v>631.4</v>
      </c>
      <c r="J258" s="78">
        <f>F258*0.071</f>
        <v>1561.9999999999998</v>
      </c>
      <c r="K258" s="78">
        <f>F258*0.013</f>
        <v>286</v>
      </c>
      <c r="L258" s="78">
        <f>F258*0.0304</f>
        <v>668.8</v>
      </c>
      <c r="M258" s="78">
        <f>F258*0.0709</f>
        <v>1559.8000000000002</v>
      </c>
      <c r="N258" s="76"/>
      <c r="O258" s="78">
        <f>SUM(I258:M258)</f>
        <v>4708</v>
      </c>
      <c r="P258" s="78">
        <f>I258+L258</f>
        <v>1300.1999999999998</v>
      </c>
      <c r="Q258" s="78">
        <f>J258+M258</f>
        <v>3121.8</v>
      </c>
      <c r="R258" s="101">
        <v>16696.48</v>
      </c>
      <c r="S258" s="76" t="s">
        <v>1433</v>
      </c>
      <c r="T258" s="76" t="s">
        <v>741</v>
      </c>
      <c r="U258" s="94" t="s">
        <v>1794</v>
      </c>
    </row>
    <row r="259" spans="1:21" s="15" customFormat="1" ht="15">
      <c r="A259" s="76">
        <v>254</v>
      </c>
      <c r="B259" s="94" t="s">
        <v>2756</v>
      </c>
      <c r="C259" s="94" t="s">
        <v>12</v>
      </c>
      <c r="D259" s="94" t="s">
        <v>2604</v>
      </c>
      <c r="E259" s="77" t="s">
        <v>593</v>
      </c>
      <c r="F259" s="101">
        <v>12000</v>
      </c>
      <c r="G259" s="78">
        <v>0</v>
      </c>
      <c r="H259" s="78">
        <v>25</v>
      </c>
      <c r="I259" s="78">
        <f>F259*0.0287</f>
        <v>344.4</v>
      </c>
      <c r="J259" s="78">
        <f>F259*0.071</f>
        <v>851.99999999999989</v>
      </c>
      <c r="K259" s="78">
        <f>F259*0.013</f>
        <v>156</v>
      </c>
      <c r="L259" s="78">
        <f>F259*0.0304</f>
        <v>364.8</v>
      </c>
      <c r="M259" s="78">
        <f>F259*0.0709</f>
        <v>850.80000000000007</v>
      </c>
      <c r="N259" s="76"/>
      <c r="O259" s="78">
        <f>SUM(I259:M259)</f>
        <v>2568</v>
      </c>
      <c r="P259" s="78">
        <f>I259+L259</f>
        <v>709.2</v>
      </c>
      <c r="Q259" s="78">
        <f>J259+M259</f>
        <v>1702.8</v>
      </c>
      <c r="R259" s="101">
        <v>11265.8</v>
      </c>
      <c r="S259" s="76" t="s">
        <v>1433</v>
      </c>
      <c r="T259" s="76" t="s">
        <v>740</v>
      </c>
      <c r="U259" s="94" t="s">
        <v>3007</v>
      </c>
    </row>
    <row r="260" spans="1:21" s="15" customFormat="1" ht="15">
      <c r="A260" s="76">
        <v>255</v>
      </c>
      <c r="B260" s="94" t="s">
        <v>181</v>
      </c>
      <c r="C260" s="94" t="s">
        <v>32</v>
      </c>
      <c r="D260" s="94" t="s">
        <v>613</v>
      </c>
      <c r="E260" s="77" t="s">
        <v>593</v>
      </c>
      <c r="F260" s="101">
        <v>22000</v>
      </c>
      <c r="G260" s="78">
        <v>0</v>
      </c>
      <c r="H260" s="78">
        <v>25</v>
      </c>
      <c r="I260" s="78">
        <f>F260*0.0287</f>
        <v>631.4</v>
      </c>
      <c r="J260" s="78">
        <f>F260*0.071</f>
        <v>1561.9999999999998</v>
      </c>
      <c r="K260" s="78">
        <f>F260*0.013</f>
        <v>286</v>
      </c>
      <c r="L260" s="78">
        <f>F260*0.0304</f>
        <v>668.8</v>
      </c>
      <c r="M260" s="78">
        <f>F260*0.0709</f>
        <v>1559.8000000000002</v>
      </c>
      <c r="N260" s="76"/>
      <c r="O260" s="78">
        <f>SUM(I260:M260)</f>
        <v>4708</v>
      </c>
      <c r="P260" s="78">
        <f>I260+L260</f>
        <v>1300.1999999999998</v>
      </c>
      <c r="Q260" s="78">
        <f>J260+M260</f>
        <v>3121.8</v>
      </c>
      <c r="R260" s="101">
        <v>16090.66</v>
      </c>
      <c r="S260" s="76" t="s">
        <v>1433</v>
      </c>
      <c r="T260" s="76" t="s">
        <v>740</v>
      </c>
      <c r="U260" s="94" t="s">
        <v>1795</v>
      </c>
    </row>
    <row r="261" spans="1:21" s="15" customFormat="1" ht="15">
      <c r="A261" s="76">
        <v>256</v>
      </c>
      <c r="B261" s="94" t="s">
        <v>2757</v>
      </c>
      <c r="C261" s="94" t="s">
        <v>1513</v>
      </c>
      <c r="D261" s="94" t="s">
        <v>604</v>
      </c>
      <c r="E261" s="77" t="s">
        <v>593</v>
      </c>
      <c r="F261" s="101">
        <v>60000</v>
      </c>
      <c r="G261" s="78">
        <v>1148.33</v>
      </c>
      <c r="H261" s="78">
        <v>25</v>
      </c>
      <c r="I261" s="78">
        <f>F261*0.0287</f>
        <v>1722</v>
      </c>
      <c r="J261" s="78">
        <f>F261*0.071</f>
        <v>4260</v>
      </c>
      <c r="K261" s="78">
        <f>F261*0.013</f>
        <v>780</v>
      </c>
      <c r="L261" s="78">
        <f>F261*0.0304</f>
        <v>1824</v>
      </c>
      <c r="M261" s="78">
        <f>F261*0.0709</f>
        <v>4254</v>
      </c>
      <c r="N261" s="76"/>
      <c r="O261" s="78">
        <f>SUM(I261:M261)</f>
        <v>12840</v>
      </c>
      <c r="P261" s="78">
        <f>I261+L261</f>
        <v>3546</v>
      </c>
      <c r="Q261" s="78">
        <f>J261+M261</f>
        <v>8514</v>
      </c>
      <c r="R261" s="101">
        <v>52942.32</v>
      </c>
      <c r="S261" s="76" t="s">
        <v>1433</v>
      </c>
      <c r="T261" s="76" t="s">
        <v>740</v>
      </c>
      <c r="U261" s="94" t="s">
        <v>3008</v>
      </c>
    </row>
    <row r="262" spans="1:21" s="15" customFormat="1" ht="15">
      <c r="A262" s="76">
        <v>257</v>
      </c>
      <c r="B262" s="94" t="s">
        <v>727</v>
      </c>
      <c r="C262" s="94" t="s">
        <v>12</v>
      </c>
      <c r="D262" s="94" t="s">
        <v>627</v>
      </c>
      <c r="E262" s="77" t="s">
        <v>594</v>
      </c>
      <c r="F262" s="101">
        <v>45000</v>
      </c>
      <c r="G262" s="78">
        <v>891.01</v>
      </c>
      <c r="H262" s="78">
        <v>25</v>
      </c>
      <c r="I262" s="78">
        <f>F262*0.0287</f>
        <v>1291.5</v>
      </c>
      <c r="J262" s="78">
        <f>F262*0.071</f>
        <v>3194.9999999999995</v>
      </c>
      <c r="K262" s="78">
        <f>F262*0.013</f>
        <v>585</v>
      </c>
      <c r="L262" s="78">
        <f>F262*0.0304</f>
        <v>1368</v>
      </c>
      <c r="M262" s="78">
        <f>F262*0.0709</f>
        <v>3190.5</v>
      </c>
      <c r="N262" s="76"/>
      <c r="O262" s="78">
        <f>SUM(I262:M262)</f>
        <v>9630</v>
      </c>
      <c r="P262" s="78">
        <f>I262+L262</f>
        <v>2659.5</v>
      </c>
      <c r="Q262" s="78">
        <f>J262+M262</f>
        <v>6385.5</v>
      </c>
      <c r="R262" s="101">
        <v>38567.17</v>
      </c>
      <c r="S262" s="76" t="s">
        <v>1433</v>
      </c>
      <c r="T262" s="76" t="s">
        <v>741</v>
      </c>
      <c r="U262" s="94" t="s">
        <v>1796</v>
      </c>
    </row>
    <row r="263" spans="1:21" s="15" customFormat="1" ht="15">
      <c r="A263" s="76">
        <v>258</v>
      </c>
      <c r="B263" s="94" t="s">
        <v>1446</v>
      </c>
      <c r="C263" s="94" t="s">
        <v>62</v>
      </c>
      <c r="D263" s="94" t="s">
        <v>621</v>
      </c>
      <c r="E263" s="77" t="s">
        <v>593</v>
      </c>
      <c r="F263" s="101">
        <v>30000</v>
      </c>
      <c r="G263" s="78">
        <v>0</v>
      </c>
      <c r="H263" s="78">
        <v>25</v>
      </c>
      <c r="I263" s="78">
        <f>F263*0.0287</f>
        <v>861</v>
      </c>
      <c r="J263" s="78">
        <f>F263*0.071</f>
        <v>2130</v>
      </c>
      <c r="K263" s="78">
        <f>F263*0.013</f>
        <v>390</v>
      </c>
      <c r="L263" s="78">
        <f>F263*0.0304</f>
        <v>912</v>
      </c>
      <c r="M263" s="78">
        <f>F263*0.0709</f>
        <v>2127</v>
      </c>
      <c r="N263" s="76"/>
      <c r="O263" s="78">
        <f>SUM(I263:M263)</f>
        <v>6420</v>
      </c>
      <c r="P263" s="78">
        <f>I263+L263</f>
        <v>1773</v>
      </c>
      <c r="Q263" s="78">
        <f>J263+M263</f>
        <v>4257</v>
      </c>
      <c r="R263" s="101">
        <v>28202</v>
      </c>
      <c r="S263" s="76" t="s">
        <v>1433</v>
      </c>
      <c r="T263" s="76" t="s">
        <v>741</v>
      </c>
      <c r="U263" s="94" t="s">
        <v>1797</v>
      </c>
    </row>
    <row r="264" spans="1:21" s="15" customFormat="1" ht="15">
      <c r="A264" s="76">
        <v>259</v>
      </c>
      <c r="B264" s="94" t="s">
        <v>713</v>
      </c>
      <c r="C264" s="94" t="s">
        <v>30</v>
      </c>
      <c r="D264" s="94" t="s">
        <v>905</v>
      </c>
      <c r="E264" s="77" t="s">
        <v>593</v>
      </c>
      <c r="F264" s="101">
        <v>75000</v>
      </c>
      <c r="G264" s="78">
        <v>0</v>
      </c>
      <c r="H264" s="78">
        <v>25</v>
      </c>
      <c r="I264" s="78">
        <f>F264*0.0287</f>
        <v>2152.5</v>
      </c>
      <c r="J264" s="78">
        <f>F264*0.071</f>
        <v>5324.9999999999991</v>
      </c>
      <c r="K264" s="78">
        <f>F264*0.013</f>
        <v>975</v>
      </c>
      <c r="L264" s="78">
        <f>F264*0.0304</f>
        <v>2280</v>
      </c>
      <c r="M264" s="78">
        <f>F264*0.0709</f>
        <v>5317.5</v>
      </c>
      <c r="N264" s="76"/>
      <c r="O264" s="78">
        <f>SUM(I264:M264)</f>
        <v>16050</v>
      </c>
      <c r="P264" s="78">
        <f>I264+L264</f>
        <v>4432.5</v>
      </c>
      <c r="Q264" s="78">
        <f>J264+M264</f>
        <v>10642.5</v>
      </c>
      <c r="R264" s="101">
        <v>58733.120000000003</v>
      </c>
      <c r="S264" s="76" t="s">
        <v>1433</v>
      </c>
      <c r="T264" s="76" t="s">
        <v>740</v>
      </c>
      <c r="U264" s="94" t="s">
        <v>1798</v>
      </c>
    </row>
    <row r="265" spans="1:21" s="15" customFormat="1" ht="15">
      <c r="A265" s="76">
        <v>260</v>
      </c>
      <c r="B265" s="94" t="s">
        <v>259</v>
      </c>
      <c r="C265" s="94" t="s">
        <v>196</v>
      </c>
      <c r="D265" s="94" t="s">
        <v>1508</v>
      </c>
      <c r="E265" s="77" t="s">
        <v>593</v>
      </c>
      <c r="F265" s="101">
        <v>46000</v>
      </c>
      <c r="G265" s="78">
        <v>0</v>
      </c>
      <c r="H265" s="78">
        <v>25</v>
      </c>
      <c r="I265" s="78">
        <f>F265*0.0287</f>
        <v>1320.2</v>
      </c>
      <c r="J265" s="78">
        <f>F265*0.071</f>
        <v>3265.9999999999995</v>
      </c>
      <c r="K265" s="78">
        <f>F265*0.013</f>
        <v>598</v>
      </c>
      <c r="L265" s="78">
        <f>F265*0.0304</f>
        <v>1398.4</v>
      </c>
      <c r="M265" s="78">
        <f>F265*0.0709</f>
        <v>3261.4</v>
      </c>
      <c r="N265" s="76"/>
      <c r="O265" s="78">
        <f>SUM(I265:M265)</f>
        <v>9844</v>
      </c>
      <c r="P265" s="78">
        <f>I265+L265</f>
        <v>2718.6000000000004</v>
      </c>
      <c r="Q265" s="78">
        <f>J265+M265</f>
        <v>6527.4</v>
      </c>
      <c r="R265" s="101">
        <v>36866.589999999997</v>
      </c>
      <c r="S265" s="76" t="s">
        <v>1433</v>
      </c>
      <c r="T265" s="76" t="s">
        <v>741</v>
      </c>
      <c r="U265" s="94" t="s">
        <v>1799</v>
      </c>
    </row>
    <row r="266" spans="1:21" s="15" customFormat="1" ht="15">
      <c r="A266" s="76">
        <v>261</v>
      </c>
      <c r="B266" s="94" t="s">
        <v>1055</v>
      </c>
      <c r="C266" s="94" t="s">
        <v>45</v>
      </c>
      <c r="D266" s="94" t="s">
        <v>1510</v>
      </c>
      <c r="E266" s="77" t="s">
        <v>593</v>
      </c>
      <c r="F266" s="101">
        <v>30000</v>
      </c>
      <c r="G266" s="78">
        <v>0</v>
      </c>
      <c r="H266" s="78">
        <v>25</v>
      </c>
      <c r="I266" s="78">
        <f>F266*0.0287</f>
        <v>861</v>
      </c>
      <c r="J266" s="78">
        <f>F266*0.071</f>
        <v>2130</v>
      </c>
      <c r="K266" s="78">
        <f>F266*0.013</f>
        <v>390</v>
      </c>
      <c r="L266" s="78">
        <f>F266*0.0304</f>
        <v>912</v>
      </c>
      <c r="M266" s="78">
        <f>F266*0.0709</f>
        <v>2127</v>
      </c>
      <c r="N266" s="76"/>
      <c r="O266" s="78">
        <f>SUM(I266:M266)</f>
        <v>6420</v>
      </c>
      <c r="P266" s="78">
        <f>I266+L266</f>
        <v>1773</v>
      </c>
      <c r="Q266" s="78">
        <f>J266+M266</f>
        <v>4257</v>
      </c>
      <c r="R266" s="101">
        <v>28102</v>
      </c>
      <c r="S266" s="76" t="s">
        <v>1433</v>
      </c>
      <c r="T266" s="76" t="s">
        <v>741</v>
      </c>
      <c r="U266" s="94" t="s">
        <v>1800</v>
      </c>
    </row>
    <row r="267" spans="1:21" s="15" customFormat="1" ht="15">
      <c r="A267" s="76">
        <v>262</v>
      </c>
      <c r="B267" s="94" t="s">
        <v>845</v>
      </c>
      <c r="C267" s="94" t="s">
        <v>55</v>
      </c>
      <c r="D267" s="94" t="s">
        <v>1510</v>
      </c>
      <c r="E267" s="77" t="s">
        <v>593</v>
      </c>
      <c r="F267" s="101">
        <v>20000</v>
      </c>
      <c r="G267" s="78">
        <v>5368.48</v>
      </c>
      <c r="H267" s="78">
        <v>25</v>
      </c>
      <c r="I267" s="78">
        <f>F267*0.0287</f>
        <v>574</v>
      </c>
      <c r="J267" s="78">
        <f>F267*0.071</f>
        <v>1419.9999999999998</v>
      </c>
      <c r="K267" s="78">
        <f>F267*0.013</f>
        <v>260</v>
      </c>
      <c r="L267" s="78">
        <f>F267*0.0304</f>
        <v>608</v>
      </c>
      <c r="M267" s="78">
        <f>F267*0.0709</f>
        <v>1418</v>
      </c>
      <c r="N267" s="76"/>
      <c r="O267" s="78">
        <f>SUM(I267:M267)</f>
        <v>4280</v>
      </c>
      <c r="P267" s="78">
        <f>I267+L267</f>
        <v>1182</v>
      </c>
      <c r="Q267" s="78">
        <f>J267+M267</f>
        <v>2838</v>
      </c>
      <c r="R267" s="101">
        <v>18793</v>
      </c>
      <c r="S267" s="76" t="s">
        <v>1433</v>
      </c>
      <c r="T267" s="76" t="s">
        <v>741</v>
      </c>
      <c r="U267" s="94" t="s">
        <v>1801</v>
      </c>
    </row>
    <row r="268" spans="1:21" s="15" customFormat="1" ht="15">
      <c r="A268" s="76">
        <v>263</v>
      </c>
      <c r="B268" s="94" t="s">
        <v>836</v>
      </c>
      <c r="C268" s="94" t="s">
        <v>32</v>
      </c>
      <c r="D268" s="94" t="s">
        <v>613</v>
      </c>
      <c r="E268" s="77" t="s">
        <v>593</v>
      </c>
      <c r="F268" s="101">
        <v>22000</v>
      </c>
      <c r="G268" s="78">
        <v>442.65</v>
      </c>
      <c r="H268" s="78">
        <v>25</v>
      </c>
      <c r="I268" s="78">
        <f>F268*0.0287</f>
        <v>631.4</v>
      </c>
      <c r="J268" s="78">
        <f>F268*0.071</f>
        <v>1561.9999999999998</v>
      </c>
      <c r="K268" s="78">
        <f>F268*0.013</f>
        <v>286</v>
      </c>
      <c r="L268" s="78">
        <f>F268*0.0304</f>
        <v>668.8</v>
      </c>
      <c r="M268" s="78">
        <f>F268*0.0709</f>
        <v>1559.8000000000002</v>
      </c>
      <c r="N268" s="76"/>
      <c r="O268" s="78">
        <f>SUM(I268:M268)</f>
        <v>4708</v>
      </c>
      <c r="P268" s="78">
        <f>I268+L268</f>
        <v>1300.1999999999998</v>
      </c>
      <c r="Q268" s="78">
        <f>J268+M268</f>
        <v>3121.8</v>
      </c>
      <c r="R268" s="101">
        <v>17706.12</v>
      </c>
      <c r="S268" s="76" t="s">
        <v>1433</v>
      </c>
      <c r="T268" s="76" t="s">
        <v>741</v>
      </c>
      <c r="U268" s="94" t="s">
        <v>1802</v>
      </c>
    </row>
    <row r="269" spans="1:21" s="15" customFormat="1" ht="15">
      <c r="A269" s="76">
        <v>264</v>
      </c>
      <c r="B269" s="94" t="s">
        <v>142</v>
      </c>
      <c r="C269" s="94" t="s">
        <v>32</v>
      </c>
      <c r="D269" s="94" t="s">
        <v>613</v>
      </c>
      <c r="E269" s="77" t="s">
        <v>593</v>
      </c>
      <c r="F269" s="101">
        <v>30000</v>
      </c>
      <c r="G269" s="78">
        <v>0</v>
      </c>
      <c r="H269" s="78">
        <v>25</v>
      </c>
      <c r="I269" s="78">
        <f>F269*0.0287</f>
        <v>861</v>
      </c>
      <c r="J269" s="78">
        <f>F269*0.071</f>
        <v>2130</v>
      </c>
      <c r="K269" s="78">
        <f>F269*0.013</f>
        <v>390</v>
      </c>
      <c r="L269" s="78">
        <f>F269*0.0304</f>
        <v>912</v>
      </c>
      <c r="M269" s="78">
        <f>F269*0.0709</f>
        <v>2127</v>
      </c>
      <c r="N269" s="76"/>
      <c r="O269" s="78">
        <f>SUM(I269:M269)</f>
        <v>6420</v>
      </c>
      <c r="P269" s="78">
        <f>I269+L269</f>
        <v>1773</v>
      </c>
      <c r="Q269" s="78">
        <f>J269+M269</f>
        <v>4257</v>
      </c>
      <c r="R269" s="101">
        <v>18354.189999999999</v>
      </c>
      <c r="S269" s="76" t="s">
        <v>1433</v>
      </c>
      <c r="T269" s="76" t="s">
        <v>741</v>
      </c>
      <c r="U269" s="94" t="s">
        <v>1803</v>
      </c>
    </row>
    <row r="270" spans="1:21" s="15" customFormat="1" ht="15">
      <c r="A270" s="76">
        <v>265</v>
      </c>
      <c r="B270" s="94" t="s">
        <v>986</v>
      </c>
      <c r="C270" s="94" t="s">
        <v>12</v>
      </c>
      <c r="D270" s="94" t="s">
        <v>1503</v>
      </c>
      <c r="E270" s="77" t="s">
        <v>593</v>
      </c>
      <c r="F270" s="101">
        <v>24800</v>
      </c>
      <c r="G270" s="78">
        <v>0</v>
      </c>
      <c r="H270" s="78">
        <v>25</v>
      </c>
      <c r="I270" s="78">
        <f>F270*0.0287</f>
        <v>711.76</v>
      </c>
      <c r="J270" s="78">
        <f>F270*0.071</f>
        <v>1760.8</v>
      </c>
      <c r="K270" s="78">
        <f>F270*0.013</f>
        <v>322.39999999999998</v>
      </c>
      <c r="L270" s="78">
        <f>F270*0.0304</f>
        <v>753.92</v>
      </c>
      <c r="M270" s="78">
        <f>F270*0.0709</f>
        <v>1758.3200000000002</v>
      </c>
      <c r="N270" s="76"/>
      <c r="O270" s="78">
        <f>SUM(I270:M270)</f>
        <v>5307.2000000000007</v>
      </c>
      <c r="P270" s="78">
        <f>I270+L270</f>
        <v>1465.6799999999998</v>
      </c>
      <c r="Q270" s="78">
        <f>J270+M270</f>
        <v>3519.12</v>
      </c>
      <c r="R270" s="101">
        <v>23309.32</v>
      </c>
      <c r="S270" s="76" t="s">
        <v>1433</v>
      </c>
      <c r="T270" s="76" t="s">
        <v>741</v>
      </c>
      <c r="U270" s="94" t="s">
        <v>1804</v>
      </c>
    </row>
    <row r="271" spans="1:21" s="15" customFormat="1" ht="15">
      <c r="A271" s="76">
        <v>266</v>
      </c>
      <c r="B271" s="94" t="s">
        <v>268</v>
      </c>
      <c r="C271" s="94" t="s">
        <v>3441</v>
      </c>
      <c r="D271" s="94" t="s">
        <v>619</v>
      </c>
      <c r="E271" s="77" t="s">
        <v>593</v>
      </c>
      <c r="F271" s="101">
        <v>60000</v>
      </c>
      <c r="G271" s="78">
        <v>1289.46</v>
      </c>
      <c r="H271" s="78">
        <v>25</v>
      </c>
      <c r="I271" s="78">
        <f>F271*0.0287</f>
        <v>1722</v>
      </c>
      <c r="J271" s="78">
        <f>F271*0.071</f>
        <v>4260</v>
      </c>
      <c r="K271" s="78">
        <f>F271*0.013</f>
        <v>780</v>
      </c>
      <c r="L271" s="78">
        <f>F271*0.0304</f>
        <v>1824</v>
      </c>
      <c r="M271" s="78">
        <f>F271*0.0709</f>
        <v>4254</v>
      </c>
      <c r="N271" s="76"/>
      <c r="O271" s="78">
        <f>SUM(I271:M271)</f>
        <v>12840</v>
      </c>
      <c r="P271" s="78">
        <f>I271+L271</f>
        <v>3546</v>
      </c>
      <c r="Q271" s="78">
        <f>J271+M271</f>
        <v>8514</v>
      </c>
      <c r="R271" s="101">
        <v>50792.32</v>
      </c>
      <c r="S271" s="76" t="s">
        <v>1433</v>
      </c>
      <c r="T271" s="76" t="s">
        <v>741</v>
      </c>
      <c r="U271" s="94" t="s">
        <v>1805</v>
      </c>
    </row>
    <row r="272" spans="1:21" s="15" customFormat="1" ht="15">
      <c r="A272" s="76">
        <v>267</v>
      </c>
      <c r="B272" s="94" t="s">
        <v>1533</v>
      </c>
      <c r="C272" s="94" t="s">
        <v>32</v>
      </c>
      <c r="D272" s="94" t="s">
        <v>1503</v>
      </c>
      <c r="E272" s="77" t="s">
        <v>593</v>
      </c>
      <c r="F272" s="101">
        <v>18000</v>
      </c>
      <c r="G272" s="78">
        <v>0</v>
      </c>
      <c r="H272" s="78">
        <v>25</v>
      </c>
      <c r="I272" s="78">
        <f>F272*0.0287</f>
        <v>516.6</v>
      </c>
      <c r="J272" s="78">
        <f>F272*0.071</f>
        <v>1277.9999999999998</v>
      </c>
      <c r="K272" s="78">
        <f>F272*0.013</f>
        <v>234</v>
      </c>
      <c r="L272" s="78">
        <f>F272*0.0304</f>
        <v>547.20000000000005</v>
      </c>
      <c r="M272" s="78">
        <f>F272*0.0709</f>
        <v>1276.2</v>
      </c>
      <c r="N272" s="76"/>
      <c r="O272" s="78">
        <f>SUM(I272:M272)</f>
        <v>3852</v>
      </c>
      <c r="P272" s="78">
        <f>I272+L272</f>
        <v>1063.8000000000002</v>
      </c>
      <c r="Q272" s="78">
        <f>J272+M272</f>
        <v>2554.1999999999998</v>
      </c>
      <c r="R272" s="101">
        <v>16911.2</v>
      </c>
      <c r="S272" s="76" t="s">
        <v>1433</v>
      </c>
      <c r="T272" s="76" t="s">
        <v>740</v>
      </c>
      <c r="U272" s="94" t="s">
        <v>1806</v>
      </c>
    </row>
    <row r="273" spans="1:21" s="15" customFormat="1" ht="15">
      <c r="A273" s="76">
        <v>268</v>
      </c>
      <c r="B273" s="94" t="s">
        <v>465</v>
      </c>
      <c r="C273" s="94" t="s">
        <v>38</v>
      </c>
      <c r="D273" s="94" t="s">
        <v>1580</v>
      </c>
      <c r="E273" s="77" t="s">
        <v>593</v>
      </c>
      <c r="F273" s="101">
        <v>12500</v>
      </c>
      <c r="G273" s="78">
        <v>1148.33</v>
      </c>
      <c r="H273" s="78">
        <v>25</v>
      </c>
      <c r="I273" s="78">
        <f>F273*0.0287</f>
        <v>358.75</v>
      </c>
      <c r="J273" s="78">
        <f>F273*0.071</f>
        <v>887.49999999999989</v>
      </c>
      <c r="K273" s="78">
        <f>F273*0.013</f>
        <v>162.5</v>
      </c>
      <c r="L273" s="78">
        <f>F273*0.0304</f>
        <v>380</v>
      </c>
      <c r="M273" s="78">
        <f>F273*0.0709</f>
        <v>886.25000000000011</v>
      </c>
      <c r="N273" s="76"/>
      <c r="O273" s="78">
        <f>SUM(I273:M273)</f>
        <v>2675</v>
      </c>
      <c r="P273" s="78">
        <f>I273+L273</f>
        <v>738.75</v>
      </c>
      <c r="Q273" s="78">
        <f>J273+M273</f>
        <v>1773.75</v>
      </c>
      <c r="R273" s="101">
        <v>11736.25</v>
      </c>
      <c r="S273" s="76" t="s">
        <v>1433</v>
      </c>
      <c r="T273" s="76" t="s">
        <v>741</v>
      </c>
      <c r="U273" s="94" t="s">
        <v>1807</v>
      </c>
    </row>
    <row r="274" spans="1:21" s="15" customFormat="1" ht="15">
      <c r="A274" s="76">
        <v>269</v>
      </c>
      <c r="B274" s="94" t="s">
        <v>1118</v>
      </c>
      <c r="C274" s="94" t="s">
        <v>119</v>
      </c>
      <c r="D274" s="94" t="s">
        <v>592</v>
      </c>
      <c r="E274" s="77" t="s">
        <v>593</v>
      </c>
      <c r="F274" s="101">
        <v>130000</v>
      </c>
      <c r="G274" s="78">
        <v>0</v>
      </c>
      <c r="H274" s="78">
        <v>25</v>
      </c>
      <c r="I274" s="78">
        <f>F274*0.0287</f>
        <v>3731</v>
      </c>
      <c r="J274" s="78">
        <f>F274*0.071</f>
        <v>9230</v>
      </c>
      <c r="K274" s="78">
        <f>F274*0.013</f>
        <v>1690</v>
      </c>
      <c r="L274" s="78">
        <f>F274*0.0304</f>
        <v>3952</v>
      </c>
      <c r="M274" s="78">
        <f>F274*0.0709</f>
        <v>9217</v>
      </c>
      <c r="N274" s="76"/>
      <c r="O274" s="78">
        <f>SUM(I274:M274)</f>
        <v>27820</v>
      </c>
      <c r="P274" s="78">
        <f>I274+L274</f>
        <v>7683</v>
      </c>
      <c r="Q274" s="78">
        <f>J274+M274</f>
        <v>18447</v>
      </c>
      <c r="R274" s="101">
        <v>103129.88</v>
      </c>
      <c r="S274" s="76" t="s">
        <v>1433</v>
      </c>
      <c r="T274" s="76" t="s">
        <v>741</v>
      </c>
      <c r="U274" s="94" t="s">
        <v>1808</v>
      </c>
    </row>
    <row r="275" spans="1:21" s="15" customFormat="1" ht="15">
      <c r="A275" s="76">
        <v>270</v>
      </c>
      <c r="B275" s="94" t="s">
        <v>2758</v>
      </c>
      <c r="C275" s="94" t="s">
        <v>26</v>
      </c>
      <c r="D275" s="94" t="s">
        <v>1499</v>
      </c>
      <c r="E275" s="77" t="s">
        <v>594</v>
      </c>
      <c r="F275" s="101">
        <v>20000</v>
      </c>
      <c r="G275" s="78">
        <v>0</v>
      </c>
      <c r="H275" s="78">
        <v>25</v>
      </c>
      <c r="I275" s="78">
        <f>F275*0.0287</f>
        <v>574</v>
      </c>
      <c r="J275" s="78">
        <f>F275*0.071</f>
        <v>1419.9999999999998</v>
      </c>
      <c r="K275" s="78">
        <f>F275*0.013</f>
        <v>260</v>
      </c>
      <c r="L275" s="78">
        <f>F275*0.0304</f>
        <v>608</v>
      </c>
      <c r="M275" s="78">
        <f>F275*0.0709</f>
        <v>1418</v>
      </c>
      <c r="N275" s="76"/>
      <c r="O275" s="78">
        <f>SUM(I275:M275)</f>
        <v>4280</v>
      </c>
      <c r="P275" s="78">
        <f>I275+L275</f>
        <v>1182</v>
      </c>
      <c r="Q275" s="78">
        <f>J275+M275</f>
        <v>2838</v>
      </c>
      <c r="R275" s="101">
        <v>18793</v>
      </c>
      <c r="S275" s="76" t="s">
        <v>1433</v>
      </c>
      <c r="T275" s="76" t="s">
        <v>740</v>
      </c>
      <c r="U275" s="94" t="s">
        <v>3009</v>
      </c>
    </row>
    <row r="276" spans="1:21" s="15" customFormat="1" ht="15">
      <c r="A276" s="76">
        <v>271</v>
      </c>
      <c r="B276" s="94" t="s">
        <v>962</v>
      </c>
      <c r="C276" s="94" t="s">
        <v>45</v>
      </c>
      <c r="D276" s="94" t="s">
        <v>2616</v>
      </c>
      <c r="E276" s="77" t="s">
        <v>593</v>
      </c>
      <c r="F276" s="101">
        <v>30000</v>
      </c>
      <c r="G276" s="78">
        <v>0</v>
      </c>
      <c r="H276" s="78">
        <v>25</v>
      </c>
      <c r="I276" s="78">
        <f>F276*0.0287</f>
        <v>861</v>
      </c>
      <c r="J276" s="78">
        <f>F276*0.071</f>
        <v>2130</v>
      </c>
      <c r="K276" s="78">
        <f>F276*0.013</f>
        <v>390</v>
      </c>
      <c r="L276" s="78">
        <f>F276*0.0304</f>
        <v>912</v>
      </c>
      <c r="M276" s="78">
        <f>F276*0.0709</f>
        <v>2127</v>
      </c>
      <c r="N276" s="76"/>
      <c r="O276" s="78">
        <f>SUM(I276:M276)</f>
        <v>6420</v>
      </c>
      <c r="P276" s="78">
        <f>I276+L276</f>
        <v>1773</v>
      </c>
      <c r="Q276" s="78">
        <f>J276+M276</f>
        <v>4257</v>
      </c>
      <c r="R276" s="101">
        <v>28202</v>
      </c>
      <c r="S276" s="76" t="s">
        <v>1433</v>
      </c>
      <c r="T276" s="76" t="s">
        <v>740</v>
      </c>
      <c r="U276" s="94" t="s">
        <v>1809</v>
      </c>
    </row>
    <row r="277" spans="1:21" s="15" customFormat="1" ht="15">
      <c r="A277" s="76">
        <v>272</v>
      </c>
      <c r="B277" s="94" t="s">
        <v>2759</v>
      </c>
      <c r="C277" s="94" t="s">
        <v>45</v>
      </c>
      <c r="D277" s="94" t="s">
        <v>1598</v>
      </c>
      <c r="E277" s="77" t="s">
        <v>594</v>
      </c>
      <c r="F277" s="101">
        <v>25000</v>
      </c>
      <c r="G277" s="78">
        <v>3143.58</v>
      </c>
      <c r="H277" s="78">
        <v>25</v>
      </c>
      <c r="I277" s="78">
        <f>F277*0.0287</f>
        <v>717.5</v>
      </c>
      <c r="J277" s="78">
        <f>F277*0.071</f>
        <v>1774.9999999999998</v>
      </c>
      <c r="K277" s="78">
        <f>F277*0.013</f>
        <v>325</v>
      </c>
      <c r="L277" s="78">
        <f>F277*0.0304</f>
        <v>760</v>
      </c>
      <c r="M277" s="78">
        <f>F277*0.0709</f>
        <v>1772.5000000000002</v>
      </c>
      <c r="N277" s="76"/>
      <c r="O277" s="78">
        <f>SUM(I277:M277)</f>
        <v>5350</v>
      </c>
      <c r="P277" s="78">
        <f>I277+L277</f>
        <v>1477.5</v>
      </c>
      <c r="Q277" s="78">
        <f>J277+M277</f>
        <v>3547.5</v>
      </c>
      <c r="R277" s="101">
        <v>23497.5</v>
      </c>
      <c r="S277" s="76" t="s">
        <v>1433</v>
      </c>
      <c r="T277" s="76" t="s">
        <v>740</v>
      </c>
      <c r="U277" s="94" t="s">
        <v>3010</v>
      </c>
    </row>
    <row r="278" spans="1:21" s="15" customFormat="1" ht="15">
      <c r="A278" s="76">
        <v>273</v>
      </c>
      <c r="B278" s="94" t="s">
        <v>173</v>
      </c>
      <c r="C278" s="94" t="s">
        <v>90</v>
      </c>
      <c r="D278" s="94" t="s">
        <v>1508</v>
      </c>
      <c r="E278" s="77" t="s">
        <v>593</v>
      </c>
      <c r="F278" s="101">
        <v>45000</v>
      </c>
      <c r="G278" s="78">
        <v>3486.68</v>
      </c>
      <c r="H278" s="78">
        <v>25</v>
      </c>
      <c r="I278" s="78">
        <f>F278*0.0287</f>
        <v>1291.5</v>
      </c>
      <c r="J278" s="78">
        <f>F278*0.071</f>
        <v>3194.9999999999995</v>
      </c>
      <c r="K278" s="78">
        <f>F278*0.013</f>
        <v>585</v>
      </c>
      <c r="L278" s="78">
        <f>F278*0.0304</f>
        <v>1368</v>
      </c>
      <c r="M278" s="78">
        <f>F278*0.0709</f>
        <v>3190.5</v>
      </c>
      <c r="N278" s="76"/>
      <c r="O278" s="78">
        <f>SUM(I278:M278)</f>
        <v>9630</v>
      </c>
      <c r="P278" s="78">
        <f>I278+L278</f>
        <v>2659.5</v>
      </c>
      <c r="Q278" s="78">
        <f>J278+M278</f>
        <v>6385.5</v>
      </c>
      <c r="R278" s="101">
        <v>39249.03</v>
      </c>
      <c r="S278" s="76" t="s">
        <v>1433</v>
      </c>
      <c r="T278" s="76" t="s">
        <v>740</v>
      </c>
      <c r="U278" s="94" t="s">
        <v>1810</v>
      </c>
    </row>
    <row r="279" spans="1:21" s="15" customFormat="1" ht="15">
      <c r="A279" s="76">
        <v>274</v>
      </c>
      <c r="B279" s="94" t="s">
        <v>449</v>
      </c>
      <c r="C279" s="94" t="s">
        <v>408</v>
      </c>
      <c r="D279" s="94" t="s">
        <v>603</v>
      </c>
      <c r="E279" s="77" t="s">
        <v>593</v>
      </c>
      <c r="F279" s="101">
        <v>40000</v>
      </c>
      <c r="G279" s="78">
        <v>160.38</v>
      </c>
      <c r="H279" s="78">
        <v>25</v>
      </c>
      <c r="I279" s="78">
        <f>F279*0.0287</f>
        <v>1148</v>
      </c>
      <c r="J279" s="78">
        <f>F279*0.071</f>
        <v>2839.9999999999995</v>
      </c>
      <c r="K279" s="78">
        <f>F279*0.013</f>
        <v>520</v>
      </c>
      <c r="L279" s="78">
        <f>F279*0.0304</f>
        <v>1216</v>
      </c>
      <c r="M279" s="78">
        <f>F279*0.0709</f>
        <v>2836</v>
      </c>
      <c r="N279" s="76"/>
      <c r="O279" s="78">
        <f>SUM(I279:M279)</f>
        <v>8560</v>
      </c>
      <c r="P279" s="78">
        <f>I279+L279</f>
        <v>2364</v>
      </c>
      <c r="Q279" s="78">
        <f>J279+M279</f>
        <v>5676</v>
      </c>
      <c r="R279" s="101">
        <v>36568.35</v>
      </c>
      <c r="S279" s="76" t="s">
        <v>1433</v>
      </c>
      <c r="T279" s="76" t="s">
        <v>741</v>
      </c>
      <c r="U279" s="94" t="s">
        <v>1811</v>
      </c>
    </row>
    <row r="280" spans="1:21" s="15" customFormat="1" ht="15">
      <c r="A280" s="76">
        <v>275</v>
      </c>
      <c r="B280" s="94" t="s">
        <v>496</v>
      </c>
      <c r="C280" s="94" t="s">
        <v>497</v>
      </c>
      <c r="D280" s="94" t="s">
        <v>641</v>
      </c>
      <c r="E280" s="77" t="s">
        <v>593</v>
      </c>
      <c r="F280" s="101">
        <v>70000</v>
      </c>
      <c r="G280" s="78">
        <v>0</v>
      </c>
      <c r="H280" s="78">
        <v>25</v>
      </c>
      <c r="I280" s="78">
        <f>F280*0.0287</f>
        <v>2009</v>
      </c>
      <c r="J280" s="78">
        <f>F280*0.071</f>
        <v>4970</v>
      </c>
      <c r="K280" s="78">
        <f>F280*0.013</f>
        <v>910</v>
      </c>
      <c r="L280" s="78">
        <f>F280*0.0304</f>
        <v>2128</v>
      </c>
      <c r="M280" s="78">
        <f>F280*0.0709</f>
        <v>4963</v>
      </c>
      <c r="N280" s="76"/>
      <c r="O280" s="78">
        <f>SUM(I280:M280)</f>
        <v>14980</v>
      </c>
      <c r="P280" s="78">
        <f>I280+L280</f>
        <v>4137</v>
      </c>
      <c r="Q280" s="78">
        <f>J280+M280</f>
        <v>9933</v>
      </c>
      <c r="R280" s="101">
        <v>57336.34</v>
      </c>
      <c r="S280" s="76" t="s">
        <v>1433</v>
      </c>
      <c r="T280" s="76" t="s">
        <v>741</v>
      </c>
      <c r="U280" s="94" t="s">
        <v>1812</v>
      </c>
    </row>
    <row r="281" spans="1:21" s="15" customFormat="1" ht="15">
      <c r="A281" s="76">
        <v>276</v>
      </c>
      <c r="B281" s="94" t="s">
        <v>746</v>
      </c>
      <c r="C281" s="94" t="s">
        <v>12</v>
      </c>
      <c r="D281" s="94" t="s">
        <v>628</v>
      </c>
      <c r="E281" s="77" t="s">
        <v>593</v>
      </c>
      <c r="F281" s="101">
        <v>45000</v>
      </c>
      <c r="G281" s="78">
        <v>1148.33</v>
      </c>
      <c r="H281" s="78">
        <v>25</v>
      </c>
      <c r="I281" s="78">
        <f>F281*0.0287</f>
        <v>1291.5</v>
      </c>
      <c r="J281" s="78">
        <f>F281*0.071</f>
        <v>3194.9999999999995</v>
      </c>
      <c r="K281" s="78">
        <f>F281*0.013</f>
        <v>585</v>
      </c>
      <c r="L281" s="78">
        <f>F281*0.0304</f>
        <v>1368</v>
      </c>
      <c r="M281" s="78">
        <f>F281*0.0709</f>
        <v>3190.5</v>
      </c>
      <c r="N281" s="76"/>
      <c r="O281" s="78">
        <f>SUM(I281:M281)</f>
        <v>9630</v>
      </c>
      <c r="P281" s="78">
        <f>I281+L281</f>
        <v>2659.5</v>
      </c>
      <c r="Q281" s="78">
        <f>J281+M281</f>
        <v>6385.5</v>
      </c>
      <c r="R281" s="101">
        <v>40067.17</v>
      </c>
      <c r="S281" s="76" t="s">
        <v>1433</v>
      </c>
      <c r="T281" s="76" t="s">
        <v>741</v>
      </c>
      <c r="U281" s="94" t="s">
        <v>1813</v>
      </c>
    </row>
    <row r="282" spans="1:21" s="15" customFormat="1" ht="15">
      <c r="A282" s="76">
        <v>277</v>
      </c>
      <c r="B282" s="94" t="s">
        <v>399</v>
      </c>
      <c r="C282" s="94" t="s">
        <v>1521</v>
      </c>
      <c r="D282" s="94" t="s">
        <v>607</v>
      </c>
      <c r="E282" s="77" t="s">
        <v>593</v>
      </c>
      <c r="F282" s="101">
        <v>46000</v>
      </c>
      <c r="G282" s="78">
        <v>0</v>
      </c>
      <c r="H282" s="78">
        <v>25</v>
      </c>
      <c r="I282" s="78">
        <f>F282*0.0287</f>
        <v>1320.2</v>
      </c>
      <c r="J282" s="78">
        <f>F282*0.071</f>
        <v>3265.9999999999995</v>
      </c>
      <c r="K282" s="78">
        <f>F282*0.013</f>
        <v>598</v>
      </c>
      <c r="L282" s="78">
        <f>F282*0.0304</f>
        <v>1398.4</v>
      </c>
      <c r="M282" s="78">
        <f>F282*0.0709</f>
        <v>3261.4</v>
      </c>
      <c r="N282" s="76"/>
      <c r="O282" s="78">
        <f>SUM(I282:M282)</f>
        <v>9844</v>
      </c>
      <c r="P282" s="78">
        <f>I282+L282</f>
        <v>2718.6000000000004</v>
      </c>
      <c r="Q282" s="78">
        <f>J282+M282</f>
        <v>6527.4</v>
      </c>
      <c r="R282" s="101">
        <v>36530.28</v>
      </c>
      <c r="S282" s="76" t="s">
        <v>1433</v>
      </c>
      <c r="T282" s="76" t="s">
        <v>741</v>
      </c>
      <c r="U282" s="94" t="s">
        <v>1814</v>
      </c>
    </row>
    <row r="283" spans="1:21" s="15" customFormat="1" ht="15">
      <c r="A283" s="76">
        <v>278</v>
      </c>
      <c r="B283" s="94" t="s">
        <v>562</v>
      </c>
      <c r="C283" s="94" t="s">
        <v>26</v>
      </c>
      <c r="D283" s="94" t="s">
        <v>631</v>
      </c>
      <c r="E283" s="77" t="s">
        <v>593</v>
      </c>
      <c r="F283" s="101">
        <v>45000</v>
      </c>
      <c r="G283" s="78">
        <v>23866.62</v>
      </c>
      <c r="H283" s="78">
        <v>25</v>
      </c>
      <c r="I283" s="78">
        <f>F283*0.0287</f>
        <v>1291.5</v>
      </c>
      <c r="J283" s="78">
        <f>F283*0.071</f>
        <v>3194.9999999999995</v>
      </c>
      <c r="K283" s="78">
        <f>F283*0.013</f>
        <v>585</v>
      </c>
      <c r="L283" s="78">
        <f>F283*0.0304</f>
        <v>1368</v>
      </c>
      <c r="M283" s="78">
        <f>F283*0.0709</f>
        <v>3190.5</v>
      </c>
      <c r="N283" s="96"/>
      <c r="O283" s="78">
        <f>SUM(I283:M283)</f>
        <v>9630</v>
      </c>
      <c r="P283" s="78">
        <f>I283+L283</f>
        <v>2659.5</v>
      </c>
      <c r="Q283" s="78">
        <f>J283+M283</f>
        <v>6385.5</v>
      </c>
      <c r="R283" s="101">
        <v>40133.1</v>
      </c>
      <c r="S283" s="76" t="s">
        <v>1433</v>
      </c>
      <c r="T283" s="76" t="s">
        <v>740</v>
      </c>
      <c r="U283" s="94" t="s">
        <v>1815</v>
      </c>
    </row>
    <row r="284" spans="1:21" s="15" customFormat="1" ht="15">
      <c r="A284" s="76">
        <v>279</v>
      </c>
      <c r="B284" s="94" t="s">
        <v>2760</v>
      </c>
      <c r="C284" s="94" t="s">
        <v>12</v>
      </c>
      <c r="D284" s="94" t="s">
        <v>2615</v>
      </c>
      <c r="E284" s="77" t="s">
        <v>593</v>
      </c>
      <c r="F284" s="101">
        <v>14500</v>
      </c>
      <c r="G284" s="78">
        <v>1148.33</v>
      </c>
      <c r="H284" s="78">
        <v>25</v>
      </c>
      <c r="I284" s="78">
        <f>F284*0.0287</f>
        <v>416.15</v>
      </c>
      <c r="J284" s="78">
        <f>F284*0.071</f>
        <v>1029.5</v>
      </c>
      <c r="K284" s="78">
        <f>F284*0.013</f>
        <v>188.5</v>
      </c>
      <c r="L284" s="78">
        <f>F284*0.0304</f>
        <v>440.8</v>
      </c>
      <c r="M284" s="78">
        <f>F284*0.0709</f>
        <v>1028.05</v>
      </c>
      <c r="N284" s="76"/>
      <c r="O284" s="78">
        <f>SUM(I284:M284)</f>
        <v>3103</v>
      </c>
      <c r="P284" s="78">
        <f>I284+L284</f>
        <v>856.95</v>
      </c>
      <c r="Q284" s="78">
        <f>J284+M284</f>
        <v>2057.5500000000002</v>
      </c>
      <c r="R284" s="101">
        <v>13618.05</v>
      </c>
      <c r="S284" s="76" t="s">
        <v>1433</v>
      </c>
      <c r="T284" s="76" t="s">
        <v>740</v>
      </c>
      <c r="U284" s="94" t="s">
        <v>3011</v>
      </c>
    </row>
    <row r="285" spans="1:21" s="15" customFormat="1" ht="15">
      <c r="A285" s="76">
        <v>280</v>
      </c>
      <c r="B285" s="94" t="s">
        <v>1188</v>
      </c>
      <c r="C285" s="94" t="s">
        <v>1067</v>
      </c>
      <c r="D285" s="94" t="s">
        <v>1503</v>
      </c>
      <c r="E285" s="77" t="s">
        <v>593</v>
      </c>
      <c r="F285" s="101">
        <v>30000</v>
      </c>
      <c r="G285" s="78">
        <v>1289.46</v>
      </c>
      <c r="H285" s="78">
        <v>25</v>
      </c>
      <c r="I285" s="78">
        <f>F285*0.0287</f>
        <v>861</v>
      </c>
      <c r="J285" s="78">
        <f>F285*0.071</f>
        <v>2130</v>
      </c>
      <c r="K285" s="78">
        <f>F285*0.013</f>
        <v>390</v>
      </c>
      <c r="L285" s="78">
        <f>F285*0.0304</f>
        <v>912</v>
      </c>
      <c r="M285" s="78">
        <f>F285*0.0709</f>
        <v>2127</v>
      </c>
      <c r="N285" s="76"/>
      <c r="O285" s="78">
        <f>SUM(I285:M285)</f>
        <v>6420</v>
      </c>
      <c r="P285" s="78">
        <f>I285+L285</f>
        <v>1773</v>
      </c>
      <c r="Q285" s="78">
        <f>J285+M285</f>
        <v>4257</v>
      </c>
      <c r="R285" s="101">
        <v>28202</v>
      </c>
      <c r="S285" s="76" t="s">
        <v>1433</v>
      </c>
      <c r="T285" s="76" t="s">
        <v>741</v>
      </c>
      <c r="U285" s="94" t="s">
        <v>1816</v>
      </c>
    </row>
    <row r="286" spans="1:21" s="15" customFormat="1" ht="15">
      <c r="A286" s="76">
        <v>281</v>
      </c>
      <c r="B286" s="94" t="s">
        <v>987</v>
      </c>
      <c r="C286" s="94" t="s">
        <v>1048</v>
      </c>
      <c r="D286" s="94" t="s">
        <v>1503</v>
      </c>
      <c r="E286" s="77" t="s">
        <v>593</v>
      </c>
      <c r="F286" s="101">
        <v>11220</v>
      </c>
      <c r="G286" s="78">
        <v>0</v>
      </c>
      <c r="H286" s="78">
        <v>25</v>
      </c>
      <c r="I286" s="78">
        <f>F286*0.0287</f>
        <v>322.01400000000001</v>
      </c>
      <c r="J286" s="78">
        <f>F286*0.071</f>
        <v>796.61999999999989</v>
      </c>
      <c r="K286" s="78">
        <f>F286*0.013</f>
        <v>145.85999999999999</v>
      </c>
      <c r="L286" s="78">
        <f>F286*0.0304</f>
        <v>341.08800000000002</v>
      </c>
      <c r="M286" s="78">
        <f>F286*0.0709</f>
        <v>795.49800000000005</v>
      </c>
      <c r="N286" s="76"/>
      <c r="O286" s="78">
        <f>SUM(I286:M286)</f>
        <v>2401.08</v>
      </c>
      <c r="P286" s="78">
        <f>I286+L286</f>
        <v>663.10200000000009</v>
      </c>
      <c r="Q286" s="78">
        <f>J286+M286</f>
        <v>1592.1179999999999</v>
      </c>
      <c r="R286" s="101">
        <v>10531.9</v>
      </c>
      <c r="S286" s="76" t="s">
        <v>1433</v>
      </c>
      <c r="T286" s="76" t="s">
        <v>741</v>
      </c>
      <c r="U286" s="94" t="s">
        <v>1817</v>
      </c>
    </row>
    <row r="287" spans="1:21" s="15" customFormat="1" ht="15">
      <c r="A287" s="76">
        <v>282</v>
      </c>
      <c r="B287" s="94" t="s">
        <v>439</v>
      </c>
      <c r="C287" s="94" t="s">
        <v>26</v>
      </c>
      <c r="D287" s="94" t="s">
        <v>639</v>
      </c>
      <c r="E287" s="77" t="s">
        <v>593</v>
      </c>
      <c r="F287" s="101">
        <v>45000</v>
      </c>
      <c r="G287" s="78">
        <v>0</v>
      </c>
      <c r="H287" s="78">
        <v>25</v>
      </c>
      <c r="I287" s="78">
        <f>F287*0.0287</f>
        <v>1291.5</v>
      </c>
      <c r="J287" s="78">
        <f>F287*0.071</f>
        <v>3194.9999999999995</v>
      </c>
      <c r="K287" s="78">
        <f>F287*0.013</f>
        <v>585</v>
      </c>
      <c r="L287" s="78">
        <f>F287*0.0304</f>
        <v>1368</v>
      </c>
      <c r="M287" s="78">
        <f>F287*0.0709</f>
        <v>3190.5</v>
      </c>
      <c r="N287" s="76"/>
      <c r="O287" s="78">
        <f>SUM(I287:M287)</f>
        <v>9630</v>
      </c>
      <c r="P287" s="78">
        <f>I287+L287</f>
        <v>2659.5</v>
      </c>
      <c r="Q287" s="78">
        <f>J287+M287</f>
        <v>6385.5</v>
      </c>
      <c r="R287" s="101">
        <v>34972.65</v>
      </c>
      <c r="S287" s="76" t="s">
        <v>1433</v>
      </c>
      <c r="T287" s="76" t="s">
        <v>741</v>
      </c>
      <c r="U287" s="94" t="s">
        <v>1818</v>
      </c>
    </row>
    <row r="288" spans="1:21" s="15" customFormat="1" ht="15">
      <c r="A288" s="76">
        <v>283</v>
      </c>
      <c r="B288" s="94" t="s">
        <v>1139</v>
      </c>
      <c r="C288" s="94" t="s">
        <v>1067</v>
      </c>
      <c r="D288" s="94" t="s">
        <v>1503</v>
      </c>
      <c r="E288" s="77" t="s">
        <v>593</v>
      </c>
      <c r="F288" s="101">
        <v>30000</v>
      </c>
      <c r="G288" s="78">
        <v>0</v>
      </c>
      <c r="H288" s="78">
        <v>25</v>
      </c>
      <c r="I288" s="78">
        <f>F288*0.0287</f>
        <v>861</v>
      </c>
      <c r="J288" s="78">
        <f>F288*0.071</f>
        <v>2130</v>
      </c>
      <c r="K288" s="78">
        <f>F288*0.013</f>
        <v>390</v>
      </c>
      <c r="L288" s="78">
        <f>F288*0.0304</f>
        <v>912</v>
      </c>
      <c r="M288" s="78">
        <f>F288*0.0709</f>
        <v>2127</v>
      </c>
      <c r="N288" s="76"/>
      <c r="O288" s="78">
        <f>SUM(I288:M288)</f>
        <v>6420</v>
      </c>
      <c r="P288" s="78">
        <f>I288+L288</f>
        <v>1773</v>
      </c>
      <c r="Q288" s="78">
        <f>J288+M288</f>
        <v>4257</v>
      </c>
      <c r="R288" s="101">
        <v>28202</v>
      </c>
      <c r="S288" s="76" t="s">
        <v>1433</v>
      </c>
      <c r="T288" s="76" t="s">
        <v>741</v>
      </c>
      <c r="U288" s="94" t="s">
        <v>1819</v>
      </c>
    </row>
    <row r="289" spans="1:22" s="15" customFormat="1" ht="15">
      <c r="A289" s="76">
        <v>284</v>
      </c>
      <c r="B289" s="94" t="s">
        <v>706</v>
      </c>
      <c r="C289" s="94" t="s">
        <v>45</v>
      </c>
      <c r="D289" s="94" t="s">
        <v>2617</v>
      </c>
      <c r="E289" s="77" t="s">
        <v>593</v>
      </c>
      <c r="F289" s="101">
        <v>30000</v>
      </c>
      <c r="G289" s="78">
        <v>724.92</v>
      </c>
      <c r="H289" s="78">
        <v>25</v>
      </c>
      <c r="I289" s="78">
        <f>F289*0.0287</f>
        <v>861</v>
      </c>
      <c r="J289" s="78">
        <f>F289*0.071</f>
        <v>2130</v>
      </c>
      <c r="K289" s="78">
        <f>F289*0.013</f>
        <v>390</v>
      </c>
      <c r="L289" s="78">
        <f>F289*0.0304</f>
        <v>912</v>
      </c>
      <c r="M289" s="78">
        <f>F289*0.0709</f>
        <v>2127</v>
      </c>
      <c r="N289" s="76"/>
      <c r="O289" s="78">
        <f>SUM(I289:M289)</f>
        <v>6420</v>
      </c>
      <c r="P289" s="78">
        <f>I289+L289</f>
        <v>1773</v>
      </c>
      <c r="Q289" s="78">
        <f>J289+M289</f>
        <v>4257</v>
      </c>
      <c r="R289" s="101">
        <v>28202</v>
      </c>
      <c r="S289" s="76" t="s">
        <v>1433</v>
      </c>
      <c r="T289" s="76" t="s">
        <v>741</v>
      </c>
      <c r="U289" s="94" t="s">
        <v>1820</v>
      </c>
    </row>
    <row r="290" spans="1:22" s="15" customFormat="1" ht="15">
      <c r="A290" s="76">
        <v>285</v>
      </c>
      <c r="B290" s="94" t="s">
        <v>371</v>
      </c>
      <c r="C290" s="94" t="s">
        <v>26</v>
      </c>
      <c r="D290" s="94" t="s">
        <v>1500</v>
      </c>
      <c r="E290" s="77" t="s">
        <v>593</v>
      </c>
      <c r="F290" s="101">
        <v>15000</v>
      </c>
      <c r="G290" s="78">
        <v>1148.33</v>
      </c>
      <c r="H290" s="78">
        <v>25</v>
      </c>
      <c r="I290" s="78">
        <f>F290*0.0287</f>
        <v>430.5</v>
      </c>
      <c r="J290" s="78">
        <f>F290*0.071</f>
        <v>1065</v>
      </c>
      <c r="K290" s="78">
        <f>F290*0.013</f>
        <v>195</v>
      </c>
      <c r="L290" s="78">
        <f>F290*0.0304</f>
        <v>456</v>
      </c>
      <c r="M290" s="78">
        <f>F290*0.0709</f>
        <v>1063.5</v>
      </c>
      <c r="N290" s="76"/>
      <c r="O290" s="78">
        <f>SUM(I290:M290)</f>
        <v>3210</v>
      </c>
      <c r="P290" s="78">
        <f>I290+L290</f>
        <v>886.5</v>
      </c>
      <c r="Q290" s="78">
        <f>J290+M290</f>
        <v>2128.5</v>
      </c>
      <c r="R290" s="101">
        <v>14088.5</v>
      </c>
      <c r="S290" s="76" t="s">
        <v>1433</v>
      </c>
      <c r="T290" s="76" t="s">
        <v>741</v>
      </c>
      <c r="U290" s="94" t="s">
        <v>1821</v>
      </c>
    </row>
    <row r="291" spans="1:22" s="15" customFormat="1" ht="15">
      <c r="A291" s="76">
        <v>286</v>
      </c>
      <c r="B291" s="94" t="s">
        <v>3237</v>
      </c>
      <c r="C291" s="94" t="s">
        <v>26</v>
      </c>
      <c r="D291" s="94" t="s">
        <v>2615</v>
      </c>
      <c r="E291" s="77" t="s">
        <v>593</v>
      </c>
      <c r="F291" s="101">
        <v>20000</v>
      </c>
      <c r="G291" s="78">
        <v>0</v>
      </c>
      <c r="H291" s="78">
        <v>25</v>
      </c>
      <c r="I291" s="78">
        <f>F291*0.0287</f>
        <v>574</v>
      </c>
      <c r="J291" s="78">
        <f>F291*0.071</f>
        <v>1419.9999999999998</v>
      </c>
      <c r="K291" s="78">
        <f>F291*0.013</f>
        <v>260</v>
      </c>
      <c r="L291" s="78">
        <f>F291*0.0304</f>
        <v>608</v>
      </c>
      <c r="M291" s="78">
        <f>F291*0.0709</f>
        <v>1418</v>
      </c>
      <c r="N291" s="95"/>
      <c r="O291" s="78">
        <f>SUM(I291:M291)</f>
        <v>4280</v>
      </c>
      <c r="P291" s="78">
        <f>I291+L291</f>
        <v>1182</v>
      </c>
      <c r="Q291" s="78">
        <f>J291+M291</f>
        <v>2838</v>
      </c>
      <c r="R291" s="101">
        <v>18793</v>
      </c>
      <c r="S291" s="76" t="s">
        <v>1433</v>
      </c>
      <c r="T291" s="76" t="s">
        <v>740</v>
      </c>
      <c r="U291" s="94" t="s">
        <v>3351</v>
      </c>
      <c r="V291" s="20"/>
    </row>
    <row r="292" spans="1:22" s="15" customFormat="1" ht="15">
      <c r="A292" s="76">
        <v>287</v>
      </c>
      <c r="B292" s="94" t="s">
        <v>520</v>
      </c>
      <c r="C292" s="94" t="s">
        <v>125</v>
      </c>
      <c r="D292" s="94" t="s">
        <v>629</v>
      </c>
      <c r="E292" s="77" t="s">
        <v>593</v>
      </c>
      <c r="F292" s="101">
        <v>90000</v>
      </c>
      <c r="G292" s="78">
        <v>1032.1400000000001</v>
      </c>
      <c r="H292" s="78">
        <v>25</v>
      </c>
      <c r="I292" s="78">
        <f>F292*0.0287</f>
        <v>2583</v>
      </c>
      <c r="J292" s="78">
        <f>F292*0.071</f>
        <v>6389.9999999999991</v>
      </c>
      <c r="K292" s="78">
        <f>F292*0.013</f>
        <v>1170</v>
      </c>
      <c r="L292" s="78">
        <f>F292*0.0304</f>
        <v>2736</v>
      </c>
      <c r="M292" s="78">
        <f>F292*0.0709</f>
        <v>6381</v>
      </c>
      <c r="N292" s="76"/>
      <c r="O292" s="78">
        <f>SUM(I292:M292)</f>
        <v>19260</v>
      </c>
      <c r="P292" s="78">
        <f>I292+L292</f>
        <v>5319</v>
      </c>
      <c r="Q292" s="78">
        <f>J292+M292</f>
        <v>12771</v>
      </c>
      <c r="R292" s="101">
        <v>56908.07</v>
      </c>
      <c r="S292" s="76" t="s">
        <v>1433</v>
      </c>
      <c r="T292" s="76" t="s">
        <v>741</v>
      </c>
      <c r="U292" s="94" t="s">
        <v>1822</v>
      </c>
    </row>
    <row r="293" spans="1:22" s="15" customFormat="1" ht="15">
      <c r="A293" s="76">
        <v>288</v>
      </c>
      <c r="B293" s="94" t="s">
        <v>744</v>
      </c>
      <c r="C293" s="94" t="s">
        <v>45</v>
      </c>
      <c r="D293" s="94" t="s">
        <v>1498</v>
      </c>
      <c r="E293" s="77" t="s">
        <v>593</v>
      </c>
      <c r="F293" s="101">
        <v>30000</v>
      </c>
      <c r="G293" s="78">
        <v>1854</v>
      </c>
      <c r="H293" s="78">
        <v>25</v>
      </c>
      <c r="I293" s="78">
        <f>F293*0.0287</f>
        <v>861</v>
      </c>
      <c r="J293" s="78">
        <f>F293*0.071</f>
        <v>2130</v>
      </c>
      <c r="K293" s="78">
        <f>F293*0.013</f>
        <v>390</v>
      </c>
      <c r="L293" s="78">
        <f>F293*0.0304</f>
        <v>912</v>
      </c>
      <c r="M293" s="78">
        <f>F293*0.0709</f>
        <v>2127</v>
      </c>
      <c r="N293" s="76"/>
      <c r="O293" s="78">
        <f>SUM(I293:M293)</f>
        <v>6420</v>
      </c>
      <c r="P293" s="78">
        <f>I293+L293</f>
        <v>1773</v>
      </c>
      <c r="Q293" s="78">
        <f>J293+M293</f>
        <v>4257</v>
      </c>
      <c r="R293" s="101">
        <v>28102</v>
      </c>
      <c r="S293" s="76" t="s">
        <v>1433</v>
      </c>
      <c r="T293" s="76" t="s">
        <v>741</v>
      </c>
      <c r="U293" s="94" t="s">
        <v>1823</v>
      </c>
    </row>
    <row r="294" spans="1:22" s="15" customFormat="1" ht="15">
      <c r="A294" s="76">
        <v>289</v>
      </c>
      <c r="B294" s="94" t="s">
        <v>166</v>
      </c>
      <c r="C294" s="94" t="s">
        <v>98</v>
      </c>
      <c r="D294" s="94" t="s">
        <v>3442</v>
      </c>
      <c r="E294" s="77" t="s">
        <v>593</v>
      </c>
      <c r="F294" s="101">
        <v>100000</v>
      </c>
      <c r="G294" s="78">
        <v>41747.699999999997</v>
      </c>
      <c r="H294" s="78">
        <v>25</v>
      </c>
      <c r="I294" s="78">
        <f>F294*0.0287</f>
        <v>2870</v>
      </c>
      <c r="J294" s="78">
        <f>F294*0.071</f>
        <v>7099.9999999999991</v>
      </c>
      <c r="K294" s="78">
        <f>F294*0.013</f>
        <v>1300</v>
      </c>
      <c r="L294" s="78">
        <f>F294*0.0304</f>
        <v>3040</v>
      </c>
      <c r="M294" s="78">
        <f>F294*0.0709</f>
        <v>7090.0000000000009</v>
      </c>
      <c r="N294" s="96"/>
      <c r="O294" s="78">
        <f>SUM(I294:M294)</f>
        <v>21400</v>
      </c>
      <c r="P294" s="78">
        <f>I294+L294</f>
        <v>5910</v>
      </c>
      <c r="Q294" s="78">
        <f>J294+M294</f>
        <v>14190</v>
      </c>
      <c r="R294" s="101">
        <v>65841.98</v>
      </c>
      <c r="S294" s="76" t="s">
        <v>1433</v>
      </c>
      <c r="T294" s="76" t="s">
        <v>741</v>
      </c>
      <c r="U294" s="94" t="s">
        <v>1824</v>
      </c>
    </row>
    <row r="295" spans="1:22" s="15" customFormat="1" ht="15">
      <c r="A295" s="76">
        <v>290</v>
      </c>
      <c r="B295" s="94" t="s">
        <v>3238</v>
      </c>
      <c r="C295" s="94" t="s">
        <v>38</v>
      </c>
      <c r="D295" s="94" t="s">
        <v>2604</v>
      </c>
      <c r="E295" s="77" t="s">
        <v>593</v>
      </c>
      <c r="F295" s="101">
        <v>20000</v>
      </c>
      <c r="G295" s="78">
        <v>0</v>
      </c>
      <c r="H295" s="78">
        <v>25</v>
      </c>
      <c r="I295" s="78">
        <f>F295*0.0287</f>
        <v>574</v>
      </c>
      <c r="J295" s="78">
        <f>F295*0.071</f>
        <v>1419.9999999999998</v>
      </c>
      <c r="K295" s="78">
        <f>F295*0.013</f>
        <v>260</v>
      </c>
      <c r="L295" s="78">
        <f>F295*0.0304</f>
        <v>608</v>
      </c>
      <c r="M295" s="78">
        <f>F295*0.0709</f>
        <v>1418</v>
      </c>
      <c r="N295" s="95"/>
      <c r="O295" s="78">
        <f>SUM(I295:M295)</f>
        <v>4280</v>
      </c>
      <c r="P295" s="78">
        <f>I295+L295</f>
        <v>1182</v>
      </c>
      <c r="Q295" s="78">
        <f>J295+M295</f>
        <v>2838</v>
      </c>
      <c r="R295" s="101">
        <v>18793</v>
      </c>
      <c r="S295" s="76" t="s">
        <v>1433</v>
      </c>
      <c r="T295" s="76" t="s">
        <v>740</v>
      </c>
      <c r="U295" s="94" t="s">
        <v>3352</v>
      </c>
      <c r="V295" s="20"/>
    </row>
    <row r="296" spans="1:22" s="15" customFormat="1" ht="15">
      <c r="A296" s="76">
        <v>291</v>
      </c>
      <c r="B296" s="94" t="s">
        <v>788</v>
      </c>
      <c r="C296" s="94" t="s">
        <v>1507</v>
      </c>
      <c r="D296" s="94" t="s">
        <v>1508</v>
      </c>
      <c r="E296" s="77" t="s">
        <v>593</v>
      </c>
      <c r="F296" s="101">
        <v>45000</v>
      </c>
      <c r="G296" s="78">
        <v>0</v>
      </c>
      <c r="H296" s="78">
        <v>25</v>
      </c>
      <c r="I296" s="78">
        <f>F296*0.0287</f>
        <v>1291.5</v>
      </c>
      <c r="J296" s="78">
        <f>F296*0.071</f>
        <v>3194.9999999999995</v>
      </c>
      <c r="K296" s="78">
        <f>F296*0.013</f>
        <v>585</v>
      </c>
      <c r="L296" s="78">
        <f>F296*0.0304</f>
        <v>1368</v>
      </c>
      <c r="M296" s="78">
        <f>F296*0.0709</f>
        <v>3190.5</v>
      </c>
      <c r="N296" s="76"/>
      <c r="O296" s="78">
        <f>SUM(I296:M296)</f>
        <v>9630</v>
      </c>
      <c r="P296" s="78">
        <f>I296+L296</f>
        <v>2659.5</v>
      </c>
      <c r="Q296" s="78">
        <f>J296+M296</f>
        <v>6385.5</v>
      </c>
      <c r="R296" s="101">
        <v>41067.17</v>
      </c>
      <c r="S296" s="76" t="s">
        <v>1433</v>
      </c>
      <c r="T296" s="76" t="s">
        <v>741</v>
      </c>
      <c r="U296" s="94" t="s">
        <v>1825</v>
      </c>
    </row>
    <row r="297" spans="1:22" s="15" customFormat="1" ht="15">
      <c r="A297" s="76">
        <v>292</v>
      </c>
      <c r="B297" s="94" t="s">
        <v>988</v>
      </c>
      <c r="C297" s="94" t="s">
        <v>98</v>
      </c>
      <c r="D297" s="94" t="s">
        <v>1503</v>
      </c>
      <c r="E297" s="77" t="s">
        <v>594</v>
      </c>
      <c r="F297" s="101">
        <v>260000</v>
      </c>
      <c r="G297" s="78">
        <v>583.79</v>
      </c>
      <c r="H297" s="78">
        <v>25</v>
      </c>
      <c r="I297" s="78">
        <f>F297*0.0287</f>
        <v>7462</v>
      </c>
      <c r="J297" s="78">
        <f>F297*0.071</f>
        <v>18460</v>
      </c>
      <c r="K297" s="78">
        <f>F297*0.013</f>
        <v>3380</v>
      </c>
      <c r="L297" s="78">
        <f>F297*0.0304</f>
        <v>7904</v>
      </c>
      <c r="M297" s="78">
        <f>F297*0.0709</f>
        <v>18434</v>
      </c>
      <c r="N297" s="76"/>
      <c r="O297" s="78">
        <f>SUM(I297:M297)</f>
        <v>55640</v>
      </c>
      <c r="P297" s="78">
        <f>I297+L297</f>
        <v>15366</v>
      </c>
      <c r="Q297" s="78">
        <f>J297+M297</f>
        <v>36894</v>
      </c>
      <c r="R297" s="101">
        <v>195054.16</v>
      </c>
      <c r="S297" s="76" t="s">
        <v>1433</v>
      </c>
      <c r="T297" s="76" t="s">
        <v>741</v>
      </c>
      <c r="U297" s="94" t="s">
        <v>1826</v>
      </c>
    </row>
    <row r="298" spans="1:22" s="15" customFormat="1" ht="15">
      <c r="A298" s="76">
        <v>293</v>
      </c>
      <c r="B298" s="94" t="s">
        <v>3239</v>
      </c>
      <c r="C298" s="94" t="s">
        <v>78</v>
      </c>
      <c r="D298" s="94" t="s">
        <v>642</v>
      </c>
      <c r="E298" s="77" t="s">
        <v>593</v>
      </c>
      <c r="F298" s="101">
        <v>45000</v>
      </c>
      <c r="G298" s="78">
        <v>1148.33</v>
      </c>
      <c r="H298" s="78">
        <v>25</v>
      </c>
      <c r="I298" s="78">
        <f>F298*0.0287</f>
        <v>1291.5</v>
      </c>
      <c r="J298" s="78">
        <f>F298*0.071</f>
        <v>3194.9999999999995</v>
      </c>
      <c r="K298" s="78">
        <f>F298*0.013</f>
        <v>585</v>
      </c>
      <c r="L298" s="78">
        <f>F298*0.0304</f>
        <v>1368</v>
      </c>
      <c r="M298" s="78">
        <f>F298*0.0709</f>
        <v>3190.5</v>
      </c>
      <c r="N298" s="95"/>
      <c r="O298" s="78">
        <f>SUM(I298:M298)</f>
        <v>9630</v>
      </c>
      <c r="P298" s="78">
        <f>I298+L298</f>
        <v>2659.5</v>
      </c>
      <c r="Q298" s="78">
        <f>J298+M298</f>
        <v>6385.5</v>
      </c>
      <c r="R298" s="101">
        <v>41167.17</v>
      </c>
      <c r="S298" s="76" t="s">
        <v>1433</v>
      </c>
      <c r="T298" s="76" t="s">
        <v>741</v>
      </c>
      <c r="U298" s="94" t="s">
        <v>3353</v>
      </c>
      <c r="V298" s="20"/>
    </row>
    <row r="299" spans="1:22" s="15" customFormat="1" ht="15">
      <c r="A299" s="76">
        <v>294</v>
      </c>
      <c r="B299" s="94" t="s">
        <v>3240</v>
      </c>
      <c r="C299" s="94" t="s">
        <v>12</v>
      </c>
      <c r="D299" s="94" t="s">
        <v>1500</v>
      </c>
      <c r="E299" s="77" t="s">
        <v>593</v>
      </c>
      <c r="F299" s="101">
        <v>20000</v>
      </c>
      <c r="G299" s="78">
        <v>0</v>
      </c>
      <c r="H299" s="78">
        <v>25</v>
      </c>
      <c r="I299" s="78">
        <f>F299*0.0287</f>
        <v>574</v>
      </c>
      <c r="J299" s="78">
        <f>F299*0.071</f>
        <v>1419.9999999999998</v>
      </c>
      <c r="K299" s="78">
        <f>F299*0.013</f>
        <v>260</v>
      </c>
      <c r="L299" s="78">
        <f>F299*0.0304</f>
        <v>608</v>
      </c>
      <c r="M299" s="78">
        <f>F299*0.0709</f>
        <v>1418</v>
      </c>
      <c r="N299" s="95"/>
      <c r="O299" s="78">
        <f>SUM(I299:M299)</f>
        <v>4280</v>
      </c>
      <c r="P299" s="78">
        <f>I299+L299</f>
        <v>1182</v>
      </c>
      <c r="Q299" s="78">
        <f>J299+M299</f>
        <v>2838</v>
      </c>
      <c r="R299" s="101">
        <v>18793</v>
      </c>
      <c r="S299" s="76" t="s">
        <v>1433</v>
      </c>
      <c r="T299" s="76" t="s">
        <v>740</v>
      </c>
      <c r="U299" s="94" t="s">
        <v>3354</v>
      </c>
      <c r="V299" s="20"/>
    </row>
    <row r="300" spans="1:22" s="15" customFormat="1" ht="15">
      <c r="A300" s="76">
        <v>295</v>
      </c>
      <c r="B300" s="94" t="s">
        <v>3241</v>
      </c>
      <c r="C300" s="94" t="s">
        <v>26</v>
      </c>
      <c r="D300" s="94" t="s">
        <v>1508</v>
      </c>
      <c r="E300" s="77" t="s">
        <v>593</v>
      </c>
      <c r="F300" s="101">
        <v>45000</v>
      </c>
      <c r="G300" s="78">
        <v>1148.33</v>
      </c>
      <c r="H300" s="78">
        <v>25</v>
      </c>
      <c r="I300" s="78">
        <f>F300*0.0287</f>
        <v>1291.5</v>
      </c>
      <c r="J300" s="78">
        <f>F300*0.071</f>
        <v>3194.9999999999995</v>
      </c>
      <c r="K300" s="78">
        <f>F300*0.013</f>
        <v>585</v>
      </c>
      <c r="L300" s="78">
        <f>F300*0.0304</f>
        <v>1368</v>
      </c>
      <c r="M300" s="78">
        <f>F300*0.0709</f>
        <v>3190.5</v>
      </c>
      <c r="N300" s="95"/>
      <c r="O300" s="78">
        <f>SUM(I300:M300)</f>
        <v>9630</v>
      </c>
      <c r="P300" s="78">
        <f>I300+L300</f>
        <v>2659.5</v>
      </c>
      <c r="Q300" s="78">
        <f>J300+M300</f>
        <v>6385.5</v>
      </c>
      <c r="R300" s="101">
        <v>41167.17</v>
      </c>
      <c r="S300" s="76" t="s">
        <v>1433</v>
      </c>
      <c r="T300" s="76" t="s">
        <v>740</v>
      </c>
      <c r="U300" s="94" t="s">
        <v>3355</v>
      </c>
      <c r="V300" s="20"/>
    </row>
    <row r="301" spans="1:22" s="15" customFormat="1" ht="15">
      <c r="A301" s="76">
        <v>296</v>
      </c>
      <c r="B301" s="94" t="s">
        <v>47</v>
      </c>
      <c r="C301" s="94" t="s">
        <v>1521</v>
      </c>
      <c r="D301" s="94" t="s">
        <v>607</v>
      </c>
      <c r="E301" s="77" t="s">
        <v>593</v>
      </c>
      <c r="F301" s="101">
        <v>46000</v>
      </c>
      <c r="G301" s="78">
        <v>0</v>
      </c>
      <c r="H301" s="78">
        <v>25</v>
      </c>
      <c r="I301" s="78">
        <f>F301*0.0287</f>
        <v>1320.2</v>
      </c>
      <c r="J301" s="78">
        <f>F301*0.071</f>
        <v>3265.9999999999995</v>
      </c>
      <c r="K301" s="78">
        <f>F301*0.013</f>
        <v>598</v>
      </c>
      <c r="L301" s="78">
        <f>F301*0.0304</f>
        <v>1398.4</v>
      </c>
      <c r="M301" s="78">
        <f>F301*0.0709</f>
        <v>3261.4</v>
      </c>
      <c r="N301" s="76"/>
      <c r="O301" s="78">
        <f>SUM(I301:M301)</f>
        <v>9844</v>
      </c>
      <c r="P301" s="78">
        <f>I301+L301</f>
        <v>2718.6000000000004</v>
      </c>
      <c r="Q301" s="78">
        <f>J301+M301</f>
        <v>6527.4</v>
      </c>
      <c r="R301" s="101">
        <v>19029.18</v>
      </c>
      <c r="S301" s="76" t="s">
        <v>1433</v>
      </c>
      <c r="T301" s="76" t="s">
        <v>740</v>
      </c>
      <c r="U301" s="94" t="s">
        <v>1827</v>
      </c>
    </row>
    <row r="302" spans="1:22" s="15" customFormat="1" ht="15">
      <c r="A302" s="76">
        <v>297</v>
      </c>
      <c r="B302" s="94" t="s">
        <v>1534</v>
      </c>
      <c r="C302" s="94" t="s">
        <v>30</v>
      </c>
      <c r="D302" s="94" t="s">
        <v>1504</v>
      </c>
      <c r="E302" s="77" t="s">
        <v>593</v>
      </c>
      <c r="F302" s="101">
        <v>60000</v>
      </c>
      <c r="G302" s="78">
        <v>0</v>
      </c>
      <c r="H302" s="78">
        <v>25</v>
      </c>
      <c r="I302" s="78">
        <f>F302*0.0287</f>
        <v>1722</v>
      </c>
      <c r="J302" s="78">
        <f>F302*0.071</f>
        <v>4260</v>
      </c>
      <c r="K302" s="78">
        <f>F302*0.013</f>
        <v>780</v>
      </c>
      <c r="L302" s="78">
        <f>F302*0.0304</f>
        <v>1824</v>
      </c>
      <c r="M302" s="78">
        <f>F302*0.0709</f>
        <v>4254</v>
      </c>
      <c r="N302" s="76"/>
      <c r="O302" s="78">
        <f>SUM(I302:M302)</f>
        <v>12840</v>
      </c>
      <c r="P302" s="78">
        <f>I302+L302</f>
        <v>3546</v>
      </c>
      <c r="Q302" s="78">
        <f>J302+M302</f>
        <v>8514</v>
      </c>
      <c r="R302" s="101">
        <v>52942.32</v>
      </c>
      <c r="S302" s="76" t="s">
        <v>1433</v>
      </c>
      <c r="T302" s="76" t="s">
        <v>740</v>
      </c>
      <c r="U302" s="94" t="s">
        <v>1828</v>
      </c>
    </row>
    <row r="303" spans="1:22" s="15" customFormat="1" ht="15">
      <c r="A303" s="76">
        <v>298</v>
      </c>
      <c r="B303" s="94" t="s">
        <v>1183</v>
      </c>
      <c r="C303" s="94" t="s">
        <v>1067</v>
      </c>
      <c r="D303" s="94" t="s">
        <v>1503</v>
      </c>
      <c r="E303" s="77" t="s">
        <v>593</v>
      </c>
      <c r="F303" s="101">
        <v>20000</v>
      </c>
      <c r="G303" s="78">
        <v>0</v>
      </c>
      <c r="H303" s="78">
        <v>25</v>
      </c>
      <c r="I303" s="78">
        <f>F303*0.0287</f>
        <v>574</v>
      </c>
      <c r="J303" s="78">
        <f>F303*0.071</f>
        <v>1419.9999999999998</v>
      </c>
      <c r="K303" s="78">
        <f>F303*0.013</f>
        <v>260</v>
      </c>
      <c r="L303" s="78">
        <f>F303*0.0304</f>
        <v>608</v>
      </c>
      <c r="M303" s="78">
        <f>F303*0.0709</f>
        <v>1418</v>
      </c>
      <c r="N303" s="76"/>
      <c r="O303" s="78">
        <f>SUM(I303:M303)</f>
        <v>4280</v>
      </c>
      <c r="P303" s="78">
        <f>I303+L303</f>
        <v>1182</v>
      </c>
      <c r="Q303" s="78">
        <f>J303+M303</f>
        <v>2838</v>
      </c>
      <c r="R303" s="101">
        <v>18793</v>
      </c>
      <c r="S303" s="76" t="s">
        <v>1433</v>
      </c>
      <c r="T303" s="76" t="s">
        <v>740</v>
      </c>
      <c r="U303" s="94" t="s">
        <v>1829</v>
      </c>
    </row>
    <row r="304" spans="1:22" s="15" customFormat="1" ht="15">
      <c r="A304" s="76">
        <v>299</v>
      </c>
      <c r="B304" s="94" t="s">
        <v>1168</v>
      </c>
      <c r="C304" s="94" t="s">
        <v>1067</v>
      </c>
      <c r="D304" s="94" t="s">
        <v>1503</v>
      </c>
      <c r="E304" s="77" t="s">
        <v>594</v>
      </c>
      <c r="F304" s="101">
        <v>20000</v>
      </c>
      <c r="G304" s="78">
        <v>1148.33</v>
      </c>
      <c r="H304" s="78">
        <v>25</v>
      </c>
      <c r="I304" s="78">
        <f>F304*0.0287</f>
        <v>574</v>
      </c>
      <c r="J304" s="78">
        <f>F304*0.071</f>
        <v>1419.9999999999998</v>
      </c>
      <c r="K304" s="78">
        <f>F304*0.013</f>
        <v>260</v>
      </c>
      <c r="L304" s="78">
        <f>F304*0.0304</f>
        <v>608</v>
      </c>
      <c r="M304" s="78">
        <f>F304*0.0709</f>
        <v>1418</v>
      </c>
      <c r="N304" s="76"/>
      <c r="O304" s="78">
        <f>SUM(I304:M304)</f>
        <v>4280</v>
      </c>
      <c r="P304" s="78">
        <f>I304+L304</f>
        <v>1182</v>
      </c>
      <c r="Q304" s="78">
        <f>J304+M304</f>
        <v>2838</v>
      </c>
      <c r="R304" s="101">
        <v>18793</v>
      </c>
      <c r="S304" s="76" t="s">
        <v>1433</v>
      </c>
      <c r="T304" s="76" t="s">
        <v>740</v>
      </c>
      <c r="U304" s="94" t="s">
        <v>1830</v>
      </c>
    </row>
    <row r="305" spans="1:22" s="15" customFormat="1" ht="15">
      <c r="A305" s="76">
        <v>300</v>
      </c>
      <c r="B305" s="94" t="s">
        <v>2761</v>
      </c>
      <c r="C305" s="94" t="s">
        <v>26</v>
      </c>
      <c r="D305" s="94" t="s">
        <v>1605</v>
      </c>
      <c r="E305" s="77" t="s">
        <v>593</v>
      </c>
      <c r="F305" s="101">
        <v>10000</v>
      </c>
      <c r="G305" s="78">
        <v>0</v>
      </c>
      <c r="H305" s="78">
        <v>25</v>
      </c>
      <c r="I305" s="78">
        <f>F305*0.0287</f>
        <v>287</v>
      </c>
      <c r="J305" s="78">
        <f>F305*0.071</f>
        <v>709.99999999999989</v>
      </c>
      <c r="K305" s="78">
        <f>F305*0.013</f>
        <v>130</v>
      </c>
      <c r="L305" s="78">
        <f>F305*0.0304</f>
        <v>304</v>
      </c>
      <c r="M305" s="78">
        <f>F305*0.0709</f>
        <v>709</v>
      </c>
      <c r="N305" s="76"/>
      <c r="O305" s="78">
        <f>SUM(I305:M305)</f>
        <v>2140</v>
      </c>
      <c r="P305" s="78">
        <f>I305+L305</f>
        <v>591</v>
      </c>
      <c r="Q305" s="78">
        <f>J305+M305</f>
        <v>1419</v>
      </c>
      <c r="R305" s="101">
        <v>9384</v>
      </c>
      <c r="S305" s="76" t="s">
        <v>1433</v>
      </c>
      <c r="T305" s="76" t="s">
        <v>741</v>
      </c>
      <c r="U305" s="94" t="s">
        <v>3012</v>
      </c>
    </row>
    <row r="306" spans="1:22" s="15" customFormat="1" ht="15">
      <c r="A306" s="76">
        <v>301</v>
      </c>
      <c r="B306" s="94" t="s">
        <v>3242</v>
      </c>
      <c r="C306" s="94" t="s">
        <v>100</v>
      </c>
      <c r="D306" s="94" t="s">
        <v>1602</v>
      </c>
      <c r="E306" s="77" t="s">
        <v>593</v>
      </c>
      <c r="F306" s="101">
        <v>38000</v>
      </c>
      <c r="G306" s="94">
        <v>160.38</v>
      </c>
      <c r="H306" s="78">
        <v>25</v>
      </c>
      <c r="I306" s="78">
        <f>F306*0.0287</f>
        <v>1090.5999999999999</v>
      </c>
      <c r="J306" s="78">
        <f>F306*0.071</f>
        <v>2697.9999999999995</v>
      </c>
      <c r="K306" s="78">
        <f>F306*0.013</f>
        <v>494</v>
      </c>
      <c r="L306" s="78">
        <f>F306*0.0304</f>
        <v>1155.2</v>
      </c>
      <c r="M306" s="78">
        <f>F306*0.0709</f>
        <v>2694.2000000000003</v>
      </c>
      <c r="N306" s="96"/>
      <c r="O306" s="78">
        <f>SUM(I306:M306)</f>
        <v>8132</v>
      </c>
      <c r="P306" s="78">
        <f>I306+L306</f>
        <v>2245.8000000000002</v>
      </c>
      <c r="Q306" s="78">
        <f>J306+M306</f>
        <v>5392.2</v>
      </c>
      <c r="R306" s="101">
        <v>35568.82</v>
      </c>
      <c r="S306" s="76" t="s">
        <v>1433</v>
      </c>
      <c r="T306" s="76" t="s">
        <v>740</v>
      </c>
      <c r="U306" s="94" t="s">
        <v>3429</v>
      </c>
      <c r="V306" s="20"/>
    </row>
    <row r="307" spans="1:22" s="15" customFormat="1" ht="15">
      <c r="A307" s="76">
        <v>302</v>
      </c>
      <c r="B307" s="94" t="s">
        <v>518</v>
      </c>
      <c r="C307" s="94" t="s">
        <v>1522</v>
      </c>
      <c r="D307" s="94" t="s">
        <v>632</v>
      </c>
      <c r="E307" s="77" t="s">
        <v>593</v>
      </c>
      <c r="F307" s="101">
        <v>30851.1</v>
      </c>
      <c r="G307" s="78">
        <v>0</v>
      </c>
      <c r="H307" s="78">
        <v>25</v>
      </c>
      <c r="I307" s="78">
        <f>F307*0.0287</f>
        <v>885.42656999999997</v>
      </c>
      <c r="J307" s="78">
        <f>F307*0.071</f>
        <v>2190.4280999999996</v>
      </c>
      <c r="K307" s="78">
        <f>F307*0.013</f>
        <v>401.06429999999995</v>
      </c>
      <c r="L307" s="78">
        <f>F307*0.0304</f>
        <v>937.87343999999996</v>
      </c>
      <c r="M307" s="78">
        <f>F307*0.0709</f>
        <v>2187.3429900000001</v>
      </c>
      <c r="N307" s="76"/>
      <c r="O307" s="78">
        <f>SUM(I307:M307)</f>
        <v>6602.1354000000001</v>
      </c>
      <c r="P307" s="78">
        <f>I307+L307</f>
        <v>1823.3000099999999</v>
      </c>
      <c r="Q307" s="78">
        <f>J307+M307</f>
        <v>4377.7710900000002</v>
      </c>
      <c r="R307" s="101">
        <v>27137.34</v>
      </c>
      <c r="S307" s="76" t="s">
        <v>1433</v>
      </c>
      <c r="T307" s="76" t="s">
        <v>740</v>
      </c>
      <c r="U307" s="94" t="s">
        <v>1831</v>
      </c>
    </row>
    <row r="308" spans="1:22" s="15" customFormat="1" ht="15">
      <c r="A308" s="76">
        <v>303</v>
      </c>
      <c r="B308" s="94" t="s">
        <v>1077</v>
      </c>
      <c r="C308" s="94" t="s">
        <v>26</v>
      </c>
      <c r="D308" s="94" t="s">
        <v>602</v>
      </c>
      <c r="E308" s="77" t="s">
        <v>593</v>
      </c>
      <c r="F308" s="101">
        <v>45000</v>
      </c>
      <c r="G308" s="78">
        <v>442.65</v>
      </c>
      <c r="H308" s="78">
        <v>25</v>
      </c>
      <c r="I308" s="78">
        <f>F308*0.0287</f>
        <v>1291.5</v>
      </c>
      <c r="J308" s="78">
        <f>F308*0.071</f>
        <v>3194.9999999999995</v>
      </c>
      <c r="K308" s="78">
        <f>F308*0.013</f>
        <v>585</v>
      </c>
      <c r="L308" s="78">
        <f>F308*0.0304</f>
        <v>1368</v>
      </c>
      <c r="M308" s="78">
        <f>F308*0.0709</f>
        <v>3190.5</v>
      </c>
      <c r="N308" s="76"/>
      <c r="O308" s="78">
        <f>SUM(I308:M308)</f>
        <v>9630</v>
      </c>
      <c r="P308" s="78">
        <f>I308+L308</f>
        <v>2659.5</v>
      </c>
      <c r="Q308" s="78">
        <f>J308+M308</f>
        <v>6385.5</v>
      </c>
      <c r="R308" s="101">
        <v>41067.17</v>
      </c>
      <c r="S308" s="76" t="s">
        <v>1433</v>
      </c>
      <c r="T308" s="76" t="s">
        <v>741</v>
      </c>
      <c r="U308" s="94" t="s">
        <v>1832</v>
      </c>
    </row>
    <row r="309" spans="1:22" s="15" customFormat="1" ht="15">
      <c r="A309" s="76">
        <v>304</v>
      </c>
      <c r="B309" s="94" t="s">
        <v>3243</v>
      </c>
      <c r="C309" s="94" t="s">
        <v>26</v>
      </c>
      <c r="D309" s="94" t="s">
        <v>617</v>
      </c>
      <c r="E309" s="77" t="s">
        <v>593</v>
      </c>
      <c r="F309" s="101">
        <v>45000</v>
      </c>
      <c r="G309" s="78">
        <v>1148.33</v>
      </c>
      <c r="H309" s="78">
        <v>25</v>
      </c>
      <c r="I309" s="78">
        <f>F309*0.0287</f>
        <v>1291.5</v>
      </c>
      <c r="J309" s="78">
        <f>F309*0.071</f>
        <v>3194.9999999999995</v>
      </c>
      <c r="K309" s="78">
        <f>F309*0.013</f>
        <v>585</v>
      </c>
      <c r="L309" s="78">
        <f>F309*0.0304</f>
        <v>1368</v>
      </c>
      <c r="M309" s="78">
        <f>F309*0.0709</f>
        <v>3190.5</v>
      </c>
      <c r="N309" s="95"/>
      <c r="O309" s="78">
        <f>SUM(I309:M309)</f>
        <v>9630</v>
      </c>
      <c r="P309" s="78">
        <f>I309+L309</f>
        <v>2659.5</v>
      </c>
      <c r="Q309" s="78">
        <f>J309+M309</f>
        <v>6385.5</v>
      </c>
      <c r="R309" s="101">
        <v>41167.17</v>
      </c>
      <c r="S309" s="76" t="s">
        <v>1433</v>
      </c>
      <c r="T309" s="76" t="s">
        <v>741</v>
      </c>
      <c r="U309" s="94" t="s">
        <v>3356</v>
      </c>
      <c r="V309" s="20"/>
    </row>
    <row r="310" spans="1:22" s="15" customFormat="1" ht="15">
      <c r="A310" s="76">
        <v>305</v>
      </c>
      <c r="B310" s="94" t="s">
        <v>401</v>
      </c>
      <c r="C310" s="94" t="s">
        <v>196</v>
      </c>
      <c r="D310" s="94" t="s">
        <v>1508</v>
      </c>
      <c r="E310" s="77" t="s">
        <v>593</v>
      </c>
      <c r="F310" s="101">
        <v>46000</v>
      </c>
      <c r="G310" s="78">
        <v>0</v>
      </c>
      <c r="H310" s="78">
        <v>25</v>
      </c>
      <c r="I310" s="78">
        <f>F310*0.0287</f>
        <v>1320.2</v>
      </c>
      <c r="J310" s="78">
        <f>F310*0.071</f>
        <v>3265.9999999999995</v>
      </c>
      <c r="K310" s="78">
        <f>F310*0.013</f>
        <v>598</v>
      </c>
      <c r="L310" s="78">
        <f>F310*0.0304</f>
        <v>1398.4</v>
      </c>
      <c r="M310" s="78">
        <f>F310*0.0709</f>
        <v>3261.4</v>
      </c>
      <c r="N310" s="96"/>
      <c r="O310" s="78">
        <f>SUM(I310:M310)</f>
        <v>9844</v>
      </c>
      <c r="P310" s="78">
        <f>I310+L310</f>
        <v>2718.6000000000004</v>
      </c>
      <c r="Q310" s="78">
        <f>J310+M310</f>
        <v>6527.4</v>
      </c>
      <c r="R310" s="101">
        <v>34160.33</v>
      </c>
      <c r="S310" s="76" t="s">
        <v>1433</v>
      </c>
      <c r="T310" s="76" t="s">
        <v>741</v>
      </c>
      <c r="U310" s="94" t="s">
        <v>1833</v>
      </c>
    </row>
    <row r="311" spans="1:22" s="15" customFormat="1" ht="15">
      <c r="A311" s="76">
        <v>306</v>
      </c>
      <c r="B311" s="94" t="s">
        <v>2762</v>
      </c>
      <c r="C311" s="94" t="s">
        <v>30</v>
      </c>
      <c r="D311" s="94" t="s">
        <v>2601</v>
      </c>
      <c r="E311" s="77" t="s">
        <v>593</v>
      </c>
      <c r="F311" s="101">
        <v>40000</v>
      </c>
      <c r="G311" s="78">
        <v>0</v>
      </c>
      <c r="H311" s="78">
        <v>25</v>
      </c>
      <c r="I311" s="78">
        <f>F311*0.0287</f>
        <v>1148</v>
      </c>
      <c r="J311" s="78">
        <f>F311*0.071</f>
        <v>2839.9999999999995</v>
      </c>
      <c r="K311" s="78">
        <f>F311*0.013</f>
        <v>520</v>
      </c>
      <c r="L311" s="78">
        <f>F311*0.0304</f>
        <v>1216</v>
      </c>
      <c r="M311" s="78">
        <f>F311*0.0709</f>
        <v>2836</v>
      </c>
      <c r="N311" s="76"/>
      <c r="O311" s="78">
        <f>SUM(I311:M311)</f>
        <v>8560</v>
      </c>
      <c r="P311" s="78">
        <f>I311+L311</f>
        <v>2364</v>
      </c>
      <c r="Q311" s="78">
        <f>J311+M311</f>
        <v>5676</v>
      </c>
      <c r="R311" s="101">
        <v>37168.35</v>
      </c>
      <c r="S311" s="76" t="s">
        <v>1433</v>
      </c>
      <c r="T311" s="76" t="s">
        <v>740</v>
      </c>
      <c r="U311" s="94" t="s">
        <v>3013</v>
      </c>
    </row>
    <row r="312" spans="1:22" s="15" customFormat="1" ht="15">
      <c r="A312" s="76">
        <v>307</v>
      </c>
      <c r="B312" s="94" t="s">
        <v>415</v>
      </c>
      <c r="C312" s="94" t="s">
        <v>32</v>
      </c>
      <c r="D312" s="94" t="s">
        <v>613</v>
      </c>
      <c r="E312" s="77" t="s">
        <v>593</v>
      </c>
      <c r="F312" s="101">
        <v>22000</v>
      </c>
      <c r="G312" s="78">
        <v>0</v>
      </c>
      <c r="H312" s="78">
        <v>25</v>
      </c>
      <c r="I312" s="78">
        <f>F312*0.0287</f>
        <v>631.4</v>
      </c>
      <c r="J312" s="78">
        <f>F312*0.071</f>
        <v>1561.9999999999998</v>
      </c>
      <c r="K312" s="78">
        <f>F312*0.013</f>
        <v>286</v>
      </c>
      <c r="L312" s="78">
        <f>F312*0.0304</f>
        <v>668.8</v>
      </c>
      <c r="M312" s="78">
        <f>F312*0.0709</f>
        <v>1559.8000000000002</v>
      </c>
      <c r="N312" s="76"/>
      <c r="O312" s="78">
        <f>SUM(I312:M312)</f>
        <v>4708</v>
      </c>
      <c r="P312" s="78">
        <f>I312+L312</f>
        <v>1300.1999999999998</v>
      </c>
      <c r="Q312" s="78">
        <f>J312+M312</f>
        <v>3121.8</v>
      </c>
      <c r="R312" s="101">
        <v>20574.8</v>
      </c>
      <c r="S312" s="76" t="s">
        <v>1433</v>
      </c>
      <c r="T312" s="76" t="s">
        <v>740</v>
      </c>
      <c r="U312" s="94" t="s">
        <v>1834</v>
      </c>
    </row>
    <row r="313" spans="1:22" s="15" customFormat="1" ht="15">
      <c r="A313" s="76">
        <v>308</v>
      </c>
      <c r="B313" s="94" t="s">
        <v>989</v>
      </c>
      <c r="C313" s="94" t="s">
        <v>78</v>
      </c>
      <c r="D313" s="94" t="s">
        <v>1503</v>
      </c>
      <c r="E313" s="77" t="s">
        <v>593</v>
      </c>
      <c r="F313" s="101">
        <v>25000</v>
      </c>
      <c r="G313" s="78">
        <v>0</v>
      </c>
      <c r="H313" s="78">
        <v>25</v>
      </c>
      <c r="I313" s="78">
        <f>F313*0.0287</f>
        <v>717.5</v>
      </c>
      <c r="J313" s="78">
        <f>F313*0.071</f>
        <v>1774.9999999999998</v>
      </c>
      <c r="K313" s="78">
        <f>F313*0.013</f>
        <v>325</v>
      </c>
      <c r="L313" s="78">
        <f>F313*0.0304</f>
        <v>760</v>
      </c>
      <c r="M313" s="78">
        <f>F313*0.0709</f>
        <v>1772.5000000000002</v>
      </c>
      <c r="N313" s="76"/>
      <c r="O313" s="78">
        <f>SUM(I313:M313)</f>
        <v>5350</v>
      </c>
      <c r="P313" s="78">
        <f>I313+L313</f>
        <v>1477.5</v>
      </c>
      <c r="Q313" s="78">
        <f>J313+M313</f>
        <v>3547.5</v>
      </c>
      <c r="R313" s="101">
        <v>23497.5</v>
      </c>
      <c r="S313" s="76" t="s">
        <v>1433</v>
      </c>
      <c r="T313" s="76" t="s">
        <v>740</v>
      </c>
      <c r="U313" s="94" t="s">
        <v>1835</v>
      </c>
    </row>
    <row r="314" spans="1:22" s="15" customFormat="1" ht="15">
      <c r="A314" s="76">
        <v>309</v>
      </c>
      <c r="B314" s="94" t="s">
        <v>2763</v>
      </c>
      <c r="C314" s="94" t="s">
        <v>12</v>
      </c>
      <c r="D314" s="94" t="s">
        <v>2604</v>
      </c>
      <c r="E314" s="77" t="s">
        <v>593</v>
      </c>
      <c r="F314" s="101">
        <v>10000</v>
      </c>
      <c r="G314" s="78">
        <v>1148.33</v>
      </c>
      <c r="H314" s="78">
        <v>25</v>
      </c>
      <c r="I314" s="78">
        <f>F314*0.0287</f>
        <v>287</v>
      </c>
      <c r="J314" s="78">
        <f>F314*0.071</f>
        <v>709.99999999999989</v>
      </c>
      <c r="K314" s="78">
        <f>F314*0.013</f>
        <v>130</v>
      </c>
      <c r="L314" s="78">
        <f>F314*0.0304</f>
        <v>304</v>
      </c>
      <c r="M314" s="78">
        <f>F314*0.0709</f>
        <v>709</v>
      </c>
      <c r="N314" s="76"/>
      <c r="O314" s="78">
        <f>SUM(I314:M314)</f>
        <v>2140</v>
      </c>
      <c r="P314" s="78">
        <f>I314+L314</f>
        <v>591</v>
      </c>
      <c r="Q314" s="78">
        <f>J314+M314</f>
        <v>1419</v>
      </c>
      <c r="R314" s="101">
        <v>8384</v>
      </c>
      <c r="S314" s="76" t="s">
        <v>1433</v>
      </c>
      <c r="T314" s="76" t="s">
        <v>740</v>
      </c>
      <c r="U314" s="94" t="s">
        <v>3014</v>
      </c>
    </row>
    <row r="315" spans="1:22" s="15" customFormat="1" ht="15">
      <c r="A315" s="76">
        <v>310</v>
      </c>
      <c r="B315" s="94" t="s">
        <v>1447</v>
      </c>
      <c r="C315" s="94" t="s">
        <v>7</v>
      </c>
      <c r="D315" s="94" t="s">
        <v>641</v>
      </c>
      <c r="E315" s="77" t="s">
        <v>593</v>
      </c>
      <c r="F315" s="101">
        <v>45000</v>
      </c>
      <c r="G315" s="78">
        <v>3486.68</v>
      </c>
      <c r="H315" s="78">
        <v>25</v>
      </c>
      <c r="I315" s="78">
        <f>F315*0.0287</f>
        <v>1291.5</v>
      </c>
      <c r="J315" s="78">
        <f>F315*0.071</f>
        <v>3194.9999999999995</v>
      </c>
      <c r="K315" s="78">
        <f>F315*0.013</f>
        <v>585</v>
      </c>
      <c r="L315" s="78">
        <f>F315*0.0304</f>
        <v>1368</v>
      </c>
      <c r="M315" s="78">
        <f>F315*0.0709</f>
        <v>3190.5</v>
      </c>
      <c r="N315" s="76"/>
      <c r="O315" s="78">
        <f>SUM(I315:M315)</f>
        <v>9630</v>
      </c>
      <c r="P315" s="78">
        <f>I315+L315</f>
        <v>2659.5</v>
      </c>
      <c r="Q315" s="78">
        <f>J315+M315</f>
        <v>6385.5</v>
      </c>
      <c r="R315" s="101">
        <v>40183.1</v>
      </c>
      <c r="S315" s="76" t="s">
        <v>1433</v>
      </c>
      <c r="T315" s="76" t="s">
        <v>741</v>
      </c>
      <c r="U315" s="94" t="s">
        <v>1836</v>
      </c>
    </row>
    <row r="316" spans="1:22" s="15" customFormat="1" ht="15">
      <c r="A316" s="76">
        <v>311</v>
      </c>
      <c r="B316" s="94" t="s">
        <v>1448</v>
      </c>
      <c r="C316" s="94" t="s">
        <v>183</v>
      </c>
      <c r="D316" s="94" t="s">
        <v>641</v>
      </c>
      <c r="E316" s="77" t="s">
        <v>593</v>
      </c>
      <c r="F316" s="101">
        <v>45000</v>
      </c>
      <c r="G316" s="78">
        <v>0</v>
      </c>
      <c r="H316" s="78">
        <v>25</v>
      </c>
      <c r="I316" s="78">
        <f>F316*0.0287</f>
        <v>1291.5</v>
      </c>
      <c r="J316" s="78">
        <f>F316*0.071</f>
        <v>3194.9999999999995</v>
      </c>
      <c r="K316" s="78">
        <f>F316*0.013</f>
        <v>585</v>
      </c>
      <c r="L316" s="78">
        <f>F316*0.0304</f>
        <v>1368</v>
      </c>
      <c r="M316" s="78">
        <f>F316*0.0709</f>
        <v>3190.5</v>
      </c>
      <c r="N316" s="76"/>
      <c r="O316" s="78">
        <f>SUM(I316:M316)</f>
        <v>9630</v>
      </c>
      <c r="P316" s="78">
        <f>I316+L316</f>
        <v>2659.5</v>
      </c>
      <c r="Q316" s="78">
        <f>J316+M316</f>
        <v>6385.5</v>
      </c>
      <c r="R316" s="101">
        <v>31528.25</v>
      </c>
      <c r="S316" s="76" t="s">
        <v>1433</v>
      </c>
      <c r="T316" s="76" t="s">
        <v>741</v>
      </c>
      <c r="U316" s="94" t="s">
        <v>1837</v>
      </c>
    </row>
    <row r="317" spans="1:22" s="15" customFormat="1" ht="15">
      <c r="A317" s="76">
        <v>312</v>
      </c>
      <c r="B317" s="94" t="s">
        <v>789</v>
      </c>
      <c r="C317" s="94" t="s">
        <v>26</v>
      </c>
      <c r="D317" s="94" t="s">
        <v>1599</v>
      </c>
      <c r="E317" s="77" t="s">
        <v>594</v>
      </c>
      <c r="F317" s="101">
        <v>25700</v>
      </c>
      <c r="G317" s="78">
        <v>1148.33</v>
      </c>
      <c r="H317" s="78">
        <v>25</v>
      </c>
      <c r="I317" s="78">
        <f>F317*0.0287</f>
        <v>737.59</v>
      </c>
      <c r="J317" s="78">
        <f>F317*0.071</f>
        <v>1824.6999999999998</v>
      </c>
      <c r="K317" s="78">
        <f>F317*0.013</f>
        <v>334.09999999999997</v>
      </c>
      <c r="L317" s="78">
        <f>F317*0.0304</f>
        <v>781.28</v>
      </c>
      <c r="M317" s="78">
        <f>F317*0.0709</f>
        <v>1822.13</v>
      </c>
      <c r="N317" s="76"/>
      <c r="O317" s="78">
        <f>SUM(I317:M317)</f>
        <v>5499.8</v>
      </c>
      <c r="P317" s="78">
        <f>I317+L317</f>
        <v>1518.87</v>
      </c>
      <c r="Q317" s="78">
        <f>J317+M317</f>
        <v>3646.83</v>
      </c>
      <c r="R317" s="101">
        <v>22440.67</v>
      </c>
      <c r="S317" s="76" t="s">
        <v>1433</v>
      </c>
      <c r="T317" s="76" t="s">
        <v>740</v>
      </c>
      <c r="U317" s="94" t="s">
        <v>1838</v>
      </c>
    </row>
    <row r="318" spans="1:22" s="15" customFormat="1" ht="15">
      <c r="A318" s="76">
        <v>313</v>
      </c>
      <c r="B318" s="94" t="s">
        <v>990</v>
      </c>
      <c r="C318" s="94" t="s">
        <v>32</v>
      </c>
      <c r="D318" s="94" t="s">
        <v>1503</v>
      </c>
      <c r="E318" s="77" t="s">
        <v>593</v>
      </c>
      <c r="F318" s="101">
        <v>16320</v>
      </c>
      <c r="G318" s="78">
        <v>0</v>
      </c>
      <c r="H318" s="78">
        <v>25</v>
      </c>
      <c r="I318" s="78">
        <f>F318*0.0287</f>
        <v>468.38400000000001</v>
      </c>
      <c r="J318" s="78">
        <f>F318*0.071</f>
        <v>1158.7199999999998</v>
      </c>
      <c r="K318" s="78">
        <f>F318*0.013</f>
        <v>212.16</v>
      </c>
      <c r="L318" s="78">
        <f>F318*0.0304</f>
        <v>496.12799999999999</v>
      </c>
      <c r="M318" s="78">
        <f>F318*0.0709</f>
        <v>1157.088</v>
      </c>
      <c r="N318" s="76"/>
      <c r="O318" s="78">
        <f>SUM(I318:M318)</f>
        <v>3492.4799999999996</v>
      </c>
      <c r="P318" s="78">
        <f>I318+L318</f>
        <v>964.51199999999994</v>
      </c>
      <c r="Q318" s="78">
        <f>J318+M318</f>
        <v>2315.808</v>
      </c>
      <c r="R318" s="101">
        <v>15330.49</v>
      </c>
      <c r="S318" s="76" t="s">
        <v>1433</v>
      </c>
      <c r="T318" s="76" t="s">
        <v>740</v>
      </c>
      <c r="U318" s="94" t="s">
        <v>1839</v>
      </c>
    </row>
    <row r="319" spans="1:22" s="15" customFormat="1" ht="15">
      <c r="A319" s="76">
        <v>314</v>
      </c>
      <c r="B319" s="94" t="s">
        <v>513</v>
      </c>
      <c r="C319" s="94" t="s">
        <v>45</v>
      </c>
      <c r="D319" s="94" t="s">
        <v>1511</v>
      </c>
      <c r="E319" s="77" t="s">
        <v>594</v>
      </c>
      <c r="F319" s="101">
        <v>30000</v>
      </c>
      <c r="G319" s="78">
        <v>0</v>
      </c>
      <c r="H319" s="78">
        <v>25</v>
      </c>
      <c r="I319" s="78">
        <f>F319*0.0287</f>
        <v>861</v>
      </c>
      <c r="J319" s="78">
        <f>F319*0.071</f>
        <v>2130</v>
      </c>
      <c r="K319" s="78">
        <f>F319*0.013</f>
        <v>390</v>
      </c>
      <c r="L319" s="78">
        <f>F319*0.0304</f>
        <v>912</v>
      </c>
      <c r="M319" s="78">
        <f>F319*0.0709</f>
        <v>2127</v>
      </c>
      <c r="N319" s="76"/>
      <c r="O319" s="78">
        <f>SUM(I319:M319)</f>
        <v>6420</v>
      </c>
      <c r="P319" s="78">
        <f>I319+L319</f>
        <v>1773</v>
      </c>
      <c r="Q319" s="78">
        <f>J319+M319</f>
        <v>4257</v>
      </c>
      <c r="R319" s="101">
        <v>28202</v>
      </c>
      <c r="S319" s="76" t="s">
        <v>1433</v>
      </c>
      <c r="T319" s="76" t="s">
        <v>740</v>
      </c>
      <c r="U319" s="94" t="s">
        <v>1840</v>
      </c>
    </row>
    <row r="320" spans="1:22" s="15" customFormat="1" ht="15">
      <c r="A320" s="76">
        <v>315</v>
      </c>
      <c r="B320" s="94" t="s">
        <v>1078</v>
      </c>
      <c r="C320" s="94" t="s">
        <v>38</v>
      </c>
      <c r="D320" s="94" t="s">
        <v>617</v>
      </c>
      <c r="E320" s="77" t="s">
        <v>593</v>
      </c>
      <c r="F320" s="101">
        <v>30000</v>
      </c>
      <c r="G320" s="78">
        <v>1148.33</v>
      </c>
      <c r="H320" s="78">
        <v>25</v>
      </c>
      <c r="I320" s="78">
        <f>F320*0.0287</f>
        <v>861</v>
      </c>
      <c r="J320" s="78">
        <f>F320*0.071</f>
        <v>2130</v>
      </c>
      <c r="K320" s="78">
        <f>F320*0.013</f>
        <v>390</v>
      </c>
      <c r="L320" s="78">
        <f>F320*0.0304</f>
        <v>912</v>
      </c>
      <c r="M320" s="78">
        <f>F320*0.0709</f>
        <v>2127</v>
      </c>
      <c r="N320" s="76"/>
      <c r="O320" s="78">
        <f>SUM(I320:M320)</f>
        <v>6420</v>
      </c>
      <c r="P320" s="78">
        <f>I320+L320</f>
        <v>1773</v>
      </c>
      <c r="Q320" s="78">
        <f>J320+M320</f>
        <v>4257</v>
      </c>
      <c r="R320" s="101">
        <v>28202</v>
      </c>
      <c r="S320" s="76" t="s">
        <v>1433</v>
      </c>
      <c r="T320" s="76" t="s">
        <v>740</v>
      </c>
      <c r="U320" s="94" t="s">
        <v>1841</v>
      </c>
    </row>
    <row r="321" spans="1:21" s="15" customFormat="1" ht="15">
      <c r="A321" s="76">
        <v>316</v>
      </c>
      <c r="B321" s="94" t="s">
        <v>278</v>
      </c>
      <c r="C321" s="94" t="s">
        <v>30</v>
      </c>
      <c r="D321" s="94" t="s">
        <v>1577</v>
      </c>
      <c r="E321" s="77" t="s">
        <v>593</v>
      </c>
      <c r="F321" s="101">
        <v>70000</v>
      </c>
      <c r="G321" s="78">
        <v>25790</v>
      </c>
      <c r="H321" s="78">
        <v>25</v>
      </c>
      <c r="I321" s="78">
        <f>F321*0.0287</f>
        <v>2009</v>
      </c>
      <c r="J321" s="78">
        <f>F321*0.071</f>
        <v>4970</v>
      </c>
      <c r="K321" s="78">
        <f>F321*0.013</f>
        <v>910</v>
      </c>
      <c r="L321" s="78">
        <f>F321*0.0304</f>
        <v>2128</v>
      </c>
      <c r="M321" s="78">
        <f>F321*0.0709</f>
        <v>4963</v>
      </c>
      <c r="N321" s="76"/>
      <c r="O321" s="78">
        <f>SUM(I321:M321)</f>
        <v>14980</v>
      </c>
      <c r="P321" s="78">
        <f>I321+L321</f>
        <v>4137</v>
      </c>
      <c r="Q321" s="78">
        <f>J321+M321</f>
        <v>9933</v>
      </c>
      <c r="R321" s="101">
        <v>56148.76</v>
      </c>
      <c r="S321" s="76" t="s">
        <v>1433</v>
      </c>
      <c r="T321" s="76" t="s">
        <v>741</v>
      </c>
      <c r="U321" s="94" t="s">
        <v>1842</v>
      </c>
    </row>
    <row r="322" spans="1:21" s="15" customFormat="1" ht="15">
      <c r="A322" s="76">
        <v>317</v>
      </c>
      <c r="B322" s="94" t="s">
        <v>2764</v>
      </c>
      <c r="C322" s="94" t="s">
        <v>12</v>
      </c>
      <c r="D322" s="94" t="s">
        <v>2604</v>
      </c>
      <c r="E322" s="77" t="s">
        <v>593</v>
      </c>
      <c r="F322" s="101">
        <v>20000</v>
      </c>
      <c r="G322" s="78">
        <v>0</v>
      </c>
      <c r="H322" s="78">
        <v>25</v>
      </c>
      <c r="I322" s="78">
        <f>F322*0.0287</f>
        <v>574</v>
      </c>
      <c r="J322" s="78">
        <f>F322*0.071</f>
        <v>1419.9999999999998</v>
      </c>
      <c r="K322" s="78">
        <f>F322*0.013</f>
        <v>260</v>
      </c>
      <c r="L322" s="78">
        <f>F322*0.0304</f>
        <v>608</v>
      </c>
      <c r="M322" s="78">
        <f>F322*0.0709</f>
        <v>1418</v>
      </c>
      <c r="N322" s="76"/>
      <c r="O322" s="78">
        <f>SUM(I322:M322)</f>
        <v>4280</v>
      </c>
      <c r="P322" s="78">
        <f>I322+L322</f>
        <v>1182</v>
      </c>
      <c r="Q322" s="78">
        <f>J322+M322</f>
        <v>2838</v>
      </c>
      <c r="R322" s="101">
        <v>18293</v>
      </c>
      <c r="S322" s="76" t="s">
        <v>1433</v>
      </c>
      <c r="T322" s="76" t="s">
        <v>740</v>
      </c>
      <c r="U322" s="94" t="s">
        <v>3015</v>
      </c>
    </row>
    <row r="323" spans="1:21" s="15" customFormat="1" ht="15">
      <c r="A323" s="76">
        <v>318</v>
      </c>
      <c r="B323" s="94" t="s">
        <v>1120</v>
      </c>
      <c r="C323" s="94" t="s">
        <v>1067</v>
      </c>
      <c r="D323" s="94" t="s">
        <v>1503</v>
      </c>
      <c r="E323" s="77" t="s">
        <v>593</v>
      </c>
      <c r="F323" s="101">
        <v>40000</v>
      </c>
      <c r="G323" s="78">
        <v>0</v>
      </c>
      <c r="H323" s="78">
        <v>25</v>
      </c>
      <c r="I323" s="78">
        <f>F323*0.0287</f>
        <v>1148</v>
      </c>
      <c r="J323" s="78">
        <f>F323*0.071</f>
        <v>2839.9999999999995</v>
      </c>
      <c r="K323" s="78">
        <f>F323*0.013</f>
        <v>520</v>
      </c>
      <c r="L323" s="78">
        <f>F323*0.0304</f>
        <v>1216</v>
      </c>
      <c r="M323" s="78">
        <f>F323*0.0709</f>
        <v>2836</v>
      </c>
      <c r="N323" s="76"/>
      <c r="O323" s="78">
        <f>SUM(I323:M323)</f>
        <v>8560</v>
      </c>
      <c r="P323" s="78">
        <f>I323+L323</f>
        <v>2364</v>
      </c>
      <c r="Q323" s="78">
        <f>J323+M323</f>
        <v>5676</v>
      </c>
      <c r="R323" s="101">
        <v>37168.35</v>
      </c>
      <c r="S323" s="76" t="s">
        <v>1433</v>
      </c>
      <c r="T323" s="76" t="s">
        <v>740</v>
      </c>
      <c r="U323" s="94" t="s">
        <v>1843</v>
      </c>
    </row>
    <row r="324" spans="1:21" s="15" customFormat="1" ht="15">
      <c r="A324" s="76">
        <v>319</v>
      </c>
      <c r="B324" s="94" t="s">
        <v>781</v>
      </c>
      <c r="C324" s="94" t="s">
        <v>243</v>
      </c>
      <c r="D324" s="94" t="s">
        <v>2613</v>
      </c>
      <c r="E324" s="77" t="s">
        <v>593</v>
      </c>
      <c r="F324" s="101">
        <v>30000</v>
      </c>
      <c r="G324" s="78">
        <v>0</v>
      </c>
      <c r="H324" s="78">
        <v>25</v>
      </c>
      <c r="I324" s="78">
        <f>F324*0.0287</f>
        <v>861</v>
      </c>
      <c r="J324" s="78">
        <f>F324*0.071</f>
        <v>2130</v>
      </c>
      <c r="K324" s="78">
        <f>F324*0.013</f>
        <v>390</v>
      </c>
      <c r="L324" s="78">
        <f>F324*0.0304</f>
        <v>912</v>
      </c>
      <c r="M324" s="78">
        <f>F324*0.0709</f>
        <v>2127</v>
      </c>
      <c r="N324" s="76"/>
      <c r="O324" s="78">
        <f>SUM(I324:M324)</f>
        <v>6420</v>
      </c>
      <c r="P324" s="78">
        <f>I324+L324</f>
        <v>1773</v>
      </c>
      <c r="Q324" s="78">
        <f>J324+M324</f>
        <v>4257</v>
      </c>
      <c r="R324" s="101">
        <v>28202</v>
      </c>
      <c r="S324" s="76" t="s">
        <v>1433</v>
      </c>
      <c r="T324" s="76" t="s">
        <v>740</v>
      </c>
      <c r="U324" s="94" t="s">
        <v>1844</v>
      </c>
    </row>
    <row r="325" spans="1:21" s="15" customFormat="1" ht="15">
      <c r="A325" s="76">
        <v>320</v>
      </c>
      <c r="B325" s="94" t="s">
        <v>1535</v>
      </c>
      <c r="C325" s="94" t="s">
        <v>96</v>
      </c>
      <c r="D325" s="94" t="s">
        <v>1503</v>
      </c>
      <c r="E325" s="77" t="s">
        <v>593</v>
      </c>
      <c r="F325" s="101">
        <v>30000</v>
      </c>
      <c r="G325" s="78">
        <v>0</v>
      </c>
      <c r="H325" s="78">
        <v>25</v>
      </c>
      <c r="I325" s="78">
        <f>F325*0.0287</f>
        <v>861</v>
      </c>
      <c r="J325" s="78">
        <f>F325*0.071</f>
        <v>2130</v>
      </c>
      <c r="K325" s="78">
        <f>F325*0.013</f>
        <v>390</v>
      </c>
      <c r="L325" s="78">
        <f>F325*0.0304</f>
        <v>912</v>
      </c>
      <c r="M325" s="78">
        <f>F325*0.0709</f>
        <v>2127</v>
      </c>
      <c r="N325" s="76"/>
      <c r="O325" s="78">
        <f>SUM(I325:M325)</f>
        <v>6420</v>
      </c>
      <c r="P325" s="78">
        <f>I325+L325</f>
        <v>1773</v>
      </c>
      <c r="Q325" s="78">
        <f>J325+M325</f>
        <v>4257</v>
      </c>
      <c r="R325" s="101">
        <v>28202</v>
      </c>
      <c r="S325" s="76" t="s">
        <v>1433</v>
      </c>
      <c r="T325" s="76" t="s">
        <v>741</v>
      </c>
      <c r="U325" s="94" t="s">
        <v>1845</v>
      </c>
    </row>
    <row r="326" spans="1:21" s="15" customFormat="1" ht="15">
      <c r="A326" s="76">
        <v>321</v>
      </c>
      <c r="B326" s="94" t="s">
        <v>42</v>
      </c>
      <c r="C326" s="94" t="s">
        <v>43</v>
      </c>
      <c r="D326" s="94" t="s">
        <v>615</v>
      </c>
      <c r="E326" s="77" t="s">
        <v>593</v>
      </c>
      <c r="F326" s="101">
        <v>46000</v>
      </c>
      <c r="G326" s="78">
        <v>0</v>
      </c>
      <c r="H326" s="78">
        <v>25</v>
      </c>
      <c r="I326" s="78">
        <f>F326*0.0287</f>
        <v>1320.2</v>
      </c>
      <c r="J326" s="78">
        <f>F326*0.071</f>
        <v>3265.9999999999995</v>
      </c>
      <c r="K326" s="78">
        <f>F326*0.013</f>
        <v>598</v>
      </c>
      <c r="L326" s="78">
        <f>F326*0.0304</f>
        <v>1398.4</v>
      </c>
      <c r="M326" s="78">
        <f>F326*0.0709</f>
        <v>3261.4</v>
      </c>
      <c r="N326" s="76"/>
      <c r="O326" s="78">
        <f>SUM(I326:M326)</f>
        <v>9844</v>
      </c>
      <c r="P326" s="78">
        <f>I326+L326</f>
        <v>2718.6000000000004</v>
      </c>
      <c r="Q326" s="78">
        <f>J326+M326</f>
        <v>6527.4</v>
      </c>
      <c r="R326" s="101">
        <v>41466.94</v>
      </c>
      <c r="S326" s="76" t="s">
        <v>1433</v>
      </c>
      <c r="T326" s="76" t="s">
        <v>741</v>
      </c>
      <c r="U326" s="94" t="s">
        <v>1846</v>
      </c>
    </row>
    <row r="327" spans="1:21" s="15" customFormat="1" ht="15">
      <c r="A327" s="76">
        <v>322</v>
      </c>
      <c r="B327" s="94" t="s">
        <v>427</v>
      </c>
      <c r="C327" s="94" t="s">
        <v>78</v>
      </c>
      <c r="D327" s="94" t="s">
        <v>1504</v>
      </c>
      <c r="E327" s="77" t="s">
        <v>593</v>
      </c>
      <c r="F327" s="101">
        <v>12500</v>
      </c>
      <c r="G327" s="78">
        <v>0</v>
      </c>
      <c r="H327" s="78">
        <v>25</v>
      </c>
      <c r="I327" s="78">
        <f>F327*0.0287</f>
        <v>358.75</v>
      </c>
      <c r="J327" s="78">
        <f>F327*0.071</f>
        <v>887.49999999999989</v>
      </c>
      <c r="K327" s="78">
        <f>F327*0.013</f>
        <v>162.5</v>
      </c>
      <c r="L327" s="78">
        <f>F327*0.0304</f>
        <v>380</v>
      </c>
      <c r="M327" s="78">
        <f>F327*0.0709</f>
        <v>886.25000000000011</v>
      </c>
      <c r="N327" s="76"/>
      <c r="O327" s="78">
        <f>SUM(I327:M327)</f>
        <v>2675</v>
      </c>
      <c r="P327" s="78">
        <f>I327+L327</f>
        <v>738.75</v>
      </c>
      <c r="Q327" s="78">
        <f>J327+M327</f>
        <v>1773.75</v>
      </c>
      <c r="R327" s="101">
        <v>11736.25</v>
      </c>
      <c r="S327" s="76" t="s">
        <v>1433</v>
      </c>
      <c r="T327" s="76" t="s">
        <v>741</v>
      </c>
      <c r="U327" s="94" t="s">
        <v>1847</v>
      </c>
    </row>
    <row r="328" spans="1:21" s="15" customFormat="1" ht="15">
      <c r="A328" s="76">
        <v>323</v>
      </c>
      <c r="B328" s="94" t="s">
        <v>709</v>
      </c>
      <c r="C328" s="94" t="s">
        <v>1507</v>
      </c>
      <c r="D328" s="94" t="s">
        <v>639</v>
      </c>
      <c r="E328" s="77" t="s">
        <v>593</v>
      </c>
      <c r="F328" s="101">
        <v>45000</v>
      </c>
      <c r="G328" s="78">
        <v>442.65</v>
      </c>
      <c r="H328" s="78">
        <v>25</v>
      </c>
      <c r="I328" s="78">
        <f>F328*0.0287</f>
        <v>1291.5</v>
      </c>
      <c r="J328" s="78">
        <f>F328*0.071</f>
        <v>3194.9999999999995</v>
      </c>
      <c r="K328" s="78">
        <f>F328*0.013</f>
        <v>585</v>
      </c>
      <c r="L328" s="78">
        <f>F328*0.0304</f>
        <v>1368</v>
      </c>
      <c r="M328" s="78">
        <f>F328*0.0709</f>
        <v>3190.5</v>
      </c>
      <c r="N328" s="76"/>
      <c r="O328" s="78">
        <f>SUM(I328:M328)</f>
        <v>9630</v>
      </c>
      <c r="P328" s="78">
        <f>I328+L328</f>
        <v>2659.5</v>
      </c>
      <c r="Q328" s="78">
        <f>J328+M328</f>
        <v>6385.5</v>
      </c>
      <c r="R328" s="101">
        <v>41167.17</v>
      </c>
      <c r="S328" s="76" t="s">
        <v>1433</v>
      </c>
      <c r="T328" s="76" t="s">
        <v>741</v>
      </c>
      <c r="U328" s="94" t="s">
        <v>1848</v>
      </c>
    </row>
    <row r="329" spans="1:21" s="15" customFormat="1" ht="15">
      <c r="A329" s="76">
        <v>324</v>
      </c>
      <c r="B329" s="94" t="s">
        <v>288</v>
      </c>
      <c r="C329" s="94" t="s">
        <v>38</v>
      </c>
      <c r="D329" s="94" t="s">
        <v>2618</v>
      </c>
      <c r="E329" s="77" t="s">
        <v>593</v>
      </c>
      <c r="F329" s="101">
        <v>15000</v>
      </c>
      <c r="G329" s="78">
        <v>0</v>
      </c>
      <c r="H329" s="78">
        <v>25</v>
      </c>
      <c r="I329" s="78">
        <f>F329*0.0287</f>
        <v>430.5</v>
      </c>
      <c r="J329" s="78">
        <f>F329*0.071</f>
        <v>1065</v>
      </c>
      <c r="K329" s="78">
        <f>F329*0.013</f>
        <v>195</v>
      </c>
      <c r="L329" s="78">
        <f>F329*0.0304</f>
        <v>456</v>
      </c>
      <c r="M329" s="78">
        <f>F329*0.0709</f>
        <v>1063.5</v>
      </c>
      <c r="N329" s="76"/>
      <c r="O329" s="78">
        <f>SUM(I329:M329)</f>
        <v>3210</v>
      </c>
      <c r="P329" s="78">
        <f>I329+L329</f>
        <v>886.5</v>
      </c>
      <c r="Q329" s="78">
        <f>J329+M329</f>
        <v>2128.5</v>
      </c>
      <c r="R329" s="101">
        <v>14088.5</v>
      </c>
      <c r="S329" s="76" t="s">
        <v>1433</v>
      </c>
      <c r="T329" s="76" t="s">
        <v>741</v>
      </c>
      <c r="U329" s="94" t="s">
        <v>1849</v>
      </c>
    </row>
    <row r="330" spans="1:21" s="15" customFormat="1" ht="15">
      <c r="A330" s="76">
        <v>325</v>
      </c>
      <c r="B330" s="94" t="s">
        <v>1079</v>
      </c>
      <c r="C330" s="94" t="s">
        <v>96</v>
      </c>
      <c r="D330" s="94" t="s">
        <v>1503</v>
      </c>
      <c r="E330" s="77" t="s">
        <v>593</v>
      </c>
      <c r="F330" s="101">
        <v>36262</v>
      </c>
      <c r="G330" s="78">
        <v>1148.33</v>
      </c>
      <c r="H330" s="78">
        <v>25</v>
      </c>
      <c r="I330" s="78">
        <f>F330*0.0287</f>
        <v>1040.7194</v>
      </c>
      <c r="J330" s="78">
        <f>F330*0.071</f>
        <v>2574.6019999999999</v>
      </c>
      <c r="K330" s="78">
        <f>F330*0.013</f>
        <v>471.40600000000001</v>
      </c>
      <c r="L330" s="78">
        <f>F330*0.0304</f>
        <v>1102.3648000000001</v>
      </c>
      <c r="M330" s="78">
        <f>F330*0.0709</f>
        <v>2570.9758000000002</v>
      </c>
      <c r="N330" s="76"/>
      <c r="O330" s="78">
        <f>SUM(I330:M330)</f>
        <v>7760.0680000000002</v>
      </c>
      <c r="P330" s="78">
        <f>I330+L330</f>
        <v>2143.0842000000002</v>
      </c>
      <c r="Q330" s="78">
        <f>J330+M330</f>
        <v>5145.5778</v>
      </c>
      <c r="R330" s="101">
        <v>34093.919999999998</v>
      </c>
      <c r="S330" s="76" t="s">
        <v>1433</v>
      </c>
      <c r="T330" s="76" t="s">
        <v>740</v>
      </c>
      <c r="U330" s="94" t="s">
        <v>1850</v>
      </c>
    </row>
    <row r="331" spans="1:21" s="15" customFormat="1" ht="15">
      <c r="A331" s="76">
        <v>326</v>
      </c>
      <c r="B331" s="94" t="s">
        <v>440</v>
      </c>
      <c r="C331" s="94" t="s">
        <v>12</v>
      </c>
      <c r="D331" s="94" t="s">
        <v>2611</v>
      </c>
      <c r="E331" s="77" t="s">
        <v>593</v>
      </c>
      <c r="F331" s="101">
        <v>18000</v>
      </c>
      <c r="G331" s="78">
        <v>1148.33</v>
      </c>
      <c r="H331" s="78">
        <v>25</v>
      </c>
      <c r="I331" s="78">
        <f>F331*0.0287</f>
        <v>516.6</v>
      </c>
      <c r="J331" s="78">
        <f>F331*0.071</f>
        <v>1277.9999999999998</v>
      </c>
      <c r="K331" s="78">
        <f>F331*0.013</f>
        <v>234</v>
      </c>
      <c r="L331" s="78">
        <f>F331*0.0304</f>
        <v>547.20000000000005</v>
      </c>
      <c r="M331" s="78">
        <f>F331*0.0709</f>
        <v>1276.2</v>
      </c>
      <c r="N331" s="76"/>
      <c r="O331" s="78">
        <f>SUM(I331:M331)</f>
        <v>3852</v>
      </c>
      <c r="P331" s="78">
        <f>I331+L331</f>
        <v>1063.8000000000002</v>
      </c>
      <c r="Q331" s="78">
        <f>J331+M331</f>
        <v>2554.1999999999998</v>
      </c>
      <c r="R331" s="101">
        <v>16911.2</v>
      </c>
      <c r="S331" s="76" t="s">
        <v>1433</v>
      </c>
      <c r="T331" s="76" t="s">
        <v>741</v>
      </c>
      <c r="U331" s="94" t="s">
        <v>1851</v>
      </c>
    </row>
    <row r="332" spans="1:21" s="15" customFormat="1" ht="15">
      <c r="A332" s="76">
        <v>327</v>
      </c>
      <c r="B332" s="94" t="s">
        <v>82</v>
      </c>
      <c r="C332" s="94" t="s">
        <v>83</v>
      </c>
      <c r="D332" s="94" t="s">
        <v>623</v>
      </c>
      <c r="E332" s="77" t="s">
        <v>593</v>
      </c>
      <c r="F332" s="101">
        <v>60000</v>
      </c>
      <c r="G332" s="78">
        <v>891.01</v>
      </c>
      <c r="H332" s="78">
        <v>25</v>
      </c>
      <c r="I332" s="78">
        <f>F332*0.0287</f>
        <v>1722</v>
      </c>
      <c r="J332" s="78">
        <f>F332*0.071</f>
        <v>4260</v>
      </c>
      <c r="K332" s="78">
        <f>F332*0.013</f>
        <v>780</v>
      </c>
      <c r="L332" s="78">
        <f>F332*0.0304</f>
        <v>1824</v>
      </c>
      <c r="M332" s="78">
        <f>F332*0.0709</f>
        <v>4254</v>
      </c>
      <c r="N332" s="76"/>
      <c r="O332" s="78">
        <f>SUM(I332:M332)</f>
        <v>12840</v>
      </c>
      <c r="P332" s="78">
        <f>I332+L332</f>
        <v>3546</v>
      </c>
      <c r="Q332" s="78">
        <f>J332+M332</f>
        <v>8514</v>
      </c>
      <c r="R332" s="101">
        <v>51419.96</v>
      </c>
      <c r="S332" s="76" t="s">
        <v>1433</v>
      </c>
      <c r="T332" s="76" t="s">
        <v>741</v>
      </c>
      <c r="U332" s="94" t="s">
        <v>1852</v>
      </c>
    </row>
    <row r="333" spans="1:21" s="15" customFormat="1" ht="15">
      <c r="A333" s="76">
        <v>328</v>
      </c>
      <c r="B333" s="94" t="s">
        <v>2765</v>
      </c>
      <c r="C333" s="94" t="s">
        <v>32</v>
      </c>
      <c r="D333" s="94" t="s">
        <v>2618</v>
      </c>
      <c r="E333" s="77" t="s">
        <v>593</v>
      </c>
      <c r="F333" s="101">
        <v>15000</v>
      </c>
      <c r="G333" s="78">
        <v>0</v>
      </c>
      <c r="H333" s="78">
        <v>25</v>
      </c>
      <c r="I333" s="78">
        <f>F333*0.0287</f>
        <v>430.5</v>
      </c>
      <c r="J333" s="78">
        <f>F333*0.071</f>
        <v>1065</v>
      </c>
      <c r="K333" s="78">
        <f>F333*0.013</f>
        <v>195</v>
      </c>
      <c r="L333" s="78">
        <f>F333*0.0304</f>
        <v>456</v>
      </c>
      <c r="M333" s="78">
        <f>F333*0.0709</f>
        <v>1063.5</v>
      </c>
      <c r="N333" s="76"/>
      <c r="O333" s="78">
        <f>SUM(I333:M333)</f>
        <v>3210</v>
      </c>
      <c r="P333" s="78">
        <f>I333+L333</f>
        <v>886.5</v>
      </c>
      <c r="Q333" s="78">
        <f>J333+M333</f>
        <v>2128.5</v>
      </c>
      <c r="R333" s="101">
        <v>14088.5</v>
      </c>
      <c r="S333" s="76" t="s">
        <v>1433</v>
      </c>
      <c r="T333" s="76" t="s">
        <v>740</v>
      </c>
      <c r="U333" s="94" t="s">
        <v>3016</v>
      </c>
    </row>
    <row r="334" spans="1:21" s="15" customFormat="1" ht="15">
      <c r="A334" s="76">
        <v>329</v>
      </c>
      <c r="B334" s="94" t="s">
        <v>2766</v>
      </c>
      <c r="C334" s="94" t="s">
        <v>32</v>
      </c>
      <c r="D334" s="94" t="s">
        <v>2606</v>
      </c>
      <c r="E334" s="77" t="s">
        <v>593</v>
      </c>
      <c r="F334" s="101">
        <v>10000</v>
      </c>
      <c r="G334" s="78">
        <v>0</v>
      </c>
      <c r="H334" s="78">
        <v>25</v>
      </c>
      <c r="I334" s="78">
        <f>F334*0.0287</f>
        <v>287</v>
      </c>
      <c r="J334" s="78">
        <f>F334*0.071</f>
        <v>709.99999999999989</v>
      </c>
      <c r="K334" s="78">
        <f>F334*0.013</f>
        <v>130</v>
      </c>
      <c r="L334" s="78">
        <f>F334*0.0304</f>
        <v>304</v>
      </c>
      <c r="M334" s="78">
        <f>F334*0.0709</f>
        <v>709</v>
      </c>
      <c r="N334" s="76"/>
      <c r="O334" s="78">
        <f>SUM(I334:M334)</f>
        <v>2140</v>
      </c>
      <c r="P334" s="78">
        <f>I334+L334</f>
        <v>591</v>
      </c>
      <c r="Q334" s="78">
        <f>J334+M334</f>
        <v>1419</v>
      </c>
      <c r="R334" s="101">
        <v>9384</v>
      </c>
      <c r="S334" s="76" t="s">
        <v>1433</v>
      </c>
      <c r="T334" s="76" t="s">
        <v>740</v>
      </c>
      <c r="U334" s="94" t="s">
        <v>3017</v>
      </c>
    </row>
    <row r="335" spans="1:21" s="15" customFormat="1" ht="15">
      <c r="A335" s="76">
        <v>330</v>
      </c>
      <c r="B335" s="94" t="s">
        <v>548</v>
      </c>
      <c r="C335" s="94" t="s">
        <v>521</v>
      </c>
      <c r="D335" s="94" t="s">
        <v>2619</v>
      </c>
      <c r="E335" s="77" t="s">
        <v>594</v>
      </c>
      <c r="F335" s="101">
        <v>60000</v>
      </c>
      <c r="G335" s="78">
        <v>0</v>
      </c>
      <c r="H335" s="78">
        <v>25</v>
      </c>
      <c r="I335" s="78">
        <f>F335*0.0287</f>
        <v>1722</v>
      </c>
      <c r="J335" s="78">
        <f>F335*0.071</f>
        <v>4260</v>
      </c>
      <c r="K335" s="78">
        <f>F335*0.013</f>
        <v>780</v>
      </c>
      <c r="L335" s="78">
        <f>F335*0.0304</f>
        <v>1824</v>
      </c>
      <c r="M335" s="78">
        <f>F335*0.0709</f>
        <v>4254</v>
      </c>
      <c r="N335" s="76"/>
      <c r="O335" s="78">
        <f>SUM(I335:M335)</f>
        <v>12840</v>
      </c>
      <c r="P335" s="78">
        <f>I335+L335</f>
        <v>3546</v>
      </c>
      <c r="Q335" s="78">
        <f>J335+M335</f>
        <v>8514</v>
      </c>
      <c r="R335" s="101">
        <v>52942.32</v>
      </c>
      <c r="S335" s="76" t="s">
        <v>1433</v>
      </c>
      <c r="T335" s="76" t="s">
        <v>740</v>
      </c>
      <c r="U335" s="94" t="s">
        <v>1853</v>
      </c>
    </row>
    <row r="336" spans="1:21" s="15" customFormat="1" ht="15">
      <c r="A336" s="76">
        <v>331</v>
      </c>
      <c r="B336" s="94" t="s">
        <v>546</v>
      </c>
      <c r="C336" s="94" t="s">
        <v>100</v>
      </c>
      <c r="D336" s="94" t="s">
        <v>2620</v>
      </c>
      <c r="E336" s="77" t="s">
        <v>593</v>
      </c>
      <c r="F336" s="101">
        <v>38000</v>
      </c>
      <c r="G336" s="78">
        <v>0</v>
      </c>
      <c r="H336" s="78">
        <v>25</v>
      </c>
      <c r="I336" s="78">
        <f>F336*0.0287</f>
        <v>1090.5999999999999</v>
      </c>
      <c r="J336" s="78">
        <f>F336*0.071</f>
        <v>2697.9999999999995</v>
      </c>
      <c r="K336" s="78">
        <f>F336*0.013</f>
        <v>494</v>
      </c>
      <c r="L336" s="78">
        <f>F336*0.0304</f>
        <v>1155.2</v>
      </c>
      <c r="M336" s="78">
        <f>F336*0.0709</f>
        <v>2694.2000000000003</v>
      </c>
      <c r="N336" s="76"/>
      <c r="O336" s="78">
        <f>SUM(I336:M336)</f>
        <v>8132</v>
      </c>
      <c r="P336" s="78">
        <f>I336+L336</f>
        <v>2245.8000000000002</v>
      </c>
      <c r="Q336" s="78">
        <f>J336+M336</f>
        <v>5392.2</v>
      </c>
      <c r="R336" s="101">
        <v>35568.82</v>
      </c>
      <c r="S336" s="76" t="s">
        <v>1433</v>
      </c>
      <c r="T336" s="76" t="s">
        <v>741</v>
      </c>
      <c r="U336" s="94" t="s">
        <v>1854</v>
      </c>
    </row>
    <row r="337" spans="1:21" s="15" customFormat="1" ht="15">
      <c r="A337" s="76">
        <v>332</v>
      </c>
      <c r="B337" s="94" t="s">
        <v>1209</v>
      </c>
      <c r="C337" s="94" t="s">
        <v>1067</v>
      </c>
      <c r="D337" s="94" t="s">
        <v>1503</v>
      </c>
      <c r="E337" s="77" t="s">
        <v>593</v>
      </c>
      <c r="F337" s="101">
        <v>20000</v>
      </c>
      <c r="G337" s="78">
        <v>0</v>
      </c>
      <c r="H337" s="78">
        <v>25</v>
      </c>
      <c r="I337" s="78">
        <f>F337*0.0287</f>
        <v>574</v>
      </c>
      <c r="J337" s="78">
        <f>F337*0.071</f>
        <v>1419.9999999999998</v>
      </c>
      <c r="K337" s="78">
        <f>F337*0.013</f>
        <v>260</v>
      </c>
      <c r="L337" s="78">
        <f>F337*0.0304</f>
        <v>608</v>
      </c>
      <c r="M337" s="78">
        <f>F337*0.0709</f>
        <v>1418</v>
      </c>
      <c r="N337" s="76"/>
      <c r="O337" s="78">
        <f>SUM(I337:M337)</f>
        <v>4280</v>
      </c>
      <c r="P337" s="78">
        <f>I337+L337</f>
        <v>1182</v>
      </c>
      <c r="Q337" s="78">
        <f>J337+M337</f>
        <v>2838</v>
      </c>
      <c r="R337" s="101">
        <v>18793</v>
      </c>
      <c r="S337" s="76" t="s">
        <v>1433</v>
      </c>
      <c r="T337" s="76" t="s">
        <v>741</v>
      </c>
      <c r="U337" s="94" t="s">
        <v>1855</v>
      </c>
    </row>
    <row r="338" spans="1:21" s="15" customFormat="1" ht="15">
      <c r="A338" s="76">
        <v>333</v>
      </c>
      <c r="B338" s="94" t="s">
        <v>728</v>
      </c>
      <c r="C338" s="94" t="s">
        <v>1507</v>
      </c>
      <c r="D338" s="94" t="s">
        <v>639</v>
      </c>
      <c r="E338" s="77" t="s">
        <v>593</v>
      </c>
      <c r="F338" s="101">
        <v>45000</v>
      </c>
      <c r="G338" s="78">
        <v>0</v>
      </c>
      <c r="H338" s="78">
        <v>25</v>
      </c>
      <c r="I338" s="78">
        <f>F338*0.0287</f>
        <v>1291.5</v>
      </c>
      <c r="J338" s="78">
        <f>F338*0.071</f>
        <v>3194.9999999999995</v>
      </c>
      <c r="K338" s="78">
        <f>F338*0.013</f>
        <v>585</v>
      </c>
      <c r="L338" s="78">
        <f>F338*0.0304</f>
        <v>1368</v>
      </c>
      <c r="M338" s="78">
        <f>F338*0.0709</f>
        <v>3190.5</v>
      </c>
      <c r="N338" s="76"/>
      <c r="O338" s="78">
        <f>SUM(I338:M338)</f>
        <v>9630</v>
      </c>
      <c r="P338" s="78">
        <f>I338+L338</f>
        <v>2659.5</v>
      </c>
      <c r="Q338" s="78">
        <f>J338+M338</f>
        <v>6385.5</v>
      </c>
      <c r="R338" s="101">
        <v>41167.17</v>
      </c>
      <c r="S338" s="76" t="s">
        <v>1433</v>
      </c>
      <c r="T338" s="76" t="s">
        <v>741</v>
      </c>
      <c r="U338" s="94" t="s">
        <v>1856</v>
      </c>
    </row>
    <row r="339" spans="1:21" s="15" customFormat="1" ht="15">
      <c r="A339" s="76">
        <v>334</v>
      </c>
      <c r="B339" s="94" t="s">
        <v>187</v>
      </c>
      <c r="C339" s="94" t="s">
        <v>45</v>
      </c>
      <c r="D339" s="94" t="s">
        <v>615</v>
      </c>
      <c r="E339" s="77" t="s">
        <v>593</v>
      </c>
      <c r="F339" s="101">
        <v>30000</v>
      </c>
      <c r="G339" s="78">
        <v>1148.33</v>
      </c>
      <c r="H339" s="78">
        <v>25</v>
      </c>
      <c r="I339" s="78">
        <f>F339*0.0287</f>
        <v>861</v>
      </c>
      <c r="J339" s="78">
        <f>F339*0.071</f>
        <v>2130</v>
      </c>
      <c r="K339" s="78">
        <f>F339*0.013</f>
        <v>390</v>
      </c>
      <c r="L339" s="78">
        <f>F339*0.0304</f>
        <v>912</v>
      </c>
      <c r="M339" s="78">
        <f>F339*0.0709</f>
        <v>2127</v>
      </c>
      <c r="N339" s="76"/>
      <c r="O339" s="78">
        <f>SUM(I339:M339)</f>
        <v>6420</v>
      </c>
      <c r="P339" s="78">
        <f>I339+L339</f>
        <v>1773</v>
      </c>
      <c r="Q339" s="78">
        <f>J339+M339</f>
        <v>4257</v>
      </c>
      <c r="R339" s="101">
        <v>28202</v>
      </c>
      <c r="S339" s="76" t="s">
        <v>1433</v>
      </c>
      <c r="T339" s="76" t="s">
        <v>740</v>
      </c>
      <c r="U339" s="94" t="s">
        <v>1857</v>
      </c>
    </row>
    <row r="340" spans="1:21" s="15" customFormat="1" ht="15">
      <c r="A340" s="76">
        <v>335</v>
      </c>
      <c r="B340" s="94" t="s">
        <v>2670</v>
      </c>
      <c r="C340" s="94" t="s">
        <v>266</v>
      </c>
      <c r="D340" s="94" t="s">
        <v>2605</v>
      </c>
      <c r="E340" s="77" t="s">
        <v>593</v>
      </c>
      <c r="F340" s="101">
        <v>150000</v>
      </c>
      <c r="G340" s="78">
        <v>1148.33</v>
      </c>
      <c r="H340" s="78">
        <v>25</v>
      </c>
      <c r="I340" s="78">
        <f>F340*0.0287</f>
        <v>4305</v>
      </c>
      <c r="J340" s="78">
        <f>F340*0.071</f>
        <v>10649.999999999998</v>
      </c>
      <c r="K340" s="78">
        <f>F340*0.013</f>
        <v>1950</v>
      </c>
      <c r="L340" s="78">
        <f>F340*0.0304</f>
        <v>4560</v>
      </c>
      <c r="M340" s="78">
        <f>F340*0.0709</f>
        <v>10635</v>
      </c>
      <c r="N340" s="76"/>
      <c r="O340" s="78">
        <f>SUM(I340:M340)</f>
        <v>32100</v>
      </c>
      <c r="P340" s="78">
        <f>I340+L340</f>
        <v>8865</v>
      </c>
      <c r="Q340" s="78">
        <f>J340+M340</f>
        <v>21285</v>
      </c>
      <c r="R340" s="101">
        <v>117243.38</v>
      </c>
      <c r="S340" s="76" t="s">
        <v>1433</v>
      </c>
      <c r="T340" s="76" t="s">
        <v>740</v>
      </c>
      <c r="U340" s="94" t="s">
        <v>2698</v>
      </c>
    </row>
    <row r="341" spans="1:21" s="15" customFormat="1" ht="15">
      <c r="A341" s="76">
        <v>336</v>
      </c>
      <c r="B341" s="94" t="s">
        <v>2767</v>
      </c>
      <c r="C341" s="94" t="s">
        <v>243</v>
      </c>
      <c r="D341" s="94" t="s">
        <v>1506</v>
      </c>
      <c r="E341" s="77" t="s">
        <v>593</v>
      </c>
      <c r="F341" s="101">
        <v>15000</v>
      </c>
      <c r="G341" s="78">
        <v>0</v>
      </c>
      <c r="H341" s="78">
        <v>25</v>
      </c>
      <c r="I341" s="78">
        <f>F341*0.0287</f>
        <v>430.5</v>
      </c>
      <c r="J341" s="78">
        <f>F341*0.071</f>
        <v>1065</v>
      </c>
      <c r="K341" s="78">
        <f>F341*0.013</f>
        <v>195</v>
      </c>
      <c r="L341" s="78">
        <f>F341*0.0304</f>
        <v>456</v>
      </c>
      <c r="M341" s="78">
        <f>F341*0.0709</f>
        <v>1063.5</v>
      </c>
      <c r="N341" s="76"/>
      <c r="O341" s="78">
        <f>SUM(I341:M341)</f>
        <v>3210</v>
      </c>
      <c r="P341" s="78">
        <f>I341+L341</f>
        <v>886.5</v>
      </c>
      <c r="Q341" s="78">
        <f>J341+M341</f>
        <v>2128.5</v>
      </c>
      <c r="R341" s="101">
        <v>14088.5</v>
      </c>
      <c r="S341" s="76" t="s">
        <v>1433</v>
      </c>
      <c r="T341" s="76" t="s">
        <v>741</v>
      </c>
      <c r="U341" s="94" t="s">
        <v>3018</v>
      </c>
    </row>
    <row r="342" spans="1:21" s="15" customFormat="1" ht="15">
      <c r="A342" s="76">
        <v>337</v>
      </c>
      <c r="B342" s="94" t="s">
        <v>928</v>
      </c>
      <c r="C342" s="94" t="s">
        <v>26</v>
      </c>
      <c r="D342" s="94" t="s">
        <v>2604</v>
      </c>
      <c r="E342" s="77" t="s">
        <v>593</v>
      </c>
      <c r="F342" s="101">
        <v>45000</v>
      </c>
      <c r="G342" s="78">
        <v>0</v>
      </c>
      <c r="H342" s="78">
        <v>25</v>
      </c>
      <c r="I342" s="78">
        <f>F342*0.0287</f>
        <v>1291.5</v>
      </c>
      <c r="J342" s="78">
        <f>F342*0.071</f>
        <v>3194.9999999999995</v>
      </c>
      <c r="K342" s="78">
        <f>F342*0.013</f>
        <v>585</v>
      </c>
      <c r="L342" s="78">
        <f>F342*0.0304</f>
        <v>1368</v>
      </c>
      <c r="M342" s="78">
        <f>F342*0.0709</f>
        <v>3190.5</v>
      </c>
      <c r="N342" s="76"/>
      <c r="O342" s="78">
        <f>SUM(I342:M342)</f>
        <v>9630</v>
      </c>
      <c r="P342" s="78">
        <f>I342+L342</f>
        <v>2659.5</v>
      </c>
      <c r="Q342" s="78">
        <f>J342+M342</f>
        <v>6385.5</v>
      </c>
      <c r="R342" s="101">
        <v>38167.17</v>
      </c>
      <c r="S342" s="76" t="s">
        <v>1433</v>
      </c>
      <c r="T342" s="76" t="s">
        <v>741</v>
      </c>
      <c r="U342" s="94" t="s">
        <v>1858</v>
      </c>
    </row>
    <row r="343" spans="1:21" s="15" customFormat="1" ht="15">
      <c r="A343" s="76">
        <v>338</v>
      </c>
      <c r="B343" s="94" t="s">
        <v>143</v>
      </c>
      <c r="C343" s="94" t="s">
        <v>1520</v>
      </c>
      <c r="D343" s="94" t="s">
        <v>1508</v>
      </c>
      <c r="E343" s="77" t="s">
        <v>593</v>
      </c>
      <c r="F343" s="101">
        <v>46000</v>
      </c>
      <c r="G343" s="78">
        <v>1148.33</v>
      </c>
      <c r="H343" s="78">
        <v>25</v>
      </c>
      <c r="I343" s="78">
        <f>F343*0.0287</f>
        <v>1320.2</v>
      </c>
      <c r="J343" s="78">
        <f>F343*0.071</f>
        <v>3265.9999999999995</v>
      </c>
      <c r="K343" s="78">
        <f>F343*0.013</f>
        <v>598</v>
      </c>
      <c r="L343" s="78">
        <f>F343*0.0304</f>
        <v>1398.4</v>
      </c>
      <c r="M343" s="78">
        <f>F343*0.0709</f>
        <v>3261.4</v>
      </c>
      <c r="N343" s="76"/>
      <c r="O343" s="78">
        <f>SUM(I343:M343)</f>
        <v>9844</v>
      </c>
      <c r="P343" s="78">
        <f>I343+L343</f>
        <v>2718.6000000000004</v>
      </c>
      <c r="Q343" s="78">
        <f>J343+M343</f>
        <v>6527.4</v>
      </c>
      <c r="R343" s="101">
        <v>39482.870000000003</v>
      </c>
      <c r="S343" s="76" t="s">
        <v>1433</v>
      </c>
      <c r="T343" s="76" t="s">
        <v>740</v>
      </c>
      <c r="U343" s="94" t="s">
        <v>1859</v>
      </c>
    </row>
    <row r="344" spans="1:21" s="15" customFormat="1" ht="15">
      <c r="A344" s="76">
        <v>339</v>
      </c>
      <c r="B344" s="94" t="s">
        <v>837</v>
      </c>
      <c r="C344" s="94" t="s">
        <v>45</v>
      </c>
      <c r="D344" s="94" t="s">
        <v>615</v>
      </c>
      <c r="E344" s="77" t="s">
        <v>593</v>
      </c>
      <c r="F344" s="101">
        <v>30000</v>
      </c>
      <c r="G344" s="78">
        <v>1148.33</v>
      </c>
      <c r="H344" s="78">
        <v>25</v>
      </c>
      <c r="I344" s="78">
        <f>F344*0.0287</f>
        <v>861</v>
      </c>
      <c r="J344" s="78">
        <f>F344*0.071</f>
        <v>2130</v>
      </c>
      <c r="K344" s="78">
        <f>F344*0.013</f>
        <v>390</v>
      </c>
      <c r="L344" s="78">
        <f>F344*0.0304</f>
        <v>912</v>
      </c>
      <c r="M344" s="78">
        <f>F344*0.0709</f>
        <v>2127</v>
      </c>
      <c r="N344" s="76"/>
      <c r="O344" s="78">
        <f>SUM(I344:M344)</f>
        <v>6420</v>
      </c>
      <c r="P344" s="78">
        <f>I344+L344</f>
        <v>1773</v>
      </c>
      <c r="Q344" s="78">
        <f>J344+M344</f>
        <v>4257</v>
      </c>
      <c r="R344" s="101">
        <v>28102</v>
      </c>
      <c r="S344" s="76" t="s">
        <v>1433</v>
      </c>
      <c r="T344" s="76" t="s">
        <v>740</v>
      </c>
      <c r="U344" s="94" t="s">
        <v>1860</v>
      </c>
    </row>
    <row r="345" spans="1:21" s="15" customFormat="1" ht="15">
      <c r="A345" s="76">
        <v>340</v>
      </c>
      <c r="B345" s="94" t="s">
        <v>991</v>
      </c>
      <c r="C345" s="94" t="s">
        <v>1048</v>
      </c>
      <c r="D345" s="94" t="s">
        <v>1503</v>
      </c>
      <c r="E345" s="77" t="s">
        <v>593</v>
      </c>
      <c r="F345" s="101">
        <v>25000</v>
      </c>
      <c r="G345" s="78">
        <v>0</v>
      </c>
      <c r="H345" s="78">
        <v>25</v>
      </c>
      <c r="I345" s="78">
        <f>F345*0.0287</f>
        <v>717.5</v>
      </c>
      <c r="J345" s="78">
        <f>F345*0.071</f>
        <v>1774.9999999999998</v>
      </c>
      <c r="K345" s="78">
        <f>F345*0.013</f>
        <v>325</v>
      </c>
      <c r="L345" s="78">
        <f>F345*0.0304</f>
        <v>760</v>
      </c>
      <c r="M345" s="78">
        <f>F345*0.0709</f>
        <v>1772.5000000000002</v>
      </c>
      <c r="N345" s="76"/>
      <c r="O345" s="78">
        <f>SUM(I345:M345)</f>
        <v>5350</v>
      </c>
      <c r="P345" s="78">
        <f>I345+L345</f>
        <v>1477.5</v>
      </c>
      <c r="Q345" s="78">
        <f>J345+M345</f>
        <v>3547.5</v>
      </c>
      <c r="R345" s="101">
        <v>23497.5</v>
      </c>
      <c r="S345" s="76" t="s">
        <v>1433</v>
      </c>
      <c r="T345" s="76" t="s">
        <v>741</v>
      </c>
      <c r="U345" s="94" t="s">
        <v>1861</v>
      </c>
    </row>
    <row r="346" spans="1:21" s="15" customFormat="1" ht="15">
      <c r="A346" s="76">
        <v>341</v>
      </c>
      <c r="B346" s="94" t="s">
        <v>682</v>
      </c>
      <c r="C346" s="94" t="s">
        <v>250</v>
      </c>
      <c r="D346" s="94" t="s">
        <v>1501</v>
      </c>
      <c r="E346" s="77" t="s">
        <v>593</v>
      </c>
      <c r="F346" s="101">
        <v>11500</v>
      </c>
      <c r="G346" s="78">
        <v>0</v>
      </c>
      <c r="H346" s="78">
        <v>25</v>
      </c>
      <c r="I346" s="78">
        <f>F346*0.0287</f>
        <v>330.05</v>
      </c>
      <c r="J346" s="78">
        <f>F346*0.071</f>
        <v>816.49999999999989</v>
      </c>
      <c r="K346" s="78">
        <f>F346*0.013</f>
        <v>149.5</v>
      </c>
      <c r="L346" s="78">
        <f>F346*0.0304</f>
        <v>349.6</v>
      </c>
      <c r="M346" s="78">
        <f>F346*0.0709</f>
        <v>815.35</v>
      </c>
      <c r="N346" s="76"/>
      <c r="O346" s="78">
        <f>SUM(I346:M346)</f>
        <v>2461</v>
      </c>
      <c r="P346" s="78">
        <f>I346+L346</f>
        <v>679.65000000000009</v>
      </c>
      <c r="Q346" s="78">
        <f>J346+M346</f>
        <v>1631.85</v>
      </c>
      <c r="R346" s="101">
        <v>10795.35</v>
      </c>
      <c r="S346" s="76" t="s">
        <v>1433</v>
      </c>
      <c r="T346" s="76" t="s">
        <v>741</v>
      </c>
      <c r="U346" s="94" t="s">
        <v>1862</v>
      </c>
    </row>
    <row r="347" spans="1:21" s="15" customFormat="1" ht="15">
      <c r="A347" s="76">
        <v>342</v>
      </c>
      <c r="B347" s="94" t="s">
        <v>2768</v>
      </c>
      <c r="C347" s="94" t="s">
        <v>320</v>
      </c>
      <c r="D347" s="94" t="s">
        <v>2604</v>
      </c>
      <c r="E347" s="77" t="s">
        <v>1293</v>
      </c>
      <c r="F347" s="101">
        <v>15000</v>
      </c>
      <c r="G347" s="78">
        <v>0</v>
      </c>
      <c r="H347" s="78">
        <v>25</v>
      </c>
      <c r="I347" s="78">
        <f>F347*0.0287</f>
        <v>430.5</v>
      </c>
      <c r="J347" s="78">
        <f>F347*0.071</f>
        <v>1065</v>
      </c>
      <c r="K347" s="78">
        <f>F347*0.013</f>
        <v>195</v>
      </c>
      <c r="L347" s="78">
        <f>F347*0.0304</f>
        <v>456</v>
      </c>
      <c r="M347" s="78">
        <f>F347*0.0709</f>
        <v>1063.5</v>
      </c>
      <c r="N347" s="76"/>
      <c r="O347" s="78">
        <f>SUM(I347:M347)</f>
        <v>3210</v>
      </c>
      <c r="P347" s="78">
        <f>I347+L347</f>
        <v>886.5</v>
      </c>
      <c r="Q347" s="78">
        <f>J347+M347</f>
        <v>2128.5</v>
      </c>
      <c r="R347" s="101">
        <v>14088.5</v>
      </c>
      <c r="S347" s="76" t="s">
        <v>1433</v>
      </c>
      <c r="T347" s="76" t="s">
        <v>740</v>
      </c>
      <c r="U347" s="94" t="s">
        <v>3019</v>
      </c>
    </row>
    <row r="348" spans="1:21" s="15" customFormat="1" ht="15">
      <c r="A348" s="76">
        <v>343</v>
      </c>
      <c r="B348" s="94" t="s">
        <v>454</v>
      </c>
      <c r="C348" s="94" t="s">
        <v>69</v>
      </c>
      <c r="D348" s="94" t="s">
        <v>628</v>
      </c>
      <c r="E348" s="77" t="s">
        <v>594</v>
      </c>
      <c r="F348" s="101">
        <v>42000</v>
      </c>
      <c r="G348" s="78">
        <v>0</v>
      </c>
      <c r="H348" s="78">
        <v>25</v>
      </c>
      <c r="I348" s="78">
        <f>F348*0.0287</f>
        <v>1205.4000000000001</v>
      </c>
      <c r="J348" s="78">
        <f>F348*0.071</f>
        <v>2981.9999999999995</v>
      </c>
      <c r="K348" s="78">
        <f>F348*0.013</f>
        <v>546</v>
      </c>
      <c r="L348" s="78">
        <f>F348*0.0304</f>
        <v>1276.8</v>
      </c>
      <c r="M348" s="78">
        <f>F348*0.0709</f>
        <v>2977.8</v>
      </c>
      <c r="N348" s="76"/>
      <c r="O348" s="78">
        <f>SUM(I348:M348)</f>
        <v>8988</v>
      </c>
      <c r="P348" s="78">
        <f>I348+L348</f>
        <v>2482.1999999999998</v>
      </c>
      <c r="Q348" s="78">
        <f>J348+M348</f>
        <v>5959.7999999999993</v>
      </c>
      <c r="R348" s="101">
        <v>38667.879999999997</v>
      </c>
      <c r="S348" s="76" t="s">
        <v>1433</v>
      </c>
      <c r="T348" s="76" t="s">
        <v>740</v>
      </c>
      <c r="U348" s="94" t="s">
        <v>1863</v>
      </c>
    </row>
    <row r="349" spans="1:21" s="15" customFormat="1" ht="15">
      <c r="A349" s="76">
        <v>344</v>
      </c>
      <c r="B349" s="94" t="s">
        <v>790</v>
      </c>
      <c r="C349" s="94" t="s">
        <v>26</v>
      </c>
      <c r="D349" s="94" t="s">
        <v>609</v>
      </c>
      <c r="E349" s="77" t="s">
        <v>593</v>
      </c>
      <c r="F349" s="101">
        <v>45000</v>
      </c>
      <c r="G349" s="78">
        <v>0</v>
      </c>
      <c r="H349" s="78">
        <v>25</v>
      </c>
      <c r="I349" s="78">
        <f>F349*0.0287</f>
        <v>1291.5</v>
      </c>
      <c r="J349" s="78">
        <f>F349*0.071</f>
        <v>3194.9999999999995</v>
      </c>
      <c r="K349" s="78">
        <f>F349*0.013</f>
        <v>585</v>
      </c>
      <c r="L349" s="78">
        <f>F349*0.0304</f>
        <v>1368</v>
      </c>
      <c r="M349" s="78">
        <f>F349*0.0709</f>
        <v>3190.5</v>
      </c>
      <c r="N349" s="76"/>
      <c r="O349" s="78">
        <f>SUM(I349:M349)</f>
        <v>9630</v>
      </c>
      <c r="P349" s="78">
        <f>I349+L349</f>
        <v>2659.5</v>
      </c>
      <c r="Q349" s="78">
        <f>J349+M349</f>
        <v>6385.5</v>
      </c>
      <c r="R349" s="101">
        <v>39067.17</v>
      </c>
      <c r="S349" s="76" t="s">
        <v>1433</v>
      </c>
      <c r="T349" s="76" t="s">
        <v>741</v>
      </c>
      <c r="U349" s="94" t="s">
        <v>1864</v>
      </c>
    </row>
    <row r="350" spans="1:21" s="15" customFormat="1" ht="15">
      <c r="A350" s="76">
        <v>345</v>
      </c>
      <c r="B350" s="94" t="s">
        <v>135</v>
      </c>
      <c r="C350" s="94" t="s">
        <v>1520</v>
      </c>
      <c r="D350" s="94" t="s">
        <v>1508</v>
      </c>
      <c r="E350" s="77" t="s">
        <v>593</v>
      </c>
      <c r="F350" s="101">
        <v>46000</v>
      </c>
      <c r="G350" s="78">
        <v>0</v>
      </c>
      <c r="H350" s="78">
        <v>25</v>
      </c>
      <c r="I350" s="78">
        <f>F350*0.0287</f>
        <v>1320.2</v>
      </c>
      <c r="J350" s="78">
        <f>F350*0.071</f>
        <v>3265.9999999999995</v>
      </c>
      <c r="K350" s="78">
        <f>F350*0.013</f>
        <v>598</v>
      </c>
      <c r="L350" s="78">
        <f>F350*0.0304</f>
        <v>1398.4</v>
      </c>
      <c r="M350" s="78">
        <f>F350*0.0709</f>
        <v>3261.4</v>
      </c>
      <c r="N350" s="76"/>
      <c r="O350" s="78">
        <f>SUM(I350:M350)</f>
        <v>9844</v>
      </c>
      <c r="P350" s="78">
        <f>I350+L350</f>
        <v>2718.6000000000004</v>
      </c>
      <c r="Q350" s="78">
        <f>J350+M350</f>
        <v>6527.4</v>
      </c>
      <c r="R350" s="101">
        <v>38248.42</v>
      </c>
      <c r="S350" s="76" t="s">
        <v>1433</v>
      </c>
      <c r="T350" s="76" t="s">
        <v>741</v>
      </c>
      <c r="U350" s="94" t="s">
        <v>1865</v>
      </c>
    </row>
    <row r="351" spans="1:21" s="15" customFormat="1" ht="15">
      <c r="A351" s="76">
        <v>346</v>
      </c>
      <c r="B351" s="94" t="s">
        <v>1514</v>
      </c>
      <c r="C351" s="94" t="s">
        <v>1517</v>
      </c>
      <c r="D351" s="94" t="s">
        <v>1518</v>
      </c>
      <c r="E351" s="77" t="s">
        <v>593</v>
      </c>
      <c r="F351" s="101">
        <v>50000</v>
      </c>
      <c r="G351" s="78">
        <v>0</v>
      </c>
      <c r="H351" s="78">
        <v>25</v>
      </c>
      <c r="I351" s="78">
        <f>F351*0.0287</f>
        <v>1435</v>
      </c>
      <c r="J351" s="78">
        <f>F351*0.071</f>
        <v>3549.9999999999995</v>
      </c>
      <c r="K351" s="78">
        <f>F351*0.013</f>
        <v>650</v>
      </c>
      <c r="L351" s="78">
        <f>F351*0.0304</f>
        <v>1520</v>
      </c>
      <c r="M351" s="78">
        <f>F351*0.0709</f>
        <v>3545.0000000000005</v>
      </c>
      <c r="N351" s="76"/>
      <c r="O351" s="78">
        <f>SUM(I351:M351)</f>
        <v>10700</v>
      </c>
      <c r="P351" s="78">
        <f>I351+L351</f>
        <v>2955</v>
      </c>
      <c r="Q351" s="78">
        <f>J351+M351</f>
        <v>7095</v>
      </c>
      <c r="R351" s="101">
        <v>45166</v>
      </c>
      <c r="S351" s="76" t="s">
        <v>1433</v>
      </c>
      <c r="T351" s="76" t="s">
        <v>741</v>
      </c>
      <c r="U351" s="94" t="s">
        <v>1866</v>
      </c>
    </row>
    <row r="352" spans="1:21" s="15" customFormat="1" ht="15">
      <c r="A352" s="76">
        <v>347</v>
      </c>
      <c r="B352" s="94" t="s">
        <v>2642</v>
      </c>
      <c r="C352" s="94" t="s">
        <v>482</v>
      </c>
      <c r="D352" s="94" t="s">
        <v>630</v>
      </c>
      <c r="E352" s="77" t="s">
        <v>593</v>
      </c>
      <c r="F352" s="101">
        <v>225000</v>
      </c>
      <c r="G352" s="78">
        <v>23008.89</v>
      </c>
      <c r="H352" s="78">
        <v>25</v>
      </c>
      <c r="I352" s="78">
        <f>F352*0.0287</f>
        <v>6457.5</v>
      </c>
      <c r="J352" s="78">
        <f>F352*0.071</f>
        <v>15974.999999999998</v>
      </c>
      <c r="K352" s="78">
        <f>F352*0.013</f>
        <v>2925</v>
      </c>
      <c r="L352" s="78">
        <f>F352*0.0304</f>
        <v>6840</v>
      </c>
      <c r="M352" s="78">
        <f>F352*0.0709</f>
        <v>15952.500000000002</v>
      </c>
      <c r="N352" s="76"/>
      <c r="O352" s="78">
        <f>SUM(I352:M352)</f>
        <v>48150</v>
      </c>
      <c r="P352" s="78">
        <f>I352+L352</f>
        <v>13297.5</v>
      </c>
      <c r="Q352" s="78">
        <f>J352+M352</f>
        <v>31927.5</v>
      </c>
      <c r="R352" s="101">
        <v>170886.64</v>
      </c>
      <c r="S352" s="76" t="s">
        <v>1433</v>
      </c>
      <c r="T352" s="76" t="s">
        <v>740</v>
      </c>
      <c r="U352" s="94" t="s">
        <v>2654</v>
      </c>
    </row>
    <row r="353" spans="1:22" s="15" customFormat="1" ht="15">
      <c r="A353" s="76">
        <v>348</v>
      </c>
      <c r="B353" s="94" t="s">
        <v>3244</v>
      </c>
      <c r="C353" s="94" t="s">
        <v>45</v>
      </c>
      <c r="D353" s="94" t="s">
        <v>615</v>
      </c>
      <c r="E353" s="77" t="s">
        <v>593</v>
      </c>
      <c r="F353" s="101">
        <v>30000</v>
      </c>
      <c r="G353" s="78">
        <v>0</v>
      </c>
      <c r="H353" s="78">
        <v>25</v>
      </c>
      <c r="I353" s="78">
        <f>F353*0.0287</f>
        <v>861</v>
      </c>
      <c r="J353" s="78">
        <f>F353*0.071</f>
        <v>2130</v>
      </c>
      <c r="K353" s="78">
        <f>F353*0.013</f>
        <v>390</v>
      </c>
      <c r="L353" s="78">
        <f>F353*0.0304</f>
        <v>912</v>
      </c>
      <c r="M353" s="78">
        <f>F353*0.0709</f>
        <v>2127</v>
      </c>
      <c r="N353" s="95"/>
      <c r="O353" s="78">
        <f>SUM(I353:M353)</f>
        <v>6420</v>
      </c>
      <c r="P353" s="78">
        <f>I353+L353</f>
        <v>1773</v>
      </c>
      <c r="Q353" s="78">
        <f>J353+M353</f>
        <v>4257</v>
      </c>
      <c r="R353" s="101">
        <v>28202</v>
      </c>
      <c r="S353" s="76" t="s">
        <v>1433</v>
      </c>
      <c r="T353" s="76" t="s">
        <v>741</v>
      </c>
      <c r="U353" s="94" t="s">
        <v>3357</v>
      </c>
      <c r="V353" s="20"/>
    </row>
    <row r="354" spans="1:22" s="15" customFormat="1" ht="15">
      <c r="A354" s="76">
        <v>349</v>
      </c>
      <c r="B354" s="94" t="s">
        <v>570</v>
      </c>
      <c r="C354" s="94" t="s">
        <v>100</v>
      </c>
      <c r="D354" s="94" t="s">
        <v>2621</v>
      </c>
      <c r="E354" s="77" t="s">
        <v>594</v>
      </c>
      <c r="F354" s="101">
        <v>30000</v>
      </c>
      <c r="G354" s="78">
        <v>0</v>
      </c>
      <c r="H354" s="78">
        <v>25</v>
      </c>
      <c r="I354" s="78">
        <f>F354*0.0287</f>
        <v>861</v>
      </c>
      <c r="J354" s="78">
        <f>F354*0.071</f>
        <v>2130</v>
      </c>
      <c r="K354" s="78">
        <f>F354*0.013</f>
        <v>390</v>
      </c>
      <c r="L354" s="78">
        <f>F354*0.0304</f>
        <v>912</v>
      </c>
      <c r="M354" s="78">
        <f>F354*0.0709</f>
        <v>2127</v>
      </c>
      <c r="N354" s="76"/>
      <c r="O354" s="78">
        <f>SUM(I354:M354)</f>
        <v>6420</v>
      </c>
      <c r="P354" s="78">
        <f>I354+L354</f>
        <v>1773</v>
      </c>
      <c r="Q354" s="78">
        <f>J354+M354</f>
        <v>4257</v>
      </c>
      <c r="R354" s="101">
        <v>28102</v>
      </c>
      <c r="S354" s="76" t="s">
        <v>1433</v>
      </c>
      <c r="T354" s="76" t="s">
        <v>741</v>
      </c>
      <c r="U354" s="94" t="s">
        <v>1867</v>
      </c>
    </row>
    <row r="355" spans="1:22" s="15" customFormat="1" ht="15">
      <c r="A355" s="76">
        <v>350</v>
      </c>
      <c r="B355" s="94" t="s">
        <v>760</v>
      </c>
      <c r="C355" s="94" t="s">
        <v>163</v>
      </c>
      <c r="D355" s="94" t="s">
        <v>592</v>
      </c>
      <c r="E355" s="77" t="s">
        <v>593</v>
      </c>
      <c r="F355" s="101">
        <v>41000</v>
      </c>
      <c r="G355" s="78">
        <v>891.01</v>
      </c>
      <c r="H355" s="78">
        <v>25</v>
      </c>
      <c r="I355" s="78">
        <f>F355*0.0287</f>
        <v>1176.7</v>
      </c>
      <c r="J355" s="78">
        <f>F355*0.071</f>
        <v>2910.9999999999995</v>
      </c>
      <c r="K355" s="78">
        <f>F355*0.013</f>
        <v>533</v>
      </c>
      <c r="L355" s="78">
        <f>F355*0.0304</f>
        <v>1246.4000000000001</v>
      </c>
      <c r="M355" s="78">
        <f>F355*0.0709</f>
        <v>2906.9</v>
      </c>
      <c r="N355" s="76"/>
      <c r="O355" s="78">
        <f>SUM(I355:M355)</f>
        <v>8774</v>
      </c>
      <c r="P355" s="78">
        <f>I355+L355</f>
        <v>2423.1000000000004</v>
      </c>
      <c r="Q355" s="78">
        <f>J355+M355</f>
        <v>5817.9</v>
      </c>
      <c r="R355" s="101">
        <v>37968.11</v>
      </c>
      <c r="S355" s="76" t="s">
        <v>1433</v>
      </c>
      <c r="T355" s="76" t="s">
        <v>740</v>
      </c>
      <c r="U355" s="94" t="s">
        <v>1868</v>
      </c>
    </row>
    <row r="356" spans="1:22" s="15" customFormat="1" ht="15">
      <c r="A356" s="76">
        <v>351</v>
      </c>
      <c r="B356" s="94" t="s">
        <v>1311</v>
      </c>
      <c r="C356" s="94" t="s">
        <v>45</v>
      </c>
      <c r="D356" s="94" t="s">
        <v>1501</v>
      </c>
      <c r="E356" s="77" t="s">
        <v>1293</v>
      </c>
      <c r="F356" s="101">
        <v>10000</v>
      </c>
      <c r="G356" s="78">
        <v>0</v>
      </c>
      <c r="H356" s="78">
        <v>25</v>
      </c>
      <c r="I356" s="78">
        <f>F356*0.0287</f>
        <v>287</v>
      </c>
      <c r="J356" s="78">
        <f>F356*0.071</f>
        <v>709.99999999999989</v>
      </c>
      <c r="K356" s="78">
        <f>F356*0.013</f>
        <v>130</v>
      </c>
      <c r="L356" s="78">
        <f>F356*0.0304</f>
        <v>304</v>
      </c>
      <c r="M356" s="78">
        <f>F356*0.0709</f>
        <v>709</v>
      </c>
      <c r="N356" s="76"/>
      <c r="O356" s="78">
        <f>SUM(I356:M356)</f>
        <v>2140</v>
      </c>
      <c r="P356" s="78">
        <f>I356+L356</f>
        <v>591</v>
      </c>
      <c r="Q356" s="78">
        <f>J356+M356</f>
        <v>1419</v>
      </c>
      <c r="R356" s="101">
        <v>9384</v>
      </c>
      <c r="S356" s="76" t="s">
        <v>1433</v>
      </c>
      <c r="T356" s="76" t="s">
        <v>740</v>
      </c>
      <c r="U356" s="94" t="s">
        <v>1869</v>
      </c>
    </row>
    <row r="357" spans="1:22" s="15" customFormat="1" ht="15">
      <c r="A357" s="76">
        <v>352</v>
      </c>
      <c r="B357" s="94" t="s">
        <v>198</v>
      </c>
      <c r="C357" s="94" t="s">
        <v>32</v>
      </c>
      <c r="D357" s="94" t="s">
        <v>613</v>
      </c>
      <c r="E357" s="77" t="s">
        <v>593</v>
      </c>
      <c r="F357" s="101">
        <v>22000</v>
      </c>
      <c r="G357" s="78">
        <v>1148.33</v>
      </c>
      <c r="H357" s="78">
        <v>25</v>
      </c>
      <c r="I357" s="78">
        <f>F357*0.0287</f>
        <v>631.4</v>
      </c>
      <c r="J357" s="78">
        <f>F357*0.071</f>
        <v>1561.9999999999998</v>
      </c>
      <c r="K357" s="78">
        <f>F357*0.013</f>
        <v>286</v>
      </c>
      <c r="L357" s="78">
        <f>F357*0.0304</f>
        <v>668.8</v>
      </c>
      <c r="M357" s="78">
        <f>F357*0.0709</f>
        <v>1559.8000000000002</v>
      </c>
      <c r="N357" s="76"/>
      <c r="O357" s="78">
        <f>SUM(I357:M357)</f>
        <v>4708</v>
      </c>
      <c r="P357" s="78">
        <f>I357+L357</f>
        <v>1300.1999999999998</v>
      </c>
      <c r="Q357" s="78">
        <f>J357+M357</f>
        <v>3121.8</v>
      </c>
      <c r="R357" s="101">
        <v>14918.77</v>
      </c>
      <c r="S357" s="76" t="s">
        <v>1433</v>
      </c>
      <c r="T357" s="76" t="s">
        <v>740</v>
      </c>
      <c r="U357" s="94" t="s">
        <v>1870</v>
      </c>
    </row>
    <row r="358" spans="1:22" s="15" customFormat="1" ht="15">
      <c r="A358" s="76">
        <v>353</v>
      </c>
      <c r="B358" s="94" t="s">
        <v>1536</v>
      </c>
      <c r="C358" s="94" t="s">
        <v>243</v>
      </c>
      <c r="D358" s="94" t="s">
        <v>1501</v>
      </c>
      <c r="E358" s="77" t="s">
        <v>593</v>
      </c>
      <c r="F358" s="101">
        <v>12000</v>
      </c>
      <c r="G358" s="78">
        <v>59959.58</v>
      </c>
      <c r="H358" s="78">
        <v>25</v>
      </c>
      <c r="I358" s="78">
        <f>F358*0.0287</f>
        <v>344.4</v>
      </c>
      <c r="J358" s="78">
        <f>F358*0.071</f>
        <v>851.99999999999989</v>
      </c>
      <c r="K358" s="78">
        <f>F358*0.013</f>
        <v>156</v>
      </c>
      <c r="L358" s="78">
        <f>F358*0.0304</f>
        <v>364.8</v>
      </c>
      <c r="M358" s="78">
        <f>F358*0.0709</f>
        <v>850.80000000000007</v>
      </c>
      <c r="N358" s="76"/>
      <c r="O358" s="78">
        <f>SUM(I358:M358)</f>
        <v>2568</v>
      </c>
      <c r="P358" s="78">
        <f>I358+L358</f>
        <v>709.2</v>
      </c>
      <c r="Q358" s="78">
        <f>J358+M358</f>
        <v>1702.8</v>
      </c>
      <c r="R358" s="101">
        <v>11265.8</v>
      </c>
      <c r="S358" s="76" t="s">
        <v>1433</v>
      </c>
      <c r="T358" s="76" t="s">
        <v>740</v>
      </c>
      <c r="U358" s="94" t="s">
        <v>1871</v>
      </c>
    </row>
    <row r="359" spans="1:22" s="15" customFormat="1" ht="15">
      <c r="A359" s="76">
        <v>354</v>
      </c>
      <c r="B359" s="94" t="s">
        <v>1312</v>
      </c>
      <c r="C359" s="94" t="s">
        <v>106</v>
      </c>
      <c r="D359" s="94" t="s">
        <v>617</v>
      </c>
      <c r="E359" s="77" t="s">
        <v>593</v>
      </c>
      <c r="F359" s="101">
        <v>20000</v>
      </c>
      <c r="G359" s="78">
        <v>0</v>
      </c>
      <c r="H359" s="78">
        <v>25</v>
      </c>
      <c r="I359" s="78">
        <f>F359*0.0287</f>
        <v>574</v>
      </c>
      <c r="J359" s="78">
        <f>F359*0.071</f>
        <v>1419.9999999999998</v>
      </c>
      <c r="K359" s="78">
        <f>F359*0.013</f>
        <v>260</v>
      </c>
      <c r="L359" s="78">
        <f>F359*0.0304</f>
        <v>608</v>
      </c>
      <c r="M359" s="78">
        <f>F359*0.0709</f>
        <v>1418</v>
      </c>
      <c r="N359" s="76"/>
      <c r="O359" s="78">
        <f>SUM(I359:M359)</f>
        <v>4280</v>
      </c>
      <c r="P359" s="78">
        <f>I359+L359</f>
        <v>1182</v>
      </c>
      <c r="Q359" s="78">
        <f>J359+M359</f>
        <v>2838</v>
      </c>
      <c r="R359" s="101">
        <v>18056</v>
      </c>
      <c r="S359" s="76" t="s">
        <v>1433</v>
      </c>
      <c r="T359" s="76" t="s">
        <v>740</v>
      </c>
      <c r="U359" s="94" t="s">
        <v>1872</v>
      </c>
    </row>
    <row r="360" spans="1:22" s="15" customFormat="1" ht="15">
      <c r="A360" s="76">
        <v>355</v>
      </c>
      <c r="B360" s="94" t="s">
        <v>2769</v>
      </c>
      <c r="C360" s="94" t="s">
        <v>32</v>
      </c>
      <c r="D360" s="94" t="s">
        <v>1605</v>
      </c>
      <c r="E360" s="77" t="s">
        <v>593</v>
      </c>
      <c r="F360" s="101">
        <v>10000</v>
      </c>
      <c r="G360" s="78">
        <v>0</v>
      </c>
      <c r="H360" s="78">
        <v>25</v>
      </c>
      <c r="I360" s="78">
        <f>F360*0.0287</f>
        <v>287</v>
      </c>
      <c r="J360" s="78">
        <f>F360*0.071</f>
        <v>709.99999999999989</v>
      </c>
      <c r="K360" s="78">
        <f>F360*0.013</f>
        <v>130</v>
      </c>
      <c r="L360" s="78">
        <f>F360*0.0304</f>
        <v>304</v>
      </c>
      <c r="M360" s="78">
        <f>F360*0.0709</f>
        <v>709</v>
      </c>
      <c r="N360" s="76"/>
      <c r="O360" s="78">
        <f>SUM(I360:M360)</f>
        <v>2140</v>
      </c>
      <c r="P360" s="78">
        <f>I360+L360</f>
        <v>591</v>
      </c>
      <c r="Q360" s="78">
        <f>J360+M360</f>
        <v>1419</v>
      </c>
      <c r="R360" s="101">
        <v>9384</v>
      </c>
      <c r="S360" s="76" t="s">
        <v>1433</v>
      </c>
      <c r="T360" s="76" t="s">
        <v>740</v>
      </c>
      <c r="U360" s="94" t="s">
        <v>3020</v>
      </c>
    </row>
    <row r="361" spans="1:22" s="15" customFormat="1" ht="15">
      <c r="A361" s="76">
        <v>356</v>
      </c>
      <c r="B361" s="94" t="s">
        <v>267</v>
      </c>
      <c r="C361" s="94" t="s">
        <v>7</v>
      </c>
      <c r="D361" s="94" t="s">
        <v>2612</v>
      </c>
      <c r="E361" s="77" t="s">
        <v>593</v>
      </c>
      <c r="F361" s="101">
        <v>45000</v>
      </c>
      <c r="G361" s="78">
        <v>774.82</v>
      </c>
      <c r="H361" s="78">
        <v>25</v>
      </c>
      <c r="I361" s="78">
        <f>F361*0.0287</f>
        <v>1291.5</v>
      </c>
      <c r="J361" s="78">
        <f>F361*0.071</f>
        <v>3194.9999999999995</v>
      </c>
      <c r="K361" s="78">
        <f>F361*0.013</f>
        <v>585</v>
      </c>
      <c r="L361" s="78">
        <f>F361*0.0304</f>
        <v>1368</v>
      </c>
      <c r="M361" s="78">
        <f>F361*0.0709</f>
        <v>3190.5</v>
      </c>
      <c r="N361" s="76"/>
      <c r="O361" s="78">
        <f>SUM(I361:M361)</f>
        <v>9630</v>
      </c>
      <c r="P361" s="78">
        <f>I361+L361</f>
        <v>2659.5</v>
      </c>
      <c r="Q361" s="78">
        <f>J361+M361</f>
        <v>6385.5</v>
      </c>
      <c r="R361" s="101">
        <v>41017.17</v>
      </c>
      <c r="S361" s="76" t="s">
        <v>1433</v>
      </c>
      <c r="T361" s="76" t="s">
        <v>740</v>
      </c>
      <c r="U361" s="94" t="s">
        <v>1873</v>
      </c>
    </row>
    <row r="362" spans="1:22" s="15" customFormat="1" ht="15">
      <c r="A362" s="76">
        <v>357</v>
      </c>
      <c r="B362" s="94" t="s">
        <v>80</v>
      </c>
      <c r="C362" s="94" t="s">
        <v>45</v>
      </c>
      <c r="D362" s="94" t="s">
        <v>615</v>
      </c>
      <c r="E362" s="77" t="s">
        <v>593</v>
      </c>
      <c r="F362" s="101">
        <v>30000</v>
      </c>
      <c r="G362" s="78">
        <v>0</v>
      </c>
      <c r="H362" s="78">
        <v>25</v>
      </c>
      <c r="I362" s="78">
        <f>F362*0.0287</f>
        <v>861</v>
      </c>
      <c r="J362" s="78">
        <f>F362*0.071</f>
        <v>2130</v>
      </c>
      <c r="K362" s="78">
        <f>F362*0.013</f>
        <v>390</v>
      </c>
      <c r="L362" s="78">
        <f>F362*0.0304</f>
        <v>912</v>
      </c>
      <c r="M362" s="78">
        <f>F362*0.0709</f>
        <v>2127</v>
      </c>
      <c r="N362" s="76"/>
      <c r="O362" s="78">
        <f>SUM(I362:M362)</f>
        <v>6420</v>
      </c>
      <c r="P362" s="78">
        <f>I362+L362</f>
        <v>1773</v>
      </c>
      <c r="Q362" s="78">
        <f>J362+M362</f>
        <v>4257</v>
      </c>
      <c r="R362" s="101">
        <v>26880.36</v>
      </c>
      <c r="S362" s="76" t="s">
        <v>1433</v>
      </c>
      <c r="T362" s="76" t="s">
        <v>740</v>
      </c>
      <c r="U362" s="94" t="s">
        <v>1874</v>
      </c>
    </row>
    <row r="363" spans="1:22" s="15" customFormat="1" ht="15">
      <c r="A363" s="76">
        <v>358</v>
      </c>
      <c r="B363" s="94" t="s">
        <v>2770</v>
      </c>
      <c r="C363" s="94" t="s">
        <v>529</v>
      </c>
      <c r="D363" s="94" t="s">
        <v>1603</v>
      </c>
      <c r="E363" s="77" t="s">
        <v>593</v>
      </c>
      <c r="F363" s="101">
        <v>15000</v>
      </c>
      <c r="G363" s="78">
        <v>0</v>
      </c>
      <c r="H363" s="78">
        <v>25</v>
      </c>
      <c r="I363" s="78">
        <f>F363*0.0287</f>
        <v>430.5</v>
      </c>
      <c r="J363" s="78">
        <f>F363*0.071</f>
        <v>1065</v>
      </c>
      <c r="K363" s="78">
        <f>F363*0.013</f>
        <v>195</v>
      </c>
      <c r="L363" s="78">
        <f>F363*0.0304</f>
        <v>456</v>
      </c>
      <c r="M363" s="78">
        <f>F363*0.0709</f>
        <v>1063.5</v>
      </c>
      <c r="N363" s="76"/>
      <c r="O363" s="78">
        <f>SUM(I363:M363)</f>
        <v>3210</v>
      </c>
      <c r="P363" s="78">
        <f>I363+L363</f>
        <v>886.5</v>
      </c>
      <c r="Q363" s="78">
        <f>J363+M363</f>
        <v>2128.5</v>
      </c>
      <c r="R363" s="101">
        <v>14088.5</v>
      </c>
      <c r="S363" s="76" t="s">
        <v>1433</v>
      </c>
      <c r="T363" s="76" t="s">
        <v>741</v>
      </c>
      <c r="U363" s="94" t="s">
        <v>3021</v>
      </c>
    </row>
    <row r="364" spans="1:22" s="15" customFormat="1" ht="15">
      <c r="A364" s="76">
        <v>359</v>
      </c>
      <c r="B364" s="94" t="s">
        <v>79</v>
      </c>
      <c r="C364" s="94" t="s">
        <v>32</v>
      </c>
      <c r="D364" s="94" t="s">
        <v>613</v>
      </c>
      <c r="E364" s="77" t="s">
        <v>593</v>
      </c>
      <c r="F364" s="101">
        <v>22000</v>
      </c>
      <c r="G364" s="78">
        <v>0</v>
      </c>
      <c r="H364" s="78">
        <v>25</v>
      </c>
      <c r="I364" s="78">
        <f>F364*0.0287</f>
        <v>631.4</v>
      </c>
      <c r="J364" s="78">
        <f>F364*0.071</f>
        <v>1561.9999999999998</v>
      </c>
      <c r="K364" s="78">
        <f>F364*0.013</f>
        <v>286</v>
      </c>
      <c r="L364" s="78">
        <f>F364*0.0304</f>
        <v>668.8</v>
      </c>
      <c r="M364" s="78">
        <f>F364*0.0709</f>
        <v>1559.8000000000002</v>
      </c>
      <c r="N364" s="76"/>
      <c r="O364" s="78">
        <f>SUM(I364:M364)</f>
        <v>4708</v>
      </c>
      <c r="P364" s="78">
        <f>I364+L364</f>
        <v>1300.1999999999998</v>
      </c>
      <c r="Q364" s="78">
        <f>J364+M364</f>
        <v>3121.8</v>
      </c>
      <c r="R364" s="101">
        <v>7468.65</v>
      </c>
      <c r="S364" s="76" t="s">
        <v>1433</v>
      </c>
      <c r="T364" s="76" t="s">
        <v>741</v>
      </c>
      <c r="U364" s="94" t="s">
        <v>1875</v>
      </c>
    </row>
    <row r="365" spans="1:22" s="15" customFormat="1" ht="15">
      <c r="A365" s="76">
        <v>360</v>
      </c>
      <c r="B365" s="94" t="s">
        <v>169</v>
      </c>
      <c r="C365" s="94" t="s">
        <v>26</v>
      </c>
      <c r="D365" s="94" t="s">
        <v>609</v>
      </c>
      <c r="E365" s="77" t="s">
        <v>593</v>
      </c>
      <c r="F365" s="101">
        <v>40000</v>
      </c>
      <c r="G365" s="78">
        <v>0</v>
      </c>
      <c r="H365" s="78">
        <v>25</v>
      </c>
      <c r="I365" s="78">
        <f>F365*0.0287</f>
        <v>1148</v>
      </c>
      <c r="J365" s="78">
        <f>F365*0.071</f>
        <v>2839.9999999999995</v>
      </c>
      <c r="K365" s="78">
        <f>F365*0.013</f>
        <v>520</v>
      </c>
      <c r="L365" s="78">
        <f>F365*0.0304</f>
        <v>1216</v>
      </c>
      <c r="M365" s="78">
        <f>F365*0.0709</f>
        <v>2836</v>
      </c>
      <c r="N365" s="76"/>
      <c r="O365" s="78">
        <f>SUM(I365:M365)</f>
        <v>8560</v>
      </c>
      <c r="P365" s="78">
        <f>I365+L365</f>
        <v>2364</v>
      </c>
      <c r="Q365" s="78">
        <f>J365+M365</f>
        <v>5676</v>
      </c>
      <c r="R365" s="101">
        <v>37068.35</v>
      </c>
      <c r="S365" s="76" t="s">
        <v>1433</v>
      </c>
      <c r="T365" s="76" t="s">
        <v>741</v>
      </c>
      <c r="U365" s="94" t="s">
        <v>1876</v>
      </c>
    </row>
    <row r="366" spans="1:22" s="15" customFormat="1" ht="15">
      <c r="A366" s="76">
        <v>361</v>
      </c>
      <c r="B366" s="94" t="s">
        <v>2671</v>
      </c>
      <c r="C366" s="94" t="s">
        <v>38</v>
      </c>
      <c r="D366" s="94" t="s">
        <v>592</v>
      </c>
      <c r="E366" s="77" t="s">
        <v>593</v>
      </c>
      <c r="F366" s="101">
        <v>30000</v>
      </c>
      <c r="G366" s="78">
        <v>1289.46</v>
      </c>
      <c r="H366" s="78">
        <v>25</v>
      </c>
      <c r="I366" s="78">
        <f>F366*0.0287</f>
        <v>861</v>
      </c>
      <c r="J366" s="78">
        <f>F366*0.071</f>
        <v>2130</v>
      </c>
      <c r="K366" s="78">
        <f>F366*0.013</f>
        <v>390</v>
      </c>
      <c r="L366" s="78">
        <f>F366*0.0304</f>
        <v>912</v>
      </c>
      <c r="M366" s="78">
        <f>F366*0.0709</f>
        <v>2127</v>
      </c>
      <c r="N366" s="76"/>
      <c r="O366" s="78">
        <f>SUM(I366:M366)</f>
        <v>6420</v>
      </c>
      <c r="P366" s="78">
        <f>I366+L366</f>
        <v>1773</v>
      </c>
      <c r="Q366" s="78">
        <f>J366+M366</f>
        <v>4257</v>
      </c>
      <c r="R366" s="101">
        <v>16702</v>
      </c>
      <c r="S366" s="76" t="s">
        <v>1433</v>
      </c>
      <c r="T366" s="76" t="s">
        <v>741</v>
      </c>
      <c r="U366" s="94" t="s">
        <v>2699</v>
      </c>
    </row>
    <row r="367" spans="1:22" s="15" customFormat="1" ht="15">
      <c r="A367" s="76">
        <v>362</v>
      </c>
      <c r="B367" s="94" t="s">
        <v>2771</v>
      </c>
      <c r="C367" s="94" t="s">
        <v>32</v>
      </c>
      <c r="D367" s="94" t="s">
        <v>1599</v>
      </c>
      <c r="E367" s="77" t="s">
        <v>593</v>
      </c>
      <c r="F367" s="101">
        <v>10000</v>
      </c>
      <c r="G367" s="78">
        <v>0</v>
      </c>
      <c r="H367" s="78">
        <v>25</v>
      </c>
      <c r="I367" s="78">
        <f>F367*0.0287</f>
        <v>287</v>
      </c>
      <c r="J367" s="78">
        <f>F367*0.071</f>
        <v>709.99999999999989</v>
      </c>
      <c r="K367" s="78">
        <f>F367*0.013</f>
        <v>130</v>
      </c>
      <c r="L367" s="78">
        <f>F367*0.0304</f>
        <v>304</v>
      </c>
      <c r="M367" s="78">
        <f>F367*0.0709</f>
        <v>709</v>
      </c>
      <c r="N367" s="76"/>
      <c r="O367" s="78">
        <f>SUM(I367:M367)</f>
        <v>2140</v>
      </c>
      <c r="P367" s="78">
        <f>I367+L367</f>
        <v>591</v>
      </c>
      <c r="Q367" s="78">
        <f>J367+M367</f>
        <v>1419</v>
      </c>
      <c r="R367" s="101">
        <v>9384</v>
      </c>
      <c r="S367" s="76" t="s">
        <v>1433</v>
      </c>
      <c r="T367" s="76" t="s">
        <v>741</v>
      </c>
      <c r="U367" s="94" t="s">
        <v>3022</v>
      </c>
    </row>
    <row r="368" spans="1:22" s="15" customFormat="1" ht="15">
      <c r="A368" s="76">
        <v>363</v>
      </c>
      <c r="B368" s="94" t="s">
        <v>2772</v>
      </c>
      <c r="C368" s="94" t="s">
        <v>2963</v>
      </c>
      <c r="D368" s="94" t="s">
        <v>1605</v>
      </c>
      <c r="E368" s="77" t="s">
        <v>593</v>
      </c>
      <c r="F368" s="101">
        <v>14000</v>
      </c>
      <c r="G368" s="78">
        <v>1148.33</v>
      </c>
      <c r="H368" s="78">
        <v>25</v>
      </c>
      <c r="I368" s="78">
        <f>F368*0.0287</f>
        <v>401.8</v>
      </c>
      <c r="J368" s="78">
        <f>F368*0.071</f>
        <v>993.99999999999989</v>
      </c>
      <c r="K368" s="78">
        <f>F368*0.013</f>
        <v>182</v>
      </c>
      <c r="L368" s="78">
        <f>F368*0.0304</f>
        <v>425.6</v>
      </c>
      <c r="M368" s="78">
        <f>F368*0.0709</f>
        <v>992.6</v>
      </c>
      <c r="N368" s="76"/>
      <c r="O368" s="78">
        <f>SUM(I368:M368)</f>
        <v>2996</v>
      </c>
      <c r="P368" s="78">
        <f>I368+L368</f>
        <v>827.40000000000009</v>
      </c>
      <c r="Q368" s="78">
        <f>J368+M368</f>
        <v>1986.6</v>
      </c>
      <c r="R368" s="101">
        <v>13147.6</v>
      </c>
      <c r="S368" s="76" t="s">
        <v>1433</v>
      </c>
      <c r="T368" s="76" t="s">
        <v>740</v>
      </c>
      <c r="U368" s="94" t="s">
        <v>3023</v>
      </c>
    </row>
    <row r="369" spans="1:22" s="15" customFormat="1" ht="15">
      <c r="A369" s="76">
        <v>364</v>
      </c>
      <c r="B369" s="94" t="s">
        <v>3245</v>
      </c>
      <c r="C369" s="94" t="s">
        <v>12</v>
      </c>
      <c r="D369" s="94" t="s">
        <v>2604</v>
      </c>
      <c r="E369" s="77" t="s">
        <v>593</v>
      </c>
      <c r="F369" s="101">
        <v>20000</v>
      </c>
      <c r="G369" s="78">
        <v>0</v>
      </c>
      <c r="H369" s="78">
        <v>25</v>
      </c>
      <c r="I369" s="78">
        <f>F369*0.0287</f>
        <v>574</v>
      </c>
      <c r="J369" s="78">
        <f>F369*0.071</f>
        <v>1419.9999999999998</v>
      </c>
      <c r="K369" s="78">
        <f>F369*0.013</f>
        <v>260</v>
      </c>
      <c r="L369" s="78">
        <f>F369*0.0304</f>
        <v>608</v>
      </c>
      <c r="M369" s="78">
        <f>F369*0.0709</f>
        <v>1418</v>
      </c>
      <c r="N369" s="95"/>
      <c r="O369" s="78">
        <f>SUM(I369:M369)</f>
        <v>4280</v>
      </c>
      <c r="P369" s="78">
        <f>I369+L369</f>
        <v>1182</v>
      </c>
      <c r="Q369" s="78">
        <f>J369+M369</f>
        <v>2838</v>
      </c>
      <c r="R369" s="101">
        <v>18793</v>
      </c>
      <c r="S369" s="76" t="s">
        <v>1433</v>
      </c>
      <c r="T369" s="76" t="s">
        <v>740</v>
      </c>
      <c r="U369" s="94" t="s">
        <v>3358</v>
      </c>
      <c r="V369" s="20"/>
    </row>
    <row r="370" spans="1:22" s="15" customFormat="1" ht="15">
      <c r="A370" s="76">
        <v>365</v>
      </c>
      <c r="B370" s="94" t="s">
        <v>929</v>
      </c>
      <c r="C370" s="94" t="s">
        <v>46</v>
      </c>
      <c r="D370" s="94" t="s">
        <v>631</v>
      </c>
      <c r="E370" s="77" t="s">
        <v>593</v>
      </c>
      <c r="F370" s="101">
        <v>31000</v>
      </c>
      <c r="G370" s="78">
        <v>0</v>
      </c>
      <c r="H370" s="78">
        <v>25</v>
      </c>
      <c r="I370" s="78">
        <f>F370*0.0287</f>
        <v>889.7</v>
      </c>
      <c r="J370" s="78">
        <f>F370*0.071</f>
        <v>2201</v>
      </c>
      <c r="K370" s="78">
        <f>F370*0.013</f>
        <v>403</v>
      </c>
      <c r="L370" s="78">
        <f>F370*0.0304</f>
        <v>942.4</v>
      </c>
      <c r="M370" s="78">
        <f>F370*0.0709</f>
        <v>2197.9</v>
      </c>
      <c r="N370" s="76"/>
      <c r="O370" s="78">
        <f>SUM(I370:M370)</f>
        <v>6634</v>
      </c>
      <c r="P370" s="78">
        <f>I370+L370</f>
        <v>1832.1</v>
      </c>
      <c r="Q370" s="78">
        <f>J370+M370</f>
        <v>4398.8999999999996</v>
      </c>
      <c r="R370" s="101">
        <v>29142.9</v>
      </c>
      <c r="S370" s="76" t="s">
        <v>1433</v>
      </c>
      <c r="T370" s="76" t="s">
        <v>741</v>
      </c>
      <c r="U370" s="94" t="s">
        <v>1877</v>
      </c>
    </row>
    <row r="371" spans="1:22" s="15" customFormat="1" ht="15">
      <c r="A371" s="76">
        <v>366</v>
      </c>
      <c r="B371" s="94" t="s">
        <v>383</v>
      </c>
      <c r="C371" s="94" t="s">
        <v>7</v>
      </c>
      <c r="D371" s="94" t="s">
        <v>2622</v>
      </c>
      <c r="E371" s="77" t="s">
        <v>593</v>
      </c>
      <c r="F371" s="101">
        <v>18511.5</v>
      </c>
      <c r="G371" s="78">
        <v>0</v>
      </c>
      <c r="H371" s="78">
        <v>25</v>
      </c>
      <c r="I371" s="78">
        <f>F371*0.0287</f>
        <v>531.28004999999996</v>
      </c>
      <c r="J371" s="78">
        <f>F371*0.071</f>
        <v>1314.3164999999999</v>
      </c>
      <c r="K371" s="78">
        <f>F371*0.013</f>
        <v>240.64949999999999</v>
      </c>
      <c r="L371" s="78">
        <f>F371*0.0304</f>
        <v>562.74959999999999</v>
      </c>
      <c r="M371" s="78">
        <f>F371*0.0709</f>
        <v>1312.4653500000002</v>
      </c>
      <c r="N371" s="76"/>
      <c r="O371" s="78">
        <f>SUM(I371:M371)</f>
        <v>3961.4610000000002</v>
      </c>
      <c r="P371" s="78">
        <f>I371+L371</f>
        <v>1094.0296499999999</v>
      </c>
      <c r="Q371" s="78">
        <f>J371+M371</f>
        <v>2626.7818500000003</v>
      </c>
      <c r="R371" s="101">
        <v>13961.55</v>
      </c>
      <c r="S371" s="76" t="s">
        <v>1433</v>
      </c>
      <c r="T371" s="76" t="s">
        <v>740</v>
      </c>
      <c r="U371" s="94" t="s">
        <v>1878</v>
      </c>
    </row>
    <row r="372" spans="1:22" s="15" customFormat="1" ht="15">
      <c r="A372" s="76">
        <v>367</v>
      </c>
      <c r="B372" s="94" t="s">
        <v>2773</v>
      </c>
      <c r="C372" s="94" t="s">
        <v>32</v>
      </c>
      <c r="D372" s="94" t="s">
        <v>1605</v>
      </c>
      <c r="E372" s="77" t="s">
        <v>594</v>
      </c>
      <c r="F372" s="101">
        <v>10000</v>
      </c>
      <c r="G372" s="78">
        <v>1289.46</v>
      </c>
      <c r="H372" s="78">
        <v>25</v>
      </c>
      <c r="I372" s="78">
        <f>F372*0.0287</f>
        <v>287</v>
      </c>
      <c r="J372" s="78">
        <f>F372*0.071</f>
        <v>709.99999999999989</v>
      </c>
      <c r="K372" s="78">
        <f>F372*0.013</f>
        <v>130</v>
      </c>
      <c r="L372" s="78">
        <f>F372*0.0304</f>
        <v>304</v>
      </c>
      <c r="M372" s="78">
        <f>F372*0.0709</f>
        <v>709</v>
      </c>
      <c r="N372" s="76"/>
      <c r="O372" s="78">
        <f>SUM(I372:M372)</f>
        <v>2140</v>
      </c>
      <c r="P372" s="78">
        <f>I372+L372</f>
        <v>591</v>
      </c>
      <c r="Q372" s="78">
        <f>J372+M372</f>
        <v>1419</v>
      </c>
      <c r="R372" s="101">
        <v>9384</v>
      </c>
      <c r="S372" s="76" t="s">
        <v>1433</v>
      </c>
      <c r="T372" s="76" t="s">
        <v>740</v>
      </c>
      <c r="U372" s="94" t="s">
        <v>3024</v>
      </c>
    </row>
    <row r="373" spans="1:22" s="15" customFormat="1" ht="15">
      <c r="A373" s="76">
        <v>368</v>
      </c>
      <c r="B373" s="94" t="s">
        <v>2774</v>
      </c>
      <c r="C373" s="94" t="s">
        <v>7</v>
      </c>
      <c r="D373" s="94" t="s">
        <v>2622</v>
      </c>
      <c r="E373" s="77" t="s">
        <v>593</v>
      </c>
      <c r="F373" s="101">
        <v>10000</v>
      </c>
      <c r="G373" s="78">
        <v>0</v>
      </c>
      <c r="H373" s="78">
        <v>25</v>
      </c>
      <c r="I373" s="78">
        <f>F373*0.0287</f>
        <v>287</v>
      </c>
      <c r="J373" s="78">
        <f>F373*0.071</f>
        <v>709.99999999999989</v>
      </c>
      <c r="K373" s="78">
        <f>F373*0.013</f>
        <v>130</v>
      </c>
      <c r="L373" s="78">
        <f>F373*0.0304</f>
        <v>304</v>
      </c>
      <c r="M373" s="78">
        <f>F373*0.0709</f>
        <v>709</v>
      </c>
      <c r="N373" s="76"/>
      <c r="O373" s="78">
        <f>SUM(I373:M373)</f>
        <v>2140</v>
      </c>
      <c r="P373" s="78">
        <f>I373+L373</f>
        <v>591</v>
      </c>
      <c r="Q373" s="78">
        <f>J373+M373</f>
        <v>1419</v>
      </c>
      <c r="R373" s="101">
        <v>9384</v>
      </c>
      <c r="S373" s="76" t="s">
        <v>1433</v>
      </c>
      <c r="T373" s="76" t="s">
        <v>740</v>
      </c>
      <c r="U373" s="94" t="s">
        <v>3025</v>
      </c>
    </row>
    <row r="374" spans="1:22" s="15" customFormat="1" ht="15">
      <c r="A374" s="76">
        <v>369</v>
      </c>
      <c r="B374" s="94" t="s">
        <v>2775</v>
      </c>
      <c r="C374" s="94" t="s">
        <v>32</v>
      </c>
      <c r="D374" s="94" t="s">
        <v>2605</v>
      </c>
      <c r="E374" s="77" t="s">
        <v>593</v>
      </c>
      <c r="F374" s="101">
        <v>17000</v>
      </c>
      <c r="G374" s="78">
        <v>0</v>
      </c>
      <c r="H374" s="78">
        <v>25</v>
      </c>
      <c r="I374" s="78">
        <f>F374*0.0287</f>
        <v>487.9</v>
      </c>
      <c r="J374" s="78">
        <f>F374*0.071</f>
        <v>1207</v>
      </c>
      <c r="K374" s="78">
        <f>F374*0.013</f>
        <v>221</v>
      </c>
      <c r="L374" s="78">
        <f>F374*0.0304</f>
        <v>516.79999999999995</v>
      </c>
      <c r="M374" s="78">
        <f>F374*0.0709</f>
        <v>1205.3000000000002</v>
      </c>
      <c r="N374" s="76"/>
      <c r="O374" s="78">
        <f>SUM(I374:M374)</f>
        <v>3638</v>
      </c>
      <c r="P374" s="78">
        <f>I374+L374</f>
        <v>1004.6999999999999</v>
      </c>
      <c r="Q374" s="78">
        <f>J374+M374</f>
        <v>2412.3000000000002</v>
      </c>
      <c r="R374" s="101">
        <v>15970.3</v>
      </c>
      <c r="S374" s="76" t="s">
        <v>1433</v>
      </c>
      <c r="T374" s="76" t="s">
        <v>740</v>
      </c>
      <c r="U374" s="94" t="s">
        <v>3026</v>
      </c>
    </row>
    <row r="375" spans="1:22" s="15" customFormat="1" ht="15">
      <c r="A375" s="76">
        <v>370</v>
      </c>
      <c r="B375" s="94" t="s">
        <v>2776</v>
      </c>
      <c r="C375" s="94" t="s">
        <v>32</v>
      </c>
      <c r="D375" s="94" t="s">
        <v>2604</v>
      </c>
      <c r="E375" s="77" t="s">
        <v>593</v>
      </c>
      <c r="F375" s="101">
        <v>10000</v>
      </c>
      <c r="G375" s="78">
        <v>0</v>
      </c>
      <c r="H375" s="78">
        <v>25</v>
      </c>
      <c r="I375" s="78">
        <f>F375*0.0287</f>
        <v>287</v>
      </c>
      <c r="J375" s="78">
        <f>F375*0.071</f>
        <v>709.99999999999989</v>
      </c>
      <c r="K375" s="78">
        <f>F375*0.013</f>
        <v>130</v>
      </c>
      <c r="L375" s="78">
        <f>F375*0.0304</f>
        <v>304</v>
      </c>
      <c r="M375" s="78">
        <f>F375*0.0709</f>
        <v>709</v>
      </c>
      <c r="N375" s="76"/>
      <c r="O375" s="78">
        <f>SUM(I375:M375)</f>
        <v>2140</v>
      </c>
      <c r="P375" s="78">
        <f>I375+L375</f>
        <v>591</v>
      </c>
      <c r="Q375" s="78">
        <f>J375+M375</f>
        <v>1419</v>
      </c>
      <c r="R375" s="101">
        <v>9384</v>
      </c>
      <c r="S375" s="76" t="s">
        <v>1433</v>
      </c>
      <c r="T375" s="76" t="s">
        <v>740</v>
      </c>
      <c r="U375" s="94" t="s">
        <v>3027</v>
      </c>
    </row>
    <row r="376" spans="1:22" s="15" customFormat="1" ht="15">
      <c r="A376" s="76">
        <v>371</v>
      </c>
      <c r="B376" s="94" t="s">
        <v>791</v>
      </c>
      <c r="C376" s="94" t="s">
        <v>32</v>
      </c>
      <c r="D376" s="94" t="s">
        <v>592</v>
      </c>
      <c r="E376" s="77" t="s">
        <v>593</v>
      </c>
      <c r="F376" s="101">
        <v>30000</v>
      </c>
      <c r="G376" s="78">
        <v>0</v>
      </c>
      <c r="H376" s="78">
        <v>25</v>
      </c>
      <c r="I376" s="78">
        <f>F376*0.0287</f>
        <v>861</v>
      </c>
      <c r="J376" s="78">
        <f>F376*0.071</f>
        <v>2130</v>
      </c>
      <c r="K376" s="78">
        <f>F376*0.013</f>
        <v>390</v>
      </c>
      <c r="L376" s="78">
        <f>F376*0.0304</f>
        <v>912</v>
      </c>
      <c r="M376" s="78">
        <f>F376*0.0709</f>
        <v>2127</v>
      </c>
      <c r="N376" s="76"/>
      <c r="O376" s="78">
        <f>SUM(I376:M376)</f>
        <v>6420</v>
      </c>
      <c r="P376" s="78">
        <f>I376+L376</f>
        <v>1773</v>
      </c>
      <c r="Q376" s="78">
        <f>J376+M376</f>
        <v>4257</v>
      </c>
      <c r="R376" s="101">
        <v>23948.97</v>
      </c>
      <c r="S376" s="76" t="s">
        <v>1433</v>
      </c>
      <c r="T376" s="76" t="s">
        <v>740</v>
      </c>
      <c r="U376" s="94" t="s">
        <v>1879</v>
      </c>
    </row>
    <row r="377" spans="1:22" s="15" customFormat="1" ht="15">
      <c r="A377" s="76">
        <v>372</v>
      </c>
      <c r="B377" s="94" t="s">
        <v>412</v>
      </c>
      <c r="C377" s="94" t="s">
        <v>10</v>
      </c>
      <c r="D377" s="94" t="s">
        <v>637</v>
      </c>
      <c r="E377" s="77" t="s">
        <v>1293</v>
      </c>
      <c r="F377" s="101">
        <v>45000</v>
      </c>
      <c r="G377" s="78">
        <v>0</v>
      </c>
      <c r="H377" s="78">
        <v>25</v>
      </c>
      <c r="I377" s="78">
        <f>F377*0.0287</f>
        <v>1291.5</v>
      </c>
      <c r="J377" s="78">
        <f>F377*0.071</f>
        <v>3194.9999999999995</v>
      </c>
      <c r="K377" s="78">
        <f>F377*0.013</f>
        <v>585</v>
      </c>
      <c r="L377" s="78">
        <f>F377*0.0304</f>
        <v>1368</v>
      </c>
      <c r="M377" s="78">
        <f>F377*0.0709</f>
        <v>3190.5</v>
      </c>
      <c r="N377" s="76"/>
      <c r="O377" s="78">
        <f>SUM(I377:M377)</f>
        <v>9630</v>
      </c>
      <c r="P377" s="78">
        <f>I377+L377</f>
        <v>2659.5</v>
      </c>
      <c r="Q377" s="78">
        <f>J377+M377</f>
        <v>6385.5</v>
      </c>
      <c r="R377" s="101">
        <v>40067.17</v>
      </c>
      <c r="S377" s="76" t="s">
        <v>1433</v>
      </c>
      <c r="T377" s="76" t="s">
        <v>740</v>
      </c>
      <c r="U377" s="94" t="s">
        <v>1880</v>
      </c>
    </row>
    <row r="378" spans="1:22" s="15" customFormat="1" ht="15">
      <c r="A378" s="76">
        <v>373</v>
      </c>
      <c r="B378" s="94" t="s">
        <v>361</v>
      </c>
      <c r="C378" s="94" t="s">
        <v>30</v>
      </c>
      <c r="D378" s="94" t="s">
        <v>1500</v>
      </c>
      <c r="E378" s="77" t="s">
        <v>593</v>
      </c>
      <c r="F378" s="101">
        <v>60000</v>
      </c>
      <c r="G378" s="78">
        <v>3486.68</v>
      </c>
      <c r="H378" s="78">
        <v>25</v>
      </c>
      <c r="I378" s="78">
        <f>F378*0.0287</f>
        <v>1722</v>
      </c>
      <c r="J378" s="78">
        <f>F378*0.071</f>
        <v>4260</v>
      </c>
      <c r="K378" s="78">
        <f>F378*0.013</f>
        <v>780</v>
      </c>
      <c r="L378" s="78">
        <f>F378*0.0304</f>
        <v>1824</v>
      </c>
      <c r="M378" s="78">
        <f>F378*0.0709</f>
        <v>4254</v>
      </c>
      <c r="N378" s="76"/>
      <c r="O378" s="78">
        <f>SUM(I378:M378)</f>
        <v>12840</v>
      </c>
      <c r="P378" s="78">
        <f>I378+L378</f>
        <v>3546</v>
      </c>
      <c r="Q378" s="78">
        <f>J378+M378</f>
        <v>8514</v>
      </c>
      <c r="R378" s="101">
        <v>52942.32</v>
      </c>
      <c r="S378" s="76" t="s">
        <v>1433</v>
      </c>
      <c r="T378" s="76" t="s">
        <v>741</v>
      </c>
      <c r="U378" s="94" t="s">
        <v>1881</v>
      </c>
    </row>
    <row r="379" spans="1:22" s="15" customFormat="1" ht="15">
      <c r="A379" s="76">
        <v>374</v>
      </c>
      <c r="B379" s="94" t="s">
        <v>1313</v>
      </c>
      <c r="C379" s="94" t="s">
        <v>243</v>
      </c>
      <c r="D379" s="94" t="s">
        <v>1504</v>
      </c>
      <c r="E379" s="77" t="s">
        <v>593</v>
      </c>
      <c r="F379" s="101">
        <v>10000</v>
      </c>
      <c r="G379" s="78">
        <v>0</v>
      </c>
      <c r="H379" s="78">
        <v>25</v>
      </c>
      <c r="I379" s="78">
        <f>F379*0.0287</f>
        <v>287</v>
      </c>
      <c r="J379" s="78">
        <f>F379*0.071</f>
        <v>709.99999999999989</v>
      </c>
      <c r="K379" s="78">
        <f>F379*0.013</f>
        <v>130</v>
      </c>
      <c r="L379" s="78">
        <f>F379*0.0304</f>
        <v>304</v>
      </c>
      <c r="M379" s="78">
        <f>F379*0.0709</f>
        <v>709</v>
      </c>
      <c r="N379" s="76"/>
      <c r="O379" s="78">
        <f>SUM(I379:M379)</f>
        <v>2140</v>
      </c>
      <c r="P379" s="78">
        <f>I379+L379</f>
        <v>591</v>
      </c>
      <c r="Q379" s="78">
        <f>J379+M379</f>
        <v>1419</v>
      </c>
      <c r="R379" s="101">
        <v>9334</v>
      </c>
      <c r="S379" s="76" t="s">
        <v>1433</v>
      </c>
      <c r="T379" s="76" t="s">
        <v>741</v>
      </c>
      <c r="U379" s="94" t="s">
        <v>1882</v>
      </c>
    </row>
    <row r="380" spans="1:22" s="15" customFormat="1" ht="15">
      <c r="A380" s="76">
        <v>375</v>
      </c>
      <c r="B380" s="94" t="s">
        <v>555</v>
      </c>
      <c r="C380" s="94" t="s">
        <v>26</v>
      </c>
      <c r="D380" s="94" t="s">
        <v>629</v>
      </c>
      <c r="E380" s="77" t="s">
        <v>593</v>
      </c>
      <c r="F380" s="101">
        <v>45000</v>
      </c>
      <c r="G380" s="78">
        <v>0</v>
      </c>
      <c r="H380" s="78">
        <v>25</v>
      </c>
      <c r="I380" s="78">
        <f>F380*0.0287</f>
        <v>1291.5</v>
      </c>
      <c r="J380" s="78">
        <f>F380*0.071</f>
        <v>3194.9999999999995</v>
      </c>
      <c r="K380" s="78">
        <f>F380*0.013</f>
        <v>585</v>
      </c>
      <c r="L380" s="78">
        <f>F380*0.0304</f>
        <v>1368</v>
      </c>
      <c r="M380" s="78">
        <f>F380*0.0709</f>
        <v>3190.5</v>
      </c>
      <c r="N380" s="76"/>
      <c r="O380" s="78">
        <f>SUM(I380:M380)</f>
        <v>9630</v>
      </c>
      <c r="P380" s="78">
        <f>I380+L380</f>
        <v>2659.5</v>
      </c>
      <c r="Q380" s="78">
        <f>J380+M380</f>
        <v>6385.5</v>
      </c>
      <c r="R380" s="101">
        <v>37133.1</v>
      </c>
      <c r="S380" s="76" t="s">
        <v>1433</v>
      </c>
      <c r="T380" s="76" t="s">
        <v>740</v>
      </c>
      <c r="U380" s="94" t="s">
        <v>1883</v>
      </c>
    </row>
    <row r="381" spans="1:22" s="15" customFormat="1" ht="15">
      <c r="A381" s="76">
        <v>376</v>
      </c>
      <c r="B381" s="94" t="s">
        <v>792</v>
      </c>
      <c r="C381" s="94" t="s">
        <v>32</v>
      </c>
      <c r="D381" s="94" t="s">
        <v>1511</v>
      </c>
      <c r="E381" s="77" t="s">
        <v>593</v>
      </c>
      <c r="F381" s="101">
        <v>22000</v>
      </c>
      <c r="G381" s="78">
        <v>0</v>
      </c>
      <c r="H381" s="78">
        <v>25</v>
      </c>
      <c r="I381" s="78">
        <f>F381*0.0287</f>
        <v>631.4</v>
      </c>
      <c r="J381" s="78">
        <f>F381*0.071</f>
        <v>1561.9999999999998</v>
      </c>
      <c r="K381" s="78">
        <f>F381*0.013</f>
        <v>286</v>
      </c>
      <c r="L381" s="78">
        <f>F381*0.0304</f>
        <v>668.8</v>
      </c>
      <c r="M381" s="78">
        <f>F381*0.0709</f>
        <v>1559.8000000000002</v>
      </c>
      <c r="N381" s="76"/>
      <c r="O381" s="78">
        <f>SUM(I381:M381)</f>
        <v>4708</v>
      </c>
      <c r="P381" s="78">
        <f>I381+L381</f>
        <v>1300.1999999999998</v>
      </c>
      <c r="Q381" s="78">
        <f>J381+M381</f>
        <v>3121.8</v>
      </c>
      <c r="R381" s="101">
        <v>20574.8</v>
      </c>
      <c r="S381" s="76" t="s">
        <v>1433</v>
      </c>
      <c r="T381" s="76" t="s">
        <v>740</v>
      </c>
      <c r="U381" s="94" t="s">
        <v>1884</v>
      </c>
    </row>
    <row r="382" spans="1:22" s="15" customFormat="1" ht="15">
      <c r="A382" s="76">
        <v>377</v>
      </c>
      <c r="B382" s="94" t="s">
        <v>156</v>
      </c>
      <c r="C382" s="94" t="s">
        <v>32</v>
      </c>
      <c r="D382" s="94" t="s">
        <v>613</v>
      </c>
      <c r="E382" s="77" t="s">
        <v>593</v>
      </c>
      <c r="F382" s="101">
        <v>22000</v>
      </c>
      <c r="G382" s="78">
        <v>22690.49</v>
      </c>
      <c r="H382" s="78">
        <v>25</v>
      </c>
      <c r="I382" s="78">
        <f>F382*0.0287</f>
        <v>631.4</v>
      </c>
      <c r="J382" s="78">
        <f>F382*0.071</f>
        <v>1561.9999999999998</v>
      </c>
      <c r="K382" s="78">
        <f>F382*0.013</f>
        <v>286</v>
      </c>
      <c r="L382" s="78">
        <f>F382*0.0304</f>
        <v>668.8</v>
      </c>
      <c r="M382" s="78">
        <f>F382*0.0709</f>
        <v>1559.8000000000002</v>
      </c>
      <c r="N382" s="76"/>
      <c r="O382" s="78">
        <f>SUM(I382:M382)</f>
        <v>4708</v>
      </c>
      <c r="P382" s="78">
        <f>I382+L382</f>
        <v>1300.1999999999998</v>
      </c>
      <c r="Q382" s="78">
        <f>J382+M382</f>
        <v>3121.8</v>
      </c>
      <c r="R382" s="101">
        <v>20124.8</v>
      </c>
      <c r="S382" s="76" t="s">
        <v>1433</v>
      </c>
      <c r="T382" s="76" t="s">
        <v>740</v>
      </c>
      <c r="U382" s="94" t="s">
        <v>1885</v>
      </c>
    </row>
    <row r="383" spans="1:22" s="15" customFormat="1" ht="15">
      <c r="A383" s="76">
        <v>378</v>
      </c>
      <c r="B383" s="94" t="s">
        <v>930</v>
      </c>
      <c r="C383" s="94" t="s">
        <v>26</v>
      </c>
      <c r="D383" s="94" t="s">
        <v>2604</v>
      </c>
      <c r="E383" s="77" t="s">
        <v>593</v>
      </c>
      <c r="F383" s="101">
        <v>45000</v>
      </c>
      <c r="G383" s="78">
        <v>0</v>
      </c>
      <c r="H383" s="78">
        <v>25</v>
      </c>
      <c r="I383" s="78">
        <f>F383*0.0287</f>
        <v>1291.5</v>
      </c>
      <c r="J383" s="78">
        <f>F383*0.071</f>
        <v>3194.9999999999995</v>
      </c>
      <c r="K383" s="78">
        <f>F383*0.013</f>
        <v>585</v>
      </c>
      <c r="L383" s="78">
        <f>F383*0.0304</f>
        <v>1368</v>
      </c>
      <c r="M383" s="78">
        <f>F383*0.0709</f>
        <v>3190.5</v>
      </c>
      <c r="N383" s="76"/>
      <c r="O383" s="78">
        <f>SUM(I383:M383)</f>
        <v>9630</v>
      </c>
      <c r="P383" s="78">
        <f>I383+L383</f>
        <v>2659.5</v>
      </c>
      <c r="Q383" s="78">
        <f>J383+M383</f>
        <v>6385.5</v>
      </c>
      <c r="R383" s="101">
        <v>38993.17</v>
      </c>
      <c r="S383" s="76" t="s">
        <v>1433</v>
      </c>
      <c r="T383" s="76" t="s">
        <v>740</v>
      </c>
      <c r="U383" s="94" t="s">
        <v>1886</v>
      </c>
    </row>
    <row r="384" spans="1:22" s="15" customFormat="1" ht="15">
      <c r="A384" s="76">
        <v>379</v>
      </c>
      <c r="B384" s="94" t="s">
        <v>56</v>
      </c>
      <c r="C384" s="94" t="s">
        <v>6</v>
      </c>
      <c r="D384" s="94" t="s">
        <v>627</v>
      </c>
      <c r="E384" s="77" t="s">
        <v>594</v>
      </c>
      <c r="F384" s="101">
        <v>160000</v>
      </c>
      <c r="G384" s="78">
        <v>0</v>
      </c>
      <c r="H384" s="78">
        <v>25</v>
      </c>
      <c r="I384" s="78">
        <f>F384*0.0287</f>
        <v>4592</v>
      </c>
      <c r="J384" s="78">
        <f>F384*0.071</f>
        <v>11359.999999999998</v>
      </c>
      <c r="K384" s="78">
        <f>F384*0.013</f>
        <v>2080</v>
      </c>
      <c r="L384" s="78">
        <f>F384*0.0304</f>
        <v>4864</v>
      </c>
      <c r="M384" s="78">
        <f>F384*0.0709</f>
        <v>11344</v>
      </c>
      <c r="N384" s="76"/>
      <c r="O384" s="78">
        <f>SUM(I384:M384)</f>
        <v>34240</v>
      </c>
      <c r="P384" s="78">
        <f>I384+L384</f>
        <v>9456</v>
      </c>
      <c r="Q384" s="78">
        <f>J384+M384</f>
        <v>22704</v>
      </c>
      <c r="R384" s="101">
        <v>95287.42</v>
      </c>
      <c r="S384" s="76" t="s">
        <v>1433</v>
      </c>
      <c r="T384" s="76" t="s">
        <v>740</v>
      </c>
      <c r="U384" s="94" t="s">
        <v>1887</v>
      </c>
    </row>
    <row r="385" spans="1:22" s="15" customFormat="1" ht="15">
      <c r="A385" s="76">
        <v>380</v>
      </c>
      <c r="B385" s="94" t="s">
        <v>1189</v>
      </c>
      <c r="C385" s="94" t="s">
        <v>12</v>
      </c>
      <c r="D385" s="94" t="s">
        <v>608</v>
      </c>
      <c r="E385" s="77" t="s">
        <v>593</v>
      </c>
      <c r="F385" s="101">
        <v>33000</v>
      </c>
      <c r="G385" s="78">
        <v>0</v>
      </c>
      <c r="H385" s="78">
        <v>25</v>
      </c>
      <c r="I385" s="78">
        <f>F385*0.0287</f>
        <v>947.1</v>
      </c>
      <c r="J385" s="78">
        <f>F385*0.071</f>
        <v>2343</v>
      </c>
      <c r="K385" s="78">
        <f>F385*0.013</f>
        <v>429</v>
      </c>
      <c r="L385" s="78">
        <f>F385*0.0304</f>
        <v>1003.2</v>
      </c>
      <c r="M385" s="78">
        <f>F385*0.0709</f>
        <v>2339.7000000000003</v>
      </c>
      <c r="N385" s="76"/>
      <c r="O385" s="78">
        <f>SUM(I385:M385)</f>
        <v>7062</v>
      </c>
      <c r="P385" s="78">
        <f>I385+L385</f>
        <v>1950.3000000000002</v>
      </c>
      <c r="Q385" s="78">
        <f>J385+M385</f>
        <v>4682.7000000000007</v>
      </c>
      <c r="R385" s="101">
        <v>27309.24</v>
      </c>
      <c r="S385" s="76" t="s">
        <v>1433</v>
      </c>
      <c r="T385" s="76" t="s">
        <v>740</v>
      </c>
      <c r="U385" s="94" t="s">
        <v>1888</v>
      </c>
    </row>
    <row r="386" spans="1:22" s="15" customFormat="1" ht="15">
      <c r="A386" s="76">
        <v>381</v>
      </c>
      <c r="B386" s="94" t="s">
        <v>1080</v>
      </c>
      <c r="C386" s="94" t="s">
        <v>1507</v>
      </c>
      <c r="D386" s="94" t="s">
        <v>597</v>
      </c>
      <c r="E386" s="77" t="s">
        <v>593</v>
      </c>
      <c r="F386" s="101">
        <v>33000</v>
      </c>
      <c r="G386" s="78">
        <v>0</v>
      </c>
      <c r="H386" s="78">
        <v>25</v>
      </c>
      <c r="I386" s="78">
        <f>F386*0.0287</f>
        <v>947.1</v>
      </c>
      <c r="J386" s="78">
        <f>F386*0.071</f>
        <v>2343</v>
      </c>
      <c r="K386" s="78">
        <f>F386*0.013</f>
        <v>429</v>
      </c>
      <c r="L386" s="78">
        <f>F386*0.0304</f>
        <v>1003.2</v>
      </c>
      <c r="M386" s="78">
        <f>F386*0.0709</f>
        <v>2339.7000000000003</v>
      </c>
      <c r="N386" s="76"/>
      <c r="O386" s="78">
        <f>SUM(I386:M386)</f>
        <v>7062</v>
      </c>
      <c r="P386" s="78">
        <f>I386+L386</f>
        <v>1950.3000000000002</v>
      </c>
      <c r="Q386" s="78">
        <f>J386+M386</f>
        <v>4682.7000000000007</v>
      </c>
      <c r="R386" s="101">
        <v>30924.7</v>
      </c>
      <c r="S386" s="76" t="s">
        <v>1433</v>
      </c>
      <c r="T386" s="76" t="s">
        <v>741</v>
      </c>
      <c r="U386" s="94" t="s">
        <v>1889</v>
      </c>
    </row>
    <row r="387" spans="1:22" s="15" customFormat="1" ht="15">
      <c r="A387" s="76">
        <v>382</v>
      </c>
      <c r="B387" s="94" t="s">
        <v>1197</v>
      </c>
      <c r="C387" s="94" t="s">
        <v>1067</v>
      </c>
      <c r="D387" s="94" t="s">
        <v>1503</v>
      </c>
      <c r="E387" s="77" t="s">
        <v>593</v>
      </c>
      <c r="F387" s="101">
        <v>20000</v>
      </c>
      <c r="G387" s="78">
        <v>0</v>
      </c>
      <c r="H387" s="78">
        <v>25</v>
      </c>
      <c r="I387" s="78">
        <f>F387*0.0287</f>
        <v>574</v>
      </c>
      <c r="J387" s="78">
        <f>F387*0.071</f>
        <v>1419.9999999999998</v>
      </c>
      <c r="K387" s="78">
        <f>F387*0.013</f>
        <v>260</v>
      </c>
      <c r="L387" s="78">
        <f>F387*0.0304</f>
        <v>608</v>
      </c>
      <c r="M387" s="78">
        <f>F387*0.0709</f>
        <v>1418</v>
      </c>
      <c r="N387" s="76"/>
      <c r="O387" s="78">
        <f>SUM(I387:M387)</f>
        <v>4280</v>
      </c>
      <c r="P387" s="78">
        <f>I387+L387</f>
        <v>1182</v>
      </c>
      <c r="Q387" s="78">
        <f>J387+M387</f>
        <v>2838</v>
      </c>
      <c r="R387" s="101">
        <v>18793</v>
      </c>
      <c r="S387" s="76" t="s">
        <v>1433</v>
      </c>
      <c r="T387" s="76" t="s">
        <v>741</v>
      </c>
      <c r="U387" s="94" t="s">
        <v>1890</v>
      </c>
    </row>
    <row r="388" spans="1:22" s="15" customFormat="1" ht="15">
      <c r="A388" s="76">
        <v>383</v>
      </c>
      <c r="B388" s="94" t="s">
        <v>358</v>
      </c>
      <c r="C388" s="94" t="s">
        <v>38</v>
      </c>
      <c r="D388" s="94" t="s">
        <v>1500</v>
      </c>
      <c r="E388" s="77" t="s">
        <v>593</v>
      </c>
      <c r="F388" s="101">
        <v>10000</v>
      </c>
      <c r="G388" s="78">
        <v>0</v>
      </c>
      <c r="H388" s="78">
        <v>25</v>
      </c>
      <c r="I388" s="78">
        <f>F388*0.0287</f>
        <v>287</v>
      </c>
      <c r="J388" s="78">
        <f>F388*0.071</f>
        <v>709.99999999999989</v>
      </c>
      <c r="K388" s="78">
        <f>F388*0.013</f>
        <v>130</v>
      </c>
      <c r="L388" s="78">
        <f>F388*0.0304</f>
        <v>304</v>
      </c>
      <c r="M388" s="78">
        <f>F388*0.0709</f>
        <v>709</v>
      </c>
      <c r="N388" s="76"/>
      <c r="O388" s="78">
        <f>SUM(I388:M388)</f>
        <v>2140</v>
      </c>
      <c r="P388" s="78">
        <f>I388+L388</f>
        <v>591</v>
      </c>
      <c r="Q388" s="78">
        <f>J388+M388</f>
        <v>1419</v>
      </c>
      <c r="R388" s="101">
        <v>7668.54</v>
      </c>
      <c r="S388" s="76" t="s">
        <v>1433</v>
      </c>
      <c r="T388" s="76" t="s">
        <v>741</v>
      </c>
      <c r="U388" s="94" t="s">
        <v>1891</v>
      </c>
    </row>
    <row r="389" spans="1:22" s="15" customFormat="1" ht="15">
      <c r="A389" s="76">
        <v>384</v>
      </c>
      <c r="B389" s="94" t="s">
        <v>1165</v>
      </c>
      <c r="C389" s="94" t="s">
        <v>1067</v>
      </c>
      <c r="D389" s="94" t="s">
        <v>1503</v>
      </c>
      <c r="E389" s="77" t="s">
        <v>593</v>
      </c>
      <c r="F389" s="101">
        <v>20000</v>
      </c>
      <c r="G389" s="78">
        <v>0</v>
      </c>
      <c r="H389" s="78">
        <v>25</v>
      </c>
      <c r="I389" s="78">
        <f>F389*0.0287</f>
        <v>574</v>
      </c>
      <c r="J389" s="78">
        <f>F389*0.071</f>
        <v>1419.9999999999998</v>
      </c>
      <c r="K389" s="78">
        <f>F389*0.013</f>
        <v>260</v>
      </c>
      <c r="L389" s="78">
        <f>F389*0.0304</f>
        <v>608</v>
      </c>
      <c r="M389" s="78">
        <f>F389*0.0709</f>
        <v>1418</v>
      </c>
      <c r="N389" s="76"/>
      <c r="O389" s="78">
        <f>SUM(I389:M389)</f>
        <v>4280</v>
      </c>
      <c r="P389" s="78">
        <f>I389+L389</f>
        <v>1182</v>
      </c>
      <c r="Q389" s="78">
        <f>J389+M389</f>
        <v>2838</v>
      </c>
      <c r="R389" s="101">
        <v>18793</v>
      </c>
      <c r="S389" s="76" t="s">
        <v>1433</v>
      </c>
      <c r="T389" s="76" t="s">
        <v>741</v>
      </c>
      <c r="U389" s="94" t="s">
        <v>1892</v>
      </c>
    </row>
    <row r="390" spans="1:22" s="15" customFormat="1" ht="15">
      <c r="A390" s="76">
        <v>385</v>
      </c>
      <c r="B390" s="94" t="s">
        <v>2777</v>
      </c>
      <c r="C390" s="94" t="s">
        <v>320</v>
      </c>
      <c r="D390" s="94" t="s">
        <v>614</v>
      </c>
      <c r="E390" s="77" t="s">
        <v>593</v>
      </c>
      <c r="F390" s="101">
        <v>30000</v>
      </c>
      <c r="G390" s="78">
        <v>0</v>
      </c>
      <c r="H390" s="78">
        <v>25</v>
      </c>
      <c r="I390" s="78">
        <f>F390*0.0287</f>
        <v>861</v>
      </c>
      <c r="J390" s="78">
        <f>F390*0.071</f>
        <v>2130</v>
      </c>
      <c r="K390" s="78">
        <f>F390*0.013</f>
        <v>390</v>
      </c>
      <c r="L390" s="78">
        <f>F390*0.0304</f>
        <v>912</v>
      </c>
      <c r="M390" s="78">
        <f>F390*0.0709</f>
        <v>2127</v>
      </c>
      <c r="N390" s="80"/>
      <c r="O390" s="78">
        <f>SUM(I390:M390)</f>
        <v>6420</v>
      </c>
      <c r="P390" s="78">
        <f>I390+L390</f>
        <v>1773</v>
      </c>
      <c r="Q390" s="78">
        <f>J390+M390</f>
        <v>4257</v>
      </c>
      <c r="R390" s="101">
        <v>28202</v>
      </c>
      <c r="S390" s="76" t="s">
        <v>1433</v>
      </c>
      <c r="T390" s="76" t="s">
        <v>741</v>
      </c>
      <c r="U390" s="94" t="s">
        <v>3028</v>
      </c>
    </row>
    <row r="391" spans="1:22" s="15" customFormat="1" ht="15">
      <c r="A391" s="76">
        <v>386</v>
      </c>
      <c r="B391" s="94" t="s">
        <v>701</v>
      </c>
      <c r="C391" s="94" t="s">
        <v>45</v>
      </c>
      <c r="D391" s="94" t="s">
        <v>615</v>
      </c>
      <c r="E391" s="77" t="s">
        <v>593</v>
      </c>
      <c r="F391" s="101">
        <v>30000</v>
      </c>
      <c r="G391" s="78">
        <v>0</v>
      </c>
      <c r="H391" s="78">
        <v>25</v>
      </c>
      <c r="I391" s="78">
        <f>F391*0.0287</f>
        <v>861</v>
      </c>
      <c r="J391" s="78">
        <f>F391*0.071</f>
        <v>2130</v>
      </c>
      <c r="K391" s="78">
        <f>F391*0.013</f>
        <v>390</v>
      </c>
      <c r="L391" s="78">
        <f>F391*0.0304</f>
        <v>912</v>
      </c>
      <c r="M391" s="78">
        <f>F391*0.0709</f>
        <v>2127</v>
      </c>
      <c r="N391" s="76"/>
      <c r="O391" s="78">
        <f>SUM(I391:M391)</f>
        <v>6420</v>
      </c>
      <c r="P391" s="78">
        <f>I391+L391</f>
        <v>1773</v>
      </c>
      <c r="Q391" s="78">
        <f>J391+M391</f>
        <v>4257</v>
      </c>
      <c r="R391" s="101">
        <v>28102</v>
      </c>
      <c r="S391" s="76" t="s">
        <v>1433</v>
      </c>
      <c r="T391" s="76" t="s">
        <v>741</v>
      </c>
      <c r="U391" s="94" t="s">
        <v>1893</v>
      </c>
    </row>
    <row r="392" spans="1:22" s="15" customFormat="1" ht="15">
      <c r="A392" s="76">
        <v>387</v>
      </c>
      <c r="B392" s="94" t="s">
        <v>3246</v>
      </c>
      <c r="C392" s="94" t="s">
        <v>867</v>
      </c>
      <c r="D392" s="94" t="s">
        <v>604</v>
      </c>
      <c r="E392" s="77" t="s">
        <v>593</v>
      </c>
      <c r="F392" s="101">
        <v>46000</v>
      </c>
      <c r="G392" s="78">
        <v>1289.46</v>
      </c>
      <c r="H392" s="78">
        <v>25</v>
      </c>
      <c r="I392" s="78">
        <f>F392*0.0287</f>
        <v>1320.2</v>
      </c>
      <c r="J392" s="78">
        <f>F392*0.071</f>
        <v>3265.9999999999995</v>
      </c>
      <c r="K392" s="78">
        <f>F392*0.013</f>
        <v>598</v>
      </c>
      <c r="L392" s="78">
        <f>F392*0.0304</f>
        <v>1398.4</v>
      </c>
      <c r="M392" s="78">
        <f>F392*0.0709</f>
        <v>3261.4</v>
      </c>
      <c r="N392" s="95"/>
      <c r="O392" s="78">
        <f>SUM(I392:M392)</f>
        <v>9844</v>
      </c>
      <c r="P392" s="78">
        <f>I392+L392</f>
        <v>2718.6000000000004</v>
      </c>
      <c r="Q392" s="78">
        <f>J392+M392</f>
        <v>6527.4</v>
      </c>
      <c r="R392" s="101">
        <v>41966.94</v>
      </c>
      <c r="S392" s="76" t="s">
        <v>1433</v>
      </c>
      <c r="T392" s="76" t="s">
        <v>741</v>
      </c>
      <c r="U392" s="94" t="s">
        <v>3359</v>
      </c>
      <c r="V392" s="20"/>
    </row>
    <row r="393" spans="1:22" s="15" customFormat="1" ht="15">
      <c r="A393" s="76">
        <v>388</v>
      </c>
      <c r="B393" s="94" t="s">
        <v>2778</v>
      </c>
      <c r="C393" s="94" t="s">
        <v>32</v>
      </c>
      <c r="D393" s="94" t="s">
        <v>2618</v>
      </c>
      <c r="E393" s="77" t="s">
        <v>593</v>
      </c>
      <c r="F393" s="101">
        <v>15000</v>
      </c>
      <c r="G393" s="78">
        <v>0</v>
      </c>
      <c r="H393" s="78">
        <v>25</v>
      </c>
      <c r="I393" s="78">
        <f>F393*0.0287</f>
        <v>430.5</v>
      </c>
      <c r="J393" s="78">
        <f>F393*0.071</f>
        <v>1065</v>
      </c>
      <c r="K393" s="78">
        <f>F393*0.013</f>
        <v>195</v>
      </c>
      <c r="L393" s="78">
        <f>F393*0.0304</f>
        <v>456</v>
      </c>
      <c r="M393" s="78">
        <f>F393*0.0709</f>
        <v>1063.5</v>
      </c>
      <c r="N393" s="96"/>
      <c r="O393" s="78">
        <f>SUM(I393:M393)</f>
        <v>3210</v>
      </c>
      <c r="P393" s="78">
        <f>I393+L393</f>
        <v>886.5</v>
      </c>
      <c r="Q393" s="78">
        <f>J393+M393</f>
        <v>2128.5</v>
      </c>
      <c r="R393" s="101">
        <v>14088.5</v>
      </c>
      <c r="S393" s="76" t="s">
        <v>1433</v>
      </c>
      <c r="T393" s="76" t="s">
        <v>741</v>
      </c>
      <c r="U393" s="94" t="s">
        <v>3029</v>
      </c>
    </row>
    <row r="394" spans="1:22" s="15" customFormat="1" ht="15">
      <c r="A394" s="76">
        <v>389</v>
      </c>
      <c r="B394" s="94" t="s">
        <v>1131</v>
      </c>
      <c r="C394" s="94" t="s">
        <v>1067</v>
      </c>
      <c r="D394" s="94" t="s">
        <v>1503</v>
      </c>
      <c r="E394" s="77" t="s">
        <v>594</v>
      </c>
      <c r="F394" s="101">
        <v>40000</v>
      </c>
      <c r="G394" s="78">
        <v>3143.58</v>
      </c>
      <c r="H394" s="78">
        <v>25</v>
      </c>
      <c r="I394" s="78">
        <f>F394*0.0287</f>
        <v>1148</v>
      </c>
      <c r="J394" s="78">
        <f>F394*0.071</f>
        <v>2839.9999999999995</v>
      </c>
      <c r="K394" s="78">
        <f>F394*0.013</f>
        <v>520</v>
      </c>
      <c r="L394" s="78">
        <f>F394*0.0304</f>
        <v>1216</v>
      </c>
      <c r="M394" s="78">
        <f>F394*0.0709</f>
        <v>2836</v>
      </c>
      <c r="N394" s="76"/>
      <c r="O394" s="78">
        <f>SUM(I394:M394)</f>
        <v>8560</v>
      </c>
      <c r="P394" s="78">
        <f>I394+L394</f>
        <v>2364</v>
      </c>
      <c r="Q394" s="78">
        <f>J394+M394</f>
        <v>5676</v>
      </c>
      <c r="R394" s="101">
        <v>37168.35</v>
      </c>
      <c r="S394" s="76" t="s">
        <v>1433</v>
      </c>
      <c r="T394" s="76" t="s">
        <v>741</v>
      </c>
      <c r="U394" s="94" t="s">
        <v>1894</v>
      </c>
    </row>
    <row r="395" spans="1:22" s="15" customFormat="1" ht="15">
      <c r="A395" s="76">
        <v>390</v>
      </c>
      <c r="B395" s="94" t="s">
        <v>1057</v>
      </c>
      <c r="C395" s="94" t="s">
        <v>26</v>
      </c>
      <c r="D395" s="94" t="s">
        <v>641</v>
      </c>
      <c r="E395" s="77" t="s">
        <v>593</v>
      </c>
      <c r="F395" s="101">
        <v>25000</v>
      </c>
      <c r="G395" s="78">
        <v>1854</v>
      </c>
      <c r="H395" s="78">
        <v>25</v>
      </c>
      <c r="I395" s="78">
        <f>F395*0.0287</f>
        <v>717.5</v>
      </c>
      <c r="J395" s="78">
        <f>F395*0.071</f>
        <v>1774.9999999999998</v>
      </c>
      <c r="K395" s="78">
        <f>F395*0.013</f>
        <v>325</v>
      </c>
      <c r="L395" s="78">
        <f>F395*0.0304</f>
        <v>760</v>
      </c>
      <c r="M395" s="78">
        <f>F395*0.0709</f>
        <v>1772.5000000000002</v>
      </c>
      <c r="N395" s="76"/>
      <c r="O395" s="78">
        <f>SUM(I395:M395)</f>
        <v>5350</v>
      </c>
      <c r="P395" s="78">
        <f>I395+L395</f>
        <v>1477.5</v>
      </c>
      <c r="Q395" s="78">
        <f>J395+M395</f>
        <v>3547.5</v>
      </c>
      <c r="R395" s="101">
        <v>23497.5</v>
      </c>
      <c r="S395" s="76" t="s">
        <v>1433</v>
      </c>
      <c r="T395" s="76" t="s">
        <v>740</v>
      </c>
      <c r="U395" s="94" t="s">
        <v>1895</v>
      </c>
    </row>
    <row r="396" spans="1:22" s="15" customFormat="1" ht="15">
      <c r="A396" s="76">
        <v>391</v>
      </c>
      <c r="B396" s="94" t="s">
        <v>793</v>
      </c>
      <c r="C396" s="94" t="s">
        <v>12</v>
      </c>
      <c r="D396" s="94" t="s">
        <v>2623</v>
      </c>
      <c r="E396" s="77" t="s">
        <v>593</v>
      </c>
      <c r="F396" s="101">
        <v>45000</v>
      </c>
      <c r="G396" s="78">
        <v>0</v>
      </c>
      <c r="H396" s="78">
        <v>25</v>
      </c>
      <c r="I396" s="78">
        <f>F396*0.0287</f>
        <v>1291.5</v>
      </c>
      <c r="J396" s="78">
        <f>F396*0.071</f>
        <v>3194.9999999999995</v>
      </c>
      <c r="K396" s="78">
        <f>F396*0.013</f>
        <v>585</v>
      </c>
      <c r="L396" s="78">
        <f>F396*0.0304</f>
        <v>1368</v>
      </c>
      <c r="M396" s="78">
        <f>F396*0.0709</f>
        <v>3190.5</v>
      </c>
      <c r="N396" s="76"/>
      <c r="O396" s="78">
        <f>SUM(I396:M396)</f>
        <v>9630</v>
      </c>
      <c r="P396" s="78">
        <f>I396+L396</f>
        <v>2659.5</v>
      </c>
      <c r="Q396" s="78">
        <f>J396+M396</f>
        <v>6385.5</v>
      </c>
      <c r="R396" s="101">
        <v>41067.17</v>
      </c>
      <c r="S396" s="76" t="s">
        <v>1433</v>
      </c>
      <c r="T396" s="76" t="s">
        <v>741</v>
      </c>
      <c r="U396" s="94" t="s">
        <v>1896</v>
      </c>
    </row>
    <row r="397" spans="1:22" s="15" customFormat="1" ht="15">
      <c r="A397" s="76">
        <v>392</v>
      </c>
      <c r="B397" s="94" t="s">
        <v>2779</v>
      </c>
      <c r="C397" s="94" t="s">
        <v>100</v>
      </c>
      <c r="D397" s="94" t="s">
        <v>2966</v>
      </c>
      <c r="E397" s="77" t="s">
        <v>593</v>
      </c>
      <c r="F397" s="101">
        <v>45000</v>
      </c>
      <c r="G397" s="78">
        <v>0</v>
      </c>
      <c r="H397" s="78">
        <v>25</v>
      </c>
      <c r="I397" s="78">
        <f>F397*0.0287</f>
        <v>1291.5</v>
      </c>
      <c r="J397" s="78">
        <f>F397*0.071</f>
        <v>3194.9999999999995</v>
      </c>
      <c r="K397" s="78">
        <f>F397*0.013</f>
        <v>585</v>
      </c>
      <c r="L397" s="78">
        <f>F397*0.0304</f>
        <v>1368</v>
      </c>
      <c r="M397" s="78">
        <f>F397*0.0709</f>
        <v>3190.5</v>
      </c>
      <c r="N397" s="76"/>
      <c r="O397" s="78">
        <f>SUM(I397:M397)</f>
        <v>9630</v>
      </c>
      <c r="P397" s="78">
        <f>I397+L397</f>
        <v>2659.5</v>
      </c>
      <c r="Q397" s="78">
        <f>J397+M397</f>
        <v>6385.5</v>
      </c>
      <c r="R397" s="101">
        <v>41167.17</v>
      </c>
      <c r="S397" s="76" t="s">
        <v>1433</v>
      </c>
      <c r="T397" s="76" t="s">
        <v>741</v>
      </c>
      <c r="U397" s="94" t="s">
        <v>3030</v>
      </c>
    </row>
    <row r="398" spans="1:22" s="15" customFormat="1" ht="15">
      <c r="A398" s="76">
        <v>393</v>
      </c>
      <c r="B398" s="94" t="s">
        <v>1429</v>
      </c>
      <c r="C398" s="94" t="s">
        <v>26</v>
      </c>
      <c r="D398" s="94" t="s">
        <v>642</v>
      </c>
      <c r="E398" s="77" t="s">
        <v>593</v>
      </c>
      <c r="F398" s="101">
        <v>45000</v>
      </c>
      <c r="G398" s="78">
        <v>0</v>
      </c>
      <c r="H398" s="78">
        <v>25</v>
      </c>
      <c r="I398" s="78">
        <f>F398*0.0287</f>
        <v>1291.5</v>
      </c>
      <c r="J398" s="78">
        <f>F398*0.071</f>
        <v>3194.9999999999995</v>
      </c>
      <c r="K398" s="78">
        <f>F398*0.013</f>
        <v>585</v>
      </c>
      <c r="L398" s="78">
        <f>F398*0.0304</f>
        <v>1368</v>
      </c>
      <c r="M398" s="78">
        <f>F398*0.0709</f>
        <v>3190.5</v>
      </c>
      <c r="N398" s="76"/>
      <c r="O398" s="78">
        <f>SUM(I398:M398)</f>
        <v>9630</v>
      </c>
      <c r="P398" s="78">
        <f>I398+L398</f>
        <v>2659.5</v>
      </c>
      <c r="Q398" s="78">
        <f>J398+M398</f>
        <v>6385.5</v>
      </c>
      <c r="R398" s="101">
        <v>41167.17</v>
      </c>
      <c r="S398" s="76" t="s">
        <v>1433</v>
      </c>
      <c r="T398" s="76" t="s">
        <v>741</v>
      </c>
      <c r="U398" s="94" t="s">
        <v>1897</v>
      </c>
    </row>
    <row r="399" spans="1:22" s="15" customFormat="1" ht="15">
      <c r="A399" s="76">
        <v>394</v>
      </c>
      <c r="B399" s="94" t="s">
        <v>825</v>
      </c>
      <c r="C399" s="94" t="s">
        <v>26</v>
      </c>
      <c r="D399" s="94" t="s">
        <v>592</v>
      </c>
      <c r="E399" s="77" t="s">
        <v>593</v>
      </c>
      <c r="F399" s="101">
        <v>45000</v>
      </c>
      <c r="G399" s="78">
        <v>0</v>
      </c>
      <c r="H399" s="78">
        <v>25</v>
      </c>
      <c r="I399" s="78">
        <f>F399*0.0287</f>
        <v>1291.5</v>
      </c>
      <c r="J399" s="78">
        <f>F399*0.071</f>
        <v>3194.9999999999995</v>
      </c>
      <c r="K399" s="78">
        <f>F399*0.013</f>
        <v>585</v>
      </c>
      <c r="L399" s="78">
        <f>F399*0.0304</f>
        <v>1368</v>
      </c>
      <c r="M399" s="78">
        <f>F399*0.0709</f>
        <v>3190.5</v>
      </c>
      <c r="N399" s="76"/>
      <c r="O399" s="78">
        <f>SUM(I399:M399)</f>
        <v>9630</v>
      </c>
      <c r="P399" s="78">
        <f>I399+L399</f>
        <v>2659.5</v>
      </c>
      <c r="Q399" s="78">
        <f>J399+M399</f>
        <v>6385.5</v>
      </c>
      <c r="R399" s="101">
        <v>39709.03</v>
      </c>
      <c r="S399" s="76" t="s">
        <v>1433</v>
      </c>
      <c r="T399" s="76" t="s">
        <v>741</v>
      </c>
      <c r="U399" s="94" t="s">
        <v>1898</v>
      </c>
    </row>
    <row r="400" spans="1:22" s="15" customFormat="1" ht="15">
      <c r="A400" s="76">
        <v>395</v>
      </c>
      <c r="B400" s="94" t="s">
        <v>130</v>
      </c>
      <c r="C400" s="94" t="s">
        <v>32</v>
      </c>
      <c r="D400" s="94" t="s">
        <v>592</v>
      </c>
      <c r="E400" s="77" t="s">
        <v>593</v>
      </c>
      <c r="F400" s="101">
        <v>30000</v>
      </c>
      <c r="G400" s="78">
        <v>0</v>
      </c>
      <c r="H400" s="78">
        <v>25</v>
      </c>
      <c r="I400" s="78">
        <f>F400*0.0287</f>
        <v>861</v>
      </c>
      <c r="J400" s="78">
        <f>F400*0.071</f>
        <v>2130</v>
      </c>
      <c r="K400" s="78">
        <f>F400*0.013</f>
        <v>390</v>
      </c>
      <c r="L400" s="78">
        <f>F400*0.0304</f>
        <v>912</v>
      </c>
      <c r="M400" s="78">
        <f>F400*0.0709</f>
        <v>2127</v>
      </c>
      <c r="N400" s="76"/>
      <c r="O400" s="78">
        <f>SUM(I400:M400)</f>
        <v>6420</v>
      </c>
      <c r="P400" s="78">
        <f>I400+L400</f>
        <v>1773</v>
      </c>
      <c r="Q400" s="78">
        <f>J400+M400</f>
        <v>4257</v>
      </c>
      <c r="R400" s="101">
        <v>22798.97</v>
      </c>
      <c r="S400" s="76" t="s">
        <v>1433</v>
      </c>
      <c r="T400" s="76" t="s">
        <v>741</v>
      </c>
      <c r="U400" s="94" t="s">
        <v>1899</v>
      </c>
    </row>
    <row r="401" spans="1:22" s="15" customFormat="1" ht="15">
      <c r="A401" s="76">
        <v>396</v>
      </c>
      <c r="B401" s="94" t="s">
        <v>685</v>
      </c>
      <c r="C401" s="94" t="s">
        <v>32</v>
      </c>
      <c r="D401" s="94" t="s">
        <v>1501</v>
      </c>
      <c r="E401" s="77" t="s">
        <v>593</v>
      </c>
      <c r="F401" s="101">
        <v>17500</v>
      </c>
      <c r="G401" s="78">
        <v>1032.1400000000001</v>
      </c>
      <c r="H401" s="78">
        <v>25</v>
      </c>
      <c r="I401" s="78">
        <f>F401*0.0287</f>
        <v>502.25</v>
      </c>
      <c r="J401" s="78">
        <f>F401*0.071</f>
        <v>1242.5</v>
      </c>
      <c r="K401" s="78">
        <f>F401*0.013</f>
        <v>227.5</v>
      </c>
      <c r="L401" s="78">
        <f>F401*0.0304</f>
        <v>532</v>
      </c>
      <c r="M401" s="78">
        <f>F401*0.0709</f>
        <v>1240.75</v>
      </c>
      <c r="N401" s="76"/>
      <c r="O401" s="78">
        <f>SUM(I401:M401)</f>
        <v>3745</v>
      </c>
      <c r="P401" s="78">
        <f>I401+L401</f>
        <v>1034.25</v>
      </c>
      <c r="Q401" s="78">
        <f>J401+M401</f>
        <v>2483.25</v>
      </c>
      <c r="R401" s="101">
        <v>16440.75</v>
      </c>
      <c r="S401" s="76" t="s">
        <v>1433</v>
      </c>
      <c r="T401" s="76" t="s">
        <v>741</v>
      </c>
      <c r="U401" s="94" t="s">
        <v>1900</v>
      </c>
    </row>
    <row r="402" spans="1:22" s="15" customFormat="1" ht="15">
      <c r="A402" s="76">
        <v>397</v>
      </c>
      <c r="B402" s="94" t="s">
        <v>1314</v>
      </c>
      <c r="C402" s="94" t="s">
        <v>32</v>
      </c>
      <c r="D402" s="94" t="s">
        <v>613</v>
      </c>
      <c r="E402" s="77" t="s">
        <v>593</v>
      </c>
      <c r="F402" s="101">
        <v>22000</v>
      </c>
      <c r="G402" s="78">
        <v>0</v>
      </c>
      <c r="H402" s="78">
        <v>25</v>
      </c>
      <c r="I402" s="78">
        <f>F402*0.0287</f>
        <v>631.4</v>
      </c>
      <c r="J402" s="78">
        <f>F402*0.071</f>
        <v>1561.9999999999998</v>
      </c>
      <c r="K402" s="78">
        <f>F402*0.013</f>
        <v>286</v>
      </c>
      <c r="L402" s="78">
        <f>F402*0.0304</f>
        <v>668.8</v>
      </c>
      <c r="M402" s="78">
        <f>F402*0.0709</f>
        <v>1559.8000000000002</v>
      </c>
      <c r="N402" s="76"/>
      <c r="O402" s="78">
        <f>SUM(I402:M402)</f>
        <v>4708</v>
      </c>
      <c r="P402" s="78">
        <f>I402+L402</f>
        <v>1300.1999999999998</v>
      </c>
      <c r="Q402" s="78">
        <f>J402+M402</f>
        <v>3121.8</v>
      </c>
      <c r="R402" s="101">
        <v>18748.29</v>
      </c>
      <c r="S402" s="76" t="s">
        <v>1433</v>
      </c>
      <c r="T402" s="76" t="s">
        <v>741</v>
      </c>
      <c r="U402" s="94" t="s">
        <v>1901</v>
      </c>
    </row>
    <row r="403" spans="1:22" s="15" customFormat="1" ht="15">
      <c r="A403" s="76">
        <v>398</v>
      </c>
      <c r="B403" s="94" t="s">
        <v>664</v>
      </c>
      <c r="C403" s="94" t="s">
        <v>243</v>
      </c>
      <c r="D403" s="94" t="s">
        <v>1506</v>
      </c>
      <c r="E403" s="77" t="s">
        <v>594</v>
      </c>
      <c r="F403" s="101">
        <v>12500</v>
      </c>
      <c r="G403" s="78">
        <v>4427.58</v>
      </c>
      <c r="H403" s="78">
        <v>25</v>
      </c>
      <c r="I403" s="78">
        <f>F403*0.0287</f>
        <v>358.75</v>
      </c>
      <c r="J403" s="78">
        <f>F403*0.071</f>
        <v>887.49999999999989</v>
      </c>
      <c r="K403" s="78">
        <f>F403*0.013</f>
        <v>162.5</v>
      </c>
      <c r="L403" s="78">
        <f>F403*0.0304</f>
        <v>380</v>
      </c>
      <c r="M403" s="78">
        <f>F403*0.0709</f>
        <v>886.25000000000011</v>
      </c>
      <c r="N403" s="76"/>
      <c r="O403" s="78">
        <f>SUM(I403:M403)</f>
        <v>2675</v>
      </c>
      <c r="P403" s="78">
        <f>I403+L403</f>
        <v>738.75</v>
      </c>
      <c r="Q403" s="78">
        <f>J403+M403</f>
        <v>1773.75</v>
      </c>
      <c r="R403" s="101">
        <v>11736.25</v>
      </c>
      <c r="S403" s="76" t="s">
        <v>1433</v>
      </c>
      <c r="T403" s="76" t="s">
        <v>741</v>
      </c>
      <c r="U403" s="94" t="s">
        <v>1902</v>
      </c>
    </row>
    <row r="404" spans="1:22" s="15" customFormat="1" ht="15">
      <c r="A404" s="76">
        <v>399</v>
      </c>
      <c r="B404" s="94" t="s">
        <v>1179</v>
      </c>
      <c r="C404" s="94" t="s">
        <v>1067</v>
      </c>
      <c r="D404" s="94" t="s">
        <v>1503</v>
      </c>
      <c r="E404" s="77" t="s">
        <v>594</v>
      </c>
      <c r="F404" s="101">
        <v>15000</v>
      </c>
      <c r="G404" s="78">
        <v>6309.38</v>
      </c>
      <c r="H404" s="78">
        <v>25</v>
      </c>
      <c r="I404" s="78">
        <f>F404*0.0287</f>
        <v>430.5</v>
      </c>
      <c r="J404" s="78">
        <f>F404*0.071</f>
        <v>1065</v>
      </c>
      <c r="K404" s="78">
        <f>F404*0.013</f>
        <v>195</v>
      </c>
      <c r="L404" s="78">
        <f>F404*0.0304</f>
        <v>456</v>
      </c>
      <c r="M404" s="78">
        <f>F404*0.0709</f>
        <v>1063.5</v>
      </c>
      <c r="N404" s="76"/>
      <c r="O404" s="78">
        <f>SUM(I404:M404)</f>
        <v>3210</v>
      </c>
      <c r="P404" s="78">
        <f>I404+L404</f>
        <v>886.5</v>
      </c>
      <c r="Q404" s="78">
        <f>J404+M404</f>
        <v>2128.5</v>
      </c>
      <c r="R404" s="101">
        <v>14088.5</v>
      </c>
      <c r="S404" s="76" t="s">
        <v>1433</v>
      </c>
      <c r="T404" s="76" t="s">
        <v>741</v>
      </c>
      <c r="U404" s="94" t="s">
        <v>1903</v>
      </c>
    </row>
    <row r="405" spans="1:22" s="15" customFormat="1" ht="15">
      <c r="A405" s="76">
        <v>400</v>
      </c>
      <c r="B405" s="94" t="s">
        <v>355</v>
      </c>
      <c r="C405" s="94" t="s">
        <v>45</v>
      </c>
      <c r="D405" s="94" t="s">
        <v>1500</v>
      </c>
      <c r="E405" s="77" t="s">
        <v>593</v>
      </c>
      <c r="F405" s="101">
        <v>12500</v>
      </c>
      <c r="G405" s="78">
        <v>1854</v>
      </c>
      <c r="H405" s="78">
        <v>25</v>
      </c>
      <c r="I405" s="78">
        <f>F405*0.0287</f>
        <v>358.75</v>
      </c>
      <c r="J405" s="78">
        <f>F405*0.071</f>
        <v>887.49999999999989</v>
      </c>
      <c r="K405" s="78">
        <f>F405*0.013</f>
        <v>162.5</v>
      </c>
      <c r="L405" s="78">
        <f>F405*0.0304</f>
        <v>380</v>
      </c>
      <c r="M405" s="78">
        <f>F405*0.0709</f>
        <v>886.25000000000011</v>
      </c>
      <c r="N405" s="76"/>
      <c r="O405" s="78">
        <f>SUM(I405:M405)</f>
        <v>2675</v>
      </c>
      <c r="P405" s="78">
        <f>I405+L405</f>
        <v>738.75</v>
      </c>
      <c r="Q405" s="78">
        <f>J405+M405</f>
        <v>1773.75</v>
      </c>
      <c r="R405" s="101">
        <v>11686.25</v>
      </c>
      <c r="S405" s="76" t="s">
        <v>1433</v>
      </c>
      <c r="T405" s="76" t="s">
        <v>741</v>
      </c>
      <c r="U405" s="94" t="s">
        <v>1904</v>
      </c>
    </row>
    <row r="406" spans="1:22" s="15" customFormat="1" ht="15">
      <c r="A406" s="76">
        <v>401</v>
      </c>
      <c r="B406" s="94" t="s">
        <v>2780</v>
      </c>
      <c r="C406" s="94" t="s">
        <v>26</v>
      </c>
      <c r="D406" s="94" t="s">
        <v>2611</v>
      </c>
      <c r="E406" s="77" t="s">
        <v>593</v>
      </c>
      <c r="F406" s="101">
        <v>10000</v>
      </c>
      <c r="G406" s="78">
        <v>633.69000000000005</v>
      </c>
      <c r="H406" s="78">
        <v>25</v>
      </c>
      <c r="I406" s="78">
        <f>F406*0.0287</f>
        <v>287</v>
      </c>
      <c r="J406" s="78">
        <f>F406*0.071</f>
        <v>709.99999999999989</v>
      </c>
      <c r="K406" s="78">
        <f>F406*0.013</f>
        <v>130</v>
      </c>
      <c r="L406" s="78">
        <f>F406*0.0304</f>
        <v>304</v>
      </c>
      <c r="M406" s="78">
        <f>F406*0.0709</f>
        <v>709</v>
      </c>
      <c r="N406" s="76"/>
      <c r="O406" s="78">
        <f>SUM(I406:M406)</f>
        <v>2140</v>
      </c>
      <c r="P406" s="78">
        <f>I406+L406</f>
        <v>591</v>
      </c>
      <c r="Q406" s="78">
        <f>J406+M406</f>
        <v>1419</v>
      </c>
      <c r="R406" s="101">
        <v>9384</v>
      </c>
      <c r="S406" s="76" t="s">
        <v>1433</v>
      </c>
      <c r="T406" s="76" t="s">
        <v>741</v>
      </c>
      <c r="U406" s="94" t="s">
        <v>3031</v>
      </c>
    </row>
    <row r="407" spans="1:22" s="15" customFormat="1" ht="15">
      <c r="A407" s="76">
        <v>402</v>
      </c>
      <c r="B407" s="94" t="s">
        <v>731</v>
      </c>
      <c r="C407" s="94" t="s">
        <v>26</v>
      </c>
      <c r="D407" s="94" t="s">
        <v>629</v>
      </c>
      <c r="E407" s="77" t="s">
        <v>593</v>
      </c>
      <c r="F407" s="101">
        <v>45000</v>
      </c>
      <c r="G407" s="78">
        <v>1148.33</v>
      </c>
      <c r="H407" s="78">
        <v>25</v>
      </c>
      <c r="I407" s="78">
        <f>F407*0.0287</f>
        <v>1291.5</v>
      </c>
      <c r="J407" s="78">
        <f>F407*0.071</f>
        <v>3194.9999999999995</v>
      </c>
      <c r="K407" s="78">
        <f>F407*0.013</f>
        <v>585</v>
      </c>
      <c r="L407" s="78">
        <f>F407*0.0304</f>
        <v>1368</v>
      </c>
      <c r="M407" s="78">
        <f>F407*0.0709</f>
        <v>3190.5</v>
      </c>
      <c r="N407" s="96"/>
      <c r="O407" s="78">
        <f>SUM(I407:M407)</f>
        <v>9630</v>
      </c>
      <c r="P407" s="78">
        <f>I407+L407</f>
        <v>2659.5</v>
      </c>
      <c r="Q407" s="78">
        <f>J407+M407</f>
        <v>6385.5</v>
      </c>
      <c r="R407" s="101">
        <v>37376.9</v>
      </c>
      <c r="S407" s="76" t="s">
        <v>1433</v>
      </c>
      <c r="T407" s="76" t="s">
        <v>741</v>
      </c>
      <c r="U407" s="94" t="s">
        <v>1905</v>
      </c>
    </row>
    <row r="408" spans="1:22" s="15" customFormat="1" ht="15">
      <c r="A408" s="76">
        <v>403</v>
      </c>
      <c r="B408" s="94" t="s">
        <v>1160</v>
      </c>
      <c r="C408" s="94" t="s">
        <v>1067</v>
      </c>
      <c r="D408" s="94" t="s">
        <v>1503</v>
      </c>
      <c r="E408" s="77" t="s">
        <v>593</v>
      </c>
      <c r="F408" s="101">
        <v>25000</v>
      </c>
      <c r="G408" s="78">
        <v>0</v>
      </c>
      <c r="H408" s="78">
        <v>25</v>
      </c>
      <c r="I408" s="78">
        <f>F408*0.0287</f>
        <v>717.5</v>
      </c>
      <c r="J408" s="78">
        <f>F408*0.071</f>
        <v>1774.9999999999998</v>
      </c>
      <c r="K408" s="78">
        <f>F408*0.013</f>
        <v>325</v>
      </c>
      <c r="L408" s="78">
        <f>F408*0.0304</f>
        <v>760</v>
      </c>
      <c r="M408" s="78">
        <f>F408*0.0709</f>
        <v>1772.5000000000002</v>
      </c>
      <c r="N408" s="76"/>
      <c r="O408" s="78">
        <f>SUM(I408:M408)</f>
        <v>5350</v>
      </c>
      <c r="P408" s="78">
        <f>I408+L408</f>
        <v>1477.5</v>
      </c>
      <c r="Q408" s="78">
        <f>J408+M408</f>
        <v>3547.5</v>
      </c>
      <c r="R408" s="101">
        <v>23497.5</v>
      </c>
      <c r="S408" s="76" t="s">
        <v>1433</v>
      </c>
      <c r="T408" s="76" t="s">
        <v>741</v>
      </c>
      <c r="U408" s="94" t="s">
        <v>1906</v>
      </c>
    </row>
    <row r="409" spans="1:22" s="15" customFormat="1" ht="15">
      <c r="A409" s="76">
        <v>404</v>
      </c>
      <c r="B409" s="94" t="s">
        <v>3247</v>
      </c>
      <c r="C409" s="94" t="s">
        <v>45</v>
      </c>
      <c r="D409" s="94" t="s">
        <v>615</v>
      </c>
      <c r="E409" s="77" t="s">
        <v>593</v>
      </c>
      <c r="F409" s="101">
        <v>30000</v>
      </c>
      <c r="G409" s="78">
        <v>0</v>
      </c>
      <c r="H409" s="78">
        <v>25</v>
      </c>
      <c r="I409" s="78">
        <f>F409*0.0287</f>
        <v>861</v>
      </c>
      <c r="J409" s="78">
        <f>F409*0.071</f>
        <v>2130</v>
      </c>
      <c r="K409" s="78">
        <f>F409*0.013</f>
        <v>390</v>
      </c>
      <c r="L409" s="78">
        <f>F409*0.0304</f>
        <v>912</v>
      </c>
      <c r="M409" s="78">
        <f>F409*0.0709</f>
        <v>2127</v>
      </c>
      <c r="N409" s="95"/>
      <c r="O409" s="78">
        <f>SUM(I409:M409)</f>
        <v>6420</v>
      </c>
      <c r="P409" s="78">
        <f>I409+L409</f>
        <v>1773</v>
      </c>
      <c r="Q409" s="78">
        <f>J409+M409</f>
        <v>4257</v>
      </c>
      <c r="R409" s="101">
        <v>28202</v>
      </c>
      <c r="S409" s="76" t="s">
        <v>1433</v>
      </c>
      <c r="T409" s="76" t="s">
        <v>741</v>
      </c>
      <c r="U409" s="94" t="s">
        <v>3360</v>
      </c>
      <c r="V409" s="20"/>
    </row>
    <row r="410" spans="1:22" s="15" customFormat="1" ht="15">
      <c r="A410" s="76">
        <v>405</v>
      </c>
      <c r="B410" s="94" t="s">
        <v>487</v>
      </c>
      <c r="C410" s="94" t="s">
        <v>45</v>
      </c>
      <c r="D410" s="94" t="s">
        <v>1562</v>
      </c>
      <c r="E410" s="77" t="s">
        <v>593</v>
      </c>
      <c r="F410" s="101">
        <v>30000</v>
      </c>
      <c r="G410" s="78">
        <v>23866.62</v>
      </c>
      <c r="H410" s="78">
        <v>25</v>
      </c>
      <c r="I410" s="78">
        <f>F410*0.0287</f>
        <v>861</v>
      </c>
      <c r="J410" s="78">
        <f>F410*0.071</f>
        <v>2130</v>
      </c>
      <c r="K410" s="78">
        <f>F410*0.013</f>
        <v>390</v>
      </c>
      <c r="L410" s="78">
        <f>F410*0.0304</f>
        <v>912</v>
      </c>
      <c r="M410" s="78">
        <f>F410*0.0709</f>
        <v>2127</v>
      </c>
      <c r="N410" s="76"/>
      <c r="O410" s="78">
        <f>SUM(I410:M410)</f>
        <v>6420</v>
      </c>
      <c r="P410" s="78">
        <f>I410+L410</f>
        <v>1773</v>
      </c>
      <c r="Q410" s="78">
        <f>J410+M410</f>
        <v>4257</v>
      </c>
      <c r="R410" s="101">
        <v>25057.55</v>
      </c>
      <c r="S410" s="76" t="s">
        <v>1433</v>
      </c>
      <c r="T410" s="76" t="s">
        <v>740</v>
      </c>
      <c r="U410" s="94" t="s">
        <v>1907</v>
      </c>
    </row>
    <row r="411" spans="1:22" s="15" customFormat="1" ht="15">
      <c r="A411" s="76">
        <v>406</v>
      </c>
      <c r="B411" s="94" t="s">
        <v>3248</v>
      </c>
      <c r="C411" s="94" t="s">
        <v>30</v>
      </c>
      <c r="D411" s="94" t="s">
        <v>1599</v>
      </c>
      <c r="E411" s="77" t="s">
        <v>593</v>
      </c>
      <c r="F411" s="101">
        <v>60000</v>
      </c>
      <c r="G411" s="78">
        <v>3486.68</v>
      </c>
      <c r="H411" s="78">
        <v>25</v>
      </c>
      <c r="I411" s="78">
        <f>F411*0.0287</f>
        <v>1722</v>
      </c>
      <c r="J411" s="78">
        <f>F411*0.071</f>
        <v>4260</v>
      </c>
      <c r="K411" s="78">
        <f>F411*0.013</f>
        <v>780</v>
      </c>
      <c r="L411" s="78">
        <f>F411*0.0304</f>
        <v>1824</v>
      </c>
      <c r="M411" s="78">
        <f>F411*0.0709</f>
        <v>4254</v>
      </c>
      <c r="N411" s="95"/>
      <c r="O411" s="78">
        <f>SUM(I411:M411)</f>
        <v>12840</v>
      </c>
      <c r="P411" s="78">
        <f>I411+L411</f>
        <v>3546</v>
      </c>
      <c r="Q411" s="78">
        <f>J411+M411</f>
        <v>8514</v>
      </c>
      <c r="R411" s="101">
        <v>52942.32</v>
      </c>
      <c r="S411" s="76" t="s">
        <v>1433</v>
      </c>
      <c r="T411" s="76" t="s">
        <v>740</v>
      </c>
      <c r="U411" s="94" t="s">
        <v>3361</v>
      </c>
      <c r="V411" s="20"/>
    </row>
    <row r="412" spans="1:22" s="15" customFormat="1" ht="15">
      <c r="A412" s="76">
        <v>407</v>
      </c>
      <c r="B412" s="94" t="s">
        <v>838</v>
      </c>
      <c r="C412" s="94" t="s">
        <v>26</v>
      </c>
      <c r="D412" s="94" t="s">
        <v>638</v>
      </c>
      <c r="E412" s="77" t="s">
        <v>593</v>
      </c>
      <c r="F412" s="101">
        <v>45000</v>
      </c>
      <c r="G412" s="78">
        <v>3486.68</v>
      </c>
      <c r="H412" s="78">
        <v>25</v>
      </c>
      <c r="I412" s="78">
        <f>F412*0.0287</f>
        <v>1291.5</v>
      </c>
      <c r="J412" s="78">
        <f>F412*0.071</f>
        <v>3194.9999999999995</v>
      </c>
      <c r="K412" s="78">
        <f>F412*0.013</f>
        <v>585</v>
      </c>
      <c r="L412" s="78">
        <f>F412*0.0304</f>
        <v>1368</v>
      </c>
      <c r="M412" s="78">
        <f>F412*0.0709</f>
        <v>3190.5</v>
      </c>
      <c r="N412" s="76"/>
      <c r="O412" s="78">
        <f>SUM(I412:M412)</f>
        <v>9630</v>
      </c>
      <c r="P412" s="78">
        <f>I412+L412</f>
        <v>2659.5</v>
      </c>
      <c r="Q412" s="78">
        <f>J412+M412</f>
        <v>6385.5</v>
      </c>
      <c r="R412" s="101">
        <v>31496.35</v>
      </c>
      <c r="S412" s="76" t="s">
        <v>1433</v>
      </c>
      <c r="T412" s="76" t="s">
        <v>741</v>
      </c>
      <c r="U412" s="94" t="s">
        <v>1908</v>
      </c>
    </row>
    <row r="413" spans="1:22" s="15" customFormat="1" ht="15">
      <c r="A413" s="76">
        <v>408</v>
      </c>
      <c r="B413" s="94" t="s">
        <v>725</v>
      </c>
      <c r="C413" s="94" t="s">
        <v>26</v>
      </c>
      <c r="D413" s="94" t="s">
        <v>629</v>
      </c>
      <c r="E413" s="77" t="s">
        <v>593</v>
      </c>
      <c r="F413" s="101">
        <v>45000</v>
      </c>
      <c r="G413" s="78">
        <v>0</v>
      </c>
      <c r="H413" s="78">
        <v>25</v>
      </c>
      <c r="I413" s="78">
        <f>F413*0.0287</f>
        <v>1291.5</v>
      </c>
      <c r="J413" s="78">
        <f>F413*0.071</f>
        <v>3194.9999999999995</v>
      </c>
      <c r="K413" s="78">
        <f>F413*0.013</f>
        <v>585</v>
      </c>
      <c r="L413" s="78">
        <f>F413*0.0304</f>
        <v>1368</v>
      </c>
      <c r="M413" s="78">
        <f>F413*0.0709</f>
        <v>3190.5</v>
      </c>
      <c r="N413" s="76"/>
      <c r="O413" s="78">
        <f>SUM(I413:M413)</f>
        <v>9630</v>
      </c>
      <c r="P413" s="78">
        <f>I413+L413</f>
        <v>2659.5</v>
      </c>
      <c r="Q413" s="78">
        <f>J413+M413</f>
        <v>6385.5</v>
      </c>
      <c r="R413" s="101">
        <v>41167.17</v>
      </c>
      <c r="S413" s="76" t="s">
        <v>1433</v>
      </c>
      <c r="T413" s="76" t="s">
        <v>741</v>
      </c>
      <c r="U413" s="94" t="s">
        <v>1909</v>
      </c>
    </row>
    <row r="414" spans="1:22" s="15" customFormat="1" ht="15">
      <c r="A414" s="76">
        <v>409</v>
      </c>
      <c r="B414" s="94" t="s">
        <v>993</v>
      </c>
      <c r="C414" s="94" t="s">
        <v>1048</v>
      </c>
      <c r="D414" s="94" t="s">
        <v>1503</v>
      </c>
      <c r="E414" s="77" t="s">
        <v>593</v>
      </c>
      <c r="F414" s="101">
        <v>15000</v>
      </c>
      <c r="G414" s="78">
        <v>1032.1400000000001</v>
      </c>
      <c r="H414" s="78">
        <v>25</v>
      </c>
      <c r="I414" s="78">
        <f>F414*0.0287</f>
        <v>430.5</v>
      </c>
      <c r="J414" s="78">
        <f>F414*0.071</f>
        <v>1065</v>
      </c>
      <c r="K414" s="78">
        <f>F414*0.013</f>
        <v>195</v>
      </c>
      <c r="L414" s="78">
        <f>F414*0.0304</f>
        <v>456</v>
      </c>
      <c r="M414" s="78">
        <f>F414*0.0709</f>
        <v>1063.5</v>
      </c>
      <c r="N414" s="76"/>
      <c r="O414" s="78">
        <f>SUM(I414:M414)</f>
        <v>3210</v>
      </c>
      <c r="P414" s="78">
        <f>I414+L414</f>
        <v>886.5</v>
      </c>
      <c r="Q414" s="78">
        <f>J414+M414</f>
        <v>2128.5</v>
      </c>
      <c r="R414" s="101">
        <v>14088.5</v>
      </c>
      <c r="S414" s="76" t="s">
        <v>1433</v>
      </c>
      <c r="T414" s="76" t="s">
        <v>741</v>
      </c>
      <c r="U414" s="94" t="s">
        <v>1910</v>
      </c>
    </row>
    <row r="415" spans="1:22" s="15" customFormat="1" ht="15">
      <c r="A415" s="76">
        <v>410</v>
      </c>
      <c r="B415" s="94" t="s">
        <v>545</v>
      </c>
      <c r="C415" s="94" t="s">
        <v>45</v>
      </c>
      <c r="D415" s="94" t="s">
        <v>2624</v>
      </c>
      <c r="E415" s="77" t="s">
        <v>593</v>
      </c>
      <c r="F415" s="101">
        <v>30000</v>
      </c>
      <c r="G415" s="78">
        <v>0</v>
      </c>
      <c r="H415" s="78">
        <v>25</v>
      </c>
      <c r="I415" s="78">
        <f>F415*0.0287</f>
        <v>861</v>
      </c>
      <c r="J415" s="78">
        <f>F415*0.071</f>
        <v>2130</v>
      </c>
      <c r="K415" s="78">
        <f>F415*0.013</f>
        <v>390</v>
      </c>
      <c r="L415" s="78">
        <f>F415*0.0304</f>
        <v>912</v>
      </c>
      <c r="M415" s="78">
        <f>F415*0.0709</f>
        <v>2127</v>
      </c>
      <c r="N415" s="76"/>
      <c r="O415" s="78">
        <f>SUM(I415:M415)</f>
        <v>6420</v>
      </c>
      <c r="P415" s="78">
        <f>I415+L415</f>
        <v>1773</v>
      </c>
      <c r="Q415" s="78">
        <f>J415+M415</f>
        <v>4257</v>
      </c>
      <c r="R415" s="101">
        <v>28102</v>
      </c>
      <c r="S415" s="76" t="s">
        <v>1433</v>
      </c>
      <c r="T415" s="76" t="s">
        <v>740</v>
      </c>
      <c r="U415" s="94" t="s">
        <v>1911</v>
      </c>
    </row>
    <row r="416" spans="1:22" s="15" customFormat="1" ht="15">
      <c r="A416" s="76">
        <v>411</v>
      </c>
      <c r="B416" s="94" t="s">
        <v>1315</v>
      </c>
      <c r="C416" s="94" t="s">
        <v>32</v>
      </c>
      <c r="D416" s="94" t="s">
        <v>613</v>
      </c>
      <c r="E416" s="77" t="s">
        <v>593</v>
      </c>
      <c r="F416" s="101">
        <v>10000</v>
      </c>
      <c r="G416" s="78">
        <v>442.65</v>
      </c>
      <c r="H416" s="78">
        <v>25</v>
      </c>
      <c r="I416" s="78">
        <f>F416*0.0287</f>
        <v>287</v>
      </c>
      <c r="J416" s="78">
        <f>F416*0.071</f>
        <v>709.99999999999989</v>
      </c>
      <c r="K416" s="78">
        <f>F416*0.013</f>
        <v>130</v>
      </c>
      <c r="L416" s="78">
        <f>F416*0.0304</f>
        <v>304</v>
      </c>
      <c r="M416" s="78">
        <f>F416*0.0709</f>
        <v>709</v>
      </c>
      <c r="N416" s="76"/>
      <c r="O416" s="78">
        <f>SUM(I416:M416)</f>
        <v>2140</v>
      </c>
      <c r="P416" s="78">
        <f>I416+L416</f>
        <v>591</v>
      </c>
      <c r="Q416" s="78">
        <f>J416+M416</f>
        <v>1419</v>
      </c>
      <c r="R416" s="101">
        <v>9334</v>
      </c>
      <c r="S416" s="76" t="s">
        <v>1433</v>
      </c>
      <c r="T416" s="76" t="s">
        <v>740</v>
      </c>
      <c r="U416" s="94" t="s">
        <v>1912</v>
      </c>
    </row>
    <row r="417" spans="1:22" s="15" customFormat="1" ht="15">
      <c r="A417" s="76">
        <v>412</v>
      </c>
      <c r="B417" s="94" t="s">
        <v>1316</v>
      </c>
      <c r="C417" s="94" t="s">
        <v>32</v>
      </c>
      <c r="D417" s="94" t="s">
        <v>613</v>
      </c>
      <c r="E417" s="77" t="s">
        <v>593</v>
      </c>
      <c r="F417" s="101">
        <v>10000</v>
      </c>
      <c r="G417" s="78">
        <v>0</v>
      </c>
      <c r="H417" s="78">
        <v>25</v>
      </c>
      <c r="I417" s="78">
        <f>F417*0.0287</f>
        <v>287</v>
      </c>
      <c r="J417" s="78">
        <f>F417*0.071</f>
        <v>709.99999999999989</v>
      </c>
      <c r="K417" s="78">
        <f>F417*0.013</f>
        <v>130</v>
      </c>
      <c r="L417" s="78">
        <f>F417*0.0304</f>
        <v>304</v>
      </c>
      <c r="M417" s="78">
        <f>F417*0.0709</f>
        <v>709</v>
      </c>
      <c r="N417" s="76"/>
      <c r="O417" s="78">
        <f>SUM(I417:M417)</f>
        <v>2140</v>
      </c>
      <c r="P417" s="78">
        <f>I417+L417</f>
        <v>591</v>
      </c>
      <c r="Q417" s="78">
        <f>J417+M417</f>
        <v>1419</v>
      </c>
      <c r="R417" s="101">
        <v>8745</v>
      </c>
      <c r="S417" s="76" t="s">
        <v>1433</v>
      </c>
      <c r="T417" s="76" t="s">
        <v>740</v>
      </c>
      <c r="U417" s="94" t="s">
        <v>1913</v>
      </c>
    </row>
    <row r="418" spans="1:22" s="15" customFormat="1" ht="15">
      <c r="A418" s="76">
        <v>413</v>
      </c>
      <c r="B418" s="94" t="s">
        <v>2781</v>
      </c>
      <c r="C418" s="94" t="s">
        <v>32</v>
      </c>
      <c r="D418" s="94" t="s">
        <v>2604</v>
      </c>
      <c r="E418" s="77" t="s">
        <v>594</v>
      </c>
      <c r="F418" s="101">
        <v>10000</v>
      </c>
      <c r="G418" s="78">
        <v>0</v>
      </c>
      <c r="H418" s="78">
        <v>25</v>
      </c>
      <c r="I418" s="78">
        <f>F418*0.0287</f>
        <v>287</v>
      </c>
      <c r="J418" s="78">
        <f>F418*0.071</f>
        <v>709.99999999999989</v>
      </c>
      <c r="K418" s="78">
        <f>F418*0.013</f>
        <v>130</v>
      </c>
      <c r="L418" s="78">
        <f>F418*0.0304</f>
        <v>304</v>
      </c>
      <c r="M418" s="78">
        <f>F418*0.0709</f>
        <v>709</v>
      </c>
      <c r="N418" s="76"/>
      <c r="O418" s="78">
        <f>SUM(I418:M418)</f>
        <v>2140</v>
      </c>
      <c r="P418" s="78">
        <f>I418+L418</f>
        <v>591</v>
      </c>
      <c r="Q418" s="78">
        <f>J418+M418</f>
        <v>1419</v>
      </c>
      <c r="R418" s="101">
        <v>8884</v>
      </c>
      <c r="S418" s="76" t="s">
        <v>1433</v>
      </c>
      <c r="T418" s="76" t="s">
        <v>740</v>
      </c>
      <c r="U418" s="94" t="s">
        <v>3032</v>
      </c>
    </row>
    <row r="419" spans="1:22" s="15" customFormat="1" ht="15">
      <c r="A419" s="76">
        <v>414</v>
      </c>
      <c r="B419" s="94" t="s">
        <v>678</v>
      </c>
      <c r="C419" s="94" t="s">
        <v>243</v>
      </c>
      <c r="D419" s="94" t="s">
        <v>2606</v>
      </c>
      <c r="E419" s="77" t="s">
        <v>594</v>
      </c>
      <c r="F419" s="101">
        <v>12500</v>
      </c>
      <c r="G419" s="78">
        <v>9753.1200000000008</v>
      </c>
      <c r="H419" s="78">
        <v>25</v>
      </c>
      <c r="I419" s="78">
        <f>F419*0.0287</f>
        <v>358.75</v>
      </c>
      <c r="J419" s="78">
        <f>F419*0.071</f>
        <v>887.49999999999989</v>
      </c>
      <c r="K419" s="78">
        <f>F419*0.013</f>
        <v>162.5</v>
      </c>
      <c r="L419" s="78">
        <f>F419*0.0304</f>
        <v>380</v>
      </c>
      <c r="M419" s="78">
        <f>F419*0.0709</f>
        <v>886.25000000000011</v>
      </c>
      <c r="N419" s="76"/>
      <c r="O419" s="78">
        <f>SUM(I419:M419)</f>
        <v>2675</v>
      </c>
      <c r="P419" s="78">
        <f>I419+L419</f>
        <v>738.75</v>
      </c>
      <c r="Q419" s="78">
        <f>J419+M419</f>
        <v>1773.75</v>
      </c>
      <c r="R419" s="101">
        <v>11736.25</v>
      </c>
      <c r="S419" s="76" t="s">
        <v>1433</v>
      </c>
      <c r="T419" s="76" t="s">
        <v>740</v>
      </c>
      <c r="U419" s="94" t="s">
        <v>1914</v>
      </c>
    </row>
    <row r="420" spans="1:22" s="15" customFormat="1" ht="15">
      <c r="A420" s="76">
        <v>415</v>
      </c>
      <c r="B420" s="94" t="s">
        <v>1128</v>
      </c>
      <c r="C420" s="94" t="s">
        <v>1067</v>
      </c>
      <c r="D420" s="94" t="s">
        <v>1503</v>
      </c>
      <c r="E420" s="77" t="s">
        <v>593</v>
      </c>
      <c r="F420" s="101">
        <v>25000</v>
      </c>
      <c r="G420" s="78">
        <v>1148.33</v>
      </c>
      <c r="H420" s="78">
        <v>25</v>
      </c>
      <c r="I420" s="78">
        <f>F420*0.0287</f>
        <v>717.5</v>
      </c>
      <c r="J420" s="78">
        <f>F420*0.071</f>
        <v>1774.9999999999998</v>
      </c>
      <c r="K420" s="78">
        <f>F420*0.013</f>
        <v>325</v>
      </c>
      <c r="L420" s="78">
        <f>F420*0.0304</f>
        <v>760</v>
      </c>
      <c r="M420" s="78">
        <f>F420*0.0709</f>
        <v>1772.5000000000002</v>
      </c>
      <c r="N420" s="76"/>
      <c r="O420" s="78">
        <f>SUM(I420:M420)</f>
        <v>5350</v>
      </c>
      <c r="P420" s="78">
        <f>I420+L420</f>
        <v>1477.5</v>
      </c>
      <c r="Q420" s="78">
        <f>J420+M420</f>
        <v>3547.5</v>
      </c>
      <c r="R420" s="101">
        <v>23497.5</v>
      </c>
      <c r="S420" s="76" t="s">
        <v>1433</v>
      </c>
      <c r="T420" s="76" t="s">
        <v>741</v>
      </c>
      <c r="U420" s="94" t="s">
        <v>1915</v>
      </c>
    </row>
    <row r="421" spans="1:22" s="15" customFormat="1" ht="15">
      <c r="A421" s="76">
        <v>416</v>
      </c>
      <c r="B421" s="94" t="s">
        <v>1130</v>
      </c>
      <c r="C421" s="94" t="s">
        <v>1067</v>
      </c>
      <c r="D421" s="94" t="s">
        <v>1503</v>
      </c>
      <c r="E421" s="77" t="s">
        <v>593</v>
      </c>
      <c r="F421" s="101">
        <v>30000</v>
      </c>
      <c r="G421" s="78">
        <v>0</v>
      </c>
      <c r="H421" s="78">
        <v>25</v>
      </c>
      <c r="I421" s="78">
        <f>F421*0.0287</f>
        <v>861</v>
      </c>
      <c r="J421" s="78">
        <f>F421*0.071</f>
        <v>2130</v>
      </c>
      <c r="K421" s="78">
        <f>F421*0.013</f>
        <v>390</v>
      </c>
      <c r="L421" s="78">
        <f>F421*0.0304</f>
        <v>912</v>
      </c>
      <c r="M421" s="78">
        <f>F421*0.0709</f>
        <v>2127</v>
      </c>
      <c r="N421" s="76"/>
      <c r="O421" s="78">
        <f>SUM(I421:M421)</f>
        <v>6420</v>
      </c>
      <c r="P421" s="78">
        <f>I421+L421</f>
        <v>1773</v>
      </c>
      <c r="Q421" s="78">
        <f>J421+M421</f>
        <v>4257</v>
      </c>
      <c r="R421" s="101">
        <v>28202</v>
      </c>
      <c r="S421" s="76" t="s">
        <v>1433</v>
      </c>
      <c r="T421" s="76" t="s">
        <v>741</v>
      </c>
      <c r="U421" s="94" t="s">
        <v>1916</v>
      </c>
    </row>
    <row r="422" spans="1:22" s="15" customFormat="1" ht="15">
      <c r="A422" s="76">
        <v>417</v>
      </c>
      <c r="B422" s="94" t="s">
        <v>839</v>
      </c>
      <c r="C422" s="94" t="s">
        <v>30</v>
      </c>
      <c r="D422" s="94" t="s">
        <v>1505</v>
      </c>
      <c r="E422" s="77" t="s">
        <v>593</v>
      </c>
      <c r="F422" s="101">
        <v>150000</v>
      </c>
      <c r="G422" s="78">
        <v>0</v>
      </c>
      <c r="H422" s="78">
        <v>25</v>
      </c>
      <c r="I422" s="78">
        <f>F422*0.0287</f>
        <v>4305</v>
      </c>
      <c r="J422" s="78">
        <f>F422*0.071</f>
        <v>10649.999999999998</v>
      </c>
      <c r="K422" s="78">
        <f>F422*0.013</f>
        <v>1950</v>
      </c>
      <c r="L422" s="78">
        <f>F422*0.0304</f>
        <v>4560</v>
      </c>
      <c r="M422" s="78">
        <f>F422*0.0709</f>
        <v>10635</v>
      </c>
      <c r="N422" s="76"/>
      <c r="O422" s="78">
        <f>SUM(I422:M422)</f>
        <v>32100</v>
      </c>
      <c r="P422" s="78">
        <f>I422+L422</f>
        <v>8865</v>
      </c>
      <c r="Q422" s="78">
        <f>J422+M422</f>
        <v>21285</v>
      </c>
      <c r="R422" s="101">
        <v>104863.93</v>
      </c>
      <c r="S422" s="76" t="s">
        <v>1433</v>
      </c>
      <c r="T422" s="76" t="s">
        <v>741</v>
      </c>
      <c r="U422" s="94" t="s">
        <v>1917</v>
      </c>
    </row>
    <row r="423" spans="1:22" s="15" customFormat="1" ht="15">
      <c r="A423" s="76">
        <v>418</v>
      </c>
      <c r="B423" s="94" t="s">
        <v>368</v>
      </c>
      <c r="C423" s="94" t="s">
        <v>26</v>
      </c>
      <c r="D423" s="94" t="s">
        <v>1500</v>
      </c>
      <c r="E423" s="77" t="s">
        <v>594</v>
      </c>
      <c r="F423" s="101">
        <v>11550</v>
      </c>
      <c r="G423" s="78">
        <v>0</v>
      </c>
      <c r="H423" s="78">
        <v>25</v>
      </c>
      <c r="I423" s="78">
        <f>F423*0.0287</f>
        <v>331.48500000000001</v>
      </c>
      <c r="J423" s="78">
        <f>F423*0.071</f>
        <v>820.05</v>
      </c>
      <c r="K423" s="78">
        <f>F423*0.013</f>
        <v>150.15</v>
      </c>
      <c r="L423" s="78">
        <f>F423*0.0304</f>
        <v>351.12</v>
      </c>
      <c r="M423" s="78">
        <f>F423*0.0709</f>
        <v>818.8950000000001</v>
      </c>
      <c r="N423" s="76"/>
      <c r="O423" s="78">
        <f>SUM(I423:M423)</f>
        <v>2471.6999999999998</v>
      </c>
      <c r="P423" s="78">
        <f>I423+L423</f>
        <v>682.60500000000002</v>
      </c>
      <c r="Q423" s="78">
        <f>J423+M423</f>
        <v>1638.9450000000002</v>
      </c>
      <c r="R423" s="101">
        <v>10142.39</v>
      </c>
      <c r="S423" s="76" t="s">
        <v>1433</v>
      </c>
      <c r="T423" s="76" t="s">
        <v>741</v>
      </c>
      <c r="U423" s="94" t="s">
        <v>1918</v>
      </c>
    </row>
    <row r="424" spans="1:22" s="15" customFormat="1" ht="15">
      <c r="A424" s="76">
        <v>419</v>
      </c>
      <c r="B424" s="94" t="s">
        <v>2782</v>
      </c>
      <c r="C424" s="94" t="s">
        <v>45</v>
      </c>
      <c r="D424" s="94" t="s">
        <v>615</v>
      </c>
      <c r="E424" s="77" t="s">
        <v>593</v>
      </c>
      <c r="F424" s="101">
        <v>30000</v>
      </c>
      <c r="G424" s="78">
        <v>0</v>
      </c>
      <c r="H424" s="78">
        <v>25</v>
      </c>
      <c r="I424" s="78">
        <f>F424*0.0287</f>
        <v>861</v>
      </c>
      <c r="J424" s="78">
        <f>F424*0.071</f>
        <v>2130</v>
      </c>
      <c r="K424" s="78">
        <f>F424*0.013</f>
        <v>390</v>
      </c>
      <c r="L424" s="78">
        <f>F424*0.0304</f>
        <v>912</v>
      </c>
      <c r="M424" s="78">
        <f>F424*0.0709</f>
        <v>2127</v>
      </c>
      <c r="N424" s="76"/>
      <c r="O424" s="78">
        <f>SUM(I424:M424)</f>
        <v>6420</v>
      </c>
      <c r="P424" s="78">
        <f>I424+L424</f>
        <v>1773</v>
      </c>
      <c r="Q424" s="78">
        <f>J424+M424</f>
        <v>4257</v>
      </c>
      <c r="R424" s="101">
        <v>28202</v>
      </c>
      <c r="S424" s="76" t="s">
        <v>1433</v>
      </c>
      <c r="T424" s="76" t="s">
        <v>741</v>
      </c>
      <c r="U424" s="94" t="s">
        <v>3033</v>
      </c>
    </row>
    <row r="425" spans="1:22" s="15" customFormat="1" ht="15">
      <c r="A425" s="76">
        <v>420</v>
      </c>
      <c r="B425" s="94" t="s">
        <v>488</v>
      </c>
      <c r="C425" s="94" t="s">
        <v>214</v>
      </c>
      <c r="D425" s="94" t="s">
        <v>628</v>
      </c>
      <c r="E425" s="77" t="s">
        <v>594</v>
      </c>
      <c r="F425" s="101">
        <v>45000</v>
      </c>
      <c r="G425" s="78">
        <v>3486.68</v>
      </c>
      <c r="H425" s="78">
        <v>25</v>
      </c>
      <c r="I425" s="78">
        <f>F425*0.0287</f>
        <v>1291.5</v>
      </c>
      <c r="J425" s="78">
        <f>F425*0.071</f>
        <v>3194.9999999999995</v>
      </c>
      <c r="K425" s="78">
        <f>F425*0.013</f>
        <v>585</v>
      </c>
      <c r="L425" s="78">
        <f>F425*0.0304</f>
        <v>1368</v>
      </c>
      <c r="M425" s="78">
        <f>F425*0.0709</f>
        <v>3190.5</v>
      </c>
      <c r="N425" s="76"/>
      <c r="O425" s="78">
        <f>SUM(I425:M425)</f>
        <v>9630</v>
      </c>
      <c r="P425" s="78">
        <f>I425+L425</f>
        <v>2659.5</v>
      </c>
      <c r="Q425" s="78">
        <f>J425+M425</f>
        <v>6385.5</v>
      </c>
      <c r="R425" s="101">
        <v>39559.03</v>
      </c>
      <c r="S425" s="76" t="s">
        <v>1433</v>
      </c>
      <c r="T425" s="76" t="s">
        <v>741</v>
      </c>
      <c r="U425" s="94" t="s">
        <v>1919</v>
      </c>
    </row>
    <row r="426" spans="1:22" s="15" customFormat="1" ht="15">
      <c r="A426" s="76">
        <v>421</v>
      </c>
      <c r="B426" s="94" t="s">
        <v>3249</v>
      </c>
      <c r="C426" s="94" t="s">
        <v>45</v>
      </c>
      <c r="D426" s="94" t="s">
        <v>2604</v>
      </c>
      <c r="E426" s="77" t="s">
        <v>593</v>
      </c>
      <c r="F426" s="101">
        <v>20000</v>
      </c>
      <c r="G426" s="78">
        <v>0</v>
      </c>
      <c r="H426" s="78">
        <v>25</v>
      </c>
      <c r="I426" s="78">
        <f>F426*0.0287</f>
        <v>574</v>
      </c>
      <c r="J426" s="78">
        <f>F426*0.071</f>
        <v>1419.9999999999998</v>
      </c>
      <c r="K426" s="78">
        <f>F426*0.013</f>
        <v>260</v>
      </c>
      <c r="L426" s="78">
        <f>F426*0.0304</f>
        <v>608</v>
      </c>
      <c r="M426" s="78">
        <f>F426*0.0709</f>
        <v>1418</v>
      </c>
      <c r="N426" s="95"/>
      <c r="O426" s="78">
        <f>SUM(I426:M426)</f>
        <v>4280</v>
      </c>
      <c r="P426" s="78">
        <f>I426+L426</f>
        <v>1182</v>
      </c>
      <c r="Q426" s="78">
        <f>J426+M426</f>
        <v>2838</v>
      </c>
      <c r="R426" s="101">
        <v>18793</v>
      </c>
      <c r="S426" s="76" t="s">
        <v>1433</v>
      </c>
      <c r="T426" s="76" t="s">
        <v>741</v>
      </c>
      <c r="U426" s="94" t="s">
        <v>3362</v>
      </c>
      <c r="V426" s="20"/>
    </row>
    <row r="427" spans="1:22" s="15" customFormat="1" ht="15">
      <c r="A427" s="76">
        <v>422</v>
      </c>
      <c r="B427" s="94" t="s">
        <v>1317</v>
      </c>
      <c r="C427" s="94" t="s">
        <v>46</v>
      </c>
      <c r="D427" s="94" t="s">
        <v>639</v>
      </c>
      <c r="E427" s="77" t="s">
        <v>593</v>
      </c>
      <c r="F427" s="101">
        <v>29607.38</v>
      </c>
      <c r="G427" s="78">
        <v>1032.1400000000001</v>
      </c>
      <c r="H427" s="78">
        <v>25</v>
      </c>
      <c r="I427" s="78">
        <f>F427*0.0287</f>
        <v>849.73180600000001</v>
      </c>
      <c r="J427" s="78">
        <f>F427*0.071</f>
        <v>2102.1239799999998</v>
      </c>
      <c r="K427" s="78">
        <f>F427*0.013</f>
        <v>384.89594</v>
      </c>
      <c r="L427" s="78">
        <f>F427*0.0304</f>
        <v>900.06435199999999</v>
      </c>
      <c r="M427" s="78">
        <f>F427*0.0709</f>
        <v>2099.1632420000001</v>
      </c>
      <c r="N427" s="76"/>
      <c r="O427" s="78">
        <f>SUM(I427:M427)</f>
        <v>6335.9793200000004</v>
      </c>
      <c r="P427" s="78">
        <f>I427+L427</f>
        <v>1749.7961580000001</v>
      </c>
      <c r="Q427" s="78">
        <f>J427+M427</f>
        <v>4201.2872219999999</v>
      </c>
      <c r="R427" s="101">
        <v>27782.59</v>
      </c>
      <c r="S427" s="76" t="s">
        <v>1433</v>
      </c>
      <c r="T427" s="76" t="s">
        <v>741</v>
      </c>
      <c r="U427" s="94" t="s">
        <v>1920</v>
      </c>
    </row>
    <row r="428" spans="1:22" s="15" customFormat="1" ht="15">
      <c r="A428" s="76">
        <v>423</v>
      </c>
      <c r="B428" s="94" t="s">
        <v>840</v>
      </c>
      <c r="C428" s="94" t="s">
        <v>26</v>
      </c>
      <c r="D428" s="94" t="s">
        <v>2603</v>
      </c>
      <c r="E428" s="77" t="s">
        <v>1293</v>
      </c>
      <c r="F428" s="101">
        <v>45000</v>
      </c>
      <c r="G428" s="78">
        <v>0</v>
      </c>
      <c r="H428" s="78">
        <v>25</v>
      </c>
      <c r="I428" s="78">
        <f>F428*0.0287</f>
        <v>1291.5</v>
      </c>
      <c r="J428" s="78">
        <f>F428*0.071</f>
        <v>3194.9999999999995</v>
      </c>
      <c r="K428" s="78">
        <f>F428*0.013</f>
        <v>585</v>
      </c>
      <c r="L428" s="78">
        <f>F428*0.0304</f>
        <v>1368</v>
      </c>
      <c r="M428" s="78">
        <f>F428*0.0709</f>
        <v>3190.5</v>
      </c>
      <c r="N428" s="76"/>
      <c r="O428" s="78">
        <f>SUM(I428:M428)</f>
        <v>9630</v>
      </c>
      <c r="P428" s="78">
        <f>I428+L428</f>
        <v>2659.5</v>
      </c>
      <c r="Q428" s="78">
        <f>J428+M428</f>
        <v>6385.5</v>
      </c>
      <c r="R428" s="101">
        <v>41067.17</v>
      </c>
      <c r="S428" s="76" t="s">
        <v>1433</v>
      </c>
      <c r="T428" s="76" t="s">
        <v>741</v>
      </c>
      <c r="U428" s="94" t="s">
        <v>1921</v>
      </c>
    </row>
    <row r="429" spans="1:22" s="15" customFormat="1" ht="15">
      <c r="A429" s="76">
        <v>424</v>
      </c>
      <c r="B429" s="94" t="s">
        <v>1606</v>
      </c>
      <c r="C429" s="94" t="s">
        <v>1525</v>
      </c>
      <c r="D429" s="94" t="s">
        <v>592</v>
      </c>
      <c r="E429" s="77" t="s">
        <v>594</v>
      </c>
      <c r="F429" s="101">
        <v>300000</v>
      </c>
      <c r="G429" s="78">
        <v>1878.95</v>
      </c>
      <c r="H429" s="78">
        <v>25</v>
      </c>
      <c r="I429" s="78">
        <f>F429*0.0287</f>
        <v>8610</v>
      </c>
      <c r="J429" s="78">
        <f>F429*0.071</f>
        <v>21299.999999999996</v>
      </c>
      <c r="K429" s="78">
        <f>F429*0.013</f>
        <v>3900</v>
      </c>
      <c r="L429" s="78">
        <f>F429*0.0304</f>
        <v>9120</v>
      </c>
      <c r="M429" s="78">
        <f>F429*0.0709</f>
        <v>21270</v>
      </c>
      <c r="N429" s="76"/>
      <c r="O429" s="78">
        <f>SUM(I429:M429)</f>
        <v>64200</v>
      </c>
      <c r="P429" s="78">
        <f>I429+L429</f>
        <v>17730</v>
      </c>
      <c r="Q429" s="78">
        <f>J429+M429</f>
        <v>42570</v>
      </c>
      <c r="R429" s="101">
        <v>225522.26</v>
      </c>
      <c r="S429" s="76" t="s">
        <v>1433</v>
      </c>
      <c r="T429" s="76" t="s">
        <v>740</v>
      </c>
      <c r="U429" s="94" t="s">
        <v>1922</v>
      </c>
    </row>
    <row r="430" spans="1:22" s="15" customFormat="1" ht="15">
      <c r="A430" s="76">
        <v>425</v>
      </c>
      <c r="B430" s="94" t="s">
        <v>1173</v>
      </c>
      <c r="C430" s="94" t="s">
        <v>12</v>
      </c>
      <c r="D430" s="94" t="s">
        <v>1503</v>
      </c>
      <c r="E430" s="77" t="s">
        <v>593</v>
      </c>
      <c r="F430" s="101">
        <v>30000</v>
      </c>
      <c r="G430" s="78">
        <v>0</v>
      </c>
      <c r="H430" s="78">
        <v>25</v>
      </c>
      <c r="I430" s="78">
        <f>F430*0.0287</f>
        <v>861</v>
      </c>
      <c r="J430" s="78">
        <f>F430*0.071</f>
        <v>2130</v>
      </c>
      <c r="K430" s="78">
        <f>F430*0.013</f>
        <v>390</v>
      </c>
      <c r="L430" s="78">
        <f>F430*0.0304</f>
        <v>912</v>
      </c>
      <c r="M430" s="78">
        <f>F430*0.0709</f>
        <v>2127</v>
      </c>
      <c r="N430" s="76"/>
      <c r="O430" s="78">
        <f>SUM(I430:M430)</f>
        <v>6420</v>
      </c>
      <c r="P430" s="78">
        <f>I430+L430</f>
        <v>1773</v>
      </c>
      <c r="Q430" s="78">
        <f>J430+M430</f>
        <v>4257</v>
      </c>
      <c r="R430" s="101">
        <v>28202</v>
      </c>
      <c r="S430" s="76" t="s">
        <v>1433</v>
      </c>
      <c r="T430" s="76" t="s">
        <v>740</v>
      </c>
      <c r="U430" s="94" t="s">
        <v>1923</v>
      </c>
    </row>
    <row r="431" spans="1:22" s="15" customFormat="1" ht="15">
      <c r="A431" s="76">
        <v>426</v>
      </c>
      <c r="B431" s="94" t="s">
        <v>317</v>
      </c>
      <c r="C431" s="94" t="s">
        <v>32</v>
      </c>
      <c r="D431" s="94" t="s">
        <v>2616</v>
      </c>
      <c r="E431" s="77" t="s">
        <v>593</v>
      </c>
      <c r="F431" s="101">
        <v>15500</v>
      </c>
      <c r="G431" s="78">
        <v>2800.49</v>
      </c>
      <c r="H431" s="78">
        <v>25</v>
      </c>
      <c r="I431" s="78">
        <f>F431*0.0287</f>
        <v>444.85</v>
      </c>
      <c r="J431" s="78">
        <f>F431*0.071</f>
        <v>1100.5</v>
      </c>
      <c r="K431" s="78">
        <f>F431*0.013</f>
        <v>201.5</v>
      </c>
      <c r="L431" s="78">
        <f>F431*0.0304</f>
        <v>471.2</v>
      </c>
      <c r="M431" s="78">
        <f>F431*0.0709</f>
        <v>1098.95</v>
      </c>
      <c r="N431" s="76"/>
      <c r="O431" s="78">
        <f>SUM(I431:M431)</f>
        <v>3317</v>
      </c>
      <c r="P431" s="78">
        <f>I431+L431</f>
        <v>916.05</v>
      </c>
      <c r="Q431" s="78">
        <f>J431+M431</f>
        <v>2199.4499999999998</v>
      </c>
      <c r="R431" s="101">
        <v>14558.95</v>
      </c>
      <c r="S431" s="76" t="s">
        <v>1433</v>
      </c>
      <c r="T431" s="76" t="s">
        <v>740</v>
      </c>
      <c r="U431" s="94" t="s">
        <v>1924</v>
      </c>
    </row>
    <row r="432" spans="1:22" s="15" customFormat="1" ht="15">
      <c r="A432" s="76">
        <v>427</v>
      </c>
      <c r="B432" s="94" t="s">
        <v>301</v>
      </c>
      <c r="C432" s="94" t="s">
        <v>1521</v>
      </c>
      <c r="D432" s="94" t="s">
        <v>607</v>
      </c>
      <c r="E432" s="77" t="s">
        <v>594</v>
      </c>
      <c r="F432" s="101">
        <v>46000</v>
      </c>
      <c r="G432" s="78">
        <v>0</v>
      </c>
      <c r="H432" s="78">
        <v>25</v>
      </c>
      <c r="I432" s="78">
        <f>F432*0.0287</f>
        <v>1320.2</v>
      </c>
      <c r="J432" s="78">
        <f>F432*0.071</f>
        <v>3265.9999999999995</v>
      </c>
      <c r="K432" s="78">
        <f>F432*0.013</f>
        <v>598</v>
      </c>
      <c r="L432" s="78">
        <f>F432*0.0304</f>
        <v>1398.4</v>
      </c>
      <c r="M432" s="78">
        <f>F432*0.0709</f>
        <v>3261.4</v>
      </c>
      <c r="N432" s="76"/>
      <c r="O432" s="78">
        <f>SUM(I432:M432)</f>
        <v>9844</v>
      </c>
      <c r="P432" s="78">
        <f>I432+L432</f>
        <v>2718.6000000000004</v>
      </c>
      <c r="Q432" s="78">
        <f>J432+M432</f>
        <v>6527.4</v>
      </c>
      <c r="R432" s="101">
        <v>37266.589999999997</v>
      </c>
      <c r="S432" s="76" t="s">
        <v>1433</v>
      </c>
      <c r="T432" s="76" t="s">
        <v>740</v>
      </c>
      <c r="U432" s="94" t="s">
        <v>1925</v>
      </c>
    </row>
    <row r="433" spans="1:22" s="15" customFormat="1" ht="15">
      <c r="A433" s="76">
        <v>428</v>
      </c>
      <c r="B433" s="94" t="s">
        <v>136</v>
      </c>
      <c r="C433" s="94" t="s">
        <v>32</v>
      </c>
      <c r="D433" s="94" t="s">
        <v>613</v>
      </c>
      <c r="E433" s="77" t="s">
        <v>593</v>
      </c>
      <c r="F433" s="101">
        <v>22000</v>
      </c>
      <c r="G433" s="78">
        <v>1148.33</v>
      </c>
      <c r="H433" s="78">
        <v>25</v>
      </c>
      <c r="I433" s="78">
        <f>F433*0.0287</f>
        <v>631.4</v>
      </c>
      <c r="J433" s="78">
        <f>F433*0.071</f>
        <v>1561.9999999999998</v>
      </c>
      <c r="K433" s="78">
        <f>F433*0.013</f>
        <v>286</v>
      </c>
      <c r="L433" s="78">
        <f>F433*0.0304</f>
        <v>668.8</v>
      </c>
      <c r="M433" s="78">
        <f>F433*0.0709</f>
        <v>1559.8000000000002</v>
      </c>
      <c r="N433" s="76"/>
      <c r="O433" s="78">
        <f>SUM(I433:M433)</f>
        <v>4708</v>
      </c>
      <c r="P433" s="78">
        <f>I433+L433</f>
        <v>1300.1999999999998</v>
      </c>
      <c r="Q433" s="78">
        <f>J433+M433</f>
        <v>3121.8</v>
      </c>
      <c r="R433" s="101">
        <v>13036.24</v>
      </c>
      <c r="S433" s="76" t="s">
        <v>1433</v>
      </c>
      <c r="T433" s="76" t="s">
        <v>740</v>
      </c>
      <c r="U433" s="94" t="s">
        <v>1926</v>
      </c>
    </row>
    <row r="434" spans="1:22" s="15" customFormat="1" ht="15">
      <c r="A434" s="76">
        <v>429</v>
      </c>
      <c r="B434" s="94" t="s">
        <v>681</v>
      </c>
      <c r="C434" s="94" t="s">
        <v>45</v>
      </c>
      <c r="D434" s="94" t="s">
        <v>1501</v>
      </c>
      <c r="E434" s="77" t="s">
        <v>593</v>
      </c>
      <c r="F434" s="101">
        <v>22500</v>
      </c>
      <c r="G434" s="78">
        <v>0</v>
      </c>
      <c r="H434" s="78">
        <v>25</v>
      </c>
      <c r="I434" s="78">
        <f>F434*0.0287</f>
        <v>645.75</v>
      </c>
      <c r="J434" s="78">
        <f>F434*0.071</f>
        <v>1597.4999999999998</v>
      </c>
      <c r="K434" s="78">
        <f>F434*0.013</f>
        <v>292.5</v>
      </c>
      <c r="L434" s="78">
        <f>F434*0.0304</f>
        <v>684</v>
      </c>
      <c r="M434" s="78">
        <f>F434*0.0709</f>
        <v>1595.25</v>
      </c>
      <c r="N434" s="76"/>
      <c r="O434" s="78">
        <f>SUM(I434:M434)</f>
        <v>4815</v>
      </c>
      <c r="P434" s="78">
        <f>I434+L434</f>
        <v>1329.75</v>
      </c>
      <c r="Q434" s="78">
        <f>J434+M434</f>
        <v>3192.75</v>
      </c>
      <c r="R434" s="101">
        <v>16414.189999999999</v>
      </c>
      <c r="S434" s="76" t="s">
        <v>1433</v>
      </c>
      <c r="T434" s="76" t="s">
        <v>741</v>
      </c>
      <c r="U434" s="94" t="s">
        <v>1927</v>
      </c>
    </row>
    <row r="435" spans="1:22" s="15" customFormat="1" ht="15">
      <c r="A435" s="76">
        <v>430</v>
      </c>
      <c r="B435" s="94" t="s">
        <v>149</v>
      </c>
      <c r="C435" s="94" t="s">
        <v>62</v>
      </c>
      <c r="D435" s="94" t="s">
        <v>612</v>
      </c>
      <c r="E435" s="77" t="s">
        <v>593</v>
      </c>
      <c r="F435" s="101">
        <v>30000</v>
      </c>
      <c r="G435" s="78">
        <v>160.38</v>
      </c>
      <c r="H435" s="78">
        <v>25</v>
      </c>
      <c r="I435" s="78">
        <f>F435*0.0287</f>
        <v>861</v>
      </c>
      <c r="J435" s="78">
        <f>F435*0.071</f>
        <v>2130</v>
      </c>
      <c r="K435" s="78">
        <f>F435*0.013</f>
        <v>390</v>
      </c>
      <c r="L435" s="78">
        <f>F435*0.0304</f>
        <v>912</v>
      </c>
      <c r="M435" s="78">
        <f>F435*0.0709</f>
        <v>2127</v>
      </c>
      <c r="N435" s="76"/>
      <c r="O435" s="78">
        <f>SUM(I435:M435)</f>
        <v>6420</v>
      </c>
      <c r="P435" s="78">
        <f>I435+L435</f>
        <v>1773</v>
      </c>
      <c r="Q435" s="78">
        <f>J435+M435</f>
        <v>4257</v>
      </c>
      <c r="R435" s="101">
        <v>27102</v>
      </c>
      <c r="S435" s="76" t="s">
        <v>1433</v>
      </c>
      <c r="T435" s="76" t="s">
        <v>740</v>
      </c>
      <c r="U435" s="94" t="s">
        <v>1928</v>
      </c>
    </row>
    <row r="436" spans="1:22" s="15" customFormat="1" ht="15">
      <c r="A436" s="76">
        <v>431</v>
      </c>
      <c r="B436" s="94" t="s">
        <v>994</v>
      </c>
      <c r="C436" s="94" t="s">
        <v>1049</v>
      </c>
      <c r="D436" s="94" t="s">
        <v>1503</v>
      </c>
      <c r="E436" s="77" t="s">
        <v>593</v>
      </c>
      <c r="F436" s="101">
        <v>11220</v>
      </c>
      <c r="G436" s="78">
        <v>0</v>
      </c>
      <c r="H436" s="78">
        <v>25</v>
      </c>
      <c r="I436" s="78">
        <f>F436*0.0287</f>
        <v>322.01400000000001</v>
      </c>
      <c r="J436" s="78">
        <f>F436*0.071</f>
        <v>796.61999999999989</v>
      </c>
      <c r="K436" s="78">
        <f>F436*0.013</f>
        <v>145.85999999999999</v>
      </c>
      <c r="L436" s="78">
        <f>F436*0.0304</f>
        <v>341.08800000000002</v>
      </c>
      <c r="M436" s="78">
        <f>F436*0.0709</f>
        <v>795.49800000000005</v>
      </c>
      <c r="N436" s="76"/>
      <c r="O436" s="78">
        <f>SUM(I436:M436)</f>
        <v>2401.08</v>
      </c>
      <c r="P436" s="78">
        <f>I436+L436</f>
        <v>663.10200000000009</v>
      </c>
      <c r="Q436" s="78">
        <f>J436+M436</f>
        <v>1592.1179999999999</v>
      </c>
      <c r="R436" s="101">
        <v>10531.9</v>
      </c>
      <c r="S436" s="76" t="s">
        <v>1433</v>
      </c>
      <c r="T436" s="76" t="s">
        <v>740</v>
      </c>
      <c r="U436" s="94" t="s">
        <v>1929</v>
      </c>
    </row>
    <row r="437" spans="1:22" s="15" customFormat="1" ht="15">
      <c r="A437" s="76">
        <v>432</v>
      </c>
      <c r="B437" s="94" t="s">
        <v>398</v>
      </c>
      <c r="C437" s="94" t="s">
        <v>196</v>
      </c>
      <c r="D437" s="94" t="s">
        <v>1508</v>
      </c>
      <c r="E437" s="77" t="s">
        <v>593</v>
      </c>
      <c r="F437" s="101">
        <v>46000</v>
      </c>
      <c r="G437" s="78">
        <v>442.65</v>
      </c>
      <c r="H437" s="78">
        <v>25</v>
      </c>
      <c r="I437" s="78">
        <f>F437*0.0287</f>
        <v>1320.2</v>
      </c>
      <c r="J437" s="78">
        <f>F437*0.071</f>
        <v>3265.9999999999995</v>
      </c>
      <c r="K437" s="78">
        <f>F437*0.013</f>
        <v>598</v>
      </c>
      <c r="L437" s="78">
        <f>F437*0.0304</f>
        <v>1398.4</v>
      </c>
      <c r="M437" s="78">
        <f>F437*0.0709</f>
        <v>3261.4</v>
      </c>
      <c r="N437" s="76"/>
      <c r="O437" s="78">
        <f>SUM(I437:M437)</f>
        <v>9844</v>
      </c>
      <c r="P437" s="78">
        <f>I437+L437</f>
        <v>2718.6000000000004</v>
      </c>
      <c r="Q437" s="78">
        <f>J437+M437</f>
        <v>6527.4</v>
      </c>
      <c r="R437" s="101">
        <v>41866.94</v>
      </c>
      <c r="S437" s="76" t="s">
        <v>1433</v>
      </c>
      <c r="T437" s="76" t="s">
        <v>740</v>
      </c>
      <c r="U437" s="94" t="s">
        <v>1930</v>
      </c>
    </row>
    <row r="438" spans="1:22" s="15" customFormat="1" ht="15">
      <c r="A438" s="76">
        <v>433</v>
      </c>
      <c r="B438" s="94" t="s">
        <v>1163</v>
      </c>
      <c r="C438" s="94" t="s">
        <v>52</v>
      </c>
      <c r="D438" s="94" t="s">
        <v>1503</v>
      </c>
      <c r="E438" s="77" t="s">
        <v>593</v>
      </c>
      <c r="F438" s="101">
        <v>35000</v>
      </c>
      <c r="G438" s="78">
        <v>0</v>
      </c>
      <c r="H438" s="78">
        <v>25</v>
      </c>
      <c r="I438" s="78">
        <f>F438*0.0287</f>
        <v>1004.5</v>
      </c>
      <c r="J438" s="78">
        <f>F438*0.071</f>
        <v>2485</v>
      </c>
      <c r="K438" s="78">
        <f>F438*0.013</f>
        <v>455</v>
      </c>
      <c r="L438" s="78">
        <f>F438*0.0304</f>
        <v>1064</v>
      </c>
      <c r="M438" s="78">
        <f>F438*0.0709</f>
        <v>2481.5</v>
      </c>
      <c r="N438" s="76"/>
      <c r="O438" s="78">
        <f>SUM(I438:M438)</f>
        <v>7490</v>
      </c>
      <c r="P438" s="78">
        <f>I438+L438</f>
        <v>2068.5</v>
      </c>
      <c r="Q438" s="78">
        <f>J438+M438</f>
        <v>4966.5</v>
      </c>
      <c r="R438" s="101">
        <v>26784.09</v>
      </c>
      <c r="S438" s="76" t="s">
        <v>1433</v>
      </c>
      <c r="T438" s="76" t="s">
        <v>741</v>
      </c>
      <c r="U438" s="94" t="s">
        <v>1931</v>
      </c>
    </row>
    <row r="439" spans="1:22" s="15" customFormat="1" ht="15">
      <c r="A439" s="76">
        <v>434</v>
      </c>
      <c r="B439" s="94" t="s">
        <v>1614</v>
      </c>
      <c r="C439" s="94" t="s">
        <v>12</v>
      </c>
      <c r="D439" s="94" t="s">
        <v>641</v>
      </c>
      <c r="E439" s="77" t="s">
        <v>593</v>
      </c>
      <c r="F439" s="101">
        <v>45000</v>
      </c>
      <c r="G439" s="78">
        <v>160.38</v>
      </c>
      <c r="H439" s="78">
        <v>25</v>
      </c>
      <c r="I439" s="78">
        <f>F439*0.0287</f>
        <v>1291.5</v>
      </c>
      <c r="J439" s="78">
        <f>F439*0.071</f>
        <v>3194.9999999999995</v>
      </c>
      <c r="K439" s="78">
        <f>F439*0.013</f>
        <v>585</v>
      </c>
      <c r="L439" s="78">
        <f>F439*0.0304</f>
        <v>1368</v>
      </c>
      <c r="M439" s="78">
        <f>F439*0.0709</f>
        <v>3190.5</v>
      </c>
      <c r="N439" s="76"/>
      <c r="O439" s="78">
        <f>SUM(I439:M439)</f>
        <v>9630</v>
      </c>
      <c r="P439" s="78">
        <f>I439+L439</f>
        <v>2659.5</v>
      </c>
      <c r="Q439" s="78">
        <f>J439+M439</f>
        <v>6385.5</v>
      </c>
      <c r="R439" s="101">
        <v>36709.03</v>
      </c>
      <c r="S439" s="76" t="s">
        <v>1433</v>
      </c>
      <c r="T439" s="76" t="s">
        <v>741</v>
      </c>
      <c r="U439" s="94" t="s">
        <v>1932</v>
      </c>
    </row>
    <row r="440" spans="1:22" s="15" customFormat="1" ht="15">
      <c r="A440" s="76">
        <v>435</v>
      </c>
      <c r="B440" s="94" t="s">
        <v>2783</v>
      </c>
      <c r="C440" s="94" t="s">
        <v>2964</v>
      </c>
      <c r="D440" s="94" t="s">
        <v>614</v>
      </c>
      <c r="E440" s="77" t="s">
        <v>593</v>
      </c>
      <c r="F440" s="101">
        <v>45000</v>
      </c>
      <c r="G440" s="78">
        <v>4427.58</v>
      </c>
      <c r="H440" s="78">
        <v>25</v>
      </c>
      <c r="I440" s="78">
        <f>F440*0.0287</f>
        <v>1291.5</v>
      </c>
      <c r="J440" s="78">
        <f>F440*0.071</f>
        <v>3194.9999999999995</v>
      </c>
      <c r="K440" s="78">
        <f>F440*0.013</f>
        <v>585</v>
      </c>
      <c r="L440" s="78">
        <f>F440*0.0304</f>
        <v>1368</v>
      </c>
      <c r="M440" s="78">
        <f>F440*0.0709</f>
        <v>3190.5</v>
      </c>
      <c r="N440" s="76"/>
      <c r="O440" s="78">
        <f>SUM(I440:M440)</f>
        <v>9630</v>
      </c>
      <c r="P440" s="78">
        <f>I440+L440</f>
        <v>2659.5</v>
      </c>
      <c r="Q440" s="78">
        <f>J440+M440</f>
        <v>6385.5</v>
      </c>
      <c r="R440" s="101">
        <v>41167.17</v>
      </c>
      <c r="S440" s="76" t="s">
        <v>1433</v>
      </c>
      <c r="T440" s="76" t="s">
        <v>740</v>
      </c>
      <c r="U440" s="94" t="s">
        <v>3034</v>
      </c>
    </row>
    <row r="441" spans="1:22" s="15" customFormat="1" ht="15">
      <c r="A441" s="76">
        <v>436</v>
      </c>
      <c r="B441" s="94" t="s">
        <v>1181</v>
      </c>
      <c r="C441" s="94" t="s">
        <v>1067</v>
      </c>
      <c r="D441" s="94" t="s">
        <v>1503</v>
      </c>
      <c r="E441" s="77" t="s">
        <v>593</v>
      </c>
      <c r="F441" s="101">
        <v>25000</v>
      </c>
      <c r="G441" s="78">
        <v>0</v>
      </c>
      <c r="H441" s="78">
        <v>25</v>
      </c>
      <c r="I441" s="78">
        <f>F441*0.0287</f>
        <v>717.5</v>
      </c>
      <c r="J441" s="78">
        <f>F441*0.071</f>
        <v>1774.9999999999998</v>
      </c>
      <c r="K441" s="78">
        <f>F441*0.013</f>
        <v>325</v>
      </c>
      <c r="L441" s="78">
        <f>F441*0.0304</f>
        <v>760</v>
      </c>
      <c r="M441" s="78">
        <f>F441*0.0709</f>
        <v>1772.5000000000002</v>
      </c>
      <c r="N441" s="76"/>
      <c r="O441" s="78">
        <f>SUM(I441:M441)</f>
        <v>5350</v>
      </c>
      <c r="P441" s="78">
        <f>I441+L441</f>
        <v>1477.5</v>
      </c>
      <c r="Q441" s="78">
        <f>J441+M441</f>
        <v>3547.5</v>
      </c>
      <c r="R441" s="101">
        <v>23497.5</v>
      </c>
      <c r="S441" s="76" t="s">
        <v>1433</v>
      </c>
      <c r="T441" s="76" t="s">
        <v>740</v>
      </c>
      <c r="U441" s="94" t="s">
        <v>1933</v>
      </c>
    </row>
    <row r="442" spans="1:22" s="15" customFormat="1" ht="15">
      <c r="A442" s="76">
        <v>437</v>
      </c>
      <c r="B442" s="94" t="s">
        <v>1553</v>
      </c>
      <c r="C442" s="94" t="s">
        <v>45</v>
      </c>
      <c r="D442" s="94" t="s">
        <v>1562</v>
      </c>
      <c r="E442" s="77" t="s">
        <v>593</v>
      </c>
      <c r="F442" s="101">
        <v>31000</v>
      </c>
      <c r="G442" s="78">
        <v>2559.6799999999998</v>
      </c>
      <c r="H442" s="78">
        <v>25</v>
      </c>
      <c r="I442" s="78">
        <f>F442*0.0287</f>
        <v>889.7</v>
      </c>
      <c r="J442" s="78">
        <f>F442*0.071</f>
        <v>2201</v>
      </c>
      <c r="K442" s="78">
        <f>F442*0.013</f>
        <v>403</v>
      </c>
      <c r="L442" s="78">
        <f>F442*0.0304</f>
        <v>942.4</v>
      </c>
      <c r="M442" s="78">
        <f>F442*0.0709</f>
        <v>2197.9</v>
      </c>
      <c r="N442" s="76"/>
      <c r="O442" s="78">
        <f>SUM(I442:M442)</f>
        <v>6634</v>
      </c>
      <c r="P442" s="78">
        <f>I442+L442</f>
        <v>1832.1</v>
      </c>
      <c r="Q442" s="78">
        <f>J442+M442</f>
        <v>4398.8999999999996</v>
      </c>
      <c r="R442" s="101">
        <v>27327.439999999999</v>
      </c>
      <c r="S442" s="76" t="s">
        <v>1433</v>
      </c>
      <c r="T442" s="76" t="s">
        <v>740</v>
      </c>
      <c r="U442" s="94" t="s">
        <v>1934</v>
      </c>
    </row>
    <row r="443" spans="1:22" s="15" customFormat="1" ht="15">
      <c r="A443" s="76">
        <v>438</v>
      </c>
      <c r="B443" s="94" t="s">
        <v>3250</v>
      </c>
      <c r="C443" s="94" t="s">
        <v>45</v>
      </c>
      <c r="D443" s="94" t="s">
        <v>615</v>
      </c>
      <c r="E443" s="77" t="s">
        <v>593</v>
      </c>
      <c r="F443" s="101">
        <v>30000</v>
      </c>
      <c r="G443" s="94">
        <v>0</v>
      </c>
      <c r="H443" s="78">
        <v>25</v>
      </c>
      <c r="I443" s="78">
        <f>F443*0.0287</f>
        <v>861</v>
      </c>
      <c r="J443" s="78">
        <f>F443*0.071</f>
        <v>2130</v>
      </c>
      <c r="K443" s="78">
        <f>F443*0.013</f>
        <v>390</v>
      </c>
      <c r="L443" s="78">
        <f>F443*0.0304</f>
        <v>912</v>
      </c>
      <c r="M443" s="78">
        <f>F443*0.0709</f>
        <v>2127</v>
      </c>
      <c r="N443" s="96"/>
      <c r="O443" s="78">
        <f>SUM(I443:M443)</f>
        <v>6420</v>
      </c>
      <c r="P443" s="78">
        <f>I443+L443</f>
        <v>1773</v>
      </c>
      <c r="Q443" s="78">
        <f>J443+M443</f>
        <v>4257</v>
      </c>
      <c r="R443" s="101">
        <v>28202</v>
      </c>
      <c r="S443" s="76" t="s">
        <v>1433</v>
      </c>
      <c r="T443" s="76" t="s">
        <v>741</v>
      </c>
      <c r="U443" s="94" t="s">
        <v>3430</v>
      </c>
      <c r="V443" s="20"/>
    </row>
    <row r="444" spans="1:22" s="15" customFormat="1" ht="15">
      <c r="A444" s="76">
        <v>439</v>
      </c>
      <c r="B444" s="94" t="s">
        <v>749</v>
      </c>
      <c r="C444" s="94" t="s">
        <v>10</v>
      </c>
      <c r="D444" s="94" t="s">
        <v>613</v>
      </c>
      <c r="E444" s="77" t="s">
        <v>593</v>
      </c>
      <c r="F444" s="101">
        <v>46000</v>
      </c>
      <c r="G444" s="78">
        <v>0</v>
      </c>
      <c r="H444" s="78">
        <v>25</v>
      </c>
      <c r="I444" s="78">
        <f>F444*0.0287</f>
        <v>1320.2</v>
      </c>
      <c r="J444" s="78">
        <f>F444*0.071</f>
        <v>3265.9999999999995</v>
      </c>
      <c r="K444" s="78">
        <f>F444*0.013</f>
        <v>598</v>
      </c>
      <c r="L444" s="78">
        <f>F444*0.0304</f>
        <v>1398.4</v>
      </c>
      <c r="M444" s="78">
        <f>F444*0.0709</f>
        <v>3261.4</v>
      </c>
      <c r="N444" s="76"/>
      <c r="O444" s="78">
        <f>SUM(I444:M444)</f>
        <v>9844</v>
      </c>
      <c r="P444" s="78">
        <f>I444+L444</f>
        <v>2718.6000000000004</v>
      </c>
      <c r="Q444" s="78">
        <f>J444+M444</f>
        <v>6527.4</v>
      </c>
      <c r="R444" s="101">
        <v>36732.94</v>
      </c>
      <c r="S444" s="76" t="s">
        <v>1433</v>
      </c>
      <c r="T444" s="76" t="s">
        <v>740</v>
      </c>
      <c r="U444" s="94" t="s">
        <v>1935</v>
      </c>
    </row>
    <row r="445" spans="1:22" s="15" customFormat="1" ht="15">
      <c r="A445" s="76">
        <v>440</v>
      </c>
      <c r="B445" s="94" t="s">
        <v>528</v>
      </c>
      <c r="C445" s="94" t="s">
        <v>529</v>
      </c>
      <c r="D445" s="94" t="s">
        <v>1511</v>
      </c>
      <c r="E445" s="77" t="s">
        <v>593</v>
      </c>
      <c r="F445" s="101">
        <v>28980</v>
      </c>
      <c r="G445" s="78">
        <v>0</v>
      </c>
      <c r="H445" s="78">
        <v>25</v>
      </c>
      <c r="I445" s="78">
        <f>F445*0.0287</f>
        <v>831.726</v>
      </c>
      <c r="J445" s="78">
        <f>F445*0.071</f>
        <v>2057.58</v>
      </c>
      <c r="K445" s="78">
        <f>F445*0.013</f>
        <v>376.74</v>
      </c>
      <c r="L445" s="78">
        <f>F445*0.0304</f>
        <v>880.99199999999996</v>
      </c>
      <c r="M445" s="78">
        <f>F445*0.0709</f>
        <v>2054.6820000000002</v>
      </c>
      <c r="N445" s="76"/>
      <c r="O445" s="78">
        <f>SUM(I445:M445)</f>
        <v>6201.7200000000012</v>
      </c>
      <c r="P445" s="78">
        <f>I445+L445</f>
        <v>1712.7179999999998</v>
      </c>
      <c r="Q445" s="78">
        <f>J445+M445</f>
        <v>4112.2620000000006</v>
      </c>
      <c r="R445" s="101">
        <v>26258.21</v>
      </c>
      <c r="S445" s="76" t="s">
        <v>1433</v>
      </c>
      <c r="T445" s="76" t="s">
        <v>740</v>
      </c>
      <c r="U445" s="94" t="s">
        <v>1936</v>
      </c>
    </row>
    <row r="446" spans="1:22" s="15" customFormat="1" ht="15">
      <c r="A446" s="76">
        <v>441</v>
      </c>
      <c r="B446" s="94" t="s">
        <v>995</v>
      </c>
      <c r="C446" s="94" t="s">
        <v>32</v>
      </c>
      <c r="D446" s="94" t="s">
        <v>1503</v>
      </c>
      <c r="E446" s="77" t="s">
        <v>593</v>
      </c>
      <c r="F446" s="101">
        <v>17320</v>
      </c>
      <c r="G446" s="78">
        <v>0</v>
      </c>
      <c r="H446" s="78">
        <v>25</v>
      </c>
      <c r="I446" s="78">
        <f>F446*0.0287</f>
        <v>497.084</v>
      </c>
      <c r="J446" s="78">
        <f>F446*0.071</f>
        <v>1229.7199999999998</v>
      </c>
      <c r="K446" s="78">
        <f>F446*0.013</f>
        <v>225.16</v>
      </c>
      <c r="L446" s="78">
        <f>F446*0.0304</f>
        <v>526.52800000000002</v>
      </c>
      <c r="M446" s="78">
        <f>F446*0.0709</f>
        <v>1227.9880000000001</v>
      </c>
      <c r="N446" s="76"/>
      <c r="O446" s="78">
        <f>SUM(I446:M446)</f>
        <v>3706.4800000000005</v>
      </c>
      <c r="P446" s="78">
        <f>I446+L446</f>
        <v>1023.6120000000001</v>
      </c>
      <c r="Q446" s="78">
        <f>J446+M446</f>
        <v>2457.7079999999996</v>
      </c>
      <c r="R446" s="101">
        <v>16271.39</v>
      </c>
      <c r="S446" s="76" t="s">
        <v>1433</v>
      </c>
      <c r="T446" s="76" t="s">
        <v>741</v>
      </c>
      <c r="U446" s="94" t="s">
        <v>1937</v>
      </c>
    </row>
    <row r="447" spans="1:22" s="15" customFormat="1" ht="15">
      <c r="A447" s="76">
        <v>442</v>
      </c>
      <c r="B447" s="94" t="s">
        <v>2784</v>
      </c>
      <c r="C447" s="94" t="s">
        <v>32</v>
      </c>
      <c r="D447" s="94" t="s">
        <v>1583</v>
      </c>
      <c r="E447" s="77" t="s">
        <v>593</v>
      </c>
      <c r="F447" s="101">
        <v>12000</v>
      </c>
      <c r="G447" s="78">
        <v>0</v>
      </c>
      <c r="H447" s="78">
        <v>25</v>
      </c>
      <c r="I447" s="78">
        <f>F447*0.0287</f>
        <v>344.4</v>
      </c>
      <c r="J447" s="78">
        <f>F447*0.071</f>
        <v>851.99999999999989</v>
      </c>
      <c r="K447" s="78">
        <f>F447*0.013</f>
        <v>156</v>
      </c>
      <c r="L447" s="78">
        <f>F447*0.0304</f>
        <v>364.8</v>
      </c>
      <c r="M447" s="78">
        <f>F447*0.0709</f>
        <v>850.80000000000007</v>
      </c>
      <c r="N447" s="76"/>
      <c r="O447" s="78">
        <f>SUM(I447:M447)</f>
        <v>2568</v>
      </c>
      <c r="P447" s="78">
        <f>I447+L447</f>
        <v>709.2</v>
      </c>
      <c r="Q447" s="78">
        <f>J447+M447</f>
        <v>1702.8</v>
      </c>
      <c r="R447" s="101">
        <v>11265.8</v>
      </c>
      <c r="S447" s="76" t="s">
        <v>1433</v>
      </c>
      <c r="T447" s="76" t="s">
        <v>741</v>
      </c>
      <c r="U447" s="94" t="s">
        <v>3035</v>
      </c>
    </row>
    <row r="448" spans="1:22" s="15" customFormat="1" ht="15">
      <c r="A448" s="76">
        <v>443</v>
      </c>
      <c r="B448" s="94" t="s">
        <v>996</v>
      </c>
      <c r="C448" s="94" t="s">
        <v>1048</v>
      </c>
      <c r="D448" s="94" t="s">
        <v>1503</v>
      </c>
      <c r="E448" s="77" t="s">
        <v>593</v>
      </c>
      <c r="F448" s="101">
        <v>11220</v>
      </c>
      <c r="G448" s="78">
        <v>0</v>
      </c>
      <c r="H448" s="78">
        <v>25</v>
      </c>
      <c r="I448" s="78">
        <f>F448*0.0287</f>
        <v>322.01400000000001</v>
      </c>
      <c r="J448" s="78">
        <f>F448*0.071</f>
        <v>796.61999999999989</v>
      </c>
      <c r="K448" s="78">
        <f>F448*0.013</f>
        <v>145.85999999999999</v>
      </c>
      <c r="L448" s="78">
        <f>F448*0.0304</f>
        <v>341.08800000000002</v>
      </c>
      <c r="M448" s="78">
        <f>F448*0.0709</f>
        <v>795.49800000000005</v>
      </c>
      <c r="N448" s="96"/>
      <c r="O448" s="78">
        <f>SUM(I448:M448)</f>
        <v>2401.08</v>
      </c>
      <c r="P448" s="78">
        <f>I448+L448</f>
        <v>663.10200000000009</v>
      </c>
      <c r="Q448" s="78">
        <f>J448+M448</f>
        <v>1592.1179999999999</v>
      </c>
      <c r="R448" s="101">
        <v>10531.9</v>
      </c>
      <c r="S448" s="76" t="s">
        <v>1433</v>
      </c>
      <c r="T448" s="76" t="s">
        <v>741</v>
      </c>
      <c r="U448" s="94" t="s">
        <v>1938</v>
      </c>
    </row>
    <row r="449" spans="1:22" s="15" customFormat="1" ht="15">
      <c r="A449" s="76">
        <v>444</v>
      </c>
      <c r="B449" s="94" t="s">
        <v>2785</v>
      </c>
      <c r="C449" s="94" t="s">
        <v>32</v>
      </c>
      <c r="D449" s="94" t="s">
        <v>1597</v>
      </c>
      <c r="E449" s="77" t="s">
        <v>593</v>
      </c>
      <c r="F449" s="101">
        <v>10000</v>
      </c>
      <c r="G449" s="78">
        <v>9753.1200000000008</v>
      </c>
      <c r="H449" s="78">
        <v>25</v>
      </c>
      <c r="I449" s="78">
        <f>F449*0.0287</f>
        <v>287</v>
      </c>
      <c r="J449" s="78">
        <f>F449*0.071</f>
        <v>709.99999999999989</v>
      </c>
      <c r="K449" s="78">
        <f>F449*0.013</f>
        <v>130</v>
      </c>
      <c r="L449" s="78">
        <f>F449*0.0304</f>
        <v>304</v>
      </c>
      <c r="M449" s="78">
        <f>F449*0.0709</f>
        <v>709</v>
      </c>
      <c r="N449" s="76"/>
      <c r="O449" s="78">
        <f>SUM(I449:M449)</f>
        <v>2140</v>
      </c>
      <c r="P449" s="78">
        <f>I449+L449</f>
        <v>591</v>
      </c>
      <c r="Q449" s="78">
        <f>J449+M449</f>
        <v>1419</v>
      </c>
      <c r="R449" s="101">
        <v>9384</v>
      </c>
      <c r="S449" s="76" t="s">
        <v>1433</v>
      </c>
      <c r="T449" s="76" t="s">
        <v>741</v>
      </c>
      <c r="U449" s="94" t="s">
        <v>3036</v>
      </c>
    </row>
    <row r="450" spans="1:22" s="15" customFormat="1" ht="15">
      <c r="A450" s="76">
        <v>445</v>
      </c>
      <c r="B450" s="94" t="s">
        <v>1187</v>
      </c>
      <c r="C450" s="94" t="s">
        <v>1067</v>
      </c>
      <c r="D450" s="94" t="s">
        <v>1503</v>
      </c>
      <c r="E450" s="77" t="s">
        <v>593</v>
      </c>
      <c r="F450" s="101">
        <v>20000</v>
      </c>
      <c r="G450" s="78">
        <v>0</v>
      </c>
      <c r="H450" s="78">
        <v>25</v>
      </c>
      <c r="I450" s="78">
        <f>F450*0.0287</f>
        <v>574</v>
      </c>
      <c r="J450" s="78">
        <f>F450*0.071</f>
        <v>1419.9999999999998</v>
      </c>
      <c r="K450" s="78">
        <f>F450*0.013</f>
        <v>260</v>
      </c>
      <c r="L450" s="78">
        <f>F450*0.0304</f>
        <v>608</v>
      </c>
      <c r="M450" s="78">
        <f>F450*0.0709</f>
        <v>1418</v>
      </c>
      <c r="N450" s="76"/>
      <c r="O450" s="78">
        <f>SUM(I450:M450)</f>
        <v>4280</v>
      </c>
      <c r="P450" s="78">
        <f>I450+L450</f>
        <v>1182</v>
      </c>
      <c r="Q450" s="78">
        <f>J450+M450</f>
        <v>2838</v>
      </c>
      <c r="R450" s="101">
        <v>18793</v>
      </c>
      <c r="S450" s="76" t="s">
        <v>1433</v>
      </c>
      <c r="T450" s="76" t="s">
        <v>741</v>
      </c>
      <c r="U450" s="94" t="s">
        <v>1939</v>
      </c>
    </row>
    <row r="451" spans="1:22" s="15" customFormat="1" ht="15">
      <c r="A451" s="76">
        <v>446</v>
      </c>
      <c r="B451" s="94" t="s">
        <v>1319</v>
      </c>
      <c r="C451" s="94" t="s">
        <v>32</v>
      </c>
      <c r="D451" s="94" t="s">
        <v>1499</v>
      </c>
      <c r="E451" s="77" t="s">
        <v>1293</v>
      </c>
      <c r="F451" s="101">
        <v>10000</v>
      </c>
      <c r="G451" s="78">
        <v>0</v>
      </c>
      <c r="H451" s="78">
        <v>25</v>
      </c>
      <c r="I451" s="78">
        <f>F451*0.0287</f>
        <v>287</v>
      </c>
      <c r="J451" s="78">
        <f>F451*0.071</f>
        <v>709.99999999999989</v>
      </c>
      <c r="K451" s="78">
        <f>F451*0.013</f>
        <v>130</v>
      </c>
      <c r="L451" s="78">
        <f>F451*0.0304</f>
        <v>304</v>
      </c>
      <c r="M451" s="78">
        <f>F451*0.0709</f>
        <v>709</v>
      </c>
      <c r="N451" s="76"/>
      <c r="O451" s="78">
        <f>SUM(I451:M451)</f>
        <v>2140</v>
      </c>
      <c r="P451" s="78">
        <f>I451+L451</f>
        <v>591</v>
      </c>
      <c r="Q451" s="78">
        <f>J451+M451</f>
        <v>1419</v>
      </c>
      <c r="R451" s="101">
        <v>9384</v>
      </c>
      <c r="S451" s="76" t="s">
        <v>1433</v>
      </c>
      <c r="T451" s="76" t="s">
        <v>741</v>
      </c>
      <c r="U451" s="94" t="s">
        <v>1940</v>
      </c>
    </row>
    <row r="452" spans="1:22" s="15" customFormat="1" ht="15">
      <c r="A452" s="76">
        <v>447</v>
      </c>
      <c r="B452" s="94" t="s">
        <v>846</v>
      </c>
      <c r="C452" s="94" t="s">
        <v>58</v>
      </c>
      <c r="D452" s="94" t="s">
        <v>612</v>
      </c>
      <c r="E452" s="77" t="s">
        <v>593</v>
      </c>
      <c r="F452" s="101">
        <v>60000</v>
      </c>
      <c r="G452" s="78">
        <v>0</v>
      </c>
      <c r="H452" s="78">
        <v>25</v>
      </c>
      <c r="I452" s="78">
        <f>F452*0.0287</f>
        <v>1722</v>
      </c>
      <c r="J452" s="78">
        <f>F452*0.071</f>
        <v>4260</v>
      </c>
      <c r="K452" s="78">
        <f>F452*0.013</f>
        <v>780</v>
      </c>
      <c r="L452" s="78">
        <f>F452*0.0304</f>
        <v>1824</v>
      </c>
      <c r="M452" s="78">
        <f>F452*0.0709</f>
        <v>4254</v>
      </c>
      <c r="N452" s="80"/>
      <c r="O452" s="78">
        <f>SUM(I452:M452)</f>
        <v>12840</v>
      </c>
      <c r="P452" s="78">
        <f>I452+L452</f>
        <v>3546</v>
      </c>
      <c r="Q452" s="78">
        <f>J452+M452</f>
        <v>8514</v>
      </c>
      <c r="R452" s="101">
        <v>47301.22</v>
      </c>
      <c r="S452" s="76" t="s">
        <v>1433</v>
      </c>
      <c r="T452" s="76" t="s">
        <v>741</v>
      </c>
      <c r="U452" s="94" t="s">
        <v>1941</v>
      </c>
    </row>
    <row r="453" spans="1:22" s="15" customFormat="1" ht="15">
      <c r="A453" s="76">
        <v>448</v>
      </c>
      <c r="B453" s="94" t="s">
        <v>3251</v>
      </c>
      <c r="C453" s="94" t="s">
        <v>12</v>
      </c>
      <c r="D453" s="94" t="s">
        <v>1579</v>
      </c>
      <c r="E453" s="77" t="s">
        <v>593</v>
      </c>
      <c r="F453" s="101">
        <v>15000</v>
      </c>
      <c r="G453" s="78">
        <v>0</v>
      </c>
      <c r="H453" s="78">
        <v>25</v>
      </c>
      <c r="I453" s="78">
        <f>F453*0.0287</f>
        <v>430.5</v>
      </c>
      <c r="J453" s="78">
        <f>F453*0.071</f>
        <v>1065</v>
      </c>
      <c r="K453" s="78">
        <f>F453*0.013</f>
        <v>195</v>
      </c>
      <c r="L453" s="78">
        <f>F453*0.0304</f>
        <v>456</v>
      </c>
      <c r="M453" s="78">
        <f>F453*0.0709</f>
        <v>1063.5</v>
      </c>
      <c r="N453" s="95"/>
      <c r="O453" s="78">
        <f>SUM(I453:M453)</f>
        <v>3210</v>
      </c>
      <c r="P453" s="78">
        <f>I453+L453</f>
        <v>886.5</v>
      </c>
      <c r="Q453" s="78">
        <f>J453+M453</f>
        <v>2128.5</v>
      </c>
      <c r="R453" s="101">
        <v>14088.5</v>
      </c>
      <c r="S453" s="76" t="s">
        <v>1433</v>
      </c>
      <c r="T453" s="76" t="s">
        <v>740</v>
      </c>
      <c r="U453" s="94" t="s">
        <v>3363</v>
      </c>
      <c r="V453" s="20"/>
    </row>
    <row r="454" spans="1:22" s="15" customFormat="1" ht="15">
      <c r="A454" s="76">
        <v>449</v>
      </c>
      <c r="B454" s="94" t="s">
        <v>2786</v>
      </c>
      <c r="C454" s="94" t="s">
        <v>32</v>
      </c>
      <c r="D454" s="94" t="s">
        <v>1579</v>
      </c>
      <c r="E454" s="77" t="s">
        <v>593</v>
      </c>
      <c r="F454" s="101">
        <v>10000</v>
      </c>
      <c r="G454" s="78">
        <v>1148.33</v>
      </c>
      <c r="H454" s="78">
        <v>25</v>
      </c>
      <c r="I454" s="78">
        <f>F454*0.0287</f>
        <v>287</v>
      </c>
      <c r="J454" s="78">
        <f>F454*0.071</f>
        <v>709.99999999999989</v>
      </c>
      <c r="K454" s="78">
        <f>F454*0.013</f>
        <v>130</v>
      </c>
      <c r="L454" s="78">
        <f>F454*0.0304</f>
        <v>304</v>
      </c>
      <c r="M454" s="78">
        <f>F454*0.0709</f>
        <v>709</v>
      </c>
      <c r="N454" s="96"/>
      <c r="O454" s="78">
        <f>SUM(I454:M454)</f>
        <v>2140</v>
      </c>
      <c r="P454" s="78">
        <f>I454+L454</f>
        <v>591</v>
      </c>
      <c r="Q454" s="78">
        <f>J454+M454</f>
        <v>1419</v>
      </c>
      <c r="R454" s="101">
        <v>9384</v>
      </c>
      <c r="S454" s="76" t="s">
        <v>1433</v>
      </c>
      <c r="T454" s="76" t="s">
        <v>741</v>
      </c>
      <c r="U454" s="94" t="s">
        <v>3037</v>
      </c>
    </row>
    <row r="455" spans="1:22" s="15" customFormat="1" ht="15">
      <c r="A455" s="76">
        <v>450</v>
      </c>
      <c r="B455" s="94" t="s">
        <v>2787</v>
      </c>
      <c r="C455" s="94" t="s">
        <v>32</v>
      </c>
      <c r="D455" s="94" t="s">
        <v>1605</v>
      </c>
      <c r="E455" s="77" t="s">
        <v>593</v>
      </c>
      <c r="F455" s="101">
        <v>10000</v>
      </c>
      <c r="G455" s="78">
        <v>21514.37</v>
      </c>
      <c r="H455" s="78">
        <v>25</v>
      </c>
      <c r="I455" s="78">
        <f>F455*0.0287</f>
        <v>287</v>
      </c>
      <c r="J455" s="78">
        <f>F455*0.071</f>
        <v>709.99999999999989</v>
      </c>
      <c r="K455" s="78">
        <f>F455*0.013</f>
        <v>130</v>
      </c>
      <c r="L455" s="78">
        <f>F455*0.0304</f>
        <v>304</v>
      </c>
      <c r="M455" s="78">
        <f>F455*0.0709</f>
        <v>709</v>
      </c>
      <c r="N455" s="76"/>
      <c r="O455" s="78">
        <f>SUM(I455:M455)</f>
        <v>2140</v>
      </c>
      <c r="P455" s="78">
        <f>I455+L455</f>
        <v>591</v>
      </c>
      <c r="Q455" s="78">
        <f>J455+M455</f>
        <v>1419</v>
      </c>
      <c r="R455" s="101">
        <v>9384</v>
      </c>
      <c r="S455" s="76" t="s">
        <v>1433</v>
      </c>
      <c r="T455" s="76" t="s">
        <v>741</v>
      </c>
      <c r="U455" s="94" t="s">
        <v>3038</v>
      </c>
    </row>
    <row r="456" spans="1:22" s="15" customFormat="1" ht="15">
      <c r="A456" s="76">
        <v>451</v>
      </c>
      <c r="B456" s="94" t="s">
        <v>910</v>
      </c>
      <c r="C456" s="94" t="s">
        <v>191</v>
      </c>
      <c r="D456" s="94" t="s">
        <v>2625</v>
      </c>
      <c r="E456" s="77" t="s">
        <v>593</v>
      </c>
      <c r="F456" s="101">
        <v>19500</v>
      </c>
      <c r="G456" s="78">
        <v>0</v>
      </c>
      <c r="H456" s="78">
        <v>25</v>
      </c>
      <c r="I456" s="78">
        <f>F456*0.0287</f>
        <v>559.65</v>
      </c>
      <c r="J456" s="78">
        <f>F456*0.071</f>
        <v>1384.4999999999998</v>
      </c>
      <c r="K456" s="78">
        <f>F456*0.013</f>
        <v>253.5</v>
      </c>
      <c r="L456" s="78">
        <f>F456*0.0304</f>
        <v>592.79999999999995</v>
      </c>
      <c r="M456" s="78">
        <f>F456*0.0709</f>
        <v>1382.5500000000002</v>
      </c>
      <c r="N456" s="76"/>
      <c r="O456" s="78">
        <f>SUM(I456:M456)</f>
        <v>4173</v>
      </c>
      <c r="P456" s="78">
        <f>I456+L456</f>
        <v>1152.4499999999998</v>
      </c>
      <c r="Q456" s="78">
        <f>J456+M456</f>
        <v>2767.05</v>
      </c>
      <c r="R456" s="101">
        <v>18322.55</v>
      </c>
      <c r="S456" s="76" t="s">
        <v>1433</v>
      </c>
      <c r="T456" s="76" t="s">
        <v>741</v>
      </c>
      <c r="U456" s="94" t="s">
        <v>1942</v>
      </c>
    </row>
    <row r="457" spans="1:22" s="15" customFormat="1" ht="15">
      <c r="A457" s="76">
        <v>452</v>
      </c>
      <c r="B457" s="94" t="s">
        <v>2788</v>
      </c>
      <c r="C457" s="94" t="s">
        <v>26</v>
      </c>
      <c r="D457" s="94" t="s">
        <v>611</v>
      </c>
      <c r="E457" s="77" t="s">
        <v>593</v>
      </c>
      <c r="F457" s="101">
        <v>40000</v>
      </c>
      <c r="G457" s="78">
        <v>0</v>
      </c>
      <c r="H457" s="78">
        <v>25</v>
      </c>
      <c r="I457" s="78">
        <f>F457*0.0287</f>
        <v>1148</v>
      </c>
      <c r="J457" s="78">
        <f>F457*0.071</f>
        <v>2839.9999999999995</v>
      </c>
      <c r="K457" s="78">
        <f>F457*0.013</f>
        <v>520</v>
      </c>
      <c r="L457" s="78">
        <f>F457*0.0304</f>
        <v>1216</v>
      </c>
      <c r="M457" s="78">
        <f>F457*0.0709</f>
        <v>2836</v>
      </c>
      <c r="N457" s="76"/>
      <c r="O457" s="78">
        <f>SUM(I457:M457)</f>
        <v>8560</v>
      </c>
      <c r="P457" s="78">
        <f>I457+L457</f>
        <v>2364</v>
      </c>
      <c r="Q457" s="78">
        <f>J457+M457</f>
        <v>5676</v>
      </c>
      <c r="R457" s="101">
        <v>37168.35</v>
      </c>
      <c r="S457" s="76" t="s">
        <v>1433</v>
      </c>
      <c r="T457" s="76" t="s">
        <v>741</v>
      </c>
      <c r="U457" s="94" t="s">
        <v>3039</v>
      </c>
    </row>
    <row r="458" spans="1:22" s="15" customFormat="1" ht="15">
      <c r="A458" s="76">
        <v>453</v>
      </c>
      <c r="B458" s="94" t="s">
        <v>297</v>
      </c>
      <c r="C458" s="94" t="s">
        <v>32</v>
      </c>
      <c r="D458" s="94" t="s">
        <v>1605</v>
      </c>
      <c r="E458" s="77" t="s">
        <v>593</v>
      </c>
      <c r="F458" s="101">
        <v>12500</v>
      </c>
      <c r="G458" s="78">
        <v>2136.27</v>
      </c>
      <c r="H458" s="78">
        <v>25</v>
      </c>
      <c r="I458" s="78">
        <f>F458*0.0287</f>
        <v>358.75</v>
      </c>
      <c r="J458" s="78">
        <f>F458*0.071</f>
        <v>887.49999999999989</v>
      </c>
      <c r="K458" s="78">
        <f>F458*0.013</f>
        <v>162.5</v>
      </c>
      <c r="L458" s="78">
        <f>F458*0.0304</f>
        <v>380</v>
      </c>
      <c r="M458" s="78">
        <f>F458*0.0709</f>
        <v>886.25000000000011</v>
      </c>
      <c r="N458" s="76"/>
      <c r="O458" s="78">
        <f>SUM(I458:M458)</f>
        <v>2675</v>
      </c>
      <c r="P458" s="78">
        <f>I458+L458</f>
        <v>738.75</v>
      </c>
      <c r="Q458" s="78">
        <f>J458+M458</f>
        <v>1773.75</v>
      </c>
      <c r="R458" s="101">
        <v>11736.25</v>
      </c>
      <c r="S458" s="76" t="s">
        <v>1433</v>
      </c>
      <c r="T458" s="76" t="s">
        <v>741</v>
      </c>
      <c r="U458" s="94" t="s">
        <v>1943</v>
      </c>
    </row>
    <row r="459" spans="1:22" s="15" customFormat="1" ht="15">
      <c r="A459" s="76">
        <v>454</v>
      </c>
      <c r="B459" s="94" t="s">
        <v>1103</v>
      </c>
      <c r="C459" s="94" t="s">
        <v>26</v>
      </c>
      <c r="D459" s="94" t="s">
        <v>1601</v>
      </c>
      <c r="E459" s="77" t="s">
        <v>593</v>
      </c>
      <c r="F459" s="101">
        <v>27500</v>
      </c>
      <c r="G459" s="78">
        <v>0</v>
      </c>
      <c r="H459" s="78">
        <v>25</v>
      </c>
      <c r="I459" s="78">
        <f>F459*0.0287</f>
        <v>789.25</v>
      </c>
      <c r="J459" s="78">
        <f>F459*0.071</f>
        <v>1952.4999999999998</v>
      </c>
      <c r="K459" s="78">
        <f>F459*0.013</f>
        <v>357.5</v>
      </c>
      <c r="L459" s="78">
        <f>F459*0.0304</f>
        <v>836</v>
      </c>
      <c r="M459" s="78">
        <f>F459*0.0709</f>
        <v>1949.7500000000002</v>
      </c>
      <c r="N459" s="76"/>
      <c r="O459" s="78">
        <f>SUM(I459:M459)</f>
        <v>5885</v>
      </c>
      <c r="P459" s="78">
        <f>I459+L459</f>
        <v>1625.25</v>
      </c>
      <c r="Q459" s="78">
        <f>J459+M459</f>
        <v>3902.25</v>
      </c>
      <c r="R459" s="101">
        <v>25849.75</v>
      </c>
      <c r="S459" s="76" t="s">
        <v>1433</v>
      </c>
      <c r="T459" s="76" t="s">
        <v>741</v>
      </c>
      <c r="U459" s="94" t="s">
        <v>1944</v>
      </c>
    </row>
    <row r="460" spans="1:22" s="15" customFormat="1" ht="15">
      <c r="A460" s="76">
        <v>455</v>
      </c>
      <c r="B460" s="94" t="s">
        <v>215</v>
      </c>
      <c r="C460" s="94" t="s">
        <v>1523</v>
      </c>
      <c r="D460" s="94" t="s">
        <v>1578</v>
      </c>
      <c r="E460" s="77" t="s">
        <v>593</v>
      </c>
      <c r="F460" s="101">
        <v>145000</v>
      </c>
      <c r="G460" s="78">
        <v>0</v>
      </c>
      <c r="H460" s="78">
        <v>25</v>
      </c>
      <c r="I460" s="78">
        <f>F460*0.0287</f>
        <v>4161.5</v>
      </c>
      <c r="J460" s="78">
        <f>F460*0.071</f>
        <v>10294.999999999998</v>
      </c>
      <c r="K460" s="78">
        <f>F460*0.013</f>
        <v>1885</v>
      </c>
      <c r="L460" s="78">
        <f>F460*0.0304</f>
        <v>4408</v>
      </c>
      <c r="M460" s="78">
        <f>F460*0.0709</f>
        <v>10280.5</v>
      </c>
      <c r="N460" s="76"/>
      <c r="O460" s="78">
        <f>SUM(I460:M460)</f>
        <v>31030</v>
      </c>
      <c r="P460" s="78">
        <f>I460+L460</f>
        <v>8569.5</v>
      </c>
      <c r="Q460" s="78">
        <f>J460+M460</f>
        <v>20575.5</v>
      </c>
      <c r="R460" s="101">
        <v>113615.01</v>
      </c>
      <c r="S460" s="76" t="s">
        <v>1433</v>
      </c>
      <c r="T460" s="76" t="s">
        <v>740</v>
      </c>
      <c r="U460" s="94" t="s">
        <v>1945</v>
      </c>
    </row>
    <row r="461" spans="1:22" s="15" customFormat="1" ht="15">
      <c r="A461" s="76">
        <v>456</v>
      </c>
      <c r="B461" s="94" t="s">
        <v>13</v>
      </c>
      <c r="C461" s="94" t="s">
        <v>14</v>
      </c>
      <c r="D461" s="94" t="s">
        <v>606</v>
      </c>
      <c r="E461" s="77" t="s">
        <v>1293</v>
      </c>
      <c r="F461" s="101">
        <v>34500</v>
      </c>
      <c r="G461" s="78">
        <v>0</v>
      </c>
      <c r="H461" s="78">
        <v>25</v>
      </c>
      <c r="I461" s="78">
        <f>F461*0.0287</f>
        <v>990.15</v>
      </c>
      <c r="J461" s="78">
        <f>F461*0.071</f>
        <v>2449.5</v>
      </c>
      <c r="K461" s="78">
        <f>F461*0.013</f>
        <v>448.5</v>
      </c>
      <c r="L461" s="78">
        <f>F461*0.0304</f>
        <v>1048.8</v>
      </c>
      <c r="M461" s="78">
        <f>F461*0.0709</f>
        <v>2446.0500000000002</v>
      </c>
      <c r="N461" s="76"/>
      <c r="O461" s="78">
        <f>SUM(I461:M461)</f>
        <v>7383</v>
      </c>
      <c r="P461" s="78">
        <f>I461+L461</f>
        <v>2038.9499999999998</v>
      </c>
      <c r="Q461" s="78">
        <f>J461+M461</f>
        <v>4895.55</v>
      </c>
      <c r="R461" s="101">
        <v>15627.69</v>
      </c>
      <c r="S461" s="76" t="s">
        <v>1433</v>
      </c>
      <c r="T461" s="76" t="s">
        <v>740</v>
      </c>
      <c r="U461" s="94" t="s">
        <v>1946</v>
      </c>
    </row>
    <row r="462" spans="1:22" s="15" customFormat="1" ht="15">
      <c r="A462" s="76">
        <v>457</v>
      </c>
      <c r="B462" s="94" t="s">
        <v>1098</v>
      </c>
      <c r="C462" s="94" t="s">
        <v>1211</v>
      </c>
      <c r="D462" s="94" t="s">
        <v>600</v>
      </c>
      <c r="E462" s="77" t="s">
        <v>593</v>
      </c>
      <c r="F462" s="101">
        <v>35000</v>
      </c>
      <c r="G462" s="78">
        <v>18733.25</v>
      </c>
      <c r="H462" s="78">
        <v>25</v>
      </c>
      <c r="I462" s="78">
        <f>F462*0.0287</f>
        <v>1004.5</v>
      </c>
      <c r="J462" s="78">
        <f>F462*0.071</f>
        <v>2485</v>
      </c>
      <c r="K462" s="78">
        <f>F462*0.013</f>
        <v>455</v>
      </c>
      <c r="L462" s="78">
        <f>F462*0.0304</f>
        <v>1064</v>
      </c>
      <c r="M462" s="78">
        <f>F462*0.0709</f>
        <v>2481.5</v>
      </c>
      <c r="N462" s="76"/>
      <c r="O462" s="78">
        <f>SUM(I462:M462)</f>
        <v>7490</v>
      </c>
      <c r="P462" s="78">
        <f>I462+L462</f>
        <v>2068.5</v>
      </c>
      <c r="Q462" s="78">
        <f>J462+M462</f>
        <v>4966.5</v>
      </c>
      <c r="R462" s="101">
        <v>29406.22</v>
      </c>
      <c r="S462" s="76" t="s">
        <v>1433</v>
      </c>
      <c r="T462" s="76" t="s">
        <v>740</v>
      </c>
      <c r="U462" s="94" t="s">
        <v>1947</v>
      </c>
    </row>
    <row r="463" spans="1:22" s="15" customFormat="1" ht="15">
      <c r="A463" s="76">
        <v>458</v>
      </c>
      <c r="B463" s="94" t="s">
        <v>1104</v>
      </c>
      <c r="C463" s="94" t="s">
        <v>32</v>
      </c>
      <c r="D463" s="94" t="s">
        <v>1499</v>
      </c>
      <c r="E463" s="77" t="s">
        <v>594</v>
      </c>
      <c r="F463" s="101">
        <v>15000</v>
      </c>
      <c r="G463" s="78">
        <v>8576.99</v>
      </c>
      <c r="H463" s="78">
        <v>25</v>
      </c>
      <c r="I463" s="78">
        <f>F463*0.0287</f>
        <v>430.5</v>
      </c>
      <c r="J463" s="78">
        <f>F463*0.071</f>
        <v>1065</v>
      </c>
      <c r="K463" s="78">
        <f>F463*0.013</f>
        <v>195</v>
      </c>
      <c r="L463" s="78">
        <f>F463*0.0304</f>
        <v>456</v>
      </c>
      <c r="M463" s="78">
        <f>F463*0.0709</f>
        <v>1063.5</v>
      </c>
      <c r="N463" s="76"/>
      <c r="O463" s="78">
        <f>SUM(I463:M463)</f>
        <v>3210</v>
      </c>
      <c r="P463" s="78">
        <f>I463+L463</f>
        <v>886.5</v>
      </c>
      <c r="Q463" s="78">
        <f>J463+M463</f>
        <v>2128.5</v>
      </c>
      <c r="R463" s="101">
        <v>14088.5</v>
      </c>
      <c r="S463" s="76" t="s">
        <v>1433</v>
      </c>
      <c r="T463" s="76" t="s">
        <v>740</v>
      </c>
      <c r="U463" s="94" t="s">
        <v>1948</v>
      </c>
    </row>
    <row r="464" spans="1:22" s="15" customFormat="1" ht="15">
      <c r="A464" s="76">
        <v>459</v>
      </c>
      <c r="B464" s="94" t="s">
        <v>3252</v>
      </c>
      <c r="C464" s="94" t="s">
        <v>26</v>
      </c>
      <c r="D464" s="94" t="s">
        <v>2607</v>
      </c>
      <c r="E464" s="77" t="s">
        <v>593</v>
      </c>
      <c r="F464" s="101">
        <v>45000</v>
      </c>
      <c r="G464" s="78">
        <v>1148.33</v>
      </c>
      <c r="H464" s="78">
        <v>25</v>
      </c>
      <c r="I464" s="78">
        <f>F464*0.0287</f>
        <v>1291.5</v>
      </c>
      <c r="J464" s="78">
        <f>F464*0.071</f>
        <v>3194.9999999999995</v>
      </c>
      <c r="K464" s="78">
        <f>F464*0.013</f>
        <v>585</v>
      </c>
      <c r="L464" s="78">
        <f>F464*0.0304</f>
        <v>1368</v>
      </c>
      <c r="M464" s="78">
        <f>F464*0.0709</f>
        <v>3190.5</v>
      </c>
      <c r="N464" s="95"/>
      <c r="O464" s="78">
        <f>SUM(I464:M464)</f>
        <v>9630</v>
      </c>
      <c r="P464" s="78">
        <f>I464+L464</f>
        <v>2659.5</v>
      </c>
      <c r="Q464" s="78">
        <f>J464+M464</f>
        <v>6385.5</v>
      </c>
      <c r="R464" s="101">
        <v>41167.17</v>
      </c>
      <c r="S464" s="76" t="s">
        <v>1433</v>
      </c>
      <c r="T464" s="76" t="s">
        <v>741</v>
      </c>
      <c r="U464" s="94" t="s">
        <v>3364</v>
      </c>
      <c r="V464" s="20"/>
    </row>
    <row r="465" spans="1:21" s="15" customFormat="1" ht="15">
      <c r="A465" s="76">
        <v>460</v>
      </c>
      <c r="B465" s="94" t="s">
        <v>289</v>
      </c>
      <c r="C465" s="94" t="s">
        <v>38</v>
      </c>
      <c r="D465" s="94" t="s">
        <v>2605</v>
      </c>
      <c r="E465" s="77" t="s">
        <v>594</v>
      </c>
      <c r="F465" s="101">
        <v>20000</v>
      </c>
      <c r="G465" s="78">
        <v>0</v>
      </c>
      <c r="H465" s="78">
        <v>25</v>
      </c>
      <c r="I465" s="78">
        <f>F465*0.0287</f>
        <v>574</v>
      </c>
      <c r="J465" s="78">
        <f>F465*0.071</f>
        <v>1419.9999999999998</v>
      </c>
      <c r="K465" s="78">
        <f>F465*0.013</f>
        <v>260</v>
      </c>
      <c r="L465" s="78">
        <f>F465*0.0304</f>
        <v>608</v>
      </c>
      <c r="M465" s="78">
        <f>F465*0.0709</f>
        <v>1418</v>
      </c>
      <c r="N465" s="76"/>
      <c r="O465" s="78">
        <f>SUM(I465:M465)</f>
        <v>4280</v>
      </c>
      <c r="P465" s="78">
        <f>I465+L465</f>
        <v>1182</v>
      </c>
      <c r="Q465" s="78">
        <f>J465+M465</f>
        <v>2838</v>
      </c>
      <c r="R465" s="101">
        <v>18793</v>
      </c>
      <c r="S465" s="76" t="s">
        <v>1433</v>
      </c>
      <c r="T465" s="76" t="s">
        <v>740</v>
      </c>
      <c r="U465" s="94" t="s">
        <v>1949</v>
      </c>
    </row>
    <row r="466" spans="1:21" s="15" customFormat="1" ht="15">
      <c r="A466" s="76">
        <v>461</v>
      </c>
      <c r="B466" s="94" t="s">
        <v>2789</v>
      </c>
      <c r="C466" s="94" t="s">
        <v>38</v>
      </c>
      <c r="D466" s="94" t="s">
        <v>2613</v>
      </c>
      <c r="E466" s="77" t="s">
        <v>593</v>
      </c>
      <c r="F466" s="101">
        <v>20000</v>
      </c>
      <c r="G466" s="78">
        <v>0</v>
      </c>
      <c r="H466" s="78">
        <v>25</v>
      </c>
      <c r="I466" s="78">
        <f>F466*0.0287</f>
        <v>574</v>
      </c>
      <c r="J466" s="78">
        <f>F466*0.071</f>
        <v>1419.9999999999998</v>
      </c>
      <c r="K466" s="78">
        <f>F466*0.013</f>
        <v>260</v>
      </c>
      <c r="L466" s="78">
        <f>F466*0.0304</f>
        <v>608</v>
      </c>
      <c r="M466" s="78">
        <f>F466*0.0709</f>
        <v>1418</v>
      </c>
      <c r="N466" s="76"/>
      <c r="O466" s="78">
        <f>SUM(I466:M466)</f>
        <v>4280</v>
      </c>
      <c r="P466" s="78">
        <f>I466+L466</f>
        <v>1182</v>
      </c>
      <c r="Q466" s="78">
        <f>J466+M466</f>
        <v>2838</v>
      </c>
      <c r="R466" s="101">
        <v>18793</v>
      </c>
      <c r="S466" s="76" t="s">
        <v>1433</v>
      </c>
      <c r="T466" s="76" t="s">
        <v>740</v>
      </c>
      <c r="U466" s="94" t="s">
        <v>3040</v>
      </c>
    </row>
    <row r="467" spans="1:21" s="15" customFormat="1" ht="15">
      <c r="A467" s="76">
        <v>462</v>
      </c>
      <c r="B467" s="94" t="s">
        <v>2790</v>
      </c>
      <c r="C467" s="94" t="s">
        <v>32</v>
      </c>
      <c r="D467" s="94" t="s">
        <v>1579</v>
      </c>
      <c r="E467" s="77" t="s">
        <v>593</v>
      </c>
      <c r="F467" s="101">
        <v>10000</v>
      </c>
      <c r="G467" s="78">
        <v>0</v>
      </c>
      <c r="H467" s="78">
        <v>25</v>
      </c>
      <c r="I467" s="78">
        <f>F467*0.0287</f>
        <v>287</v>
      </c>
      <c r="J467" s="78">
        <f>F467*0.071</f>
        <v>709.99999999999989</v>
      </c>
      <c r="K467" s="78">
        <f>F467*0.013</f>
        <v>130</v>
      </c>
      <c r="L467" s="78">
        <f>F467*0.0304</f>
        <v>304</v>
      </c>
      <c r="M467" s="78">
        <f>F467*0.0709</f>
        <v>709</v>
      </c>
      <c r="N467" s="76"/>
      <c r="O467" s="78">
        <f>SUM(I467:M467)</f>
        <v>2140</v>
      </c>
      <c r="P467" s="78">
        <f>I467+L467</f>
        <v>591</v>
      </c>
      <c r="Q467" s="78">
        <f>J467+M467</f>
        <v>1419</v>
      </c>
      <c r="R467" s="101">
        <v>9384</v>
      </c>
      <c r="S467" s="76" t="s">
        <v>1433</v>
      </c>
      <c r="T467" s="76" t="s">
        <v>740</v>
      </c>
      <c r="U467" s="94" t="s">
        <v>3041</v>
      </c>
    </row>
    <row r="468" spans="1:21" s="15" customFormat="1" ht="15">
      <c r="A468" s="76">
        <v>463</v>
      </c>
      <c r="B468" s="94" t="s">
        <v>1135</v>
      </c>
      <c r="C468" s="94" t="s">
        <v>1067</v>
      </c>
      <c r="D468" s="94" t="s">
        <v>1503</v>
      </c>
      <c r="E468" s="77" t="s">
        <v>593</v>
      </c>
      <c r="F468" s="101">
        <v>20000</v>
      </c>
      <c r="G468" s="78">
        <v>0</v>
      </c>
      <c r="H468" s="78">
        <v>25</v>
      </c>
      <c r="I468" s="78">
        <f>F468*0.0287</f>
        <v>574</v>
      </c>
      <c r="J468" s="78">
        <f>F468*0.071</f>
        <v>1419.9999999999998</v>
      </c>
      <c r="K468" s="78">
        <f>F468*0.013</f>
        <v>260</v>
      </c>
      <c r="L468" s="78">
        <f>F468*0.0304</f>
        <v>608</v>
      </c>
      <c r="M468" s="78">
        <f>F468*0.0709</f>
        <v>1418</v>
      </c>
      <c r="N468" s="76"/>
      <c r="O468" s="78">
        <f>SUM(I468:M468)</f>
        <v>4280</v>
      </c>
      <c r="P468" s="78">
        <f>I468+L468</f>
        <v>1182</v>
      </c>
      <c r="Q468" s="78">
        <f>J468+M468</f>
        <v>2838</v>
      </c>
      <c r="R468" s="101">
        <v>18793</v>
      </c>
      <c r="S468" s="76" t="s">
        <v>1433</v>
      </c>
      <c r="T468" s="76" t="s">
        <v>740</v>
      </c>
      <c r="U468" s="94" t="s">
        <v>1950</v>
      </c>
    </row>
    <row r="469" spans="1:21" s="15" customFormat="1" ht="15">
      <c r="A469" s="76">
        <v>464</v>
      </c>
      <c r="B469" s="94" t="s">
        <v>1449</v>
      </c>
      <c r="C469" s="94" t="s">
        <v>45</v>
      </c>
      <c r="D469" s="94" t="s">
        <v>1504</v>
      </c>
      <c r="E469" s="77" t="s">
        <v>593</v>
      </c>
      <c r="F469" s="101">
        <v>12500</v>
      </c>
      <c r="G469" s="78">
        <v>4427.58</v>
      </c>
      <c r="H469" s="78">
        <v>25</v>
      </c>
      <c r="I469" s="78">
        <f>F469*0.0287</f>
        <v>358.75</v>
      </c>
      <c r="J469" s="78">
        <f>F469*0.071</f>
        <v>887.49999999999989</v>
      </c>
      <c r="K469" s="78">
        <f>F469*0.013</f>
        <v>162.5</v>
      </c>
      <c r="L469" s="78">
        <f>F469*0.0304</f>
        <v>380</v>
      </c>
      <c r="M469" s="78">
        <f>F469*0.0709</f>
        <v>886.25000000000011</v>
      </c>
      <c r="N469" s="76"/>
      <c r="O469" s="78">
        <f>SUM(I469:M469)</f>
        <v>2675</v>
      </c>
      <c r="P469" s="78">
        <f>I469+L469</f>
        <v>738.75</v>
      </c>
      <c r="Q469" s="78">
        <f>J469+M469</f>
        <v>1773.75</v>
      </c>
      <c r="R469" s="101">
        <v>11736.25</v>
      </c>
      <c r="S469" s="76" t="s">
        <v>1433</v>
      </c>
      <c r="T469" s="76" t="s">
        <v>740</v>
      </c>
      <c r="U469" s="94" t="s">
        <v>1951</v>
      </c>
    </row>
    <row r="470" spans="1:21" s="15" customFormat="1" ht="15">
      <c r="A470" s="76">
        <v>465</v>
      </c>
      <c r="B470" s="94" t="s">
        <v>1587</v>
      </c>
      <c r="C470" s="94" t="s">
        <v>45</v>
      </c>
      <c r="D470" s="94" t="s">
        <v>1510</v>
      </c>
      <c r="E470" s="77" t="s">
        <v>594</v>
      </c>
      <c r="F470" s="101">
        <v>30000</v>
      </c>
      <c r="G470" s="78">
        <v>1032.1400000000001</v>
      </c>
      <c r="H470" s="78">
        <v>25</v>
      </c>
      <c r="I470" s="78">
        <f>F470*0.0287</f>
        <v>861</v>
      </c>
      <c r="J470" s="78">
        <f>F470*0.071</f>
        <v>2130</v>
      </c>
      <c r="K470" s="78">
        <f>F470*0.013</f>
        <v>390</v>
      </c>
      <c r="L470" s="78">
        <f>F470*0.0304</f>
        <v>912</v>
      </c>
      <c r="M470" s="78">
        <f>F470*0.0709</f>
        <v>2127</v>
      </c>
      <c r="N470" s="76"/>
      <c r="O470" s="78">
        <f>SUM(I470:M470)</f>
        <v>6420</v>
      </c>
      <c r="P470" s="78">
        <f>I470+L470</f>
        <v>1773</v>
      </c>
      <c r="Q470" s="78">
        <f>J470+M470</f>
        <v>4257</v>
      </c>
      <c r="R470" s="101">
        <v>28202</v>
      </c>
      <c r="S470" s="76" t="s">
        <v>1433</v>
      </c>
      <c r="T470" s="76" t="s">
        <v>740</v>
      </c>
      <c r="U470" s="94" t="s">
        <v>1952</v>
      </c>
    </row>
    <row r="471" spans="1:21" s="15" customFormat="1" ht="15">
      <c r="A471" s="76">
        <v>466</v>
      </c>
      <c r="B471" s="94" t="s">
        <v>997</v>
      </c>
      <c r="C471" s="94" t="s">
        <v>1048</v>
      </c>
      <c r="D471" s="94" t="s">
        <v>1503</v>
      </c>
      <c r="E471" s="77" t="s">
        <v>593</v>
      </c>
      <c r="F471" s="101">
        <v>11220</v>
      </c>
      <c r="G471" s="78">
        <v>0</v>
      </c>
      <c r="H471" s="78">
        <v>25</v>
      </c>
      <c r="I471" s="78">
        <f>F471*0.0287</f>
        <v>322.01400000000001</v>
      </c>
      <c r="J471" s="78">
        <f>F471*0.071</f>
        <v>796.61999999999989</v>
      </c>
      <c r="K471" s="78">
        <f>F471*0.013</f>
        <v>145.85999999999999</v>
      </c>
      <c r="L471" s="78">
        <f>F471*0.0304</f>
        <v>341.08800000000002</v>
      </c>
      <c r="M471" s="78">
        <f>F471*0.0709</f>
        <v>795.49800000000005</v>
      </c>
      <c r="N471" s="80"/>
      <c r="O471" s="78">
        <f>SUM(I471:M471)</f>
        <v>2401.08</v>
      </c>
      <c r="P471" s="78">
        <f>I471+L471</f>
        <v>663.10200000000009</v>
      </c>
      <c r="Q471" s="78">
        <f>J471+M471</f>
        <v>1592.1179999999999</v>
      </c>
      <c r="R471" s="101">
        <v>10531.9</v>
      </c>
      <c r="S471" s="76" t="s">
        <v>1433</v>
      </c>
      <c r="T471" s="76" t="s">
        <v>740</v>
      </c>
      <c r="U471" s="94" t="s">
        <v>1953</v>
      </c>
    </row>
    <row r="472" spans="1:21" s="15" customFormat="1" ht="15">
      <c r="A472" s="76">
        <v>467</v>
      </c>
      <c r="B472" s="94" t="s">
        <v>2791</v>
      </c>
      <c r="C472" s="94" t="s">
        <v>7</v>
      </c>
      <c r="D472" s="94" t="s">
        <v>2618</v>
      </c>
      <c r="E472" s="77" t="s">
        <v>593</v>
      </c>
      <c r="F472" s="101">
        <v>20000</v>
      </c>
      <c r="G472" s="78">
        <v>0</v>
      </c>
      <c r="H472" s="78">
        <v>25</v>
      </c>
      <c r="I472" s="78">
        <f>F472*0.0287</f>
        <v>574</v>
      </c>
      <c r="J472" s="78">
        <f>F472*0.071</f>
        <v>1419.9999999999998</v>
      </c>
      <c r="K472" s="78">
        <f>F472*0.013</f>
        <v>260</v>
      </c>
      <c r="L472" s="78">
        <f>F472*0.0304</f>
        <v>608</v>
      </c>
      <c r="M472" s="78">
        <f>F472*0.0709</f>
        <v>1418</v>
      </c>
      <c r="N472" s="76"/>
      <c r="O472" s="78">
        <f>SUM(I472:M472)</f>
        <v>4280</v>
      </c>
      <c r="P472" s="78">
        <f>I472+L472</f>
        <v>1182</v>
      </c>
      <c r="Q472" s="78">
        <f>J472+M472</f>
        <v>2838</v>
      </c>
      <c r="R472" s="101">
        <v>18793</v>
      </c>
      <c r="S472" s="76" t="s">
        <v>1433</v>
      </c>
      <c r="T472" s="76" t="s">
        <v>740</v>
      </c>
      <c r="U472" s="94" t="s">
        <v>3042</v>
      </c>
    </row>
    <row r="473" spans="1:21" s="15" customFormat="1" ht="15">
      <c r="A473" s="76">
        <v>468</v>
      </c>
      <c r="B473" s="94" t="s">
        <v>405</v>
      </c>
      <c r="C473" s="94" t="s">
        <v>189</v>
      </c>
      <c r="D473" s="94" t="s">
        <v>1069</v>
      </c>
      <c r="E473" s="77" t="s">
        <v>593</v>
      </c>
      <c r="F473" s="101">
        <v>60000</v>
      </c>
      <c r="G473" s="78">
        <v>0</v>
      </c>
      <c r="H473" s="78">
        <v>25</v>
      </c>
      <c r="I473" s="78">
        <f>F473*0.0287</f>
        <v>1722</v>
      </c>
      <c r="J473" s="78">
        <f>F473*0.071</f>
        <v>4260</v>
      </c>
      <c r="K473" s="78">
        <f>F473*0.013</f>
        <v>780</v>
      </c>
      <c r="L473" s="78">
        <f>F473*0.0304</f>
        <v>1824</v>
      </c>
      <c r="M473" s="78">
        <f>F473*0.0709</f>
        <v>4254</v>
      </c>
      <c r="N473" s="76"/>
      <c r="O473" s="78">
        <f>SUM(I473:M473)</f>
        <v>12840</v>
      </c>
      <c r="P473" s="78">
        <f>I473+L473</f>
        <v>3546</v>
      </c>
      <c r="Q473" s="78">
        <f>J473+M473</f>
        <v>8514</v>
      </c>
      <c r="R473" s="101">
        <v>47491.44</v>
      </c>
      <c r="S473" s="76" t="s">
        <v>1433</v>
      </c>
      <c r="T473" s="76" t="s">
        <v>740</v>
      </c>
      <c r="U473" s="94" t="s">
        <v>1954</v>
      </c>
    </row>
    <row r="474" spans="1:21" s="15" customFormat="1" ht="15">
      <c r="A474" s="76">
        <v>469</v>
      </c>
      <c r="B474" s="94" t="s">
        <v>998</v>
      </c>
      <c r="C474" s="94" t="s">
        <v>1048</v>
      </c>
      <c r="D474" s="94" t="s">
        <v>1503</v>
      </c>
      <c r="E474" s="77" t="s">
        <v>593</v>
      </c>
      <c r="F474" s="101">
        <v>11220</v>
      </c>
      <c r="G474" s="78">
        <v>1148.33</v>
      </c>
      <c r="H474" s="78">
        <v>25</v>
      </c>
      <c r="I474" s="78">
        <f>F474*0.0287</f>
        <v>322.01400000000001</v>
      </c>
      <c r="J474" s="78">
        <f>F474*0.071</f>
        <v>796.61999999999989</v>
      </c>
      <c r="K474" s="78">
        <f>F474*0.013</f>
        <v>145.85999999999999</v>
      </c>
      <c r="L474" s="78">
        <f>F474*0.0304</f>
        <v>341.08800000000002</v>
      </c>
      <c r="M474" s="78">
        <f>F474*0.0709</f>
        <v>795.49800000000005</v>
      </c>
      <c r="N474" s="76"/>
      <c r="O474" s="78">
        <f>SUM(I474:M474)</f>
        <v>2401.08</v>
      </c>
      <c r="P474" s="78">
        <f>I474+L474</f>
        <v>663.10200000000009</v>
      </c>
      <c r="Q474" s="78">
        <f>J474+M474</f>
        <v>1592.1179999999999</v>
      </c>
      <c r="R474" s="101">
        <v>10531.9</v>
      </c>
      <c r="S474" s="76" t="s">
        <v>1433</v>
      </c>
      <c r="T474" s="76" t="s">
        <v>741</v>
      </c>
      <c r="U474" s="94" t="s">
        <v>1955</v>
      </c>
    </row>
    <row r="475" spans="1:21" s="15" customFormat="1" ht="15">
      <c r="A475" s="76">
        <v>470</v>
      </c>
      <c r="B475" s="94" t="s">
        <v>2792</v>
      </c>
      <c r="C475" s="94" t="s">
        <v>32</v>
      </c>
      <c r="D475" s="94" t="s">
        <v>1603</v>
      </c>
      <c r="E475" s="77" t="s">
        <v>594</v>
      </c>
      <c r="F475" s="101">
        <v>10000</v>
      </c>
      <c r="G475" s="78">
        <v>583.79</v>
      </c>
      <c r="H475" s="78">
        <v>25</v>
      </c>
      <c r="I475" s="78">
        <f>F475*0.0287</f>
        <v>287</v>
      </c>
      <c r="J475" s="78">
        <f>F475*0.071</f>
        <v>709.99999999999989</v>
      </c>
      <c r="K475" s="78">
        <f>F475*0.013</f>
        <v>130</v>
      </c>
      <c r="L475" s="78">
        <f>F475*0.0304</f>
        <v>304</v>
      </c>
      <c r="M475" s="78">
        <f>F475*0.0709</f>
        <v>709</v>
      </c>
      <c r="N475" s="76"/>
      <c r="O475" s="78">
        <f>SUM(I475:M475)</f>
        <v>2140</v>
      </c>
      <c r="P475" s="78">
        <f>I475+L475</f>
        <v>591</v>
      </c>
      <c r="Q475" s="78">
        <f>J475+M475</f>
        <v>1419</v>
      </c>
      <c r="R475" s="101">
        <v>9384</v>
      </c>
      <c r="S475" s="76" t="s">
        <v>1433</v>
      </c>
      <c r="T475" s="76" t="s">
        <v>740</v>
      </c>
      <c r="U475" s="94" t="s">
        <v>3043</v>
      </c>
    </row>
    <row r="476" spans="1:21" s="15" customFormat="1" ht="15">
      <c r="A476" s="76">
        <v>471</v>
      </c>
      <c r="B476" s="94" t="s">
        <v>1238</v>
      </c>
      <c r="C476" s="94" t="s">
        <v>45</v>
      </c>
      <c r="D476" s="94" t="s">
        <v>615</v>
      </c>
      <c r="E476" s="77" t="s">
        <v>593</v>
      </c>
      <c r="F476" s="101">
        <v>30000</v>
      </c>
      <c r="G476" s="78">
        <v>23866.62</v>
      </c>
      <c r="H476" s="78">
        <v>25</v>
      </c>
      <c r="I476" s="78">
        <f>F476*0.0287</f>
        <v>861</v>
      </c>
      <c r="J476" s="78">
        <f>F476*0.071</f>
        <v>2130</v>
      </c>
      <c r="K476" s="78">
        <f>F476*0.013</f>
        <v>390</v>
      </c>
      <c r="L476" s="78">
        <f>F476*0.0304</f>
        <v>912</v>
      </c>
      <c r="M476" s="78">
        <f>F476*0.0709</f>
        <v>2127</v>
      </c>
      <c r="N476" s="76"/>
      <c r="O476" s="78">
        <f>SUM(I476:M476)</f>
        <v>6420</v>
      </c>
      <c r="P476" s="78">
        <f>I476+L476</f>
        <v>1773</v>
      </c>
      <c r="Q476" s="78">
        <f>J476+M476</f>
        <v>4257</v>
      </c>
      <c r="R476" s="101">
        <v>13058.22</v>
      </c>
      <c r="S476" s="76" t="s">
        <v>1433</v>
      </c>
      <c r="T476" s="76" t="s">
        <v>740</v>
      </c>
      <c r="U476" s="94" t="s">
        <v>1956</v>
      </c>
    </row>
    <row r="477" spans="1:21" s="15" customFormat="1" ht="15">
      <c r="A477" s="76">
        <v>472</v>
      </c>
      <c r="B477" s="94" t="s">
        <v>780</v>
      </c>
      <c r="C477" s="94" t="s">
        <v>55</v>
      </c>
      <c r="D477" s="94" t="s">
        <v>611</v>
      </c>
      <c r="E477" s="77" t="s">
        <v>593</v>
      </c>
      <c r="F477" s="101">
        <v>30000</v>
      </c>
      <c r="G477" s="78">
        <v>23866.62</v>
      </c>
      <c r="H477" s="78">
        <v>25</v>
      </c>
      <c r="I477" s="78">
        <f>F477*0.0287</f>
        <v>861</v>
      </c>
      <c r="J477" s="78">
        <f>F477*0.071</f>
        <v>2130</v>
      </c>
      <c r="K477" s="78">
        <f>F477*0.013</f>
        <v>390</v>
      </c>
      <c r="L477" s="78">
        <f>F477*0.0304</f>
        <v>912</v>
      </c>
      <c r="M477" s="78">
        <f>F477*0.0709</f>
        <v>2127</v>
      </c>
      <c r="N477" s="76"/>
      <c r="O477" s="78">
        <f>SUM(I477:M477)</f>
        <v>6420</v>
      </c>
      <c r="P477" s="78">
        <f>I477+L477</f>
        <v>1773</v>
      </c>
      <c r="Q477" s="78">
        <f>J477+M477</f>
        <v>4257</v>
      </c>
      <c r="R477" s="101">
        <v>28202</v>
      </c>
      <c r="S477" s="76" t="s">
        <v>1433</v>
      </c>
      <c r="T477" s="76" t="s">
        <v>740</v>
      </c>
      <c r="U477" s="94" t="s">
        <v>1957</v>
      </c>
    </row>
    <row r="478" spans="1:21" s="15" customFormat="1" ht="15">
      <c r="A478" s="76">
        <v>473</v>
      </c>
      <c r="B478" s="94" t="s">
        <v>999</v>
      </c>
      <c r="C478" s="94" t="s">
        <v>1048</v>
      </c>
      <c r="D478" s="94" t="s">
        <v>1503</v>
      </c>
      <c r="E478" s="77" t="s">
        <v>593</v>
      </c>
      <c r="F478" s="101">
        <v>11220</v>
      </c>
      <c r="G478" s="78">
        <v>3486.68</v>
      </c>
      <c r="H478" s="78">
        <v>25</v>
      </c>
      <c r="I478" s="78">
        <f>F478*0.0287</f>
        <v>322.01400000000001</v>
      </c>
      <c r="J478" s="78">
        <f>F478*0.071</f>
        <v>796.61999999999989</v>
      </c>
      <c r="K478" s="78">
        <f>F478*0.013</f>
        <v>145.85999999999999</v>
      </c>
      <c r="L478" s="78">
        <f>F478*0.0304</f>
        <v>341.08800000000002</v>
      </c>
      <c r="M478" s="78">
        <f>F478*0.0709</f>
        <v>795.49800000000005</v>
      </c>
      <c r="N478" s="76"/>
      <c r="O478" s="78">
        <f>SUM(I478:M478)</f>
        <v>2401.08</v>
      </c>
      <c r="P478" s="78">
        <f>I478+L478</f>
        <v>663.10200000000009</v>
      </c>
      <c r="Q478" s="78">
        <f>J478+M478</f>
        <v>1592.1179999999999</v>
      </c>
      <c r="R478" s="101">
        <v>10531.9</v>
      </c>
      <c r="S478" s="76" t="s">
        <v>1433</v>
      </c>
      <c r="T478" s="76" t="s">
        <v>740</v>
      </c>
      <c r="U478" s="94" t="s">
        <v>1958</v>
      </c>
    </row>
    <row r="479" spans="1:21" s="15" customFormat="1" ht="15">
      <c r="A479" s="76">
        <v>474</v>
      </c>
      <c r="B479" s="94" t="s">
        <v>705</v>
      </c>
      <c r="C479" s="94" t="s">
        <v>243</v>
      </c>
      <c r="D479" s="94" t="s">
        <v>1509</v>
      </c>
      <c r="E479" s="77" t="s">
        <v>593</v>
      </c>
      <c r="F479" s="101">
        <v>15500</v>
      </c>
      <c r="G479" s="78">
        <v>0</v>
      </c>
      <c r="H479" s="78">
        <v>25</v>
      </c>
      <c r="I479" s="78">
        <f>F479*0.0287</f>
        <v>444.85</v>
      </c>
      <c r="J479" s="78">
        <f>F479*0.071</f>
        <v>1100.5</v>
      </c>
      <c r="K479" s="78">
        <f>F479*0.013</f>
        <v>201.5</v>
      </c>
      <c r="L479" s="78">
        <f>F479*0.0304</f>
        <v>471.2</v>
      </c>
      <c r="M479" s="78">
        <f>F479*0.0709</f>
        <v>1098.95</v>
      </c>
      <c r="N479" s="76"/>
      <c r="O479" s="78">
        <f>SUM(I479:M479)</f>
        <v>3317</v>
      </c>
      <c r="P479" s="78">
        <f>I479+L479</f>
        <v>916.05</v>
      </c>
      <c r="Q479" s="78">
        <f>J479+M479</f>
        <v>2199.4499999999998</v>
      </c>
      <c r="R479" s="101">
        <v>14558.95</v>
      </c>
      <c r="S479" s="76" t="s">
        <v>1433</v>
      </c>
      <c r="T479" s="76" t="s">
        <v>740</v>
      </c>
      <c r="U479" s="94" t="s">
        <v>1959</v>
      </c>
    </row>
    <row r="480" spans="1:21" s="15" customFormat="1" ht="15">
      <c r="A480" s="76">
        <v>475</v>
      </c>
      <c r="B480" s="94" t="s">
        <v>2793</v>
      </c>
      <c r="C480" s="94" t="s">
        <v>45</v>
      </c>
      <c r="D480" s="94" t="s">
        <v>615</v>
      </c>
      <c r="E480" s="77" t="s">
        <v>593</v>
      </c>
      <c r="F480" s="101">
        <v>30000</v>
      </c>
      <c r="G480" s="78">
        <v>0</v>
      </c>
      <c r="H480" s="78">
        <v>25</v>
      </c>
      <c r="I480" s="78">
        <f>F480*0.0287</f>
        <v>861</v>
      </c>
      <c r="J480" s="78">
        <f>F480*0.071</f>
        <v>2130</v>
      </c>
      <c r="K480" s="78">
        <f>F480*0.013</f>
        <v>390</v>
      </c>
      <c r="L480" s="78">
        <f>F480*0.0304</f>
        <v>912</v>
      </c>
      <c r="M480" s="78">
        <f>F480*0.0709</f>
        <v>2127</v>
      </c>
      <c r="N480" s="76"/>
      <c r="O480" s="78">
        <f>SUM(I480:M480)</f>
        <v>6420</v>
      </c>
      <c r="P480" s="78">
        <f>I480+L480</f>
        <v>1773</v>
      </c>
      <c r="Q480" s="78">
        <f>J480+M480</f>
        <v>4257</v>
      </c>
      <c r="R480" s="101">
        <v>28202</v>
      </c>
      <c r="S480" s="76" t="s">
        <v>1433</v>
      </c>
      <c r="T480" s="76" t="s">
        <v>741</v>
      </c>
      <c r="U480" s="94" t="s">
        <v>3044</v>
      </c>
    </row>
    <row r="481" spans="1:22" s="15" customFormat="1" ht="15">
      <c r="A481" s="76">
        <v>476</v>
      </c>
      <c r="B481" s="94" t="s">
        <v>311</v>
      </c>
      <c r="C481" s="94" t="s">
        <v>58</v>
      </c>
      <c r="D481" s="94" t="s">
        <v>612</v>
      </c>
      <c r="E481" s="77" t="s">
        <v>593</v>
      </c>
      <c r="F481" s="101">
        <v>46000</v>
      </c>
      <c r="G481" s="78">
        <v>0</v>
      </c>
      <c r="H481" s="78">
        <v>25</v>
      </c>
      <c r="I481" s="78">
        <f>F481*0.0287</f>
        <v>1320.2</v>
      </c>
      <c r="J481" s="78">
        <f>F481*0.071</f>
        <v>3265.9999999999995</v>
      </c>
      <c r="K481" s="78">
        <f>F481*0.013</f>
        <v>598</v>
      </c>
      <c r="L481" s="78">
        <f>F481*0.0304</f>
        <v>1398.4</v>
      </c>
      <c r="M481" s="78">
        <f>F481*0.0709</f>
        <v>3261.4</v>
      </c>
      <c r="N481" s="76"/>
      <c r="O481" s="78">
        <f>SUM(I481:M481)</f>
        <v>9844</v>
      </c>
      <c r="P481" s="78">
        <f>I481+L481</f>
        <v>2718.6000000000004</v>
      </c>
      <c r="Q481" s="78">
        <f>J481+M481</f>
        <v>6527.4</v>
      </c>
      <c r="R481" s="101">
        <v>40508.800000000003</v>
      </c>
      <c r="S481" s="76" t="s">
        <v>1433</v>
      </c>
      <c r="T481" s="76" t="s">
        <v>740</v>
      </c>
      <c r="U481" s="94" t="s">
        <v>1960</v>
      </c>
    </row>
    <row r="482" spans="1:22" s="15" customFormat="1" ht="15">
      <c r="A482" s="76">
        <v>477</v>
      </c>
      <c r="B482" s="94" t="s">
        <v>1487</v>
      </c>
      <c r="C482" s="94" t="s">
        <v>32</v>
      </c>
      <c r="D482" s="94" t="s">
        <v>613</v>
      </c>
      <c r="E482" s="77" t="s">
        <v>593</v>
      </c>
      <c r="F482" s="101">
        <v>20000</v>
      </c>
      <c r="G482" s="78">
        <v>0</v>
      </c>
      <c r="H482" s="78">
        <v>25</v>
      </c>
      <c r="I482" s="78">
        <f>F482*0.0287</f>
        <v>574</v>
      </c>
      <c r="J482" s="78">
        <f>F482*0.071</f>
        <v>1419.9999999999998</v>
      </c>
      <c r="K482" s="78">
        <f>F482*0.013</f>
        <v>260</v>
      </c>
      <c r="L482" s="78">
        <f>F482*0.0304</f>
        <v>608</v>
      </c>
      <c r="M482" s="78">
        <f>F482*0.0709</f>
        <v>1418</v>
      </c>
      <c r="N482" s="76"/>
      <c r="O482" s="78">
        <f>SUM(I482:M482)</f>
        <v>4280</v>
      </c>
      <c r="P482" s="78">
        <f>I482+L482</f>
        <v>1182</v>
      </c>
      <c r="Q482" s="78">
        <f>J482+M482</f>
        <v>2838</v>
      </c>
      <c r="R482" s="101">
        <v>18793</v>
      </c>
      <c r="S482" s="76" t="s">
        <v>1433</v>
      </c>
      <c r="T482" s="76" t="s">
        <v>740</v>
      </c>
      <c r="U482" s="94" t="s">
        <v>1961</v>
      </c>
    </row>
    <row r="483" spans="1:22" s="15" customFormat="1" ht="15">
      <c r="A483" s="76">
        <v>478</v>
      </c>
      <c r="B483" s="94" t="s">
        <v>1081</v>
      </c>
      <c r="C483" s="94" t="s">
        <v>521</v>
      </c>
      <c r="D483" s="94" t="s">
        <v>627</v>
      </c>
      <c r="E483" s="77" t="s">
        <v>593</v>
      </c>
      <c r="F483" s="101">
        <v>65000</v>
      </c>
      <c r="G483" s="78">
        <v>0</v>
      </c>
      <c r="H483" s="78">
        <v>25</v>
      </c>
      <c r="I483" s="78">
        <f>F483*0.0287</f>
        <v>1865.5</v>
      </c>
      <c r="J483" s="78">
        <f>F483*0.071</f>
        <v>4615</v>
      </c>
      <c r="K483" s="78">
        <f>F483*0.013</f>
        <v>845</v>
      </c>
      <c r="L483" s="78">
        <f>F483*0.0304</f>
        <v>1976</v>
      </c>
      <c r="M483" s="78">
        <f>F483*0.0709</f>
        <v>4608.5</v>
      </c>
      <c r="N483" s="76"/>
      <c r="O483" s="78">
        <f>SUM(I483:M483)</f>
        <v>13910</v>
      </c>
      <c r="P483" s="78">
        <f>I483+L483</f>
        <v>3841.5</v>
      </c>
      <c r="Q483" s="78">
        <f>J483+M483</f>
        <v>9223.5</v>
      </c>
      <c r="R483" s="101">
        <v>56705.919999999998</v>
      </c>
      <c r="S483" s="76" t="s">
        <v>1433</v>
      </c>
      <c r="T483" s="76" t="s">
        <v>741</v>
      </c>
      <c r="U483" s="94" t="s">
        <v>1962</v>
      </c>
    </row>
    <row r="484" spans="1:22" s="15" customFormat="1" ht="15">
      <c r="A484" s="76">
        <v>479</v>
      </c>
      <c r="B484" s="94" t="s">
        <v>91</v>
      </c>
      <c r="C484" s="94" t="s">
        <v>92</v>
      </c>
      <c r="D484" s="94" t="s">
        <v>1069</v>
      </c>
      <c r="E484" s="77" t="s">
        <v>593</v>
      </c>
      <c r="F484" s="101">
        <v>75000</v>
      </c>
      <c r="G484" s="78">
        <v>5025.38</v>
      </c>
      <c r="H484" s="78">
        <v>25</v>
      </c>
      <c r="I484" s="78">
        <f>F484*0.0287</f>
        <v>2152.5</v>
      </c>
      <c r="J484" s="78">
        <f>F484*0.071</f>
        <v>5324.9999999999991</v>
      </c>
      <c r="K484" s="78">
        <f>F484*0.013</f>
        <v>975</v>
      </c>
      <c r="L484" s="78">
        <f>F484*0.0304</f>
        <v>2280</v>
      </c>
      <c r="M484" s="78">
        <f>F484*0.0709</f>
        <v>5317.5</v>
      </c>
      <c r="N484" s="76"/>
      <c r="O484" s="78">
        <f>SUM(I484:M484)</f>
        <v>16050</v>
      </c>
      <c r="P484" s="78">
        <f>I484+L484</f>
        <v>4432.5</v>
      </c>
      <c r="Q484" s="78">
        <f>J484+M484</f>
        <v>10642.5</v>
      </c>
      <c r="R484" s="101">
        <v>61188.67</v>
      </c>
      <c r="S484" s="76" t="s">
        <v>1433</v>
      </c>
      <c r="T484" s="76" t="s">
        <v>740</v>
      </c>
      <c r="U484" s="94" t="s">
        <v>1963</v>
      </c>
    </row>
    <row r="485" spans="1:22" s="15" customFormat="1" ht="15">
      <c r="A485" s="76">
        <v>480</v>
      </c>
      <c r="B485" s="94" t="s">
        <v>2794</v>
      </c>
      <c r="C485" s="94" t="s">
        <v>26</v>
      </c>
      <c r="D485" s="94" t="s">
        <v>2613</v>
      </c>
      <c r="E485" s="77" t="s">
        <v>593</v>
      </c>
      <c r="F485" s="101">
        <v>15000</v>
      </c>
      <c r="G485" s="78">
        <v>0</v>
      </c>
      <c r="H485" s="78">
        <v>25</v>
      </c>
      <c r="I485" s="78">
        <f>F485*0.0287</f>
        <v>430.5</v>
      </c>
      <c r="J485" s="78">
        <f>F485*0.071</f>
        <v>1065</v>
      </c>
      <c r="K485" s="78">
        <f>F485*0.013</f>
        <v>195</v>
      </c>
      <c r="L485" s="78">
        <f>F485*0.0304</f>
        <v>456</v>
      </c>
      <c r="M485" s="78">
        <f>F485*0.0709</f>
        <v>1063.5</v>
      </c>
      <c r="N485" s="76"/>
      <c r="O485" s="78">
        <f>SUM(I485:M485)</f>
        <v>3210</v>
      </c>
      <c r="P485" s="78">
        <f>I485+L485</f>
        <v>886.5</v>
      </c>
      <c r="Q485" s="78">
        <f>J485+M485</f>
        <v>2128.5</v>
      </c>
      <c r="R485" s="101">
        <v>14088.5</v>
      </c>
      <c r="S485" s="76" t="s">
        <v>1433</v>
      </c>
      <c r="T485" s="76" t="s">
        <v>740</v>
      </c>
      <c r="U485" s="94" t="s">
        <v>3045</v>
      </c>
    </row>
    <row r="486" spans="1:22" s="15" customFormat="1" ht="15">
      <c r="A486" s="76">
        <v>481</v>
      </c>
      <c r="B486" s="94" t="s">
        <v>475</v>
      </c>
      <c r="C486" s="94" t="s">
        <v>26</v>
      </c>
      <c r="D486" s="94" t="s">
        <v>599</v>
      </c>
      <c r="E486" s="77" t="s">
        <v>594</v>
      </c>
      <c r="F486" s="101">
        <v>45000</v>
      </c>
      <c r="G486" s="78">
        <v>1148.33</v>
      </c>
      <c r="H486" s="78">
        <v>25</v>
      </c>
      <c r="I486" s="78">
        <f>F486*0.0287</f>
        <v>1291.5</v>
      </c>
      <c r="J486" s="78">
        <f>F486*0.071</f>
        <v>3194.9999999999995</v>
      </c>
      <c r="K486" s="78">
        <f>F486*0.013</f>
        <v>585</v>
      </c>
      <c r="L486" s="78">
        <f>F486*0.0304</f>
        <v>1368</v>
      </c>
      <c r="M486" s="78">
        <f>F486*0.0709</f>
        <v>3190.5</v>
      </c>
      <c r="N486" s="76"/>
      <c r="O486" s="78">
        <f>SUM(I486:M486)</f>
        <v>9630</v>
      </c>
      <c r="P486" s="78">
        <f>I486+L486</f>
        <v>2659.5</v>
      </c>
      <c r="Q486" s="78">
        <f>J486+M486</f>
        <v>6385.5</v>
      </c>
      <c r="R486" s="101">
        <v>10834.05</v>
      </c>
      <c r="S486" s="76" t="s">
        <v>1433</v>
      </c>
      <c r="T486" s="76" t="s">
        <v>740</v>
      </c>
      <c r="U486" s="94" t="s">
        <v>1964</v>
      </c>
    </row>
    <row r="487" spans="1:22" s="15" customFormat="1" ht="15">
      <c r="A487" s="76">
        <v>482</v>
      </c>
      <c r="B487" s="94" t="s">
        <v>2672</v>
      </c>
      <c r="C487" s="94" t="s">
        <v>163</v>
      </c>
      <c r="D487" s="94" t="s">
        <v>632</v>
      </c>
      <c r="E487" s="77" t="s">
        <v>593</v>
      </c>
      <c r="F487" s="101">
        <v>45000</v>
      </c>
      <c r="G487" s="78">
        <v>0</v>
      </c>
      <c r="H487" s="78">
        <v>25</v>
      </c>
      <c r="I487" s="78">
        <f>F487*0.0287</f>
        <v>1291.5</v>
      </c>
      <c r="J487" s="78">
        <f>F487*0.071</f>
        <v>3194.9999999999995</v>
      </c>
      <c r="K487" s="78">
        <f>F487*0.013</f>
        <v>585</v>
      </c>
      <c r="L487" s="78">
        <f>F487*0.0304</f>
        <v>1368</v>
      </c>
      <c r="M487" s="78">
        <f>F487*0.0709</f>
        <v>3190.5</v>
      </c>
      <c r="N487" s="76"/>
      <c r="O487" s="78">
        <f>SUM(I487:M487)</f>
        <v>9630</v>
      </c>
      <c r="P487" s="78">
        <f>I487+L487</f>
        <v>2659.5</v>
      </c>
      <c r="Q487" s="78">
        <f>J487+M487</f>
        <v>6385.5</v>
      </c>
      <c r="R487" s="101">
        <v>41167.17</v>
      </c>
      <c r="S487" s="76" t="s">
        <v>1433</v>
      </c>
      <c r="T487" s="76" t="s">
        <v>740</v>
      </c>
      <c r="U487" s="94" t="s">
        <v>2700</v>
      </c>
    </row>
    <row r="488" spans="1:22" s="15" customFormat="1" ht="15">
      <c r="A488" s="76">
        <v>483</v>
      </c>
      <c r="B488" s="94" t="s">
        <v>64</v>
      </c>
      <c r="C488" s="94" t="s">
        <v>65</v>
      </c>
      <c r="D488" s="94" t="s">
        <v>621</v>
      </c>
      <c r="E488" s="77" t="s">
        <v>593</v>
      </c>
      <c r="F488" s="101">
        <v>45000</v>
      </c>
      <c r="G488" s="78">
        <v>160.38</v>
      </c>
      <c r="H488" s="78">
        <v>25</v>
      </c>
      <c r="I488" s="78">
        <f>F488*0.0287</f>
        <v>1291.5</v>
      </c>
      <c r="J488" s="78">
        <f>F488*0.071</f>
        <v>3194.9999999999995</v>
      </c>
      <c r="K488" s="78">
        <f>F488*0.013</f>
        <v>585</v>
      </c>
      <c r="L488" s="78">
        <f>F488*0.0304</f>
        <v>1368</v>
      </c>
      <c r="M488" s="78">
        <f>F488*0.0709</f>
        <v>3190.5</v>
      </c>
      <c r="N488" s="76"/>
      <c r="O488" s="78">
        <f>SUM(I488:M488)</f>
        <v>9630</v>
      </c>
      <c r="P488" s="78">
        <f>I488+L488</f>
        <v>2659.5</v>
      </c>
      <c r="Q488" s="78">
        <f>J488+M488</f>
        <v>6385.5</v>
      </c>
      <c r="R488" s="101">
        <v>34036.03</v>
      </c>
      <c r="S488" s="76" t="s">
        <v>1433</v>
      </c>
      <c r="T488" s="76" t="s">
        <v>741</v>
      </c>
      <c r="U488" s="94" t="s">
        <v>1965</v>
      </c>
    </row>
    <row r="489" spans="1:22" s="15" customFormat="1" ht="15">
      <c r="A489" s="76">
        <v>484</v>
      </c>
      <c r="B489" s="94" t="s">
        <v>3253</v>
      </c>
      <c r="C489" s="94" t="s">
        <v>45</v>
      </c>
      <c r="D489" s="94" t="s">
        <v>615</v>
      </c>
      <c r="E489" s="77" t="s">
        <v>593</v>
      </c>
      <c r="F489" s="101">
        <v>30000</v>
      </c>
      <c r="G489" s="78">
        <v>0</v>
      </c>
      <c r="H489" s="78">
        <v>25</v>
      </c>
      <c r="I489" s="78">
        <f>F489*0.0287</f>
        <v>861</v>
      </c>
      <c r="J489" s="78">
        <f>F489*0.071</f>
        <v>2130</v>
      </c>
      <c r="K489" s="78">
        <f>F489*0.013</f>
        <v>390</v>
      </c>
      <c r="L489" s="78">
        <f>F489*0.0304</f>
        <v>912</v>
      </c>
      <c r="M489" s="78">
        <f>F489*0.0709</f>
        <v>2127</v>
      </c>
      <c r="N489" s="95"/>
      <c r="O489" s="78">
        <f>SUM(I489:M489)</f>
        <v>6420</v>
      </c>
      <c r="P489" s="78">
        <f>I489+L489</f>
        <v>1773</v>
      </c>
      <c r="Q489" s="78">
        <f>J489+M489</f>
        <v>4257</v>
      </c>
      <c r="R489" s="101">
        <v>28202</v>
      </c>
      <c r="S489" s="76" t="s">
        <v>1433</v>
      </c>
      <c r="T489" s="76" t="s">
        <v>741</v>
      </c>
      <c r="U489" s="94" t="s">
        <v>3365</v>
      </c>
      <c r="V489" s="20"/>
    </row>
    <row r="490" spans="1:22" s="15" customFormat="1" ht="15">
      <c r="A490" s="76">
        <v>485</v>
      </c>
      <c r="B490" s="94" t="s">
        <v>2795</v>
      </c>
      <c r="C490" s="94" t="s">
        <v>26</v>
      </c>
      <c r="D490" s="94" t="s">
        <v>2622</v>
      </c>
      <c r="E490" s="77" t="s">
        <v>593</v>
      </c>
      <c r="F490" s="101">
        <v>20000</v>
      </c>
      <c r="G490" s="78">
        <v>3486.68</v>
      </c>
      <c r="H490" s="78">
        <v>25</v>
      </c>
      <c r="I490" s="78">
        <f>F490*0.0287</f>
        <v>574</v>
      </c>
      <c r="J490" s="78">
        <f>F490*0.071</f>
        <v>1419.9999999999998</v>
      </c>
      <c r="K490" s="78">
        <f>F490*0.013</f>
        <v>260</v>
      </c>
      <c r="L490" s="78">
        <f>F490*0.0304</f>
        <v>608</v>
      </c>
      <c r="M490" s="78">
        <f>F490*0.0709</f>
        <v>1418</v>
      </c>
      <c r="N490" s="76"/>
      <c r="O490" s="78">
        <f>SUM(I490:M490)</f>
        <v>4280</v>
      </c>
      <c r="P490" s="78">
        <f>I490+L490</f>
        <v>1182</v>
      </c>
      <c r="Q490" s="78">
        <f>J490+M490</f>
        <v>2838</v>
      </c>
      <c r="R490" s="101">
        <v>18793</v>
      </c>
      <c r="S490" s="76" t="s">
        <v>1433</v>
      </c>
      <c r="T490" s="76" t="s">
        <v>741</v>
      </c>
      <c r="U490" s="94" t="s">
        <v>3046</v>
      </c>
    </row>
    <row r="491" spans="1:22" s="15" customFormat="1" ht="15">
      <c r="A491" s="76">
        <v>486</v>
      </c>
      <c r="B491" s="94" t="s">
        <v>1205</v>
      </c>
      <c r="C491" s="94" t="s">
        <v>1067</v>
      </c>
      <c r="D491" s="94" t="s">
        <v>1503</v>
      </c>
      <c r="E491" s="77" t="s">
        <v>593</v>
      </c>
      <c r="F491" s="101">
        <v>15000</v>
      </c>
      <c r="G491" s="78">
        <v>0</v>
      </c>
      <c r="H491" s="78">
        <v>25</v>
      </c>
      <c r="I491" s="78">
        <f>F491*0.0287</f>
        <v>430.5</v>
      </c>
      <c r="J491" s="78">
        <f>F491*0.071</f>
        <v>1065</v>
      </c>
      <c r="K491" s="78">
        <f>F491*0.013</f>
        <v>195</v>
      </c>
      <c r="L491" s="78">
        <f>F491*0.0304</f>
        <v>456</v>
      </c>
      <c r="M491" s="78">
        <f>F491*0.0709</f>
        <v>1063.5</v>
      </c>
      <c r="N491" s="76"/>
      <c r="O491" s="78">
        <f>SUM(I491:M491)</f>
        <v>3210</v>
      </c>
      <c r="P491" s="78">
        <f>I491+L491</f>
        <v>886.5</v>
      </c>
      <c r="Q491" s="78">
        <f>J491+M491</f>
        <v>2128.5</v>
      </c>
      <c r="R491" s="101">
        <v>14088.5</v>
      </c>
      <c r="S491" s="76" t="s">
        <v>1433</v>
      </c>
      <c r="T491" s="76" t="s">
        <v>741</v>
      </c>
      <c r="U491" s="94" t="s">
        <v>1966</v>
      </c>
    </row>
    <row r="492" spans="1:22" s="15" customFormat="1" ht="15">
      <c r="A492" s="76">
        <v>487</v>
      </c>
      <c r="B492" s="94" t="s">
        <v>963</v>
      </c>
      <c r="C492" s="94" t="s">
        <v>266</v>
      </c>
      <c r="D492" s="94" t="s">
        <v>2618</v>
      </c>
      <c r="E492" s="77" t="s">
        <v>593</v>
      </c>
      <c r="F492" s="101">
        <v>150000</v>
      </c>
      <c r="G492" s="78">
        <v>0</v>
      </c>
      <c r="H492" s="78">
        <v>25</v>
      </c>
      <c r="I492" s="78">
        <f>F492*0.0287</f>
        <v>4305</v>
      </c>
      <c r="J492" s="78">
        <f>F492*0.071</f>
        <v>10649.999999999998</v>
      </c>
      <c r="K492" s="78">
        <f>F492*0.013</f>
        <v>1950</v>
      </c>
      <c r="L492" s="78">
        <f>F492*0.0304</f>
        <v>4560</v>
      </c>
      <c r="M492" s="78">
        <f>F492*0.0709</f>
        <v>10635</v>
      </c>
      <c r="N492" s="76"/>
      <c r="O492" s="78">
        <f>SUM(I492:M492)</f>
        <v>32100</v>
      </c>
      <c r="P492" s="78">
        <f>I492+L492</f>
        <v>8865</v>
      </c>
      <c r="Q492" s="78">
        <f>J492+M492</f>
        <v>21285</v>
      </c>
      <c r="R492" s="101">
        <v>117243.38</v>
      </c>
      <c r="S492" s="76" t="s">
        <v>1433</v>
      </c>
      <c r="T492" s="76" t="s">
        <v>740</v>
      </c>
      <c r="U492" s="94" t="s">
        <v>1967</v>
      </c>
    </row>
    <row r="493" spans="1:22" s="15" customFormat="1" ht="15">
      <c r="A493" s="76">
        <v>488</v>
      </c>
      <c r="B493" s="94" t="s">
        <v>209</v>
      </c>
      <c r="C493" s="94" t="s">
        <v>69</v>
      </c>
      <c r="D493" s="94" t="s">
        <v>595</v>
      </c>
      <c r="E493" s="77" t="s">
        <v>593</v>
      </c>
      <c r="F493" s="101">
        <v>60000</v>
      </c>
      <c r="G493" s="78">
        <v>0</v>
      </c>
      <c r="H493" s="78">
        <v>25</v>
      </c>
      <c r="I493" s="78">
        <f>F493*0.0287</f>
        <v>1722</v>
      </c>
      <c r="J493" s="78">
        <f>F493*0.071</f>
        <v>4260</v>
      </c>
      <c r="K493" s="78">
        <f>F493*0.013</f>
        <v>780</v>
      </c>
      <c r="L493" s="78">
        <f>F493*0.0304</f>
        <v>1824</v>
      </c>
      <c r="M493" s="78">
        <f>F493*0.0709</f>
        <v>4254</v>
      </c>
      <c r="N493" s="76"/>
      <c r="O493" s="78">
        <f>SUM(I493:M493)</f>
        <v>12840</v>
      </c>
      <c r="P493" s="78">
        <f>I493+L493</f>
        <v>3546</v>
      </c>
      <c r="Q493" s="78">
        <f>J493+M493</f>
        <v>8514</v>
      </c>
      <c r="R493" s="101">
        <v>51620.68</v>
      </c>
      <c r="S493" s="76" t="s">
        <v>1433</v>
      </c>
      <c r="T493" s="76" t="s">
        <v>741</v>
      </c>
      <c r="U493" s="94" t="s">
        <v>1968</v>
      </c>
    </row>
    <row r="494" spans="1:22" s="15" customFormat="1" ht="15">
      <c r="A494" s="76">
        <v>489</v>
      </c>
      <c r="B494" s="94" t="s">
        <v>1000</v>
      </c>
      <c r="C494" s="94" t="s">
        <v>1048</v>
      </c>
      <c r="D494" s="94" t="s">
        <v>1503</v>
      </c>
      <c r="E494" s="77" t="s">
        <v>593</v>
      </c>
      <c r="F494" s="101">
        <v>10000</v>
      </c>
      <c r="G494" s="78">
        <v>1148.33</v>
      </c>
      <c r="H494" s="78">
        <v>25</v>
      </c>
      <c r="I494" s="78">
        <f>F494*0.0287</f>
        <v>287</v>
      </c>
      <c r="J494" s="78">
        <f>F494*0.071</f>
        <v>709.99999999999989</v>
      </c>
      <c r="K494" s="78">
        <f>F494*0.013</f>
        <v>130</v>
      </c>
      <c r="L494" s="78">
        <f>F494*0.0304</f>
        <v>304</v>
      </c>
      <c r="M494" s="78">
        <f>F494*0.0709</f>
        <v>709</v>
      </c>
      <c r="N494" s="76"/>
      <c r="O494" s="78">
        <f>SUM(I494:M494)</f>
        <v>2140</v>
      </c>
      <c r="P494" s="78">
        <f>I494+L494</f>
        <v>591</v>
      </c>
      <c r="Q494" s="78">
        <f>J494+M494</f>
        <v>1419</v>
      </c>
      <c r="R494" s="101">
        <v>9384</v>
      </c>
      <c r="S494" s="76" t="s">
        <v>1433</v>
      </c>
      <c r="T494" s="76" t="s">
        <v>740</v>
      </c>
      <c r="U494" s="94" t="s">
        <v>1969</v>
      </c>
    </row>
    <row r="495" spans="1:22" s="15" customFormat="1" ht="15">
      <c r="A495" s="76">
        <v>490</v>
      </c>
      <c r="B495" s="94" t="s">
        <v>95</v>
      </c>
      <c r="C495" s="94" t="s">
        <v>96</v>
      </c>
      <c r="D495" s="94" t="s">
        <v>2626</v>
      </c>
      <c r="E495" s="77" t="s">
        <v>593</v>
      </c>
      <c r="F495" s="101">
        <v>46000</v>
      </c>
      <c r="G495" s="78">
        <v>0</v>
      </c>
      <c r="H495" s="78">
        <v>25</v>
      </c>
      <c r="I495" s="78">
        <f>F495*0.0287</f>
        <v>1320.2</v>
      </c>
      <c r="J495" s="78">
        <f>F495*0.071</f>
        <v>3265.9999999999995</v>
      </c>
      <c r="K495" s="78">
        <f>F495*0.013</f>
        <v>598</v>
      </c>
      <c r="L495" s="78">
        <f>F495*0.0304</f>
        <v>1398.4</v>
      </c>
      <c r="M495" s="78">
        <f>F495*0.0709</f>
        <v>3261.4</v>
      </c>
      <c r="N495" s="76"/>
      <c r="O495" s="78">
        <f>SUM(I495:M495)</f>
        <v>9844</v>
      </c>
      <c r="P495" s="78">
        <f>I495+L495</f>
        <v>2718.6000000000004</v>
      </c>
      <c r="Q495" s="78">
        <f>J495+M495</f>
        <v>6527.4</v>
      </c>
      <c r="R495" s="101">
        <v>30615.66</v>
      </c>
      <c r="S495" s="76" t="s">
        <v>1433</v>
      </c>
      <c r="T495" s="76" t="s">
        <v>741</v>
      </c>
      <c r="U495" s="94" t="s">
        <v>1970</v>
      </c>
    </row>
    <row r="496" spans="1:22" s="15" customFormat="1" ht="15">
      <c r="A496" s="76">
        <v>491</v>
      </c>
      <c r="B496" s="94" t="s">
        <v>456</v>
      </c>
      <c r="C496" s="94" t="s">
        <v>48</v>
      </c>
      <c r="D496" s="94" t="s">
        <v>2613</v>
      </c>
      <c r="E496" s="77" t="s">
        <v>593</v>
      </c>
      <c r="F496" s="101">
        <v>20500</v>
      </c>
      <c r="G496" s="78">
        <v>2559.6799999999998</v>
      </c>
      <c r="H496" s="78">
        <v>25</v>
      </c>
      <c r="I496" s="78">
        <f>F496*0.0287</f>
        <v>588.35</v>
      </c>
      <c r="J496" s="78">
        <f>F496*0.071</f>
        <v>1455.4999999999998</v>
      </c>
      <c r="K496" s="78">
        <f>F496*0.013</f>
        <v>266.5</v>
      </c>
      <c r="L496" s="78">
        <f>F496*0.0304</f>
        <v>623.20000000000005</v>
      </c>
      <c r="M496" s="78">
        <f>F496*0.0709</f>
        <v>1453.45</v>
      </c>
      <c r="N496" s="76"/>
      <c r="O496" s="78">
        <f>SUM(I496:M496)</f>
        <v>4387</v>
      </c>
      <c r="P496" s="78">
        <f>I496+L496</f>
        <v>1211.5500000000002</v>
      </c>
      <c r="Q496" s="78">
        <f>J496+M496</f>
        <v>2908.95</v>
      </c>
      <c r="R496" s="101">
        <v>19263.45</v>
      </c>
      <c r="S496" s="76" t="s">
        <v>1433</v>
      </c>
      <c r="T496" s="76" t="s">
        <v>740</v>
      </c>
      <c r="U496" s="94" t="s">
        <v>1971</v>
      </c>
    </row>
    <row r="497" spans="1:22" s="15" customFormat="1" ht="15">
      <c r="A497" s="76">
        <v>492</v>
      </c>
      <c r="B497" s="94" t="s">
        <v>873</v>
      </c>
      <c r="C497" s="94" t="s">
        <v>26</v>
      </c>
      <c r="D497" s="94" t="s">
        <v>2610</v>
      </c>
      <c r="E497" s="77" t="s">
        <v>594</v>
      </c>
      <c r="F497" s="101">
        <v>40000</v>
      </c>
      <c r="G497" s="78">
        <v>6972</v>
      </c>
      <c r="H497" s="78">
        <v>25</v>
      </c>
      <c r="I497" s="78">
        <f>F497*0.0287</f>
        <v>1148</v>
      </c>
      <c r="J497" s="78">
        <f>F497*0.071</f>
        <v>2839.9999999999995</v>
      </c>
      <c r="K497" s="78">
        <f>F497*0.013</f>
        <v>520</v>
      </c>
      <c r="L497" s="78">
        <f>F497*0.0304</f>
        <v>1216</v>
      </c>
      <c r="M497" s="78">
        <f>F497*0.0709</f>
        <v>2836</v>
      </c>
      <c r="N497" s="76"/>
      <c r="O497" s="78">
        <f>SUM(I497:M497)</f>
        <v>8560</v>
      </c>
      <c r="P497" s="78">
        <f>I497+L497</f>
        <v>2364</v>
      </c>
      <c r="Q497" s="78">
        <f>J497+M497</f>
        <v>5676</v>
      </c>
      <c r="R497" s="101">
        <v>37068.35</v>
      </c>
      <c r="S497" s="76" t="s">
        <v>1433</v>
      </c>
      <c r="T497" s="76" t="s">
        <v>741</v>
      </c>
      <c r="U497" s="94" t="s">
        <v>1972</v>
      </c>
    </row>
    <row r="498" spans="1:22" s="15" customFormat="1" ht="15">
      <c r="A498" s="76">
        <v>493</v>
      </c>
      <c r="B498" s="94" t="s">
        <v>931</v>
      </c>
      <c r="C498" s="94" t="s">
        <v>46</v>
      </c>
      <c r="D498" s="94" t="s">
        <v>631</v>
      </c>
      <c r="E498" s="77" t="s">
        <v>593</v>
      </c>
      <c r="F498" s="101">
        <v>31000</v>
      </c>
      <c r="G498" s="78">
        <v>0</v>
      </c>
      <c r="H498" s="78">
        <v>25</v>
      </c>
      <c r="I498" s="78">
        <f>F498*0.0287</f>
        <v>889.7</v>
      </c>
      <c r="J498" s="78">
        <f>F498*0.071</f>
        <v>2201</v>
      </c>
      <c r="K498" s="78">
        <f>F498*0.013</f>
        <v>403</v>
      </c>
      <c r="L498" s="78">
        <f>F498*0.0304</f>
        <v>942.4</v>
      </c>
      <c r="M498" s="78">
        <f>F498*0.0709</f>
        <v>2197.9</v>
      </c>
      <c r="N498" s="76"/>
      <c r="O498" s="78">
        <f>SUM(I498:M498)</f>
        <v>6634</v>
      </c>
      <c r="P498" s="78">
        <f>I498+L498</f>
        <v>1832.1</v>
      </c>
      <c r="Q498" s="78">
        <f>J498+M498</f>
        <v>4398.8999999999996</v>
      </c>
      <c r="R498" s="101">
        <v>29142.9</v>
      </c>
      <c r="S498" s="76" t="s">
        <v>1433</v>
      </c>
      <c r="T498" s="76" t="s">
        <v>741</v>
      </c>
      <c r="U498" s="94" t="s">
        <v>1973</v>
      </c>
    </row>
    <row r="499" spans="1:22" s="15" customFormat="1" ht="15">
      <c r="A499" s="76">
        <v>494</v>
      </c>
      <c r="B499" s="94" t="s">
        <v>2796</v>
      </c>
      <c r="C499" s="94" t="s">
        <v>32</v>
      </c>
      <c r="D499" s="94" t="s">
        <v>1605</v>
      </c>
      <c r="E499" s="77" t="s">
        <v>593</v>
      </c>
      <c r="F499" s="101">
        <v>10000</v>
      </c>
      <c r="G499" s="78">
        <v>442.65</v>
      </c>
      <c r="H499" s="78">
        <v>25</v>
      </c>
      <c r="I499" s="78">
        <f>F499*0.0287</f>
        <v>287</v>
      </c>
      <c r="J499" s="78">
        <f>F499*0.071</f>
        <v>709.99999999999989</v>
      </c>
      <c r="K499" s="78">
        <f>F499*0.013</f>
        <v>130</v>
      </c>
      <c r="L499" s="78">
        <f>F499*0.0304</f>
        <v>304</v>
      </c>
      <c r="M499" s="78">
        <f>F499*0.0709</f>
        <v>709</v>
      </c>
      <c r="N499" s="96"/>
      <c r="O499" s="78">
        <f>SUM(I499:M499)</f>
        <v>2140</v>
      </c>
      <c r="P499" s="78">
        <f>I499+L499</f>
        <v>591</v>
      </c>
      <c r="Q499" s="78">
        <f>J499+M499</f>
        <v>1419</v>
      </c>
      <c r="R499" s="101">
        <v>9384</v>
      </c>
      <c r="S499" s="76" t="s">
        <v>1433</v>
      </c>
      <c r="T499" s="76" t="s">
        <v>741</v>
      </c>
      <c r="U499" s="94" t="s">
        <v>3047</v>
      </c>
    </row>
    <row r="500" spans="1:22" s="15" customFormat="1" ht="15">
      <c r="A500" s="76">
        <v>495</v>
      </c>
      <c r="B500" s="94" t="s">
        <v>1450</v>
      </c>
      <c r="C500" s="94" t="s">
        <v>32</v>
      </c>
      <c r="D500" s="94" t="s">
        <v>613</v>
      </c>
      <c r="E500" s="77" t="s">
        <v>593</v>
      </c>
      <c r="F500" s="101">
        <v>22000</v>
      </c>
      <c r="G500" s="78">
        <v>0</v>
      </c>
      <c r="H500" s="78">
        <v>25</v>
      </c>
      <c r="I500" s="78">
        <f>F500*0.0287</f>
        <v>631.4</v>
      </c>
      <c r="J500" s="78">
        <f>F500*0.071</f>
        <v>1561.9999999999998</v>
      </c>
      <c r="K500" s="78">
        <f>F500*0.013</f>
        <v>286</v>
      </c>
      <c r="L500" s="78">
        <f>F500*0.0304</f>
        <v>668.8</v>
      </c>
      <c r="M500" s="78">
        <f>F500*0.0709</f>
        <v>1559.8000000000002</v>
      </c>
      <c r="N500" s="76"/>
      <c r="O500" s="78">
        <f>SUM(I500:M500)</f>
        <v>4708</v>
      </c>
      <c r="P500" s="78">
        <f>I500+L500</f>
        <v>1300.1999999999998</v>
      </c>
      <c r="Q500" s="78">
        <f>J500+M500</f>
        <v>3121.8</v>
      </c>
      <c r="R500" s="101">
        <v>20624.8</v>
      </c>
      <c r="S500" s="76" t="s">
        <v>1433</v>
      </c>
      <c r="T500" s="76" t="s">
        <v>741</v>
      </c>
      <c r="U500" s="94" t="s">
        <v>1974</v>
      </c>
    </row>
    <row r="501" spans="1:22" s="15" customFormat="1" ht="15">
      <c r="A501" s="76">
        <v>496</v>
      </c>
      <c r="B501" s="94" t="s">
        <v>3254</v>
      </c>
      <c r="C501" s="94" t="s">
        <v>100</v>
      </c>
      <c r="D501" s="94" t="s">
        <v>638</v>
      </c>
      <c r="E501" s="77" t="s">
        <v>593</v>
      </c>
      <c r="F501" s="101">
        <v>30000</v>
      </c>
      <c r="G501" s="78">
        <v>0</v>
      </c>
      <c r="H501" s="78">
        <v>25</v>
      </c>
      <c r="I501" s="78">
        <f>F501*0.0287</f>
        <v>861</v>
      </c>
      <c r="J501" s="78">
        <f>F501*0.071</f>
        <v>2130</v>
      </c>
      <c r="K501" s="78">
        <f>F501*0.013</f>
        <v>390</v>
      </c>
      <c r="L501" s="78">
        <f>F501*0.0304</f>
        <v>912</v>
      </c>
      <c r="M501" s="78">
        <f>F501*0.0709</f>
        <v>2127</v>
      </c>
      <c r="N501" s="95"/>
      <c r="O501" s="78">
        <f>SUM(I501:M501)</f>
        <v>6420</v>
      </c>
      <c r="P501" s="78">
        <f>I501+L501</f>
        <v>1773</v>
      </c>
      <c r="Q501" s="78">
        <f>J501+M501</f>
        <v>4257</v>
      </c>
      <c r="R501" s="101">
        <v>28202</v>
      </c>
      <c r="S501" s="76" t="s">
        <v>1433</v>
      </c>
      <c r="T501" s="76" t="s">
        <v>741</v>
      </c>
      <c r="U501" s="94" t="s">
        <v>3366</v>
      </c>
      <c r="V501" s="20"/>
    </row>
    <row r="502" spans="1:22" s="15" customFormat="1" ht="15">
      <c r="A502" s="76">
        <v>497</v>
      </c>
      <c r="B502" s="94" t="s">
        <v>33</v>
      </c>
      <c r="C502" s="94" t="s">
        <v>2600</v>
      </c>
      <c r="D502" s="94" t="s">
        <v>599</v>
      </c>
      <c r="E502" s="77" t="s">
        <v>593</v>
      </c>
      <c r="F502" s="101">
        <v>90000</v>
      </c>
      <c r="G502" s="78">
        <v>442.65</v>
      </c>
      <c r="H502" s="78">
        <v>25</v>
      </c>
      <c r="I502" s="78">
        <f>F502*0.0287</f>
        <v>2583</v>
      </c>
      <c r="J502" s="78">
        <f>F502*0.071</f>
        <v>6389.9999999999991</v>
      </c>
      <c r="K502" s="78">
        <f>F502*0.013</f>
        <v>1170</v>
      </c>
      <c r="L502" s="78">
        <f>F502*0.0304</f>
        <v>2736</v>
      </c>
      <c r="M502" s="78">
        <f>F502*0.0709</f>
        <v>6381</v>
      </c>
      <c r="N502" s="76"/>
      <c r="O502" s="78">
        <f>SUM(I502:M502)</f>
        <v>19260</v>
      </c>
      <c r="P502" s="78">
        <f>I502+L502</f>
        <v>5319</v>
      </c>
      <c r="Q502" s="78">
        <f>J502+M502</f>
        <v>12771</v>
      </c>
      <c r="R502" s="101">
        <v>68984.820000000007</v>
      </c>
      <c r="S502" s="76" t="s">
        <v>1433</v>
      </c>
      <c r="T502" s="76" t="s">
        <v>741</v>
      </c>
      <c r="U502" s="94" t="s">
        <v>1975</v>
      </c>
    </row>
    <row r="503" spans="1:22" s="15" customFormat="1" ht="15">
      <c r="A503" s="76">
        <v>498</v>
      </c>
      <c r="B503" s="94" t="s">
        <v>716</v>
      </c>
      <c r="C503" s="94" t="s">
        <v>1507</v>
      </c>
      <c r="D503" s="94" t="s">
        <v>639</v>
      </c>
      <c r="E503" s="77" t="s">
        <v>593</v>
      </c>
      <c r="F503" s="101">
        <v>45000</v>
      </c>
      <c r="G503" s="78">
        <v>1289.46</v>
      </c>
      <c r="H503" s="78">
        <v>25</v>
      </c>
      <c r="I503" s="78">
        <f>F503*0.0287</f>
        <v>1291.5</v>
      </c>
      <c r="J503" s="78">
        <f>F503*0.071</f>
        <v>3194.9999999999995</v>
      </c>
      <c r="K503" s="78">
        <f>F503*0.013</f>
        <v>585</v>
      </c>
      <c r="L503" s="78">
        <f>F503*0.0304</f>
        <v>1368</v>
      </c>
      <c r="M503" s="78">
        <f>F503*0.0709</f>
        <v>3190.5</v>
      </c>
      <c r="N503" s="76"/>
      <c r="O503" s="78">
        <f>SUM(I503:M503)</f>
        <v>9630</v>
      </c>
      <c r="P503" s="78">
        <f>I503+L503</f>
        <v>2659.5</v>
      </c>
      <c r="Q503" s="78">
        <f>J503+M503</f>
        <v>6385.5</v>
      </c>
      <c r="R503" s="101">
        <v>41067.17</v>
      </c>
      <c r="S503" s="76" t="s">
        <v>1433</v>
      </c>
      <c r="T503" s="76" t="s">
        <v>740</v>
      </c>
      <c r="U503" s="94" t="s">
        <v>1976</v>
      </c>
    </row>
    <row r="504" spans="1:22" s="15" customFormat="1" ht="15">
      <c r="A504" s="76">
        <v>499</v>
      </c>
      <c r="B504" s="94" t="s">
        <v>1198</v>
      </c>
      <c r="C504" s="94" t="s">
        <v>1067</v>
      </c>
      <c r="D504" s="94" t="s">
        <v>1503</v>
      </c>
      <c r="E504" s="77" t="s">
        <v>593</v>
      </c>
      <c r="F504" s="101">
        <v>25000</v>
      </c>
      <c r="G504" s="78">
        <v>0</v>
      </c>
      <c r="H504" s="78">
        <v>25</v>
      </c>
      <c r="I504" s="78">
        <f>F504*0.0287</f>
        <v>717.5</v>
      </c>
      <c r="J504" s="78">
        <f>F504*0.071</f>
        <v>1774.9999999999998</v>
      </c>
      <c r="K504" s="78">
        <f>F504*0.013</f>
        <v>325</v>
      </c>
      <c r="L504" s="78">
        <f>F504*0.0304</f>
        <v>760</v>
      </c>
      <c r="M504" s="78">
        <f>F504*0.0709</f>
        <v>1772.5000000000002</v>
      </c>
      <c r="N504" s="76"/>
      <c r="O504" s="78">
        <f>SUM(I504:M504)</f>
        <v>5350</v>
      </c>
      <c r="P504" s="78">
        <f>I504+L504</f>
        <v>1477.5</v>
      </c>
      <c r="Q504" s="78">
        <f>J504+M504</f>
        <v>3547.5</v>
      </c>
      <c r="R504" s="101">
        <v>23497.5</v>
      </c>
      <c r="S504" s="76" t="s">
        <v>1433</v>
      </c>
      <c r="T504" s="76" t="s">
        <v>740</v>
      </c>
      <c r="U504" s="94" t="s">
        <v>1977</v>
      </c>
    </row>
    <row r="505" spans="1:22" s="15" customFormat="1" ht="15">
      <c r="A505" s="76">
        <v>500</v>
      </c>
      <c r="B505" s="94" t="s">
        <v>816</v>
      </c>
      <c r="C505" s="94" t="s">
        <v>32</v>
      </c>
      <c r="D505" s="94" t="s">
        <v>2608</v>
      </c>
      <c r="E505" s="77" t="s">
        <v>593</v>
      </c>
      <c r="F505" s="101">
        <v>30000</v>
      </c>
      <c r="G505" s="78">
        <v>0</v>
      </c>
      <c r="H505" s="78">
        <v>25</v>
      </c>
      <c r="I505" s="78">
        <f>F505*0.0287</f>
        <v>861</v>
      </c>
      <c r="J505" s="78">
        <f>F505*0.071</f>
        <v>2130</v>
      </c>
      <c r="K505" s="78">
        <f>F505*0.013</f>
        <v>390</v>
      </c>
      <c r="L505" s="78">
        <f>F505*0.0304</f>
        <v>912</v>
      </c>
      <c r="M505" s="78">
        <f>F505*0.0709</f>
        <v>2127</v>
      </c>
      <c r="N505" s="76"/>
      <c r="O505" s="78">
        <f>SUM(I505:M505)</f>
        <v>6420</v>
      </c>
      <c r="P505" s="78">
        <f>I505+L505</f>
        <v>1773</v>
      </c>
      <c r="Q505" s="78">
        <f>J505+M505</f>
        <v>4257</v>
      </c>
      <c r="R505" s="101">
        <v>28202</v>
      </c>
      <c r="S505" s="76" t="s">
        <v>1433</v>
      </c>
      <c r="T505" s="76" t="s">
        <v>740</v>
      </c>
      <c r="U505" s="94" t="s">
        <v>1978</v>
      </c>
    </row>
    <row r="506" spans="1:22" s="15" customFormat="1" ht="15">
      <c r="A506" s="76">
        <v>501</v>
      </c>
      <c r="B506" s="94" t="s">
        <v>533</v>
      </c>
      <c r="C506" s="94" t="s">
        <v>45</v>
      </c>
      <c r="D506" s="94" t="s">
        <v>1511</v>
      </c>
      <c r="E506" s="77" t="s">
        <v>594</v>
      </c>
      <c r="F506" s="101">
        <v>20000</v>
      </c>
      <c r="G506" s="78">
        <v>891.01</v>
      </c>
      <c r="H506" s="78">
        <v>25</v>
      </c>
      <c r="I506" s="78">
        <f>F506*0.0287</f>
        <v>574</v>
      </c>
      <c r="J506" s="78">
        <f>F506*0.071</f>
        <v>1419.9999999999998</v>
      </c>
      <c r="K506" s="78">
        <f>F506*0.013</f>
        <v>260</v>
      </c>
      <c r="L506" s="78">
        <f>F506*0.0304</f>
        <v>608</v>
      </c>
      <c r="M506" s="78">
        <f>F506*0.0709</f>
        <v>1418</v>
      </c>
      <c r="N506" s="76"/>
      <c r="O506" s="78">
        <f>SUM(I506:M506)</f>
        <v>4280</v>
      </c>
      <c r="P506" s="78">
        <f>I506+L506</f>
        <v>1182</v>
      </c>
      <c r="Q506" s="78">
        <f>J506+M506</f>
        <v>2838</v>
      </c>
      <c r="R506" s="101">
        <v>18693</v>
      </c>
      <c r="S506" s="76" t="s">
        <v>1433</v>
      </c>
      <c r="T506" s="76" t="s">
        <v>740</v>
      </c>
      <c r="U506" s="94" t="s">
        <v>1979</v>
      </c>
    </row>
    <row r="507" spans="1:22" s="15" customFormat="1" ht="15">
      <c r="A507" s="76">
        <v>502</v>
      </c>
      <c r="B507" s="94" t="s">
        <v>3255</v>
      </c>
      <c r="C507" s="94" t="s">
        <v>26</v>
      </c>
      <c r="D507" s="94" t="s">
        <v>1605</v>
      </c>
      <c r="E507" s="77" t="s">
        <v>593</v>
      </c>
      <c r="F507" s="101">
        <v>20000</v>
      </c>
      <c r="G507" s="78">
        <v>0</v>
      </c>
      <c r="H507" s="78">
        <v>25</v>
      </c>
      <c r="I507" s="78">
        <f>F507*0.0287</f>
        <v>574</v>
      </c>
      <c r="J507" s="78">
        <f>F507*0.071</f>
        <v>1419.9999999999998</v>
      </c>
      <c r="K507" s="78">
        <f>F507*0.013</f>
        <v>260</v>
      </c>
      <c r="L507" s="78">
        <f>F507*0.0304</f>
        <v>608</v>
      </c>
      <c r="M507" s="78">
        <f>F507*0.0709</f>
        <v>1418</v>
      </c>
      <c r="N507" s="95"/>
      <c r="O507" s="78">
        <f>SUM(I507:M507)</f>
        <v>4280</v>
      </c>
      <c r="P507" s="78">
        <f>I507+L507</f>
        <v>1182</v>
      </c>
      <c r="Q507" s="78">
        <f>J507+M507</f>
        <v>2838</v>
      </c>
      <c r="R507" s="101">
        <v>18793</v>
      </c>
      <c r="S507" s="76" t="s">
        <v>1433</v>
      </c>
      <c r="T507" s="76" t="s">
        <v>740</v>
      </c>
      <c r="U507" s="94" t="s">
        <v>3367</v>
      </c>
      <c r="V507" s="20"/>
    </row>
    <row r="508" spans="1:22" s="15" customFormat="1" ht="15">
      <c r="A508" s="76">
        <v>503</v>
      </c>
      <c r="B508" s="94" t="s">
        <v>1156</v>
      </c>
      <c r="C508" s="94" t="s">
        <v>1067</v>
      </c>
      <c r="D508" s="94" t="s">
        <v>1503</v>
      </c>
      <c r="E508" s="77" t="s">
        <v>593</v>
      </c>
      <c r="F508" s="101">
        <v>30000</v>
      </c>
      <c r="G508" s="78">
        <v>1148.33</v>
      </c>
      <c r="H508" s="78">
        <v>25</v>
      </c>
      <c r="I508" s="78">
        <f>F508*0.0287</f>
        <v>861</v>
      </c>
      <c r="J508" s="78">
        <f>F508*0.071</f>
        <v>2130</v>
      </c>
      <c r="K508" s="78">
        <f>F508*0.013</f>
        <v>390</v>
      </c>
      <c r="L508" s="78">
        <f>F508*0.0304</f>
        <v>912</v>
      </c>
      <c r="M508" s="78">
        <f>F508*0.0709</f>
        <v>2127</v>
      </c>
      <c r="N508" s="76"/>
      <c r="O508" s="78">
        <f>SUM(I508:M508)</f>
        <v>6420</v>
      </c>
      <c r="P508" s="78">
        <f>I508+L508</f>
        <v>1773</v>
      </c>
      <c r="Q508" s="78">
        <f>J508+M508</f>
        <v>4257</v>
      </c>
      <c r="R508" s="101">
        <v>28202</v>
      </c>
      <c r="S508" s="76" t="s">
        <v>1433</v>
      </c>
      <c r="T508" s="76" t="s">
        <v>740</v>
      </c>
      <c r="U508" s="94" t="s">
        <v>1980</v>
      </c>
    </row>
    <row r="509" spans="1:22" s="15" customFormat="1" ht="15">
      <c r="A509" s="76">
        <v>504</v>
      </c>
      <c r="B509" s="94" t="s">
        <v>326</v>
      </c>
      <c r="C509" s="94" t="s">
        <v>327</v>
      </c>
      <c r="D509" s="94" t="s">
        <v>1069</v>
      </c>
      <c r="E509" s="77" t="s">
        <v>593</v>
      </c>
      <c r="F509" s="101">
        <v>60000</v>
      </c>
      <c r="G509" s="78">
        <v>0</v>
      </c>
      <c r="H509" s="78">
        <v>25</v>
      </c>
      <c r="I509" s="78">
        <f>F509*0.0287</f>
        <v>1722</v>
      </c>
      <c r="J509" s="78">
        <f>F509*0.071</f>
        <v>4260</v>
      </c>
      <c r="K509" s="78">
        <f>F509*0.013</f>
        <v>780</v>
      </c>
      <c r="L509" s="78">
        <f>F509*0.0304</f>
        <v>1824</v>
      </c>
      <c r="M509" s="78">
        <f>F509*0.0709</f>
        <v>4254</v>
      </c>
      <c r="N509" s="80"/>
      <c r="O509" s="78">
        <f>SUM(I509:M509)</f>
        <v>12840</v>
      </c>
      <c r="P509" s="78">
        <f>I509+L509</f>
        <v>3546</v>
      </c>
      <c r="Q509" s="78">
        <f>J509+M509</f>
        <v>8514</v>
      </c>
      <c r="R509" s="101">
        <v>52892.32</v>
      </c>
      <c r="S509" s="76" t="s">
        <v>1433</v>
      </c>
      <c r="T509" s="76" t="s">
        <v>741</v>
      </c>
      <c r="U509" s="94" t="s">
        <v>1981</v>
      </c>
    </row>
    <row r="510" spans="1:22" s="15" customFormat="1" ht="15">
      <c r="A510" s="76">
        <v>505</v>
      </c>
      <c r="B510" s="94" t="s">
        <v>550</v>
      </c>
      <c r="C510" s="94" t="s">
        <v>484</v>
      </c>
      <c r="D510" s="94" t="s">
        <v>632</v>
      </c>
      <c r="E510" s="77" t="s">
        <v>593</v>
      </c>
      <c r="F510" s="101">
        <v>46000</v>
      </c>
      <c r="G510" s="78">
        <v>7400.87</v>
      </c>
      <c r="H510" s="78">
        <v>25</v>
      </c>
      <c r="I510" s="78">
        <f>F510*0.0287</f>
        <v>1320.2</v>
      </c>
      <c r="J510" s="78">
        <f>F510*0.071</f>
        <v>3265.9999999999995</v>
      </c>
      <c r="K510" s="78">
        <f>F510*0.013</f>
        <v>598</v>
      </c>
      <c r="L510" s="78">
        <f>F510*0.0304</f>
        <v>1398.4</v>
      </c>
      <c r="M510" s="78">
        <f>F510*0.0709</f>
        <v>3261.4</v>
      </c>
      <c r="N510" s="76"/>
      <c r="O510" s="78">
        <f>SUM(I510:M510)</f>
        <v>9844</v>
      </c>
      <c r="P510" s="78">
        <f>I510+L510</f>
        <v>2718.6000000000004</v>
      </c>
      <c r="Q510" s="78">
        <f>J510+M510</f>
        <v>6527.4</v>
      </c>
      <c r="R510" s="101">
        <v>39797.980000000003</v>
      </c>
      <c r="S510" s="76" t="s">
        <v>1433</v>
      </c>
      <c r="T510" s="76" t="s">
        <v>741</v>
      </c>
      <c r="U510" s="94" t="s">
        <v>1982</v>
      </c>
    </row>
    <row r="511" spans="1:22" s="15" customFormat="1" ht="15">
      <c r="A511" s="76">
        <v>506</v>
      </c>
      <c r="B511" s="94" t="s">
        <v>1320</v>
      </c>
      <c r="C511" s="94" t="s">
        <v>45</v>
      </c>
      <c r="D511" s="94" t="s">
        <v>615</v>
      </c>
      <c r="E511" s="77" t="s">
        <v>593</v>
      </c>
      <c r="F511" s="101">
        <v>10000</v>
      </c>
      <c r="G511" s="78">
        <v>2559.6799999999998</v>
      </c>
      <c r="H511" s="78">
        <v>25</v>
      </c>
      <c r="I511" s="78">
        <f>F511*0.0287</f>
        <v>287</v>
      </c>
      <c r="J511" s="78">
        <f>F511*0.071</f>
        <v>709.99999999999989</v>
      </c>
      <c r="K511" s="78">
        <f>F511*0.013</f>
        <v>130</v>
      </c>
      <c r="L511" s="78">
        <f>F511*0.0304</f>
        <v>304</v>
      </c>
      <c r="M511" s="78">
        <f>F511*0.0709</f>
        <v>709</v>
      </c>
      <c r="N511" s="76"/>
      <c r="O511" s="78">
        <f>SUM(I511:M511)</f>
        <v>2140</v>
      </c>
      <c r="P511" s="78">
        <f>I511+L511</f>
        <v>591</v>
      </c>
      <c r="Q511" s="78">
        <f>J511+M511</f>
        <v>1419</v>
      </c>
      <c r="R511" s="101">
        <v>9334</v>
      </c>
      <c r="S511" s="76" t="s">
        <v>1433</v>
      </c>
      <c r="T511" s="76" t="s">
        <v>741</v>
      </c>
      <c r="U511" s="94" t="s">
        <v>1983</v>
      </c>
    </row>
    <row r="512" spans="1:22" s="15" customFormat="1" ht="15">
      <c r="A512" s="76">
        <v>507</v>
      </c>
      <c r="B512" s="94" t="s">
        <v>1451</v>
      </c>
      <c r="C512" s="94" t="s">
        <v>901</v>
      </c>
      <c r="D512" s="94" t="s">
        <v>599</v>
      </c>
      <c r="E512" s="77" t="s">
        <v>593</v>
      </c>
      <c r="F512" s="101">
        <v>52000</v>
      </c>
      <c r="G512" s="78">
        <v>0</v>
      </c>
      <c r="H512" s="78">
        <v>25</v>
      </c>
      <c r="I512" s="78">
        <f>F512*0.0287</f>
        <v>1492.4</v>
      </c>
      <c r="J512" s="78">
        <f>F512*0.071</f>
        <v>3691.9999999999995</v>
      </c>
      <c r="K512" s="78">
        <f>F512*0.013</f>
        <v>676</v>
      </c>
      <c r="L512" s="78">
        <f>F512*0.0304</f>
        <v>1580.8</v>
      </c>
      <c r="M512" s="78">
        <f>F512*0.0709</f>
        <v>3686.8</v>
      </c>
      <c r="N512" s="76"/>
      <c r="O512" s="78">
        <f>SUM(I512:M512)</f>
        <v>11128</v>
      </c>
      <c r="P512" s="78">
        <f>I512+L512</f>
        <v>3073.2</v>
      </c>
      <c r="Q512" s="78">
        <f>J512+M512</f>
        <v>7378.7999999999993</v>
      </c>
      <c r="R512" s="101">
        <v>44857.39</v>
      </c>
      <c r="S512" s="76" t="s">
        <v>1433</v>
      </c>
      <c r="T512" s="76" t="s">
        <v>741</v>
      </c>
      <c r="U512" s="94" t="s">
        <v>1984</v>
      </c>
    </row>
    <row r="513" spans="1:22" s="15" customFormat="1" ht="15">
      <c r="A513" s="76">
        <v>508</v>
      </c>
      <c r="B513" s="94" t="s">
        <v>370</v>
      </c>
      <c r="C513" s="94" t="s">
        <v>26</v>
      </c>
      <c r="D513" s="94" t="s">
        <v>1500</v>
      </c>
      <c r="E513" s="77" t="s">
        <v>593</v>
      </c>
      <c r="F513" s="101">
        <v>20000</v>
      </c>
      <c r="G513" s="78">
        <v>1148.33</v>
      </c>
      <c r="H513" s="78">
        <v>25</v>
      </c>
      <c r="I513" s="78">
        <f>F513*0.0287</f>
        <v>574</v>
      </c>
      <c r="J513" s="78">
        <f>F513*0.071</f>
        <v>1419.9999999999998</v>
      </c>
      <c r="K513" s="78">
        <f>F513*0.013</f>
        <v>260</v>
      </c>
      <c r="L513" s="78">
        <f>F513*0.0304</f>
        <v>608</v>
      </c>
      <c r="M513" s="78">
        <f>F513*0.0709</f>
        <v>1418</v>
      </c>
      <c r="N513" s="76"/>
      <c r="O513" s="78">
        <f>SUM(I513:M513)</f>
        <v>4280</v>
      </c>
      <c r="P513" s="78">
        <f>I513+L513</f>
        <v>1182</v>
      </c>
      <c r="Q513" s="78">
        <f>J513+M513</f>
        <v>2838</v>
      </c>
      <c r="R513" s="101">
        <v>18793</v>
      </c>
      <c r="S513" s="76" t="s">
        <v>1433</v>
      </c>
      <c r="T513" s="76" t="s">
        <v>741</v>
      </c>
      <c r="U513" s="94" t="s">
        <v>1985</v>
      </c>
    </row>
    <row r="514" spans="1:22" s="15" customFormat="1" ht="15">
      <c r="A514" s="76">
        <v>509</v>
      </c>
      <c r="B514" s="94" t="s">
        <v>231</v>
      </c>
      <c r="C514" s="94" t="s">
        <v>44</v>
      </c>
      <c r="D514" s="94" t="s">
        <v>2626</v>
      </c>
      <c r="E514" s="77" t="s">
        <v>593</v>
      </c>
      <c r="F514" s="101">
        <v>60000</v>
      </c>
      <c r="G514" s="78">
        <v>1148.33</v>
      </c>
      <c r="H514" s="78">
        <v>25</v>
      </c>
      <c r="I514" s="78">
        <f>F514*0.0287</f>
        <v>1722</v>
      </c>
      <c r="J514" s="78">
        <f>F514*0.071</f>
        <v>4260</v>
      </c>
      <c r="K514" s="78">
        <f>F514*0.013</f>
        <v>780</v>
      </c>
      <c r="L514" s="78">
        <f>F514*0.0304</f>
        <v>1824</v>
      </c>
      <c r="M514" s="78">
        <f>F514*0.0709</f>
        <v>4254</v>
      </c>
      <c r="N514" s="76"/>
      <c r="O514" s="78">
        <f>SUM(I514:M514)</f>
        <v>12840</v>
      </c>
      <c r="P514" s="78">
        <f>I514+L514</f>
        <v>3546</v>
      </c>
      <c r="Q514" s="78">
        <f>J514+M514</f>
        <v>8514</v>
      </c>
      <c r="R514" s="101">
        <v>50197.59</v>
      </c>
      <c r="S514" s="76" t="s">
        <v>1433</v>
      </c>
      <c r="T514" s="76" t="s">
        <v>741</v>
      </c>
      <c r="U514" s="94" t="s">
        <v>1986</v>
      </c>
    </row>
    <row r="515" spans="1:22" s="15" customFormat="1" ht="15">
      <c r="A515" s="76">
        <v>510</v>
      </c>
      <c r="B515" s="94" t="s">
        <v>185</v>
      </c>
      <c r="C515" s="94" t="s">
        <v>12</v>
      </c>
      <c r="D515" s="94" t="s">
        <v>639</v>
      </c>
      <c r="E515" s="77" t="s">
        <v>593</v>
      </c>
      <c r="F515" s="101">
        <v>26250</v>
      </c>
      <c r="G515" s="78">
        <v>0</v>
      </c>
      <c r="H515" s="78">
        <v>25</v>
      </c>
      <c r="I515" s="78">
        <f>F515*0.0287</f>
        <v>753.375</v>
      </c>
      <c r="J515" s="78">
        <f>F515*0.071</f>
        <v>1863.7499999999998</v>
      </c>
      <c r="K515" s="78">
        <f>F515*0.013</f>
        <v>341.25</v>
      </c>
      <c r="L515" s="78">
        <f>F515*0.0304</f>
        <v>798</v>
      </c>
      <c r="M515" s="78">
        <f>F515*0.0709</f>
        <v>1861.1250000000002</v>
      </c>
      <c r="N515" s="76"/>
      <c r="O515" s="78">
        <f>SUM(I515:M515)</f>
        <v>5617.5</v>
      </c>
      <c r="P515" s="78">
        <f>I515+L515</f>
        <v>1551.375</v>
      </c>
      <c r="Q515" s="78">
        <f>J515+M515</f>
        <v>3724.875</v>
      </c>
      <c r="R515" s="101">
        <v>22347.34</v>
      </c>
      <c r="S515" s="76" t="s">
        <v>1433</v>
      </c>
      <c r="T515" s="76" t="s">
        <v>741</v>
      </c>
      <c r="U515" s="94" t="s">
        <v>1987</v>
      </c>
    </row>
    <row r="516" spans="1:22" s="15" customFormat="1" ht="15">
      <c r="A516" s="76">
        <v>511</v>
      </c>
      <c r="B516" s="94" t="s">
        <v>841</v>
      </c>
      <c r="C516" s="94" t="s">
        <v>26</v>
      </c>
      <c r="D516" s="94" t="s">
        <v>637</v>
      </c>
      <c r="E516" s="77" t="s">
        <v>593</v>
      </c>
      <c r="F516" s="101">
        <v>45000</v>
      </c>
      <c r="G516" s="78">
        <v>0</v>
      </c>
      <c r="H516" s="78">
        <v>25</v>
      </c>
      <c r="I516" s="78">
        <f>F516*0.0287</f>
        <v>1291.5</v>
      </c>
      <c r="J516" s="78">
        <f>F516*0.071</f>
        <v>3194.9999999999995</v>
      </c>
      <c r="K516" s="78">
        <f>F516*0.013</f>
        <v>585</v>
      </c>
      <c r="L516" s="78">
        <f>F516*0.0304</f>
        <v>1368</v>
      </c>
      <c r="M516" s="78">
        <f>F516*0.0709</f>
        <v>3190.5</v>
      </c>
      <c r="N516" s="76"/>
      <c r="O516" s="78">
        <f>SUM(I516:M516)</f>
        <v>9630</v>
      </c>
      <c r="P516" s="78">
        <f>I516+L516</f>
        <v>2659.5</v>
      </c>
      <c r="Q516" s="78">
        <f>J516+M516</f>
        <v>6385.5</v>
      </c>
      <c r="R516" s="101">
        <v>41167.17</v>
      </c>
      <c r="S516" s="76" t="s">
        <v>1433</v>
      </c>
      <c r="T516" s="76" t="s">
        <v>741</v>
      </c>
      <c r="U516" s="94" t="s">
        <v>1988</v>
      </c>
    </row>
    <row r="517" spans="1:22" s="15" customFormat="1" ht="15">
      <c r="A517" s="76">
        <v>512</v>
      </c>
      <c r="B517" s="94" t="s">
        <v>334</v>
      </c>
      <c r="C517" s="94" t="s">
        <v>38</v>
      </c>
      <c r="D517" s="94" t="s">
        <v>2601</v>
      </c>
      <c r="E517" s="77" t="s">
        <v>593</v>
      </c>
      <c r="F517" s="101">
        <v>19000</v>
      </c>
      <c r="G517" s="78">
        <v>0</v>
      </c>
      <c r="H517" s="78">
        <v>25</v>
      </c>
      <c r="I517" s="78">
        <f>F517*0.0287</f>
        <v>545.29999999999995</v>
      </c>
      <c r="J517" s="78">
        <f>F517*0.071</f>
        <v>1348.9999999999998</v>
      </c>
      <c r="K517" s="78">
        <f>F517*0.013</f>
        <v>247</v>
      </c>
      <c r="L517" s="78">
        <f>F517*0.0304</f>
        <v>577.6</v>
      </c>
      <c r="M517" s="78">
        <f>F517*0.0709</f>
        <v>1347.1000000000001</v>
      </c>
      <c r="N517" s="76"/>
      <c r="O517" s="78">
        <f>SUM(I517:M517)</f>
        <v>4066</v>
      </c>
      <c r="P517" s="78">
        <f>I517+L517</f>
        <v>1122.9000000000001</v>
      </c>
      <c r="Q517" s="78">
        <f>J517+M517</f>
        <v>2696.1</v>
      </c>
      <c r="R517" s="101">
        <v>13873.58</v>
      </c>
      <c r="S517" s="76" t="s">
        <v>1433</v>
      </c>
      <c r="T517" s="76" t="s">
        <v>741</v>
      </c>
      <c r="U517" s="94" t="s">
        <v>1989</v>
      </c>
    </row>
    <row r="518" spans="1:22" s="15" customFormat="1" ht="15">
      <c r="A518" s="76">
        <v>513</v>
      </c>
      <c r="B518" s="94" t="s">
        <v>932</v>
      </c>
      <c r="C518" s="94" t="s">
        <v>12</v>
      </c>
      <c r="D518" s="94" t="s">
        <v>616</v>
      </c>
      <c r="E518" s="77" t="s">
        <v>593</v>
      </c>
      <c r="F518" s="101">
        <v>38000</v>
      </c>
      <c r="G518" s="78">
        <v>0</v>
      </c>
      <c r="H518" s="78">
        <v>25</v>
      </c>
      <c r="I518" s="78">
        <f>F518*0.0287</f>
        <v>1090.5999999999999</v>
      </c>
      <c r="J518" s="78">
        <f>F518*0.071</f>
        <v>2697.9999999999995</v>
      </c>
      <c r="K518" s="78">
        <f>F518*0.013</f>
        <v>494</v>
      </c>
      <c r="L518" s="78">
        <f>F518*0.0304</f>
        <v>1155.2</v>
      </c>
      <c r="M518" s="78">
        <f>F518*0.0709</f>
        <v>2694.2000000000003</v>
      </c>
      <c r="N518" s="76"/>
      <c r="O518" s="78">
        <f>SUM(I518:M518)</f>
        <v>8132</v>
      </c>
      <c r="P518" s="78">
        <f>I518+L518</f>
        <v>2245.8000000000002</v>
      </c>
      <c r="Q518" s="78">
        <f>J518+M518</f>
        <v>5392.2</v>
      </c>
      <c r="R518" s="101">
        <v>35468.82</v>
      </c>
      <c r="S518" s="76" t="s">
        <v>1433</v>
      </c>
      <c r="T518" s="76" t="s">
        <v>740</v>
      </c>
      <c r="U518" s="94" t="s">
        <v>1990</v>
      </c>
    </row>
    <row r="519" spans="1:22" s="15" customFormat="1" ht="15">
      <c r="A519" s="76">
        <v>514</v>
      </c>
      <c r="B519" s="94" t="s">
        <v>933</v>
      </c>
      <c r="C519" s="94" t="s">
        <v>12</v>
      </c>
      <c r="D519" s="94" t="s">
        <v>641</v>
      </c>
      <c r="E519" s="77" t="s">
        <v>593</v>
      </c>
      <c r="F519" s="101">
        <v>27000</v>
      </c>
      <c r="G519" s="78">
        <v>0</v>
      </c>
      <c r="H519" s="78">
        <v>25</v>
      </c>
      <c r="I519" s="78">
        <f>F519*0.0287</f>
        <v>774.9</v>
      </c>
      <c r="J519" s="78">
        <f>F519*0.071</f>
        <v>1916.9999999999998</v>
      </c>
      <c r="K519" s="78">
        <f>F519*0.013</f>
        <v>351</v>
      </c>
      <c r="L519" s="78">
        <f>F519*0.0304</f>
        <v>820.8</v>
      </c>
      <c r="M519" s="78">
        <f>F519*0.0709</f>
        <v>1914.3000000000002</v>
      </c>
      <c r="N519" s="76"/>
      <c r="O519" s="78">
        <f>SUM(I519:M519)</f>
        <v>5778</v>
      </c>
      <c r="P519" s="78">
        <f>I519+L519</f>
        <v>1595.6999999999998</v>
      </c>
      <c r="Q519" s="78">
        <f>J519+M519</f>
        <v>3831.3</v>
      </c>
      <c r="R519" s="101">
        <v>17739.259999999998</v>
      </c>
      <c r="S519" s="76" t="s">
        <v>1433</v>
      </c>
      <c r="T519" s="76" t="s">
        <v>741</v>
      </c>
      <c r="U519" s="94" t="s">
        <v>1991</v>
      </c>
    </row>
    <row r="520" spans="1:22" s="15" customFormat="1" ht="15">
      <c r="A520" s="76">
        <v>515</v>
      </c>
      <c r="B520" s="94" t="s">
        <v>2797</v>
      </c>
      <c r="C520" s="94" t="s">
        <v>2965</v>
      </c>
      <c r="D520" s="94" t="s">
        <v>1068</v>
      </c>
      <c r="E520" s="77" t="s">
        <v>594</v>
      </c>
      <c r="F520" s="101">
        <v>120000</v>
      </c>
      <c r="G520" s="78">
        <v>0</v>
      </c>
      <c r="H520" s="78">
        <v>25</v>
      </c>
      <c r="I520" s="78">
        <f>F520*0.0287</f>
        <v>3444</v>
      </c>
      <c r="J520" s="78">
        <f>F520*0.071</f>
        <v>8520</v>
      </c>
      <c r="K520" s="78">
        <f>F520*0.013</f>
        <v>1560</v>
      </c>
      <c r="L520" s="78">
        <f>F520*0.0304</f>
        <v>3648</v>
      </c>
      <c r="M520" s="78">
        <f>F520*0.0709</f>
        <v>8508</v>
      </c>
      <c r="N520" s="76"/>
      <c r="O520" s="78">
        <f>SUM(I520:M520)</f>
        <v>25680</v>
      </c>
      <c r="P520" s="78">
        <f>I520+L520</f>
        <v>7092</v>
      </c>
      <c r="Q520" s="78">
        <f>J520+M520</f>
        <v>17028</v>
      </c>
      <c r="R520" s="101">
        <v>96073.13</v>
      </c>
      <c r="S520" s="76" t="s">
        <v>1433</v>
      </c>
      <c r="T520" s="76" t="s">
        <v>741</v>
      </c>
      <c r="U520" s="94" t="s">
        <v>3048</v>
      </c>
    </row>
    <row r="521" spans="1:22" s="15" customFormat="1" ht="15">
      <c r="A521" s="76">
        <v>516</v>
      </c>
      <c r="B521" s="94" t="s">
        <v>874</v>
      </c>
      <c r="C521" s="94" t="s">
        <v>26</v>
      </c>
      <c r="D521" s="94" t="s">
        <v>1505</v>
      </c>
      <c r="E521" s="77" t="s">
        <v>593</v>
      </c>
      <c r="F521" s="101">
        <v>40000</v>
      </c>
      <c r="G521" s="78">
        <v>0</v>
      </c>
      <c r="H521" s="78">
        <v>25</v>
      </c>
      <c r="I521" s="78">
        <f>F521*0.0287</f>
        <v>1148</v>
      </c>
      <c r="J521" s="78">
        <f>F521*0.071</f>
        <v>2839.9999999999995</v>
      </c>
      <c r="K521" s="78">
        <f>F521*0.013</f>
        <v>520</v>
      </c>
      <c r="L521" s="78">
        <f>F521*0.0304</f>
        <v>1216</v>
      </c>
      <c r="M521" s="78">
        <f>F521*0.0709</f>
        <v>2836</v>
      </c>
      <c r="N521" s="76"/>
      <c r="O521" s="78">
        <f>SUM(I521:M521)</f>
        <v>8560</v>
      </c>
      <c r="P521" s="78">
        <f>I521+L521</f>
        <v>2364</v>
      </c>
      <c r="Q521" s="78">
        <f>J521+M521</f>
        <v>5676</v>
      </c>
      <c r="R521" s="101">
        <v>37168.35</v>
      </c>
      <c r="S521" s="76" t="s">
        <v>1433</v>
      </c>
      <c r="T521" s="76" t="s">
        <v>741</v>
      </c>
      <c r="U521" s="94" t="s">
        <v>1992</v>
      </c>
    </row>
    <row r="522" spans="1:22" s="15" customFormat="1" ht="15">
      <c r="A522" s="76">
        <v>517</v>
      </c>
      <c r="B522" s="94" t="s">
        <v>2798</v>
      </c>
      <c r="C522" s="94" t="s">
        <v>26</v>
      </c>
      <c r="D522" s="94" t="s">
        <v>1501</v>
      </c>
      <c r="E522" s="77" t="s">
        <v>593</v>
      </c>
      <c r="F522" s="101">
        <v>15000</v>
      </c>
      <c r="G522" s="78">
        <v>1289.46</v>
      </c>
      <c r="H522" s="78">
        <v>25</v>
      </c>
      <c r="I522" s="78">
        <f>F522*0.0287</f>
        <v>430.5</v>
      </c>
      <c r="J522" s="78">
        <f>F522*0.071</f>
        <v>1065</v>
      </c>
      <c r="K522" s="78">
        <f>F522*0.013</f>
        <v>195</v>
      </c>
      <c r="L522" s="78">
        <f>F522*0.0304</f>
        <v>456</v>
      </c>
      <c r="M522" s="78">
        <f>F522*0.0709</f>
        <v>1063.5</v>
      </c>
      <c r="N522" s="76"/>
      <c r="O522" s="78">
        <f>SUM(I522:M522)</f>
        <v>3210</v>
      </c>
      <c r="P522" s="78">
        <f>I522+L522</f>
        <v>886.5</v>
      </c>
      <c r="Q522" s="78">
        <f>J522+M522</f>
        <v>2128.5</v>
      </c>
      <c r="R522" s="101">
        <v>14088.5</v>
      </c>
      <c r="S522" s="76" t="s">
        <v>1433</v>
      </c>
      <c r="T522" s="76" t="s">
        <v>741</v>
      </c>
      <c r="U522" s="94" t="s">
        <v>3049</v>
      </c>
    </row>
    <row r="523" spans="1:22" s="15" customFormat="1" ht="15">
      <c r="A523" s="76">
        <v>518</v>
      </c>
      <c r="B523" s="94" t="s">
        <v>2799</v>
      </c>
      <c r="C523" s="94" t="s">
        <v>32</v>
      </c>
      <c r="D523" s="94" t="s">
        <v>1597</v>
      </c>
      <c r="E523" s="77" t="s">
        <v>593</v>
      </c>
      <c r="F523" s="101">
        <v>10000</v>
      </c>
      <c r="G523" s="78">
        <v>0</v>
      </c>
      <c r="H523" s="78">
        <v>25</v>
      </c>
      <c r="I523" s="78">
        <f>F523*0.0287</f>
        <v>287</v>
      </c>
      <c r="J523" s="78">
        <f>F523*0.071</f>
        <v>709.99999999999989</v>
      </c>
      <c r="K523" s="78">
        <f>F523*0.013</f>
        <v>130</v>
      </c>
      <c r="L523" s="78">
        <f>F523*0.0304</f>
        <v>304</v>
      </c>
      <c r="M523" s="78">
        <f>F523*0.0709</f>
        <v>709</v>
      </c>
      <c r="N523" s="96"/>
      <c r="O523" s="78">
        <f>SUM(I523:M523)</f>
        <v>2140</v>
      </c>
      <c r="P523" s="78">
        <f>I523+L523</f>
        <v>591</v>
      </c>
      <c r="Q523" s="78">
        <f>J523+M523</f>
        <v>1419</v>
      </c>
      <c r="R523" s="101">
        <v>9384</v>
      </c>
      <c r="S523" s="76" t="s">
        <v>1433</v>
      </c>
      <c r="T523" s="76" t="s">
        <v>741</v>
      </c>
      <c r="U523" s="94" t="s">
        <v>3050</v>
      </c>
    </row>
    <row r="524" spans="1:22" s="15" customFormat="1" ht="15">
      <c r="A524" s="76">
        <v>519</v>
      </c>
      <c r="B524" s="94" t="s">
        <v>1452</v>
      </c>
      <c r="C524" s="94" t="s">
        <v>45</v>
      </c>
      <c r="D524" s="94" t="s">
        <v>2606</v>
      </c>
      <c r="E524" s="77" t="s">
        <v>593</v>
      </c>
      <c r="F524" s="101">
        <v>12500</v>
      </c>
      <c r="G524" s="78">
        <v>0</v>
      </c>
      <c r="H524" s="78">
        <v>25</v>
      </c>
      <c r="I524" s="78">
        <f>F524*0.0287</f>
        <v>358.75</v>
      </c>
      <c r="J524" s="78">
        <f>F524*0.071</f>
        <v>887.49999999999989</v>
      </c>
      <c r="K524" s="78">
        <f>F524*0.013</f>
        <v>162.5</v>
      </c>
      <c r="L524" s="78">
        <f>F524*0.0304</f>
        <v>380</v>
      </c>
      <c r="M524" s="78">
        <f>F524*0.0709</f>
        <v>886.25000000000011</v>
      </c>
      <c r="N524" s="76"/>
      <c r="O524" s="78">
        <f>SUM(I524:M524)</f>
        <v>2675</v>
      </c>
      <c r="P524" s="78">
        <f>I524+L524</f>
        <v>738.75</v>
      </c>
      <c r="Q524" s="78">
        <f>J524+M524</f>
        <v>1773.75</v>
      </c>
      <c r="R524" s="101">
        <v>11736.25</v>
      </c>
      <c r="S524" s="76" t="s">
        <v>1433</v>
      </c>
      <c r="T524" s="76" t="s">
        <v>741</v>
      </c>
      <c r="U524" s="94" t="s">
        <v>1993</v>
      </c>
    </row>
    <row r="525" spans="1:22" s="15" customFormat="1" ht="15">
      <c r="A525" s="76">
        <v>520</v>
      </c>
      <c r="B525" s="94" t="s">
        <v>287</v>
      </c>
      <c r="C525" s="94" t="s">
        <v>100</v>
      </c>
      <c r="D525" s="94" t="s">
        <v>2627</v>
      </c>
      <c r="E525" s="77" t="s">
        <v>593</v>
      </c>
      <c r="F525" s="101">
        <v>38000</v>
      </c>
      <c r="G525" s="78">
        <v>0</v>
      </c>
      <c r="H525" s="78">
        <v>25</v>
      </c>
      <c r="I525" s="78">
        <f>F525*0.0287</f>
        <v>1090.5999999999999</v>
      </c>
      <c r="J525" s="78">
        <f>F525*0.071</f>
        <v>2697.9999999999995</v>
      </c>
      <c r="K525" s="78">
        <f>F525*0.013</f>
        <v>494</v>
      </c>
      <c r="L525" s="78">
        <f>F525*0.0304</f>
        <v>1155.2</v>
      </c>
      <c r="M525" s="78">
        <f>F525*0.0709</f>
        <v>2694.2000000000003</v>
      </c>
      <c r="N525" s="76"/>
      <c r="O525" s="78">
        <f>SUM(I525:M525)</f>
        <v>8132</v>
      </c>
      <c r="P525" s="78">
        <f>I525+L525</f>
        <v>2245.8000000000002</v>
      </c>
      <c r="Q525" s="78">
        <f>J525+M525</f>
        <v>5392.2</v>
      </c>
      <c r="R525" s="101">
        <v>26331.85</v>
      </c>
      <c r="S525" s="76" t="s">
        <v>1433</v>
      </c>
      <c r="T525" s="76" t="s">
        <v>741</v>
      </c>
      <c r="U525" s="94" t="s">
        <v>1994</v>
      </c>
    </row>
    <row r="526" spans="1:22" s="15" customFormat="1" ht="15">
      <c r="A526" s="76">
        <v>521</v>
      </c>
      <c r="B526" s="94" t="s">
        <v>3256</v>
      </c>
      <c r="C526" s="94" t="s">
        <v>32</v>
      </c>
      <c r="D526" s="94" t="s">
        <v>1550</v>
      </c>
      <c r="E526" s="77" t="s">
        <v>593</v>
      </c>
      <c r="F526" s="101">
        <v>15000</v>
      </c>
      <c r="G526" s="78">
        <v>0</v>
      </c>
      <c r="H526" s="78">
        <v>25</v>
      </c>
      <c r="I526" s="78">
        <f>F526*0.0287</f>
        <v>430.5</v>
      </c>
      <c r="J526" s="78">
        <f>F526*0.071</f>
        <v>1065</v>
      </c>
      <c r="K526" s="78">
        <f>F526*0.013</f>
        <v>195</v>
      </c>
      <c r="L526" s="78">
        <f>F526*0.0304</f>
        <v>456</v>
      </c>
      <c r="M526" s="78">
        <f>F526*0.0709</f>
        <v>1063.5</v>
      </c>
      <c r="N526" s="95"/>
      <c r="O526" s="78">
        <f>SUM(I526:M526)</f>
        <v>3210</v>
      </c>
      <c r="P526" s="78">
        <f>I526+L526</f>
        <v>886.5</v>
      </c>
      <c r="Q526" s="78">
        <f>J526+M526</f>
        <v>2128.5</v>
      </c>
      <c r="R526" s="101">
        <v>14088.5</v>
      </c>
      <c r="S526" s="76" t="s">
        <v>1433</v>
      </c>
      <c r="T526" s="76" t="s">
        <v>740</v>
      </c>
      <c r="U526" s="94" t="s">
        <v>3368</v>
      </c>
      <c r="V526" s="20"/>
    </row>
    <row r="527" spans="1:22" s="15" customFormat="1" ht="15">
      <c r="A527" s="76">
        <v>522</v>
      </c>
      <c r="B527" s="94" t="s">
        <v>3257</v>
      </c>
      <c r="C527" s="94" t="s">
        <v>32</v>
      </c>
      <c r="D527" s="94" t="s">
        <v>2616</v>
      </c>
      <c r="E527" s="77" t="s">
        <v>593</v>
      </c>
      <c r="F527" s="101">
        <v>15000</v>
      </c>
      <c r="G527" s="78">
        <v>0</v>
      </c>
      <c r="H527" s="78">
        <v>25</v>
      </c>
      <c r="I527" s="78">
        <f>F527*0.0287</f>
        <v>430.5</v>
      </c>
      <c r="J527" s="78">
        <f>F527*0.071</f>
        <v>1065</v>
      </c>
      <c r="K527" s="78">
        <f>F527*0.013</f>
        <v>195</v>
      </c>
      <c r="L527" s="78">
        <f>F527*0.0304</f>
        <v>456</v>
      </c>
      <c r="M527" s="78">
        <f>F527*0.0709</f>
        <v>1063.5</v>
      </c>
      <c r="N527" s="95"/>
      <c r="O527" s="78">
        <f>SUM(I527:M527)</f>
        <v>3210</v>
      </c>
      <c r="P527" s="78">
        <f>I527+L527</f>
        <v>886.5</v>
      </c>
      <c r="Q527" s="78">
        <f>J527+M527</f>
        <v>2128.5</v>
      </c>
      <c r="R527" s="101">
        <v>14088.5</v>
      </c>
      <c r="S527" s="76" t="s">
        <v>1433</v>
      </c>
      <c r="T527" s="76" t="s">
        <v>740</v>
      </c>
      <c r="U527" s="94" t="s">
        <v>3369</v>
      </c>
      <c r="V527" s="20"/>
    </row>
    <row r="528" spans="1:22" s="15" customFormat="1" ht="15">
      <c r="A528" s="76">
        <v>523</v>
      </c>
      <c r="B528" s="94" t="s">
        <v>115</v>
      </c>
      <c r="C528" s="94" t="s">
        <v>10</v>
      </c>
      <c r="D528" s="94" t="s">
        <v>619</v>
      </c>
      <c r="E528" s="77" t="s">
        <v>593</v>
      </c>
      <c r="F528" s="101">
        <v>65000</v>
      </c>
      <c r="G528" s="78">
        <v>0</v>
      </c>
      <c r="H528" s="78">
        <v>25</v>
      </c>
      <c r="I528" s="78">
        <f>F528*0.0287</f>
        <v>1865.5</v>
      </c>
      <c r="J528" s="78">
        <f>F528*0.071</f>
        <v>4615</v>
      </c>
      <c r="K528" s="78">
        <f>F528*0.013</f>
        <v>845</v>
      </c>
      <c r="L528" s="78">
        <f>F528*0.0304</f>
        <v>1976</v>
      </c>
      <c r="M528" s="78">
        <f>F528*0.0709</f>
        <v>4608.5</v>
      </c>
      <c r="N528" s="76"/>
      <c r="O528" s="78">
        <f>SUM(I528:M528)</f>
        <v>13910</v>
      </c>
      <c r="P528" s="78">
        <f>I528+L528</f>
        <v>3841.5</v>
      </c>
      <c r="Q528" s="78">
        <f>J528+M528</f>
        <v>9223.5</v>
      </c>
      <c r="R528" s="101">
        <v>44532.57</v>
      </c>
      <c r="S528" s="76" t="s">
        <v>1433</v>
      </c>
      <c r="T528" s="76" t="s">
        <v>741</v>
      </c>
      <c r="U528" s="94" t="s">
        <v>1995</v>
      </c>
    </row>
    <row r="529" spans="1:22" s="15" customFormat="1" ht="15">
      <c r="A529" s="76">
        <v>524</v>
      </c>
      <c r="B529" s="94" t="s">
        <v>934</v>
      </c>
      <c r="C529" s="94" t="s">
        <v>213</v>
      </c>
      <c r="D529" s="94" t="s">
        <v>1508</v>
      </c>
      <c r="E529" s="77" t="s">
        <v>593</v>
      </c>
      <c r="F529" s="101">
        <v>35000</v>
      </c>
      <c r="G529" s="78">
        <v>0</v>
      </c>
      <c r="H529" s="78">
        <v>25</v>
      </c>
      <c r="I529" s="78">
        <f>F529*0.0287</f>
        <v>1004.5</v>
      </c>
      <c r="J529" s="78">
        <f>F529*0.071</f>
        <v>2485</v>
      </c>
      <c r="K529" s="78">
        <f>F529*0.013</f>
        <v>455</v>
      </c>
      <c r="L529" s="78">
        <f>F529*0.0304</f>
        <v>1064</v>
      </c>
      <c r="M529" s="78">
        <f>F529*0.0709</f>
        <v>2481.5</v>
      </c>
      <c r="N529" s="76"/>
      <c r="O529" s="78">
        <f>SUM(I529:M529)</f>
        <v>7490</v>
      </c>
      <c r="P529" s="78">
        <f>I529+L529</f>
        <v>2068.5</v>
      </c>
      <c r="Q529" s="78">
        <f>J529+M529</f>
        <v>4966.5</v>
      </c>
      <c r="R529" s="101">
        <v>19259.439999999999</v>
      </c>
      <c r="S529" s="76" t="s">
        <v>1433</v>
      </c>
      <c r="T529" s="76" t="s">
        <v>741</v>
      </c>
      <c r="U529" s="94" t="s">
        <v>1996</v>
      </c>
    </row>
    <row r="530" spans="1:22" s="15" customFormat="1" ht="15">
      <c r="A530" s="76">
        <v>525</v>
      </c>
      <c r="B530" s="94" t="s">
        <v>1001</v>
      </c>
      <c r="C530" s="94" t="s">
        <v>1050</v>
      </c>
      <c r="D530" s="94" t="s">
        <v>1503</v>
      </c>
      <c r="E530" s="77" t="s">
        <v>593</v>
      </c>
      <c r="F530" s="101">
        <v>55000</v>
      </c>
      <c r="G530" s="78">
        <v>0</v>
      </c>
      <c r="H530" s="78">
        <v>25</v>
      </c>
      <c r="I530" s="78">
        <f>F530*0.0287</f>
        <v>1578.5</v>
      </c>
      <c r="J530" s="78">
        <f>F530*0.071</f>
        <v>3904.9999999999995</v>
      </c>
      <c r="K530" s="78">
        <f>F530*0.013</f>
        <v>715</v>
      </c>
      <c r="L530" s="78">
        <f>F530*0.0304</f>
        <v>1672</v>
      </c>
      <c r="M530" s="78">
        <f>F530*0.0709</f>
        <v>3899.5000000000005</v>
      </c>
      <c r="N530" s="76"/>
      <c r="O530" s="78">
        <f>SUM(I530:M530)</f>
        <v>11770</v>
      </c>
      <c r="P530" s="78">
        <f>I530+L530</f>
        <v>3250.5</v>
      </c>
      <c r="Q530" s="78">
        <f>J530+M530</f>
        <v>7804.5</v>
      </c>
      <c r="R530" s="101">
        <v>49164.82</v>
      </c>
      <c r="S530" s="76" t="s">
        <v>1433</v>
      </c>
      <c r="T530" s="76" t="s">
        <v>741</v>
      </c>
      <c r="U530" s="94" t="s">
        <v>1997</v>
      </c>
    </row>
    <row r="531" spans="1:22" s="15" customFormat="1" ht="15">
      <c r="A531" s="76">
        <v>526</v>
      </c>
      <c r="B531" s="94" t="s">
        <v>897</v>
      </c>
      <c r="C531" s="94" t="s">
        <v>814</v>
      </c>
      <c r="D531" s="94" t="s">
        <v>1508</v>
      </c>
      <c r="E531" s="77" t="s">
        <v>593</v>
      </c>
      <c r="F531" s="101">
        <v>30000</v>
      </c>
      <c r="G531" s="78">
        <v>19.25</v>
      </c>
      <c r="H531" s="78">
        <v>25</v>
      </c>
      <c r="I531" s="78">
        <f>F531*0.0287</f>
        <v>861</v>
      </c>
      <c r="J531" s="78">
        <f>F531*0.071</f>
        <v>2130</v>
      </c>
      <c r="K531" s="78">
        <f>F531*0.013</f>
        <v>390</v>
      </c>
      <c r="L531" s="78">
        <f>F531*0.0304</f>
        <v>912</v>
      </c>
      <c r="M531" s="78">
        <f>F531*0.0709</f>
        <v>2127</v>
      </c>
      <c r="N531" s="76"/>
      <c r="O531" s="78">
        <f>SUM(I531:M531)</f>
        <v>6420</v>
      </c>
      <c r="P531" s="78">
        <f>I531+L531</f>
        <v>1773</v>
      </c>
      <c r="Q531" s="78">
        <f>J531+M531</f>
        <v>4257</v>
      </c>
      <c r="R531" s="101">
        <v>27102</v>
      </c>
      <c r="S531" s="76" t="s">
        <v>1433</v>
      </c>
      <c r="T531" s="76" t="s">
        <v>740</v>
      </c>
      <c r="U531" s="94" t="s">
        <v>1998</v>
      </c>
    </row>
    <row r="532" spans="1:22" s="15" customFormat="1" ht="15">
      <c r="A532" s="76">
        <v>527</v>
      </c>
      <c r="B532" s="94" t="s">
        <v>2800</v>
      </c>
      <c r="C532" s="94" t="s">
        <v>26</v>
      </c>
      <c r="D532" s="94" t="s">
        <v>1603</v>
      </c>
      <c r="E532" s="77" t="s">
        <v>593</v>
      </c>
      <c r="F532" s="101">
        <v>20000</v>
      </c>
      <c r="G532" s="78">
        <v>3486.68</v>
      </c>
      <c r="H532" s="78">
        <v>25</v>
      </c>
      <c r="I532" s="78">
        <f>F532*0.0287</f>
        <v>574</v>
      </c>
      <c r="J532" s="78">
        <f>F532*0.071</f>
        <v>1419.9999999999998</v>
      </c>
      <c r="K532" s="78">
        <f>F532*0.013</f>
        <v>260</v>
      </c>
      <c r="L532" s="78">
        <f>F532*0.0304</f>
        <v>608</v>
      </c>
      <c r="M532" s="78">
        <f>F532*0.0709</f>
        <v>1418</v>
      </c>
      <c r="N532" s="76"/>
      <c r="O532" s="78">
        <f>SUM(I532:M532)</f>
        <v>4280</v>
      </c>
      <c r="P532" s="78">
        <f>I532+L532</f>
        <v>1182</v>
      </c>
      <c r="Q532" s="78">
        <f>J532+M532</f>
        <v>2838</v>
      </c>
      <c r="R532" s="101">
        <v>18793</v>
      </c>
      <c r="S532" s="76" t="s">
        <v>1433</v>
      </c>
      <c r="T532" s="76" t="s">
        <v>741</v>
      </c>
      <c r="U532" s="94" t="s">
        <v>3051</v>
      </c>
    </row>
    <row r="533" spans="1:22" s="15" customFormat="1" ht="15">
      <c r="A533" s="76">
        <v>528</v>
      </c>
      <c r="B533" s="94" t="s">
        <v>512</v>
      </c>
      <c r="C533" s="94" t="s">
        <v>67</v>
      </c>
      <c r="D533" s="94" t="s">
        <v>1600</v>
      </c>
      <c r="E533" s="77" t="s">
        <v>593</v>
      </c>
      <c r="F533" s="101">
        <v>31000</v>
      </c>
      <c r="G533" s="78">
        <v>1148.33</v>
      </c>
      <c r="H533" s="78">
        <v>25</v>
      </c>
      <c r="I533" s="78">
        <f>F533*0.0287</f>
        <v>889.7</v>
      </c>
      <c r="J533" s="78">
        <f>F533*0.071</f>
        <v>2201</v>
      </c>
      <c r="K533" s="78">
        <f>F533*0.013</f>
        <v>403</v>
      </c>
      <c r="L533" s="78">
        <f>F533*0.0304</f>
        <v>942.4</v>
      </c>
      <c r="M533" s="78">
        <f>F533*0.0709</f>
        <v>2197.9</v>
      </c>
      <c r="N533" s="96"/>
      <c r="O533" s="78">
        <f>SUM(I533:M533)</f>
        <v>6634</v>
      </c>
      <c r="P533" s="78">
        <f>I533+L533</f>
        <v>1832.1</v>
      </c>
      <c r="Q533" s="78">
        <f>J533+M533</f>
        <v>4398.8999999999996</v>
      </c>
      <c r="R533" s="101">
        <v>29042.9</v>
      </c>
      <c r="S533" s="76" t="s">
        <v>1433</v>
      </c>
      <c r="T533" s="76" t="s">
        <v>741</v>
      </c>
      <c r="U533" s="94" t="s">
        <v>1999</v>
      </c>
    </row>
    <row r="534" spans="1:22" s="15" customFormat="1" ht="15">
      <c r="A534" s="76">
        <v>529</v>
      </c>
      <c r="B534" s="94" t="s">
        <v>1115</v>
      </c>
      <c r="C534" s="94" t="s">
        <v>45</v>
      </c>
      <c r="D534" s="94" t="s">
        <v>1503</v>
      </c>
      <c r="E534" s="77" t="s">
        <v>593</v>
      </c>
      <c r="F534" s="101">
        <v>30000</v>
      </c>
      <c r="G534" s="78">
        <v>0</v>
      </c>
      <c r="H534" s="78">
        <v>25</v>
      </c>
      <c r="I534" s="78">
        <f>F534*0.0287</f>
        <v>861</v>
      </c>
      <c r="J534" s="78">
        <f>F534*0.071</f>
        <v>2130</v>
      </c>
      <c r="K534" s="78">
        <f>F534*0.013</f>
        <v>390</v>
      </c>
      <c r="L534" s="78">
        <f>F534*0.0304</f>
        <v>912</v>
      </c>
      <c r="M534" s="78">
        <f>F534*0.0709</f>
        <v>2127</v>
      </c>
      <c r="N534" s="76"/>
      <c r="O534" s="78">
        <f>SUM(I534:M534)</f>
        <v>6420</v>
      </c>
      <c r="P534" s="78">
        <f>I534+L534</f>
        <v>1773</v>
      </c>
      <c r="Q534" s="78">
        <f>J534+M534</f>
        <v>4257</v>
      </c>
      <c r="R534" s="101">
        <v>28202</v>
      </c>
      <c r="S534" s="76" t="s">
        <v>1433</v>
      </c>
      <c r="T534" s="76" t="s">
        <v>741</v>
      </c>
      <c r="U534" s="94" t="s">
        <v>2000</v>
      </c>
    </row>
    <row r="535" spans="1:22" s="15" customFormat="1" ht="15">
      <c r="A535" s="76">
        <v>530</v>
      </c>
      <c r="B535" s="94" t="s">
        <v>3258</v>
      </c>
      <c r="C535" s="94" t="s">
        <v>26</v>
      </c>
      <c r="D535" s="94" t="s">
        <v>1579</v>
      </c>
      <c r="E535" s="77" t="s">
        <v>593</v>
      </c>
      <c r="F535" s="101">
        <v>19000</v>
      </c>
      <c r="G535" s="78">
        <v>0</v>
      </c>
      <c r="H535" s="78">
        <v>25</v>
      </c>
      <c r="I535" s="78">
        <f>F535*0.0287</f>
        <v>545.29999999999995</v>
      </c>
      <c r="J535" s="78">
        <f>F535*0.071</f>
        <v>1348.9999999999998</v>
      </c>
      <c r="K535" s="78">
        <f>F535*0.013</f>
        <v>247</v>
      </c>
      <c r="L535" s="78">
        <f>F535*0.0304</f>
        <v>577.6</v>
      </c>
      <c r="M535" s="78">
        <f>F535*0.0709</f>
        <v>1347.1000000000001</v>
      </c>
      <c r="N535" s="95"/>
      <c r="O535" s="78">
        <f>SUM(I535:M535)</f>
        <v>4066</v>
      </c>
      <c r="P535" s="78">
        <f>I535+L535</f>
        <v>1122.9000000000001</v>
      </c>
      <c r="Q535" s="78">
        <f>J535+M535</f>
        <v>2696.1</v>
      </c>
      <c r="R535" s="101">
        <v>17852.099999999999</v>
      </c>
      <c r="S535" s="76" t="s">
        <v>1433</v>
      </c>
      <c r="T535" s="76" t="s">
        <v>741</v>
      </c>
      <c r="U535" s="94" t="s">
        <v>3370</v>
      </c>
      <c r="V535" s="20"/>
    </row>
    <row r="536" spans="1:22" s="15" customFormat="1" ht="15">
      <c r="A536" s="76">
        <v>531</v>
      </c>
      <c r="B536" s="94" t="s">
        <v>657</v>
      </c>
      <c r="C536" s="94" t="s">
        <v>45</v>
      </c>
      <c r="D536" s="94" t="s">
        <v>2615</v>
      </c>
      <c r="E536" s="77" t="s">
        <v>593</v>
      </c>
      <c r="F536" s="101">
        <v>20500</v>
      </c>
      <c r="G536" s="78">
        <v>1148.33</v>
      </c>
      <c r="H536" s="78">
        <v>25</v>
      </c>
      <c r="I536" s="78">
        <f>F536*0.0287</f>
        <v>588.35</v>
      </c>
      <c r="J536" s="78">
        <f>F536*0.071</f>
        <v>1455.4999999999998</v>
      </c>
      <c r="K536" s="78">
        <f>F536*0.013</f>
        <v>266.5</v>
      </c>
      <c r="L536" s="78">
        <f>F536*0.0304</f>
        <v>623.20000000000005</v>
      </c>
      <c r="M536" s="78">
        <f>F536*0.0709</f>
        <v>1453.45</v>
      </c>
      <c r="N536" s="76"/>
      <c r="O536" s="78">
        <f>SUM(I536:M536)</f>
        <v>4387</v>
      </c>
      <c r="P536" s="78">
        <f>I536+L536</f>
        <v>1211.5500000000002</v>
      </c>
      <c r="Q536" s="78">
        <f>J536+M536</f>
        <v>2908.95</v>
      </c>
      <c r="R536" s="101">
        <v>19263.45</v>
      </c>
      <c r="S536" s="76" t="s">
        <v>1433</v>
      </c>
      <c r="T536" s="76" t="s">
        <v>741</v>
      </c>
      <c r="U536" s="94" t="s">
        <v>2001</v>
      </c>
    </row>
    <row r="537" spans="1:22" s="15" customFormat="1" ht="15">
      <c r="A537" s="76">
        <v>532</v>
      </c>
      <c r="B537" s="94" t="s">
        <v>2801</v>
      </c>
      <c r="C537" s="94" t="s">
        <v>78</v>
      </c>
      <c r="D537" s="94" t="s">
        <v>606</v>
      </c>
      <c r="E537" s="77" t="s">
        <v>593</v>
      </c>
      <c r="F537" s="101">
        <v>35000</v>
      </c>
      <c r="G537" s="78">
        <v>23866.62</v>
      </c>
      <c r="H537" s="78">
        <v>25</v>
      </c>
      <c r="I537" s="78">
        <f>F537*0.0287</f>
        <v>1004.5</v>
      </c>
      <c r="J537" s="78">
        <f>F537*0.071</f>
        <v>2485</v>
      </c>
      <c r="K537" s="78">
        <f>F537*0.013</f>
        <v>455</v>
      </c>
      <c r="L537" s="78">
        <f>F537*0.0304</f>
        <v>1064</v>
      </c>
      <c r="M537" s="78">
        <f>F537*0.0709</f>
        <v>2481.5</v>
      </c>
      <c r="N537" s="76"/>
      <c r="O537" s="78">
        <f>SUM(I537:M537)</f>
        <v>7490</v>
      </c>
      <c r="P537" s="78">
        <f>I537+L537</f>
        <v>2068.5</v>
      </c>
      <c r="Q537" s="78">
        <f>J537+M537</f>
        <v>4966.5</v>
      </c>
      <c r="R537" s="101">
        <v>32906.5</v>
      </c>
      <c r="S537" s="76" t="s">
        <v>1433</v>
      </c>
      <c r="T537" s="76" t="s">
        <v>740</v>
      </c>
      <c r="U537" s="94" t="s">
        <v>3052</v>
      </c>
    </row>
    <row r="538" spans="1:22" s="15" customFormat="1" ht="15">
      <c r="A538" s="76">
        <v>533</v>
      </c>
      <c r="B538" s="94" t="s">
        <v>2673</v>
      </c>
      <c r="C538" s="94" t="s">
        <v>55</v>
      </c>
      <c r="D538" s="94" t="s">
        <v>592</v>
      </c>
      <c r="E538" s="77" t="s">
        <v>593</v>
      </c>
      <c r="F538" s="101">
        <v>30000</v>
      </c>
      <c r="G538" s="78">
        <v>3143.58</v>
      </c>
      <c r="H538" s="78">
        <v>25</v>
      </c>
      <c r="I538" s="78">
        <f>F538*0.0287</f>
        <v>861</v>
      </c>
      <c r="J538" s="78">
        <f>F538*0.071</f>
        <v>2130</v>
      </c>
      <c r="K538" s="78">
        <f>F538*0.013</f>
        <v>390</v>
      </c>
      <c r="L538" s="78">
        <f>F538*0.0304</f>
        <v>912</v>
      </c>
      <c r="M538" s="78">
        <f>F538*0.0709</f>
        <v>2127</v>
      </c>
      <c r="N538" s="76"/>
      <c r="O538" s="78">
        <f>SUM(I538:M538)</f>
        <v>6420</v>
      </c>
      <c r="P538" s="78">
        <f>I538+L538</f>
        <v>1773</v>
      </c>
      <c r="Q538" s="78">
        <f>J538+M538</f>
        <v>4257</v>
      </c>
      <c r="R538" s="101">
        <v>28202</v>
      </c>
      <c r="S538" s="76" t="s">
        <v>1433</v>
      </c>
      <c r="T538" s="76" t="s">
        <v>740</v>
      </c>
      <c r="U538" s="94" t="s">
        <v>2701</v>
      </c>
    </row>
    <row r="539" spans="1:22" s="15" customFormat="1" ht="15">
      <c r="A539" s="76">
        <v>534</v>
      </c>
      <c r="B539" s="94" t="s">
        <v>3259</v>
      </c>
      <c r="C539" s="94" t="s">
        <v>100</v>
      </c>
      <c r="D539" s="94" t="s">
        <v>632</v>
      </c>
      <c r="E539" s="77" t="s">
        <v>593</v>
      </c>
      <c r="F539" s="101">
        <v>45000</v>
      </c>
      <c r="G539" s="78">
        <v>1148.33</v>
      </c>
      <c r="H539" s="78">
        <v>25</v>
      </c>
      <c r="I539" s="78">
        <f>F539*0.0287</f>
        <v>1291.5</v>
      </c>
      <c r="J539" s="78">
        <f>F539*0.071</f>
        <v>3194.9999999999995</v>
      </c>
      <c r="K539" s="78">
        <f>F539*0.013</f>
        <v>585</v>
      </c>
      <c r="L539" s="78">
        <f>F539*0.0304</f>
        <v>1368</v>
      </c>
      <c r="M539" s="78">
        <f>F539*0.0709</f>
        <v>3190.5</v>
      </c>
      <c r="N539" s="95"/>
      <c r="O539" s="78">
        <f>SUM(I539:M539)</f>
        <v>9630</v>
      </c>
      <c r="P539" s="78">
        <f>I539+L539</f>
        <v>2659.5</v>
      </c>
      <c r="Q539" s="78">
        <f>J539+M539</f>
        <v>6385.5</v>
      </c>
      <c r="R539" s="101">
        <v>41167.17</v>
      </c>
      <c r="S539" s="76" t="s">
        <v>1433</v>
      </c>
      <c r="T539" s="76" t="s">
        <v>741</v>
      </c>
      <c r="U539" s="94" t="s">
        <v>3371</v>
      </c>
      <c r="V539" s="20"/>
    </row>
    <row r="540" spans="1:22" s="15" customFormat="1" ht="15">
      <c r="A540" s="76">
        <v>535</v>
      </c>
      <c r="B540" s="94" t="s">
        <v>1003</v>
      </c>
      <c r="C540" s="94" t="s">
        <v>6</v>
      </c>
      <c r="D540" s="94" t="s">
        <v>1503</v>
      </c>
      <c r="E540" s="77" t="s">
        <v>593</v>
      </c>
      <c r="F540" s="101">
        <v>90000</v>
      </c>
      <c r="G540" s="78">
        <v>1289.46</v>
      </c>
      <c r="H540" s="78">
        <v>25</v>
      </c>
      <c r="I540" s="78">
        <f>F540*0.0287</f>
        <v>2583</v>
      </c>
      <c r="J540" s="78">
        <f>F540*0.071</f>
        <v>6389.9999999999991</v>
      </c>
      <c r="K540" s="78">
        <f>F540*0.013</f>
        <v>1170</v>
      </c>
      <c r="L540" s="78">
        <f>F540*0.0304</f>
        <v>2736</v>
      </c>
      <c r="M540" s="78">
        <f>F540*0.0709</f>
        <v>6381</v>
      </c>
      <c r="N540" s="76"/>
      <c r="O540" s="78">
        <f>SUM(I540:M540)</f>
        <v>19260</v>
      </c>
      <c r="P540" s="78">
        <f>I540+L540</f>
        <v>5319</v>
      </c>
      <c r="Q540" s="78">
        <f>J540+M540</f>
        <v>12771</v>
      </c>
      <c r="R540" s="101">
        <v>74902.880000000005</v>
      </c>
      <c r="S540" s="76" t="s">
        <v>1433</v>
      </c>
      <c r="T540" s="76" t="s">
        <v>741</v>
      </c>
      <c r="U540" s="94" t="s">
        <v>2002</v>
      </c>
    </row>
    <row r="541" spans="1:22" s="15" customFormat="1" ht="15">
      <c r="A541" s="76">
        <v>536</v>
      </c>
      <c r="B541" s="94" t="s">
        <v>2802</v>
      </c>
      <c r="C541" s="94" t="s">
        <v>26</v>
      </c>
      <c r="D541" s="94" t="s">
        <v>2615</v>
      </c>
      <c r="E541" s="77" t="s">
        <v>593</v>
      </c>
      <c r="F541" s="101">
        <v>10000</v>
      </c>
      <c r="G541" s="78">
        <v>160.38</v>
      </c>
      <c r="H541" s="78">
        <v>25</v>
      </c>
      <c r="I541" s="78">
        <f>F541*0.0287</f>
        <v>287</v>
      </c>
      <c r="J541" s="78">
        <f>F541*0.071</f>
        <v>709.99999999999989</v>
      </c>
      <c r="K541" s="78">
        <f>F541*0.013</f>
        <v>130</v>
      </c>
      <c r="L541" s="78">
        <f>F541*0.0304</f>
        <v>304</v>
      </c>
      <c r="M541" s="78">
        <f>F541*0.0709</f>
        <v>709</v>
      </c>
      <c r="N541" s="76"/>
      <c r="O541" s="78">
        <f>SUM(I541:M541)</f>
        <v>2140</v>
      </c>
      <c r="P541" s="78">
        <f>I541+L541</f>
        <v>591</v>
      </c>
      <c r="Q541" s="78">
        <f>J541+M541</f>
        <v>1419</v>
      </c>
      <c r="R541" s="101">
        <v>9384</v>
      </c>
      <c r="S541" s="76" t="s">
        <v>1433</v>
      </c>
      <c r="T541" s="76" t="s">
        <v>741</v>
      </c>
      <c r="U541" s="94" t="s">
        <v>3053</v>
      </c>
    </row>
    <row r="542" spans="1:22" s="15" customFormat="1" ht="15">
      <c r="A542" s="76">
        <v>537</v>
      </c>
      <c r="B542" s="94" t="s">
        <v>653</v>
      </c>
      <c r="C542" s="94" t="s">
        <v>32</v>
      </c>
      <c r="D542" s="94" t="s">
        <v>627</v>
      </c>
      <c r="E542" s="77" t="s">
        <v>593</v>
      </c>
      <c r="F542" s="101">
        <v>22000</v>
      </c>
      <c r="G542" s="78">
        <v>160.38</v>
      </c>
      <c r="H542" s="78">
        <v>25</v>
      </c>
      <c r="I542" s="78">
        <f>F542*0.0287</f>
        <v>631.4</v>
      </c>
      <c r="J542" s="78">
        <f>F542*0.071</f>
        <v>1561.9999999999998</v>
      </c>
      <c r="K542" s="78">
        <f>F542*0.013</f>
        <v>286</v>
      </c>
      <c r="L542" s="78">
        <f>F542*0.0304</f>
        <v>668.8</v>
      </c>
      <c r="M542" s="78">
        <f>F542*0.0709</f>
        <v>1559.8000000000002</v>
      </c>
      <c r="N542" s="76"/>
      <c r="O542" s="78">
        <f>SUM(I542:M542)</f>
        <v>4708</v>
      </c>
      <c r="P542" s="78">
        <f>I542+L542</f>
        <v>1300.1999999999998</v>
      </c>
      <c r="Q542" s="78">
        <f>J542+M542</f>
        <v>3121.8</v>
      </c>
      <c r="R542" s="101">
        <v>13192.14</v>
      </c>
      <c r="S542" s="76" t="s">
        <v>1433</v>
      </c>
      <c r="T542" s="76" t="s">
        <v>741</v>
      </c>
      <c r="U542" s="94" t="s">
        <v>2003</v>
      </c>
    </row>
    <row r="543" spans="1:22" s="15" customFormat="1" ht="15">
      <c r="A543" s="76">
        <v>538</v>
      </c>
      <c r="B543" s="94" t="s">
        <v>1321</v>
      </c>
      <c r="C543" s="94" t="s">
        <v>100</v>
      </c>
      <c r="D543" s="94" t="s">
        <v>592</v>
      </c>
      <c r="E543" s="77" t="s">
        <v>593</v>
      </c>
      <c r="F543" s="101">
        <v>10000</v>
      </c>
      <c r="G543" s="78">
        <v>0</v>
      </c>
      <c r="H543" s="78">
        <v>25</v>
      </c>
      <c r="I543" s="78">
        <f>F543*0.0287</f>
        <v>287</v>
      </c>
      <c r="J543" s="78">
        <f>F543*0.071</f>
        <v>709.99999999999989</v>
      </c>
      <c r="K543" s="78">
        <f>F543*0.013</f>
        <v>130</v>
      </c>
      <c r="L543" s="78">
        <f>F543*0.0304</f>
        <v>304</v>
      </c>
      <c r="M543" s="78">
        <f>F543*0.0709</f>
        <v>709</v>
      </c>
      <c r="N543" s="76"/>
      <c r="O543" s="78">
        <f>SUM(I543:M543)</f>
        <v>2140</v>
      </c>
      <c r="P543" s="78">
        <f>I543+L543</f>
        <v>591</v>
      </c>
      <c r="Q543" s="78">
        <f>J543+M543</f>
        <v>1419</v>
      </c>
      <c r="R543" s="101">
        <v>9334</v>
      </c>
      <c r="S543" s="76" t="s">
        <v>1433</v>
      </c>
      <c r="T543" s="76" t="s">
        <v>741</v>
      </c>
      <c r="U543" s="94" t="s">
        <v>2004</v>
      </c>
    </row>
    <row r="544" spans="1:22" s="15" customFormat="1" ht="15">
      <c r="A544" s="76">
        <v>539</v>
      </c>
      <c r="B544" s="94" t="s">
        <v>1588</v>
      </c>
      <c r="C544" s="94" t="s">
        <v>26</v>
      </c>
      <c r="D544" s="94" t="s">
        <v>1598</v>
      </c>
      <c r="E544" s="77" t="s">
        <v>593</v>
      </c>
      <c r="F544" s="101">
        <v>15000</v>
      </c>
      <c r="G544" s="78">
        <v>1854</v>
      </c>
      <c r="H544" s="78">
        <v>25</v>
      </c>
      <c r="I544" s="78">
        <f>F544*0.0287</f>
        <v>430.5</v>
      </c>
      <c r="J544" s="78">
        <f>F544*0.071</f>
        <v>1065</v>
      </c>
      <c r="K544" s="78">
        <f>F544*0.013</f>
        <v>195</v>
      </c>
      <c r="L544" s="78">
        <f>F544*0.0304</f>
        <v>456</v>
      </c>
      <c r="M544" s="78">
        <f>F544*0.0709</f>
        <v>1063.5</v>
      </c>
      <c r="N544" s="76"/>
      <c r="O544" s="78">
        <f>SUM(I544:M544)</f>
        <v>3210</v>
      </c>
      <c r="P544" s="78">
        <f>I544+L544</f>
        <v>886.5</v>
      </c>
      <c r="Q544" s="78">
        <f>J544+M544</f>
        <v>2128.5</v>
      </c>
      <c r="R544" s="101">
        <v>14088.5</v>
      </c>
      <c r="S544" s="76" t="s">
        <v>1433</v>
      </c>
      <c r="T544" s="76" t="s">
        <v>741</v>
      </c>
      <c r="U544" s="94" t="s">
        <v>2005</v>
      </c>
    </row>
    <row r="545" spans="1:22" s="15" customFormat="1" ht="15">
      <c r="A545" s="76">
        <v>540</v>
      </c>
      <c r="B545" s="94" t="s">
        <v>2803</v>
      </c>
      <c r="C545" s="94" t="s">
        <v>32</v>
      </c>
      <c r="D545" s="94" t="s">
        <v>1601</v>
      </c>
      <c r="E545" s="77" t="s">
        <v>593</v>
      </c>
      <c r="F545" s="101">
        <v>15000</v>
      </c>
      <c r="G545" s="78">
        <v>0</v>
      </c>
      <c r="H545" s="78">
        <v>25</v>
      </c>
      <c r="I545" s="78">
        <f>F545*0.0287</f>
        <v>430.5</v>
      </c>
      <c r="J545" s="78">
        <f>F545*0.071</f>
        <v>1065</v>
      </c>
      <c r="K545" s="78">
        <f>F545*0.013</f>
        <v>195</v>
      </c>
      <c r="L545" s="78">
        <f>F545*0.0304</f>
        <v>456</v>
      </c>
      <c r="M545" s="78">
        <f>F545*0.0709</f>
        <v>1063.5</v>
      </c>
      <c r="N545" s="76"/>
      <c r="O545" s="78">
        <f>SUM(I545:M545)</f>
        <v>3210</v>
      </c>
      <c r="P545" s="78">
        <f>I545+L545</f>
        <v>886.5</v>
      </c>
      <c r="Q545" s="78">
        <f>J545+M545</f>
        <v>2128.5</v>
      </c>
      <c r="R545" s="101">
        <v>14088.5</v>
      </c>
      <c r="S545" s="76" t="s">
        <v>1433</v>
      </c>
      <c r="T545" s="76" t="s">
        <v>741</v>
      </c>
      <c r="U545" s="94" t="s">
        <v>3054</v>
      </c>
    </row>
    <row r="546" spans="1:22" s="15" customFormat="1" ht="15">
      <c r="A546" s="76">
        <v>541</v>
      </c>
      <c r="B546" s="94" t="s">
        <v>2674</v>
      </c>
      <c r="C546" s="94" t="s">
        <v>26</v>
      </c>
      <c r="D546" s="94" t="s">
        <v>604</v>
      </c>
      <c r="E546" s="77" t="s">
        <v>593</v>
      </c>
      <c r="F546" s="101">
        <v>45000</v>
      </c>
      <c r="G546" s="78">
        <v>0</v>
      </c>
      <c r="H546" s="78">
        <v>25</v>
      </c>
      <c r="I546" s="78">
        <f>F546*0.0287</f>
        <v>1291.5</v>
      </c>
      <c r="J546" s="78">
        <f>F546*0.071</f>
        <v>3194.9999999999995</v>
      </c>
      <c r="K546" s="78">
        <f>F546*0.013</f>
        <v>585</v>
      </c>
      <c r="L546" s="78">
        <f>F546*0.0304</f>
        <v>1368</v>
      </c>
      <c r="M546" s="78">
        <f>F546*0.0709</f>
        <v>3190.5</v>
      </c>
      <c r="N546" s="76"/>
      <c r="O546" s="78">
        <f>SUM(I546:M546)</f>
        <v>9630</v>
      </c>
      <c r="P546" s="78">
        <f>I546+L546</f>
        <v>2659.5</v>
      </c>
      <c r="Q546" s="78">
        <f>J546+M546</f>
        <v>6385.5</v>
      </c>
      <c r="R546" s="101">
        <v>34103.86</v>
      </c>
      <c r="S546" s="76" t="s">
        <v>1433</v>
      </c>
      <c r="T546" s="76" t="s">
        <v>741</v>
      </c>
      <c r="U546" s="94" t="s">
        <v>2702</v>
      </c>
    </row>
    <row r="547" spans="1:22" s="15" customFormat="1" ht="15">
      <c r="A547" s="76">
        <v>542</v>
      </c>
      <c r="B547" s="94" t="s">
        <v>2804</v>
      </c>
      <c r="C547" s="94" t="s">
        <v>32</v>
      </c>
      <c r="D547" s="94" t="s">
        <v>1601</v>
      </c>
      <c r="E547" s="77" t="s">
        <v>593</v>
      </c>
      <c r="F547" s="101">
        <v>12000</v>
      </c>
      <c r="G547" s="78">
        <v>0</v>
      </c>
      <c r="H547" s="78">
        <v>25</v>
      </c>
      <c r="I547" s="78">
        <f>F547*0.0287</f>
        <v>344.4</v>
      </c>
      <c r="J547" s="78">
        <f>F547*0.071</f>
        <v>851.99999999999989</v>
      </c>
      <c r="K547" s="78">
        <f>F547*0.013</f>
        <v>156</v>
      </c>
      <c r="L547" s="78">
        <f>F547*0.0304</f>
        <v>364.8</v>
      </c>
      <c r="M547" s="78">
        <f>F547*0.0709</f>
        <v>850.80000000000007</v>
      </c>
      <c r="N547" s="76"/>
      <c r="O547" s="78">
        <f>SUM(I547:M547)</f>
        <v>2568</v>
      </c>
      <c r="P547" s="78">
        <f>I547+L547</f>
        <v>709.2</v>
      </c>
      <c r="Q547" s="78">
        <f>J547+M547</f>
        <v>1702.8</v>
      </c>
      <c r="R547" s="101">
        <v>11265.8</v>
      </c>
      <c r="S547" s="76" t="s">
        <v>1433</v>
      </c>
      <c r="T547" s="76" t="s">
        <v>741</v>
      </c>
      <c r="U547" s="94" t="s">
        <v>3055</v>
      </c>
    </row>
    <row r="548" spans="1:22" s="15" customFormat="1" ht="15">
      <c r="A548" s="76">
        <v>543</v>
      </c>
      <c r="B548" s="94" t="s">
        <v>2805</v>
      </c>
      <c r="C548" s="94" t="s">
        <v>100</v>
      </c>
      <c r="D548" s="94" t="s">
        <v>2967</v>
      </c>
      <c r="E548" s="77" t="s">
        <v>593</v>
      </c>
      <c r="F548" s="101">
        <v>45000</v>
      </c>
      <c r="G548" s="78">
        <v>0</v>
      </c>
      <c r="H548" s="78">
        <v>25</v>
      </c>
      <c r="I548" s="78">
        <f>F548*0.0287</f>
        <v>1291.5</v>
      </c>
      <c r="J548" s="78">
        <f>F548*0.071</f>
        <v>3194.9999999999995</v>
      </c>
      <c r="K548" s="78">
        <f>F548*0.013</f>
        <v>585</v>
      </c>
      <c r="L548" s="78">
        <f>F548*0.0304</f>
        <v>1368</v>
      </c>
      <c r="M548" s="78">
        <f>F548*0.0709</f>
        <v>3190.5</v>
      </c>
      <c r="N548" s="76"/>
      <c r="O548" s="78">
        <f>SUM(I548:M548)</f>
        <v>9630</v>
      </c>
      <c r="P548" s="78">
        <f>I548+L548</f>
        <v>2659.5</v>
      </c>
      <c r="Q548" s="78">
        <f>J548+M548</f>
        <v>6385.5</v>
      </c>
      <c r="R548" s="101">
        <v>41167.17</v>
      </c>
      <c r="S548" s="76" t="s">
        <v>1433</v>
      </c>
      <c r="T548" s="76" t="s">
        <v>741</v>
      </c>
      <c r="U548" s="94" t="s">
        <v>3056</v>
      </c>
    </row>
    <row r="549" spans="1:22" s="15" customFormat="1" ht="15">
      <c r="A549" s="76">
        <v>544</v>
      </c>
      <c r="B549" s="94" t="s">
        <v>1082</v>
      </c>
      <c r="C549" s="94" t="s">
        <v>125</v>
      </c>
      <c r="D549" s="94" t="s">
        <v>592</v>
      </c>
      <c r="E549" s="77" t="s">
        <v>593</v>
      </c>
      <c r="F549" s="101">
        <v>140000</v>
      </c>
      <c r="G549" s="78">
        <v>0</v>
      </c>
      <c r="H549" s="78">
        <v>25</v>
      </c>
      <c r="I549" s="78">
        <f>F549*0.0287</f>
        <v>4018</v>
      </c>
      <c r="J549" s="78">
        <f>F549*0.071</f>
        <v>9940</v>
      </c>
      <c r="K549" s="78">
        <f>F549*0.013</f>
        <v>1820</v>
      </c>
      <c r="L549" s="78">
        <f>F549*0.0304</f>
        <v>4256</v>
      </c>
      <c r="M549" s="78">
        <f>F549*0.0709</f>
        <v>9926</v>
      </c>
      <c r="N549" s="76"/>
      <c r="O549" s="78">
        <f>SUM(I549:M549)</f>
        <v>29960</v>
      </c>
      <c r="P549" s="78">
        <f>I549+L549</f>
        <v>8274</v>
      </c>
      <c r="Q549" s="78">
        <f>J549+M549</f>
        <v>19866</v>
      </c>
      <c r="R549" s="101">
        <v>110186.63</v>
      </c>
      <c r="S549" s="76" t="s">
        <v>1433</v>
      </c>
      <c r="T549" s="76" t="s">
        <v>741</v>
      </c>
      <c r="U549" s="94" t="s">
        <v>2006</v>
      </c>
    </row>
    <row r="550" spans="1:22" s="15" customFormat="1" ht="15">
      <c r="A550" s="76">
        <v>545</v>
      </c>
      <c r="B550" s="94" t="s">
        <v>374</v>
      </c>
      <c r="C550" s="94" t="s">
        <v>90</v>
      </c>
      <c r="D550" s="94" t="s">
        <v>1509</v>
      </c>
      <c r="E550" s="77" t="s">
        <v>593</v>
      </c>
      <c r="F550" s="101">
        <v>18000</v>
      </c>
      <c r="G550" s="78">
        <v>1148.33</v>
      </c>
      <c r="H550" s="78">
        <v>25</v>
      </c>
      <c r="I550" s="78">
        <f>F550*0.0287</f>
        <v>516.6</v>
      </c>
      <c r="J550" s="78">
        <f>F550*0.071</f>
        <v>1277.9999999999998</v>
      </c>
      <c r="K550" s="78">
        <f>F550*0.013</f>
        <v>234</v>
      </c>
      <c r="L550" s="78">
        <f>F550*0.0304</f>
        <v>547.20000000000005</v>
      </c>
      <c r="M550" s="78">
        <f>F550*0.0709</f>
        <v>1276.2</v>
      </c>
      <c r="N550" s="76"/>
      <c r="O550" s="78">
        <f>SUM(I550:M550)</f>
        <v>3852</v>
      </c>
      <c r="P550" s="78">
        <f>I550+L550</f>
        <v>1063.8000000000002</v>
      </c>
      <c r="Q550" s="78">
        <f>J550+M550</f>
        <v>2554.1999999999998</v>
      </c>
      <c r="R550" s="101">
        <v>16861.2</v>
      </c>
      <c r="S550" s="76" t="s">
        <v>1433</v>
      </c>
      <c r="T550" s="76" t="s">
        <v>741</v>
      </c>
      <c r="U550" s="94" t="s">
        <v>2007</v>
      </c>
    </row>
    <row r="551" spans="1:22" s="15" customFormat="1" ht="15">
      <c r="A551" s="76">
        <v>546</v>
      </c>
      <c r="B551" s="94" t="s">
        <v>1141</v>
      </c>
      <c r="C551" s="94" t="s">
        <v>1067</v>
      </c>
      <c r="D551" s="94" t="s">
        <v>1503</v>
      </c>
      <c r="E551" s="77" t="s">
        <v>594</v>
      </c>
      <c r="F551" s="101">
        <v>25000</v>
      </c>
      <c r="G551" s="78">
        <v>0</v>
      </c>
      <c r="H551" s="78">
        <v>25</v>
      </c>
      <c r="I551" s="78">
        <f>F551*0.0287</f>
        <v>717.5</v>
      </c>
      <c r="J551" s="78">
        <f>F551*0.071</f>
        <v>1774.9999999999998</v>
      </c>
      <c r="K551" s="78">
        <f>F551*0.013</f>
        <v>325</v>
      </c>
      <c r="L551" s="78">
        <f>F551*0.0304</f>
        <v>760</v>
      </c>
      <c r="M551" s="78">
        <f>F551*0.0709</f>
        <v>1772.5000000000002</v>
      </c>
      <c r="N551" s="76"/>
      <c r="O551" s="78">
        <f>SUM(I551:M551)</f>
        <v>5350</v>
      </c>
      <c r="P551" s="78">
        <f>I551+L551</f>
        <v>1477.5</v>
      </c>
      <c r="Q551" s="78">
        <f>J551+M551</f>
        <v>3547.5</v>
      </c>
      <c r="R551" s="101">
        <v>22497.5</v>
      </c>
      <c r="S551" s="76" t="s">
        <v>1433</v>
      </c>
      <c r="T551" s="76" t="s">
        <v>741</v>
      </c>
      <c r="U551" s="94" t="s">
        <v>2008</v>
      </c>
    </row>
    <row r="552" spans="1:22" s="15" customFormat="1" ht="15">
      <c r="A552" s="76">
        <v>547</v>
      </c>
      <c r="B552" s="94" t="s">
        <v>397</v>
      </c>
      <c r="C552" s="94" t="s">
        <v>216</v>
      </c>
      <c r="D552" s="94" t="s">
        <v>595</v>
      </c>
      <c r="E552" s="77" t="s">
        <v>593</v>
      </c>
      <c r="F552" s="101">
        <v>52000</v>
      </c>
      <c r="G552" s="78">
        <v>1148.33</v>
      </c>
      <c r="H552" s="78">
        <v>25</v>
      </c>
      <c r="I552" s="78">
        <f>F552*0.0287</f>
        <v>1492.4</v>
      </c>
      <c r="J552" s="78">
        <f>F552*0.071</f>
        <v>3691.9999999999995</v>
      </c>
      <c r="K552" s="78">
        <f>F552*0.013</f>
        <v>676</v>
      </c>
      <c r="L552" s="78">
        <f>F552*0.0304</f>
        <v>1580.8</v>
      </c>
      <c r="M552" s="78">
        <f>F552*0.0709</f>
        <v>3686.8</v>
      </c>
      <c r="N552" s="76"/>
      <c r="O552" s="78">
        <f>SUM(I552:M552)</f>
        <v>11128</v>
      </c>
      <c r="P552" s="78">
        <f>I552+L552</f>
        <v>3073.2</v>
      </c>
      <c r="Q552" s="78">
        <f>J552+M552</f>
        <v>7378.7999999999993</v>
      </c>
      <c r="R552" s="101">
        <v>45781.46</v>
      </c>
      <c r="S552" s="76" t="s">
        <v>1433</v>
      </c>
      <c r="T552" s="76" t="s">
        <v>741</v>
      </c>
      <c r="U552" s="94" t="s">
        <v>2009</v>
      </c>
    </row>
    <row r="553" spans="1:22" s="15" customFormat="1" ht="15">
      <c r="A553" s="76">
        <v>548</v>
      </c>
      <c r="B553" s="94" t="s">
        <v>842</v>
      </c>
      <c r="C553" s="94" t="s">
        <v>45</v>
      </c>
      <c r="D553" s="94" t="s">
        <v>615</v>
      </c>
      <c r="E553" s="77" t="s">
        <v>593</v>
      </c>
      <c r="F553" s="101">
        <v>30000</v>
      </c>
      <c r="G553" s="78">
        <v>0</v>
      </c>
      <c r="H553" s="78">
        <v>25</v>
      </c>
      <c r="I553" s="78">
        <f>F553*0.0287</f>
        <v>861</v>
      </c>
      <c r="J553" s="78">
        <f>F553*0.071</f>
        <v>2130</v>
      </c>
      <c r="K553" s="78">
        <f>F553*0.013</f>
        <v>390</v>
      </c>
      <c r="L553" s="78">
        <f>F553*0.0304</f>
        <v>912</v>
      </c>
      <c r="M553" s="78">
        <f>F553*0.0709</f>
        <v>2127</v>
      </c>
      <c r="N553" s="76"/>
      <c r="O553" s="78">
        <f>SUM(I553:M553)</f>
        <v>6420</v>
      </c>
      <c r="P553" s="78">
        <f>I553+L553</f>
        <v>1773</v>
      </c>
      <c r="Q553" s="78">
        <f>J553+M553</f>
        <v>4257</v>
      </c>
      <c r="R553" s="101">
        <v>27102</v>
      </c>
      <c r="S553" s="76" t="s">
        <v>1433</v>
      </c>
      <c r="T553" s="76" t="s">
        <v>741</v>
      </c>
      <c r="U553" s="94" t="s">
        <v>2010</v>
      </c>
    </row>
    <row r="554" spans="1:22" s="15" customFormat="1" ht="15">
      <c r="A554" s="76">
        <v>549</v>
      </c>
      <c r="B554" s="94" t="s">
        <v>3260</v>
      </c>
      <c r="C554" s="94" t="s">
        <v>26</v>
      </c>
      <c r="D554" s="94" t="s">
        <v>612</v>
      </c>
      <c r="E554" s="77" t="s">
        <v>593</v>
      </c>
      <c r="F554" s="101">
        <v>45000</v>
      </c>
      <c r="G554" s="78">
        <v>1148.33</v>
      </c>
      <c r="H554" s="78">
        <v>25</v>
      </c>
      <c r="I554" s="78">
        <f>F554*0.0287</f>
        <v>1291.5</v>
      </c>
      <c r="J554" s="78">
        <f>F554*0.071</f>
        <v>3194.9999999999995</v>
      </c>
      <c r="K554" s="78">
        <f>F554*0.013</f>
        <v>585</v>
      </c>
      <c r="L554" s="78">
        <f>F554*0.0304</f>
        <v>1368</v>
      </c>
      <c r="M554" s="78">
        <f>F554*0.0709</f>
        <v>3190.5</v>
      </c>
      <c r="N554" s="95"/>
      <c r="O554" s="78">
        <f>SUM(I554:M554)</f>
        <v>9630</v>
      </c>
      <c r="P554" s="78">
        <f>I554+L554</f>
        <v>2659.5</v>
      </c>
      <c r="Q554" s="78">
        <f>J554+M554</f>
        <v>6385.5</v>
      </c>
      <c r="R554" s="101">
        <v>41167.17</v>
      </c>
      <c r="S554" s="76" t="s">
        <v>1433</v>
      </c>
      <c r="T554" s="76" t="s">
        <v>741</v>
      </c>
      <c r="U554" s="94" t="s">
        <v>3372</v>
      </c>
      <c r="V554" s="20"/>
    </row>
    <row r="555" spans="1:22" s="15" customFormat="1" ht="15">
      <c r="A555" s="76">
        <v>550</v>
      </c>
      <c r="B555" s="94" t="s">
        <v>2806</v>
      </c>
      <c r="C555" s="94" t="s">
        <v>32</v>
      </c>
      <c r="D555" s="94" t="s">
        <v>1504</v>
      </c>
      <c r="E555" s="77" t="s">
        <v>593</v>
      </c>
      <c r="F555" s="101">
        <v>15000</v>
      </c>
      <c r="G555" s="78">
        <v>0</v>
      </c>
      <c r="H555" s="78">
        <v>25</v>
      </c>
      <c r="I555" s="78">
        <f>F555*0.0287</f>
        <v>430.5</v>
      </c>
      <c r="J555" s="78">
        <f>F555*0.071</f>
        <v>1065</v>
      </c>
      <c r="K555" s="78">
        <f>F555*0.013</f>
        <v>195</v>
      </c>
      <c r="L555" s="78">
        <f>F555*0.0304</f>
        <v>456</v>
      </c>
      <c r="M555" s="78">
        <f>F555*0.0709</f>
        <v>1063.5</v>
      </c>
      <c r="N555" s="76"/>
      <c r="O555" s="78">
        <f>SUM(I555:M555)</f>
        <v>3210</v>
      </c>
      <c r="P555" s="78">
        <f>I555+L555</f>
        <v>886.5</v>
      </c>
      <c r="Q555" s="78">
        <f>J555+M555</f>
        <v>2128.5</v>
      </c>
      <c r="R555" s="101">
        <v>14088.5</v>
      </c>
      <c r="S555" s="76" t="s">
        <v>1433</v>
      </c>
      <c r="T555" s="76" t="s">
        <v>741</v>
      </c>
      <c r="U555" s="94" t="s">
        <v>3057</v>
      </c>
    </row>
    <row r="556" spans="1:22" s="15" customFormat="1" ht="15">
      <c r="A556" s="76">
        <v>551</v>
      </c>
      <c r="B556" s="94" t="s">
        <v>911</v>
      </c>
      <c r="C556" s="94" t="s">
        <v>26</v>
      </c>
      <c r="D556" s="94" t="s">
        <v>1598</v>
      </c>
      <c r="E556" s="77" t="s">
        <v>593</v>
      </c>
      <c r="F556" s="101">
        <v>35000</v>
      </c>
      <c r="G556" s="78">
        <v>0</v>
      </c>
      <c r="H556" s="78">
        <v>25</v>
      </c>
      <c r="I556" s="78">
        <f>F556*0.0287</f>
        <v>1004.5</v>
      </c>
      <c r="J556" s="78">
        <f>F556*0.071</f>
        <v>2485</v>
      </c>
      <c r="K556" s="78">
        <f>F556*0.013</f>
        <v>455</v>
      </c>
      <c r="L556" s="78">
        <f>F556*0.0304</f>
        <v>1064</v>
      </c>
      <c r="M556" s="78">
        <f>F556*0.0709</f>
        <v>2481.5</v>
      </c>
      <c r="N556" s="76"/>
      <c r="O556" s="78">
        <f>SUM(I556:M556)</f>
        <v>7490</v>
      </c>
      <c r="P556" s="78">
        <f>I556+L556</f>
        <v>2068.5</v>
      </c>
      <c r="Q556" s="78">
        <f>J556+M556</f>
        <v>4966.5</v>
      </c>
      <c r="R556" s="101">
        <v>32906.5</v>
      </c>
      <c r="S556" s="76" t="s">
        <v>1433</v>
      </c>
      <c r="T556" s="76" t="s">
        <v>741</v>
      </c>
      <c r="U556" s="94" t="s">
        <v>2011</v>
      </c>
    </row>
    <row r="557" spans="1:22" s="15" customFormat="1" ht="15">
      <c r="A557" s="76">
        <v>552</v>
      </c>
      <c r="B557" s="94" t="s">
        <v>1322</v>
      </c>
      <c r="C557" s="94" t="s">
        <v>32</v>
      </c>
      <c r="D557" s="94" t="s">
        <v>2611</v>
      </c>
      <c r="E557" s="77" t="s">
        <v>593</v>
      </c>
      <c r="F557" s="101">
        <v>10000</v>
      </c>
      <c r="G557" s="78">
        <v>0</v>
      </c>
      <c r="H557" s="78">
        <v>25</v>
      </c>
      <c r="I557" s="78">
        <f>F557*0.0287</f>
        <v>287</v>
      </c>
      <c r="J557" s="78">
        <f>F557*0.071</f>
        <v>709.99999999999989</v>
      </c>
      <c r="K557" s="78">
        <f>F557*0.013</f>
        <v>130</v>
      </c>
      <c r="L557" s="78">
        <f>F557*0.0304</f>
        <v>304</v>
      </c>
      <c r="M557" s="78">
        <f>F557*0.0709</f>
        <v>709</v>
      </c>
      <c r="N557" s="96"/>
      <c r="O557" s="78">
        <f>SUM(I557:M557)</f>
        <v>2140</v>
      </c>
      <c r="P557" s="78">
        <f>I557+L557</f>
        <v>591</v>
      </c>
      <c r="Q557" s="78">
        <f>J557+M557</f>
        <v>1419</v>
      </c>
      <c r="R557" s="101">
        <v>9334</v>
      </c>
      <c r="S557" s="76" t="s">
        <v>1433</v>
      </c>
      <c r="T557" s="76" t="s">
        <v>741</v>
      </c>
      <c r="U557" s="94" t="s">
        <v>2012</v>
      </c>
    </row>
    <row r="558" spans="1:22" s="15" customFormat="1" ht="15">
      <c r="A558" s="76">
        <v>553</v>
      </c>
      <c r="B558" s="94" t="s">
        <v>519</v>
      </c>
      <c r="C558" s="94" t="s">
        <v>98</v>
      </c>
      <c r="D558" s="94" t="s">
        <v>1600</v>
      </c>
      <c r="E558" s="77" t="s">
        <v>593</v>
      </c>
      <c r="F558" s="101">
        <v>130000</v>
      </c>
      <c r="G558" s="78">
        <v>0</v>
      </c>
      <c r="H558" s="78">
        <v>25</v>
      </c>
      <c r="I558" s="78">
        <f>F558*0.0287</f>
        <v>3731</v>
      </c>
      <c r="J558" s="78">
        <f>F558*0.071</f>
        <v>9230</v>
      </c>
      <c r="K558" s="78">
        <f>F558*0.013</f>
        <v>1690</v>
      </c>
      <c r="L558" s="78">
        <f>F558*0.0304</f>
        <v>3952</v>
      </c>
      <c r="M558" s="78">
        <f>F558*0.0709</f>
        <v>9217</v>
      </c>
      <c r="N558" s="76"/>
      <c r="O558" s="78">
        <f>SUM(I558:M558)</f>
        <v>27820</v>
      </c>
      <c r="P558" s="78">
        <f>I558+L558</f>
        <v>7683</v>
      </c>
      <c r="Q558" s="78">
        <f>J558+M558</f>
        <v>18447</v>
      </c>
      <c r="R558" s="101">
        <v>101843.29</v>
      </c>
      <c r="S558" s="76" t="s">
        <v>1433</v>
      </c>
      <c r="T558" s="76" t="s">
        <v>741</v>
      </c>
      <c r="U558" s="94" t="s">
        <v>2013</v>
      </c>
    </row>
    <row r="559" spans="1:22" s="15" customFormat="1" ht="15">
      <c r="A559" s="76">
        <v>554</v>
      </c>
      <c r="B559" s="94" t="s">
        <v>21</v>
      </c>
      <c r="C559" s="94" t="s">
        <v>12</v>
      </c>
      <c r="D559" s="94" t="s">
        <v>629</v>
      </c>
      <c r="E559" s="77" t="s">
        <v>593</v>
      </c>
      <c r="F559" s="101">
        <v>85000</v>
      </c>
      <c r="G559" s="78">
        <v>442.65</v>
      </c>
      <c r="H559" s="78">
        <v>25</v>
      </c>
      <c r="I559" s="78">
        <f>F559*0.0287</f>
        <v>2439.5</v>
      </c>
      <c r="J559" s="78">
        <f>F559*0.071</f>
        <v>6034.9999999999991</v>
      </c>
      <c r="K559" s="78">
        <f>F559*0.013</f>
        <v>1105</v>
      </c>
      <c r="L559" s="78">
        <f>F559*0.0304</f>
        <v>2584</v>
      </c>
      <c r="M559" s="78">
        <f>F559*0.0709</f>
        <v>6026.5</v>
      </c>
      <c r="N559" s="76"/>
      <c r="O559" s="78">
        <f>SUM(I559:M559)</f>
        <v>18190</v>
      </c>
      <c r="P559" s="78">
        <f>I559+L559</f>
        <v>5023.5</v>
      </c>
      <c r="Q559" s="78">
        <f>J559+M559</f>
        <v>12061.5</v>
      </c>
      <c r="R559" s="101">
        <v>41833.230000000003</v>
      </c>
      <c r="S559" s="76" t="s">
        <v>1433</v>
      </c>
      <c r="T559" s="76" t="s">
        <v>741</v>
      </c>
      <c r="U559" s="94" t="s">
        <v>2014</v>
      </c>
    </row>
    <row r="560" spans="1:22" s="15" customFormat="1" ht="15">
      <c r="A560" s="76">
        <v>555</v>
      </c>
      <c r="B560" s="94" t="s">
        <v>1453</v>
      </c>
      <c r="C560" s="94" t="s">
        <v>1211</v>
      </c>
      <c r="D560" s="94" t="s">
        <v>600</v>
      </c>
      <c r="E560" s="77" t="s">
        <v>594</v>
      </c>
      <c r="F560" s="101">
        <v>26250</v>
      </c>
      <c r="G560" s="78">
        <v>0</v>
      </c>
      <c r="H560" s="78">
        <v>25</v>
      </c>
      <c r="I560" s="78">
        <f>F560*0.0287</f>
        <v>753.375</v>
      </c>
      <c r="J560" s="78">
        <f>F560*0.071</f>
        <v>1863.7499999999998</v>
      </c>
      <c r="K560" s="78">
        <f>F560*0.013</f>
        <v>341.25</v>
      </c>
      <c r="L560" s="78">
        <f>F560*0.0304</f>
        <v>798</v>
      </c>
      <c r="M560" s="78">
        <f>F560*0.0709</f>
        <v>1861.1250000000002</v>
      </c>
      <c r="N560" s="76"/>
      <c r="O560" s="78">
        <f>SUM(I560:M560)</f>
        <v>5617.5</v>
      </c>
      <c r="P560" s="78">
        <f>I560+L560</f>
        <v>1551.375</v>
      </c>
      <c r="Q560" s="78">
        <f>J560+M560</f>
        <v>3724.875</v>
      </c>
      <c r="R560" s="101">
        <v>21958.16</v>
      </c>
      <c r="S560" s="76" t="s">
        <v>1433</v>
      </c>
      <c r="T560" s="76" t="s">
        <v>741</v>
      </c>
      <c r="U560" s="94" t="s">
        <v>2015</v>
      </c>
    </row>
    <row r="561" spans="1:22" s="15" customFormat="1" ht="15">
      <c r="A561" s="76">
        <v>556</v>
      </c>
      <c r="B561" s="94" t="s">
        <v>1454</v>
      </c>
      <c r="C561" s="94" t="s">
        <v>167</v>
      </c>
      <c r="D561" s="94" t="s">
        <v>603</v>
      </c>
      <c r="E561" s="77" t="s">
        <v>593</v>
      </c>
      <c r="F561" s="101">
        <v>100000</v>
      </c>
      <c r="G561" s="78">
        <v>22690.49</v>
      </c>
      <c r="H561" s="78">
        <v>25</v>
      </c>
      <c r="I561" s="78">
        <f>F561*0.0287</f>
        <v>2870</v>
      </c>
      <c r="J561" s="78">
        <f>F561*0.071</f>
        <v>7099.9999999999991</v>
      </c>
      <c r="K561" s="78">
        <f>F561*0.013</f>
        <v>1300</v>
      </c>
      <c r="L561" s="78">
        <f>F561*0.0304</f>
        <v>3040</v>
      </c>
      <c r="M561" s="78">
        <f>F561*0.0709</f>
        <v>7090.0000000000009</v>
      </c>
      <c r="N561" s="76"/>
      <c r="O561" s="78">
        <f>SUM(I561:M561)</f>
        <v>21400</v>
      </c>
      <c r="P561" s="78">
        <f>I561+L561</f>
        <v>5910</v>
      </c>
      <c r="Q561" s="78">
        <f>J561+M561</f>
        <v>14190</v>
      </c>
      <c r="R561" s="101">
        <v>68558.86</v>
      </c>
      <c r="S561" s="76" t="s">
        <v>1433</v>
      </c>
      <c r="T561" s="76" t="s">
        <v>741</v>
      </c>
      <c r="U561" s="94" t="s">
        <v>2016</v>
      </c>
    </row>
    <row r="562" spans="1:22" s="15" customFormat="1" ht="15">
      <c r="A562" s="76">
        <v>557</v>
      </c>
      <c r="B562" s="94" t="s">
        <v>1208</v>
      </c>
      <c r="C562" s="94" t="s">
        <v>7</v>
      </c>
      <c r="D562" s="94" t="s">
        <v>1503</v>
      </c>
      <c r="E562" s="77" t="s">
        <v>593</v>
      </c>
      <c r="F562" s="101">
        <v>25000</v>
      </c>
      <c r="G562" s="78">
        <v>160.38</v>
      </c>
      <c r="H562" s="78">
        <v>25</v>
      </c>
      <c r="I562" s="78">
        <f>F562*0.0287</f>
        <v>717.5</v>
      </c>
      <c r="J562" s="78">
        <f>F562*0.071</f>
        <v>1774.9999999999998</v>
      </c>
      <c r="K562" s="78">
        <f>F562*0.013</f>
        <v>325</v>
      </c>
      <c r="L562" s="78">
        <f>F562*0.0304</f>
        <v>760</v>
      </c>
      <c r="M562" s="78">
        <f>F562*0.0709</f>
        <v>1772.5000000000002</v>
      </c>
      <c r="N562" s="76"/>
      <c r="O562" s="78">
        <f>SUM(I562:M562)</f>
        <v>5350</v>
      </c>
      <c r="P562" s="78">
        <f>I562+L562</f>
        <v>1477.5</v>
      </c>
      <c r="Q562" s="78">
        <f>J562+M562</f>
        <v>3547.5</v>
      </c>
      <c r="R562" s="101">
        <v>23497.5</v>
      </c>
      <c r="S562" s="76" t="s">
        <v>1433</v>
      </c>
      <c r="T562" s="76" t="s">
        <v>741</v>
      </c>
      <c r="U562" s="94" t="s">
        <v>2017</v>
      </c>
    </row>
    <row r="563" spans="1:22" s="15" customFormat="1" ht="15">
      <c r="A563" s="76">
        <v>558</v>
      </c>
      <c r="B563" s="94" t="s">
        <v>652</v>
      </c>
      <c r="C563" s="94" t="s">
        <v>67</v>
      </c>
      <c r="D563" s="94" t="s">
        <v>616</v>
      </c>
      <c r="E563" s="77" t="s">
        <v>593</v>
      </c>
      <c r="F563" s="101">
        <v>30000</v>
      </c>
      <c r="G563" s="78">
        <v>0</v>
      </c>
      <c r="H563" s="78">
        <v>25</v>
      </c>
      <c r="I563" s="78">
        <f>F563*0.0287</f>
        <v>861</v>
      </c>
      <c r="J563" s="78">
        <f>F563*0.071</f>
        <v>2130</v>
      </c>
      <c r="K563" s="78">
        <f>F563*0.013</f>
        <v>390</v>
      </c>
      <c r="L563" s="78">
        <f>F563*0.0304</f>
        <v>912</v>
      </c>
      <c r="M563" s="78">
        <f>F563*0.0709</f>
        <v>2127</v>
      </c>
      <c r="N563" s="76"/>
      <c r="O563" s="78">
        <f>SUM(I563:M563)</f>
        <v>6420</v>
      </c>
      <c r="P563" s="78">
        <f>I563+L563</f>
        <v>1773</v>
      </c>
      <c r="Q563" s="78">
        <f>J563+M563</f>
        <v>4257</v>
      </c>
      <c r="R563" s="101">
        <v>20257.87</v>
      </c>
      <c r="S563" s="76" t="s">
        <v>1433</v>
      </c>
      <c r="T563" s="76" t="s">
        <v>741</v>
      </c>
      <c r="U563" s="94" t="s">
        <v>2018</v>
      </c>
    </row>
    <row r="564" spans="1:22" s="15" customFormat="1" ht="15">
      <c r="A564" s="76">
        <v>559</v>
      </c>
      <c r="B564" s="94" t="s">
        <v>312</v>
      </c>
      <c r="C564" s="94" t="s">
        <v>32</v>
      </c>
      <c r="D564" s="94" t="s">
        <v>2611</v>
      </c>
      <c r="E564" s="77" t="s">
        <v>593</v>
      </c>
      <c r="F564" s="101">
        <v>12500</v>
      </c>
      <c r="G564" s="78">
        <v>41747.699999999997</v>
      </c>
      <c r="H564" s="78">
        <v>25</v>
      </c>
      <c r="I564" s="78">
        <f>F564*0.0287</f>
        <v>358.75</v>
      </c>
      <c r="J564" s="78">
        <f>F564*0.071</f>
        <v>887.49999999999989</v>
      </c>
      <c r="K564" s="78">
        <f>F564*0.013</f>
        <v>162.5</v>
      </c>
      <c r="L564" s="78">
        <f>F564*0.0304</f>
        <v>380</v>
      </c>
      <c r="M564" s="78">
        <f>F564*0.0709</f>
        <v>886.25000000000011</v>
      </c>
      <c r="N564" s="76"/>
      <c r="O564" s="78">
        <f>SUM(I564:M564)</f>
        <v>2675</v>
      </c>
      <c r="P564" s="78">
        <f>I564+L564</f>
        <v>738.75</v>
      </c>
      <c r="Q564" s="78">
        <f>J564+M564</f>
        <v>1773.75</v>
      </c>
      <c r="R564" s="101">
        <v>10020.790000000001</v>
      </c>
      <c r="S564" s="76" t="s">
        <v>1433</v>
      </c>
      <c r="T564" s="76" t="s">
        <v>741</v>
      </c>
      <c r="U564" s="94" t="s">
        <v>2019</v>
      </c>
    </row>
    <row r="565" spans="1:22" s="15" customFormat="1" ht="15">
      <c r="A565" s="76">
        <v>560</v>
      </c>
      <c r="B565" s="94" t="s">
        <v>409</v>
      </c>
      <c r="C565" s="94" t="s">
        <v>134</v>
      </c>
      <c r="D565" s="94" t="s">
        <v>605</v>
      </c>
      <c r="E565" s="77" t="s">
        <v>593</v>
      </c>
      <c r="F565" s="101">
        <v>65000</v>
      </c>
      <c r="G565" s="78">
        <v>0</v>
      </c>
      <c r="H565" s="78">
        <v>25</v>
      </c>
      <c r="I565" s="78">
        <f>F565*0.0287</f>
        <v>1865.5</v>
      </c>
      <c r="J565" s="78">
        <f>F565*0.071</f>
        <v>4615</v>
      </c>
      <c r="K565" s="78">
        <f>F565*0.013</f>
        <v>845</v>
      </c>
      <c r="L565" s="78">
        <f>F565*0.0304</f>
        <v>1976</v>
      </c>
      <c r="M565" s="78">
        <f>F565*0.0709</f>
        <v>4608.5</v>
      </c>
      <c r="N565" s="76"/>
      <c r="O565" s="78">
        <f>SUM(I565:M565)</f>
        <v>13910</v>
      </c>
      <c r="P565" s="78">
        <f>I565+L565</f>
        <v>3841.5</v>
      </c>
      <c r="Q565" s="78">
        <f>J565+M565</f>
        <v>9223.5</v>
      </c>
      <c r="R565" s="101">
        <v>54837.78</v>
      </c>
      <c r="S565" s="76" t="s">
        <v>1433</v>
      </c>
      <c r="T565" s="76" t="s">
        <v>741</v>
      </c>
      <c r="U565" s="94" t="s">
        <v>2020</v>
      </c>
    </row>
    <row r="566" spans="1:22" s="15" customFormat="1" ht="15">
      <c r="A566" s="76">
        <v>561</v>
      </c>
      <c r="B566" s="94" t="s">
        <v>1455</v>
      </c>
      <c r="C566" s="94" t="s">
        <v>1524</v>
      </c>
      <c r="D566" s="94" t="s">
        <v>618</v>
      </c>
      <c r="E566" s="77" t="s">
        <v>594</v>
      </c>
      <c r="F566" s="101">
        <v>46000</v>
      </c>
      <c r="G566" s="78">
        <v>1289.46</v>
      </c>
      <c r="H566" s="78">
        <v>25</v>
      </c>
      <c r="I566" s="78">
        <f>F566*0.0287</f>
        <v>1320.2</v>
      </c>
      <c r="J566" s="78">
        <f>F566*0.071</f>
        <v>3265.9999999999995</v>
      </c>
      <c r="K566" s="78">
        <f>F566*0.013</f>
        <v>598</v>
      </c>
      <c r="L566" s="78">
        <f>F566*0.0304</f>
        <v>1398.4</v>
      </c>
      <c r="M566" s="78">
        <f>F566*0.0709</f>
        <v>3261.4</v>
      </c>
      <c r="N566" s="76"/>
      <c r="O566" s="78">
        <f>SUM(I566:M566)</f>
        <v>9844</v>
      </c>
      <c r="P566" s="78">
        <f>I566+L566</f>
        <v>2718.6000000000004</v>
      </c>
      <c r="Q566" s="78">
        <f>J566+M566</f>
        <v>6527.4</v>
      </c>
      <c r="R566" s="101">
        <v>40458.800000000003</v>
      </c>
      <c r="S566" s="76" t="s">
        <v>1433</v>
      </c>
      <c r="T566" s="76" t="s">
        <v>741</v>
      </c>
      <c r="U566" s="94" t="s">
        <v>2021</v>
      </c>
    </row>
    <row r="567" spans="1:22" s="15" customFormat="1" ht="15">
      <c r="A567" s="76">
        <v>562</v>
      </c>
      <c r="B567" s="94" t="s">
        <v>2807</v>
      </c>
      <c r="C567" s="94" t="s">
        <v>32</v>
      </c>
      <c r="D567" s="94" t="s">
        <v>1605</v>
      </c>
      <c r="E567" s="77" t="s">
        <v>593</v>
      </c>
      <c r="F567" s="101">
        <v>10000</v>
      </c>
      <c r="G567" s="78">
        <v>3486.68</v>
      </c>
      <c r="H567" s="78">
        <v>25</v>
      </c>
      <c r="I567" s="78">
        <f>F567*0.0287</f>
        <v>287</v>
      </c>
      <c r="J567" s="78">
        <f>F567*0.071</f>
        <v>709.99999999999989</v>
      </c>
      <c r="K567" s="78">
        <f>F567*0.013</f>
        <v>130</v>
      </c>
      <c r="L567" s="78">
        <f>F567*0.0304</f>
        <v>304</v>
      </c>
      <c r="M567" s="78">
        <f>F567*0.0709</f>
        <v>709</v>
      </c>
      <c r="N567" s="76"/>
      <c r="O567" s="78">
        <f>SUM(I567:M567)</f>
        <v>2140</v>
      </c>
      <c r="P567" s="78">
        <f>I567+L567</f>
        <v>591</v>
      </c>
      <c r="Q567" s="78">
        <f>J567+M567</f>
        <v>1419</v>
      </c>
      <c r="R567" s="101">
        <v>9384</v>
      </c>
      <c r="S567" s="76" t="s">
        <v>1433</v>
      </c>
      <c r="T567" s="76" t="s">
        <v>741</v>
      </c>
      <c r="U567" s="94" t="s">
        <v>3058</v>
      </c>
    </row>
    <row r="568" spans="1:22" s="15" customFormat="1" ht="15">
      <c r="A568" s="76">
        <v>563</v>
      </c>
      <c r="B568" s="94" t="s">
        <v>1589</v>
      </c>
      <c r="C568" s="94" t="s">
        <v>12</v>
      </c>
      <c r="D568" s="94" t="s">
        <v>1599</v>
      </c>
      <c r="E568" s="77" t="s">
        <v>593</v>
      </c>
      <c r="F568" s="101">
        <v>11511</v>
      </c>
      <c r="G568" s="78">
        <v>0</v>
      </c>
      <c r="H568" s="78">
        <v>25</v>
      </c>
      <c r="I568" s="78">
        <f>F568*0.0287</f>
        <v>330.3657</v>
      </c>
      <c r="J568" s="78">
        <f>F568*0.071</f>
        <v>817.28099999999995</v>
      </c>
      <c r="K568" s="78">
        <f>F568*0.013</f>
        <v>149.643</v>
      </c>
      <c r="L568" s="78">
        <f>F568*0.0304</f>
        <v>349.93439999999998</v>
      </c>
      <c r="M568" s="78">
        <f>F568*0.0709</f>
        <v>816.12990000000002</v>
      </c>
      <c r="N568" s="76"/>
      <c r="O568" s="78">
        <f>SUM(I568:M568)</f>
        <v>2463.3539999999998</v>
      </c>
      <c r="P568" s="78">
        <f>I568+L568</f>
        <v>680.30009999999993</v>
      </c>
      <c r="Q568" s="78">
        <f>J568+M568</f>
        <v>1633.4108999999999</v>
      </c>
      <c r="R568" s="101">
        <v>10805.7</v>
      </c>
      <c r="S568" s="76" t="s">
        <v>1433</v>
      </c>
      <c r="T568" s="76" t="s">
        <v>741</v>
      </c>
      <c r="U568" s="94" t="s">
        <v>2022</v>
      </c>
    </row>
    <row r="569" spans="1:22" s="15" customFormat="1" ht="15">
      <c r="A569" s="76">
        <v>564</v>
      </c>
      <c r="B569" s="94" t="s">
        <v>380</v>
      </c>
      <c r="C569" s="94" t="s">
        <v>32</v>
      </c>
      <c r="D569" s="94" t="s">
        <v>613</v>
      </c>
      <c r="E569" s="77" t="s">
        <v>593</v>
      </c>
      <c r="F569" s="101">
        <v>22000</v>
      </c>
      <c r="G569" s="78">
        <v>0</v>
      </c>
      <c r="H569" s="78">
        <v>25</v>
      </c>
      <c r="I569" s="78">
        <f>F569*0.0287</f>
        <v>631.4</v>
      </c>
      <c r="J569" s="78">
        <f>F569*0.071</f>
        <v>1561.9999999999998</v>
      </c>
      <c r="K569" s="78">
        <f>F569*0.013</f>
        <v>286</v>
      </c>
      <c r="L569" s="78">
        <f>F569*0.0304</f>
        <v>668.8</v>
      </c>
      <c r="M569" s="78">
        <f>F569*0.0709</f>
        <v>1559.8000000000002</v>
      </c>
      <c r="N569" s="80"/>
      <c r="O569" s="78">
        <f>SUM(I569:M569)</f>
        <v>4708</v>
      </c>
      <c r="P569" s="78">
        <f>I569+L569</f>
        <v>1300.1999999999998</v>
      </c>
      <c r="Q569" s="78">
        <f>J569+M569</f>
        <v>3121.8</v>
      </c>
      <c r="R569" s="101">
        <v>12936.47</v>
      </c>
      <c r="S569" s="76" t="s">
        <v>1433</v>
      </c>
      <c r="T569" s="76" t="s">
        <v>741</v>
      </c>
      <c r="U569" s="94" t="s">
        <v>2023</v>
      </c>
    </row>
    <row r="570" spans="1:22" s="15" customFormat="1" ht="15">
      <c r="A570" s="76">
        <v>565</v>
      </c>
      <c r="B570" s="94" t="s">
        <v>1176</v>
      </c>
      <c r="C570" s="94" t="s">
        <v>45</v>
      </c>
      <c r="D570" s="94" t="s">
        <v>1503</v>
      </c>
      <c r="E570" s="77" t="s">
        <v>594</v>
      </c>
      <c r="F570" s="101">
        <v>30000</v>
      </c>
      <c r="G570" s="78">
        <v>3486.68</v>
      </c>
      <c r="H570" s="78">
        <v>25</v>
      </c>
      <c r="I570" s="78">
        <f>F570*0.0287</f>
        <v>861</v>
      </c>
      <c r="J570" s="78">
        <f>F570*0.071</f>
        <v>2130</v>
      </c>
      <c r="K570" s="78">
        <f>F570*0.013</f>
        <v>390</v>
      </c>
      <c r="L570" s="78">
        <f>F570*0.0304</f>
        <v>912</v>
      </c>
      <c r="M570" s="78">
        <f>F570*0.0709</f>
        <v>2127</v>
      </c>
      <c r="N570" s="76"/>
      <c r="O570" s="78">
        <f>SUM(I570:M570)</f>
        <v>6420</v>
      </c>
      <c r="P570" s="78">
        <f>I570+L570</f>
        <v>1773</v>
      </c>
      <c r="Q570" s="78">
        <f>J570+M570</f>
        <v>4257</v>
      </c>
      <c r="R570" s="101">
        <v>28202</v>
      </c>
      <c r="S570" s="76" t="s">
        <v>1433</v>
      </c>
      <c r="T570" s="76" t="s">
        <v>741</v>
      </c>
      <c r="U570" s="94" t="s">
        <v>2024</v>
      </c>
    </row>
    <row r="571" spans="1:22" s="15" customFormat="1" ht="15">
      <c r="A571" s="76">
        <v>566</v>
      </c>
      <c r="B571" s="94" t="s">
        <v>1004</v>
      </c>
      <c r="C571" s="94" t="s">
        <v>32</v>
      </c>
      <c r="D571" s="94" t="s">
        <v>1503</v>
      </c>
      <c r="E571" s="77" t="s">
        <v>593</v>
      </c>
      <c r="F571" s="101">
        <v>16000</v>
      </c>
      <c r="G571" s="78">
        <v>0</v>
      </c>
      <c r="H571" s="78">
        <v>25</v>
      </c>
      <c r="I571" s="78">
        <f>F571*0.0287</f>
        <v>459.2</v>
      </c>
      <c r="J571" s="78">
        <f>F571*0.071</f>
        <v>1136</v>
      </c>
      <c r="K571" s="78">
        <f>F571*0.013</f>
        <v>208</v>
      </c>
      <c r="L571" s="78">
        <f>F571*0.0304</f>
        <v>486.4</v>
      </c>
      <c r="M571" s="78">
        <f>F571*0.0709</f>
        <v>1134.4000000000001</v>
      </c>
      <c r="N571" s="76"/>
      <c r="O571" s="78">
        <f>SUM(I571:M571)</f>
        <v>3424</v>
      </c>
      <c r="P571" s="78">
        <f>I571+L571</f>
        <v>945.59999999999991</v>
      </c>
      <c r="Q571" s="78">
        <f>J571+M571</f>
        <v>2270.4</v>
      </c>
      <c r="R571" s="101">
        <v>13029.4</v>
      </c>
      <c r="S571" s="76" t="s">
        <v>1433</v>
      </c>
      <c r="T571" s="76" t="s">
        <v>740</v>
      </c>
      <c r="U571" s="94" t="s">
        <v>2025</v>
      </c>
    </row>
    <row r="572" spans="1:22" s="15" customFormat="1" ht="15">
      <c r="A572" s="76">
        <v>567</v>
      </c>
      <c r="B572" s="94" t="s">
        <v>1122</v>
      </c>
      <c r="C572" s="94" t="s">
        <v>903</v>
      </c>
      <c r="D572" s="94" t="s">
        <v>1503</v>
      </c>
      <c r="E572" s="77" t="s">
        <v>593</v>
      </c>
      <c r="F572" s="101">
        <v>25000</v>
      </c>
      <c r="G572" s="78">
        <v>0</v>
      </c>
      <c r="H572" s="78">
        <v>25</v>
      </c>
      <c r="I572" s="78">
        <f>F572*0.0287</f>
        <v>717.5</v>
      </c>
      <c r="J572" s="78">
        <f>F572*0.071</f>
        <v>1774.9999999999998</v>
      </c>
      <c r="K572" s="78">
        <f>F572*0.013</f>
        <v>325</v>
      </c>
      <c r="L572" s="78">
        <f>F572*0.0304</f>
        <v>760</v>
      </c>
      <c r="M572" s="78">
        <f>F572*0.0709</f>
        <v>1772.5000000000002</v>
      </c>
      <c r="N572" s="76"/>
      <c r="O572" s="78">
        <f>SUM(I572:M572)</f>
        <v>5350</v>
      </c>
      <c r="P572" s="78">
        <f>I572+L572</f>
        <v>1477.5</v>
      </c>
      <c r="Q572" s="78">
        <f>J572+M572</f>
        <v>3547.5</v>
      </c>
      <c r="R572" s="101">
        <v>23497.5</v>
      </c>
      <c r="S572" s="76" t="s">
        <v>1433</v>
      </c>
      <c r="T572" s="76" t="s">
        <v>740</v>
      </c>
      <c r="U572" s="94" t="s">
        <v>2026</v>
      </c>
    </row>
    <row r="573" spans="1:22" s="15" customFormat="1" ht="15">
      <c r="A573" s="76">
        <v>568</v>
      </c>
      <c r="B573" s="94" t="s">
        <v>3261</v>
      </c>
      <c r="C573" s="94" t="s">
        <v>26</v>
      </c>
      <c r="D573" s="94" t="s">
        <v>1597</v>
      </c>
      <c r="E573" s="77" t="s">
        <v>593</v>
      </c>
      <c r="F573" s="101">
        <v>15000</v>
      </c>
      <c r="G573" s="78">
        <v>0</v>
      </c>
      <c r="H573" s="78">
        <v>25</v>
      </c>
      <c r="I573" s="78">
        <f>F573*0.0287</f>
        <v>430.5</v>
      </c>
      <c r="J573" s="78">
        <f>F573*0.071</f>
        <v>1065</v>
      </c>
      <c r="K573" s="78">
        <f>F573*0.013</f>
        <v>195</v>
      </c>
      <c r="L573" s="78">
        <f>F573*0.0304</f>
        <v>456</v>
      </c>
      <c r="M573" s="78">
        <f>F573*0.0709</f>
        <v>1063.5</v>
      </c>
      <c r="N573" s="95"/>
      <c r="O573" s="78">
        <f>SUM(I573:M573)</f>
        <v>3210</v>
      </c>
      <c r="P573" s="78">
        <f>I573+L573</f>
        <v>886.5</v>
      </c>
      <c r="Q573" s="78">
        <f>J573+M573</f>
        <v>2128.5</v>
      </c>
      <c r="R573" s="101">
        <v>14088.5</v>
      </c>
      <c r="S573" s="76" t="s">
        <v>1433</v>
      </c>
      <c r="T573" s="76" t="s">
        <v>741</v>
      </c>
      <c r="U573" s="94" t="s">
        <v>3373</v>
      </c>
      <c r="V573" s="20"/>
    </row>
    <row r="574" spans="1:22" s="15" customFormat="1" ht="15">
      <c r="A574" s="76">
        <v>569</v>
      </c>
      <c r="B574" s="94" t="s">
        <v>3262</v>
      </c>
      <c r="C574" s="94" t="s">
        <v>3322</v>
      </c>
      <c r="D574" s="94" t="s">
        <v>618</v>
      </c>
      <c r="E574" s="77" t="s">
        <v>593</v>
      </c>
      <c r="F574" s="101">
        <v>30000</v>
      </c>
      <c r="G574" s="78">
        <v>0</v>
      </c>
      <c r="H574" s="78">
        <v>25</v>
      </c>
      <c r="I574" s="78">
        <f>F574*0.0287</f>
        <v>861</v>
      </c>
      <c r="J574" s="78">
        <f>F574*0.071</f>
        <v>2130</v>
      </c>
      <c r="K574" s="78">
        <f>F574*0.013</f>
        <v>390</v>
      </c>
      <c r="L574" s="78">
        <f>F574*0.0304</f>
        <v>912</v>
      </c>
      <c r="M574" s="78">
        <f>F574*0.0709</f>
        <v>2127</v>
      </c>
      <c r="N574" s="95"/>
      <c r="O574" s="78">
        <f>SUM(I574:M574)</f>
        <v>6420</v>
      </c>
      <c r="P574" s="78">
        <f>I574+L574</f>
        <v>1773</v>
      </c>
      <c r="Q574" s="78">
        <f>J574+M574</f>
        <v>4257</v>
      </c>
      <c r="R574" s="101">
        <v>28202</v>
      </c>
      <c r="S574" s="76" t="s">
        <v>1433</v>
      </c>
      <c r="T574" s="76" t="s">
        <v>740</v>
      </c>
      <c r="U574" s="94" t="s">
        <v>3374</v>
      </c>
      <c r="V574" s="20"/>
    </row>
    <row r="575" spans="1:22" s="15" customFormat="1" ht="15">
      <c r="A575" s="76">
        <v>570</v>
      </c>
      <c r="B575" s="94" t="s">
        <v>2808</v>
      </c>
      <c r="C575" s="94" t="s">
        <v>320</v>
      </c>
      <c r="D575" s="94" t="s">
        <v>2605</v>
      </c>
      <c r="E575" s="77" t="s">
        <v>593</v>
      </c>
      <c r="F575" s="101">
        <v>10000</v>
      </c>
      <c r="G575" s="78">
        <v>0</v>
      </c>
      <c r="H575" s="78">
        <v>25</v>
      </c>
      <c r="I575" s="78">
        <f>F575*0.0287</f>
        <v>287</v>
      </c>
      <c r="J575" s="78">
        <f>F575*0.071</f>
        <v>709.99999999999989</v>
      </c>
      <c r="K575" s="78">
        <f>F575*0.013</f>
        <v>130</v>
      </c>
      <c r="L575" s="78">
        <f>F575*0.0304</f>
        <v>304</v>
      </c>
      <c r="M575" s="78">
        <f>F575*0.0709</f>
        <v>709</v>
      </c>
      <c r="N575" s="76"/>
      <c r="O575" s="78">
        <f>SUM(I575:M575)</f>
        <v>2140</v>
      </c>
      <c r="P575" s="78">
        <f>I575+L575</f>
        <v>591</v>
      </c>
      <c r="Q575" s="78">
        <f>J575+M575</f>
        <v>1419</v>
      </c>
      <c r="R575" s="101">
        <v>9384</v>
      </c>
      <c r="S575" s="76" t="s">
        <v>1433</v>
      </c>
      <c r="T575" s="76" t="s">
        <v>740</v>
      </c>
      <c r="U575" s="94" t="s">
        <v>3059</v>
      </c>
    </row>
    <row r="576" spans="1:22" s="15" customFormat="1" ht="15">
      <c r="A576" s="76">
        <v>571</v>
      </c>
      <c r="B576" s="94" t="s">
        <v>389</v>
      </c>
      <c r="C576" s="94" t="s">
        <v>340</v>
      </c>
      <c r="D576" s="94" t="s">
        <v>607</v>
      </c>
      <c r="E576" s="77" t="s">
        <v>593</v>
      </c>
      <c r="F576" s="101">
        <v>41000</v>
      </c>
      <c r="G576" s="78">
        <v>891.01</v>
      </c>
      <c r="H576" s="78">
        <v>25</v>
      </c>
      <c r="I576" s="78">
        <f>F576*0.0287</f>
        <v>1176.7</v>
      </c>
      <c r="J576" s="78">
        <f>F576*0.071</f>
        <v>2910.9999999999995</v>
      </c>
      <c r="K576" s="78">
        <f>F576*0.013</f>
        <v>533</v>
      </c>
      <c r="L576" s="78">
        <f>F576*0.0304</f>
        <v>1246.4000000000001</v>
      </c>
      <c r="M576" s="78">
        <f>F576*0.0709</f>
        <v>2906.9</v>
      </c>
      <c r="N576" s="76"/>
      <c r="O576" s="78">
        <f>SUM(I576:M576)</f>
        <v>8774</v>
      </c>
      <c r="P576" s="78">
        <f>I576+L576</f>
        <v>2423.1000000000004</v>
      </c>
      <c r="Q576" s="78">
        <f>J576+M576</f>
        <v>5817.9</v>
      </c>
      <c r="R576" s="101">
        <v>36149.97</v>
      </c>
      <c r="S576" s="76" t="s">
        <v>1433</v>
      </c>
      <c r="T576" s="76" t="s">
        <v>740</v>
      </c>
      <c r="U576" s="94" t="s">
        <v>2027</v>
      </c>
    </row>
    <row r="577" spans="1:22" s="15" customFormat="1" ht="15">
      <c r="A577" s="76">
        <v>572</v>
      </c>
      <c r="B577" s="94" t="s">
        <v>1456</v>
      </c>
      <c r="C577" s="94" t="s">
        <v>87</v>
      </c>
      <c r="D577" s="94" t="s">
        <v>2613</v>
      </c>
      <c r="E577" s="77" t="s">
        <v>593</v>
      </c>
      <c r="F577" s="101">
        <v>150000</v>
      </c>
      <c r="G577" s="78">
        <v>0</v>
      </c>
      <c r="H577" s="78">
        <v>25</v>
      </c>
      <c r="I577" s="78">
        <f>F577*0.0287</f>
        <v>4305</v>
      </c>
      <c r="J577" s="78">
        <f>F577*0.071</f>
        <v>10649.999999999998</v>
      </c>
      <c r="K577" s="78">
        <f>F577*0.013</f>
        <v>1950</v>
      </c>
      <c r="L577" s="78">
        <f>F577*0.0304</f>
        <v>4560</v>
      </c>
      <c r="M577" s="78">
        <f>F577*0.0709</f>
        <v>10635</v>
      </c>
      <c r="N577" s="76"/>
      <c r="O577" s="78">
        <f>SUM(I577:M577)</f>
        <v>32100</v>
      </c>
      <c r="P577" s="78">
        <f>I577+L577</f>
        <v>8865</v>
      </c>
      <c r="Q577" s="78">
        <f>J577+M577</f>
        <v>21285</v>
      </c>
      <c r="R577" s="101">
        <v>117243.38</v>
      </c>
      <c r="S577" s="76" t="s">
        <v>1433</v>
      </c>
      <c r="T577" s="76" t="s">
        <v>740</v>
      </c>
      <c r="U577" s="94" t="s">
        <v>2028</v>
      </c>
    </row>
    <row r="578" spans="1:22" s="15" customFormat="1" ht="15">
      <c r="A578" s="76">
        <v>573</v>
      </c>
      <c r="B578" s="94" t="s">
        <v>1567</v>
      </c>
      <c r="C578" s="94" t="s">
        <v>266</v>
      </c>
      <c r="D578" s="94" t="s">
        <v>1579</v>
      </c>
      <c r="E578" s="77" t="s">
        <v>594</v>
      </c>
      <c r="F578" s="101">
        <v>150000</v>
      </c>
      <c r="G578" s="78">
        <v>1339.36</v>
      </c>
      <c r="H578" s="78">
        <v>25</v>
      </c>
      <c r="I578" s="78">
        <f>F578*0.0287</f>
        <v>4305</v>
      </c>
      <c r="J578" s="78">
        <f>F578*0.071</f>
        <v>10649.999999999998</v>
      </c>
      <c r="K578" s="78">
        <f>F578*0.013</f>
        <v>1950</v>
      </c>
      <c r="L578" s="78">
        <f>F578*0.0304</f>
        <v>4560</v>
      </c>
      <c r="M578" s="78">
        <f>F578*0.0709</f>
        <v>10635</v>
      </c>
      <c r="N578" s="76"/>
      <c r="O578" s="78">
        <f>SUM(I578:M578)</f>
        <v>32100</v>
      </c>
      <c r="P578" s="78">
        <f>I578+L578</f>
        <v>8865</v>
      </c>
      <c r="Q578" s="78">
        <f>J578+M578</f>
        <v>21285</v>
      </c>
      <c r="R578" s="101">
        <v>117243.38</v>
      </c>
      <c r="S578" s="76" t="s">
        <v>1433</v>
      </c>
      <c r="T578" s="76" t="s">
        <v>740</v>
      </c>
      <c r="U578" s="94" t="s">
        <v>2029</v>
      </c>
    </row>
    <row r="579" spans="1:22" s="15" customFormat="1" ht="15">
      <c r="A579" s="76">
        <v>574</v>
      </c>
      <c r="B579" s="94" t="s">
        <v>3263</v>
      </c>
      <c r="C579" s="94" t="s">
        <v>26</v>
      </c>
      <c r="D579" s="94" t="s">
        <v>1502</v>
      </c>
      <c r="E579" s="77" t="s">
        <v>593</v>
      </c>
      <c r="F579" s="101">
        <v>35000</v>
      </c>
      <c r="G579" s="78">
        <v>0</v>
      </c>
      <c r="H579" s="78">
        <v>25</v>
      </c>
      <c r="I579" s="78">
        <f>F579*0.0287</f>
        <v>1004.5</v>
      </c>
      <c r="J579" s="78">
        <f>F579*0.071</f>
        <v>2485</v>
      </c>
      <c r="K579" s="78">
        <f>F579*0.013</f>
        <v>455</v>
      </c>
      <c r="L579" s="78">
        <f>F579*0.0304</f>
        <v>1064</v>
      </c>
      <c r="M579" s="78">
        <f>F579*0.0709</f>
        <v>2481.5</v>
      </c>
      <c r="N579" s="95"/>
      <c r="O579" s="78">
        <f>SUM(I579:M579)</f>
        <v>7490</v>
      </c>
      <c r="P579" s="78">
        <f>I579+L579</f>
        <v>2068.5</v>
      </c>
      <c r="Q579" s="78">
        <f>J579+M579</f>
        <v>4966.5</v>
      </c>
      <c r="R579" s="101">
        <v>32906.5</v>
      </c>
      <c r="S579" s="76" t="s">
        <v>1433</v>
      </c>
      <c r="T579" s="76" t="s">
        <v>740</v>
      </c>
      <c r="U579" s="94" t="s">
        <v>3375</v>
      </c>
      <c r="V579" s="20"/>
    </row>
    <row r="580" spans="1:22" s="15" customFormat="1" ht="15">
      <c r="A580" s="76">
        <v>575</v>
      </c>
      <c r="B580" s="94" t="s">
        <v>1005</v>
      </c>
      <c r="C580" s="94" t="s">
        <v>7</v>
      </c>
      <c r="D580" s="94" t="s">
        <v>1503</v>
      </c>
      <c r="E580" s="77" t="s">
        <v>1293</v>
      </c>
      <c r="F580" s="101">
        <v>24800</v>
      </c>
      <c r="G580" s="78">
        <v>0</v>
      </c>
      <c r="H580" s="78">
        <v>25</v>
      </c>
      <c r="I580" s="78">
        <f>F580*0.0287</f>
        <v>711.76</v>
      </c>
      <c r="J580" s="78">
        <f>F580*0.071</f>
        <v>1760.8</v>
      </c>
      <c r="K580" s="78">
        <f>F580*0.013</f>
        <v>322.39999999999998</v>
      </c>
      <c r="L580" s="78">
        <f>F580*0.0304</f>
        <v>753.92</v>
      </c>
      <c r="M580" s="78">
        <f>F580*0.0709</f>
        <v>1758.3200000000002</v>
      </c>
      <c r="N580" s="76"/>
      <c r="O580" s="78">
        <f>SUM(I580:M580)</f>
        <v>5307.2000000000007</v>
      </c>
      <c r="P580" s="78">
        <f>I580+L580</f>
        <v>1465.6799999999998</v>
      </c>
      <c r="Q580" s="78">
        <f>J580+M580</f>
        <v>3519.12</v>
      </c>
      <c r="R580" s="101">
        <v>23309.32</v>
      </c>
      <c r="S580" s="76" t="s">
        <v>1433</v>
      </c>
      <c r="T580" s="76" t="s">
        <v>740</v>
      </c>
      <c r="U580" s="94" t="s">
        <v>2030</v>
      </c>
    </row>
    <row r="581" spans="1:22" s="15" customFormat="1" ht="15">
      <c r="A581" s="76">
        <v>576</v>
      </c>
      <c r="B581" s="94" t="s">
        <v>2809</v>
      </c>
      <c r="C581" s="94" t="s">
        <v>12</v>
      </c>
      <c r="D581" s="94" t="s">
        <v>2604</v>
      </c>
      <c r="E581" s="77" t="s">
        <v>593</v>
      </c>
      <c r="F581" s="101">
        <v>10000</v>
      </c>
      <c r="G581" s="78">
        <v>0</v>
      </c>
      <c r="H581" s="78">
        <v>25</v>
      </c>
      <c r="I581" s="78">
        <f>F581*0.0287</f>
        <v>287</v>
      </c>
      <c r="J581" s="78">
        <f>F581*0.071</f>
        <v>709.99999999999989</v>
      </c>
      <c r="K581" s="78">
        <f>F581*0.013</f>
        <v>130</v>
      </c>
      <c r="L581" s="78">
        <f>F581*0.0304</f>
        <v>304</v>
      </c>
      <c r="M581" s="78">
        <f>F581*0.0709</f>
        <v>709</v>
      </c>
      <c r="N581" s="76"/>
      <c r="O581" s="78">
        <f>SUM(I581:M581)</f>
        <v>2140</v>
      </c>
      <c r="P581" s="78">
        <f>I581+L581</f>
        <v>591</v>
      </c>
      <c r="Q581" s="78">
        <f>J581+M581</f>
        <v>1419</v>
      </c>
      <c r="R581" s="101">
        <v>3289.35</v>
      </c>
      <c r="S581" s="76" t="s">
        <v>1433</v>
      </c>
      <c r="T581" s="76" t="s">
        <v>740</v>
      </c>
      <c r="U581" s="94" t="s">
        <v>3060</v>
      </c>
    </row>
    <row r="582" spans="1:22" s="15" customFormat="1" ht="15">
      <c r="A582" s="76">
        <v>577</v>
      </c>
      <c r="B582" s="94" t="s">
        <v>217</v>
      </c>
      <c r="C582" s="94" t="s">
        <v>12</v>
      </c>
      <c r="D582" s="94" t="s">
        <v>609</v>
      </c>
      <c r="E582" s="77" t="s">
        <v>593</v>
      </c>
      <c r="F582" s="101">
        <v>60000</v>
      </c>
      <c r="G582" s="78">
        <v>0</v>
      </c>
      <c r="H582" s="78">
        <v>25</v>
      </c>
      <c r="I582" s="78">
        <f>F582*0.0287</f>
        <v>1722</v>
      </c>
      <c r="J582" s="78">
        <f>F582*0.071</f>
        <v>4260</v>
      </c>
      <c r="K582" s="78">
        <f>F582*0.013</f>
        <v>780</v>
      </c>
      <c r="L582" s="78">
        <f>F582*0.0304</f>
        <v>1824</v>
      </c>
      <c r="M582" s="78">
        <f>F582*0.0709</f>
        <v>4254</v>
      </c>
      <c r="N582" s="76"/>
      <c r="O582" s="78">
        <f>SUM(I582:M582)</f>
        <v>12840</v>
      </c>
      <c r="P582" s="78">
        <f>I582+L582</f>
        <v>3546</v>
      </c>
      <c r="Q582" s="78">
        <f>J582+M582</f>
        <v>8514</v>
      </c>
      <c r="R582" s="101">
        <v>52842.32</v>
      </c>
      <c r="S582" s="76" t="s">
        <v>1433</v>
      </c>
      <c r="T582" s="76" t="s">
        <v>740</v>
      </c>
      <c r="U582" s="94" t="s">
        <v>2031</v>
      </c>
    </row>
    <row r="583" spans="1:22" s="15" customFormat="1" ht="15">
      <c r="A583" s="76">
        <v>578</v>
      </c>
      <c r="B583" s="94" t="s">
        <v>1537</v>
      </c>
      <c r="C583" s="94" t="s">
        <v>32</v>
      </c>
      <c r="D583" s="94" t="s">
        <v>1550</v>
      </c>
      <c r="E583" s="77" t="s">
        <v>593</v>
      </c>
      <c r="F583" s="101">
        <v>15000</v>
      </c>
      <c r="G583" s="78">
        <v>0</v>
      </c>
      <c r="H583" s="78">
        <v>25</v>
      </c>
      <c r="I583" s="78">
        <f>F583*0.0287</f>
        <v>430.5</v>
      </c>
      <c r="J583" s="78">
        <f>F583*0.071</f>
        <v>1065</v>
      </c>
      <c r="K583" s="78">
        <f>F583*0.013</f>
        <v>195</v>
      </c>
      <c r="L583" s="78">
        <f>F583*0.0304</f>
        <v>456</v>
      </c>
      <c r="M583" s="78">
        <f>F583*0.0709</f>
        <v>1063.5</v>
      </c>
      <c r="N583" s="76"/>
      <c r="O583" s="78">
        <f>SUM(I583:M583)</f>
        <v>3210</v>
      </c>
      <c r="P583" s="78">
        <f>I583+L583</f>
        <v>886.5</v>
      </c>
      <c r="Q583" s="78">
        <f>J583+M583</f>
        <v>2128.5</v>
      </c>
      <c r="R583" s="101">
        <v>14088.5</v>
      </c>
      <c r="S583" s="76" t="s">
        <v>1433</v>
      </c>
      <c r="T583" s="76" t="s">
        <v>741</v>
      </c>
      <c r="U583" s="94" t="s">
        <v>2032</v>
      </c>
    </row>
    <row r="584" spans="1:22" s="15" customFormat="1" ht="15">
      <c r="A584" s="76">
        <v>579</v>
      </c>
      <c r="B584" s="94" t="s">
        <v>710</v>
      </c>
      <c r="C584" s="94" t="s">
        <v>45</v>
      </c>
      <c r="D584" s="94" t="s">
        <v>615</v>
      </c>
      <c r="E584" s="77" t="s">
        <v>593</v>
      </c>
      <c r="F584" s="101">
        <v>30000</v>
      </c>
      <c r="G584" s="78">
        <v>0</v>
      </c>
      <c r="H584" s="78">
        <v>25</v>
      </c>
      <c r="I584" s="78">
        <f>F584*0.0287</f>
        <v>861</v>
      </c>
      <c r="J584" s="78">
        <f>F584*0.071</f>
        <v>2130</v>
      </c>
      <c r="K584" s="78">
        <f>F584*0.013</f>
        <v>390</v>
      </c>
      <c r="L584" s="78">
        <f>F584*0.0304</f>
        <v>912</v>
      </c>
      <c r="M584" s="78">
        <f>F584*0.0709</f>
        <v>2127</v>
      </c>
      <c r="N584" s="76"/>
      <c r="O584" s="78">
        <f>SUM(I584:M584)</f>
        <v>6420</v>
      </c>
      <c r="P584" s="78">
        <f>I584+L584</f>
        <v>1773</v>
      </c>
      <c r="Q584" s="78">
        <f>J584+M584</f>
        <v>4257</v>
      </c>
      <c r="R584" s="101">
        <v>16536.45</v>
      </c>
      <c r="S584" s="76" t="s">
        <v>1433</v>
      </c>
      <c r="T584" s="76" t="s">
        <v>741</v>
      </c>
      <c r="U584" s="94" t="s">
        <v>2033</v>
      </c>
    </row>
    <row r="585" spans="1:22" s="15" customFormat="1" ht="15">
      <c r="A585" s="76">
        <v>580</v>
      </c>
      <c r="B585" s="94" t="s">
        <v>460</v>
      </c>
      <c r="C585" s="94" t="s">
        <v>12</v>
      </c>
      <c r="D585" s="94" t="s">
        <v>1550</v>
      </c>
      <c r="E585" s="77" t="s">
        <v>593</v>
      </c>
      <c r="F585" s="101">
        <v>18000</v>
      </c>
      <c r="G585" s="78">
        <v>0</v>
      </c>
      <c r="H585" s="78">
        <v>25</v>
      </c>
      <c r="I585" s="78">
        <f>F585*0.0287</f>
        <v>516.6</v>
      </c>
      <c r="J585" s="78">
        <f>F585*0.071</f>
        <v>1277.9999999999998</v>
      </c>
      <c r="K585" s="78">
        <f>F585*0.013</f>
        <v>234</v>
      </c>
      <c r="L585" s="78">
        <f>F585*0.0304</f>
        <v>547.20000000000005</v>
      </c>
      <c r="M585" s="78">
        <f>F585*0.0709</f>
        <v>1276.2</v>
      </c>
      <c r="N585" s="76"/>
      <c r="O585" s="78">
        <f>SUM(I585:M585)</f>
        <v>3852</v>
      </c>
      <c r="P585" s="78">
        <f>I585+L585</f>
        <v>1063.8000000000002</v>
      </c>
      <c r="Q585" s="78">
        <f>J585+M585</f>
        <v>2554.1999999999998</v>
      </c>
      <c r="R585" s="101">
        <v>16911.2</v>
      </c>
      <c r="S585" s="76" t="s">
        <v>1433</v>
      </c>
      <c r="T585" s="76" t="s">
        <v>741</v>
      </c>
      <c r="U585" s="94" t="s">
        <v>2034</v>
      </c>
    </row>
    <row r="586" spans="1:22" s="15" customFormat="1" ht="15">
      <c r="A586" s="76">
        <v>581</v>
      </c>
      <c r="B586" s="94" t="s">
        <v>1006</v>
      </c>
      <c r="C586" s="94" t="s">
        <v>32</v>
      </c>
      <c r="D586" s="94" t="s">
        <v>1503</v>
      </c>
      <c r="E586" s="77" t="s">
        <v>593</v>
      </c>
      <c r="F586" s="101">
        <v>16000</v>
      </c>
      <c r="G586" s="78">
        <v>1289.46</v>
      </c>
      <c r="H586" s="78">
        <v>25</v>
      </c>
      <c r="I586" s="78">
        <f>F586*0.0287</f>
        <v>459.2</v>
      </c>
      <c r="J586" s="78">
        <f>F586*0.071</f>
        <v>1136</v>
      </c>
      <c r="K586" s="78">
        <f>F586*0.013</f>
        <v>208</v>
      </c>
      <c r="L586" s="78">
        <f>F586*0.0304</f>
        <v>486.4</v>
      </c>
      <c r="M586" s="78">
        <f>F586*0.0709</f>
        <v>1134.4000000000001</v>
      </c>
      <c r="N586" s="76"/>
      <c r="O586" s="78">
        <f>SUM(I586:M586)</f>
        <v>3424</v>
      </c>
      <c r="P586" s="78">
        <f>I586+L586</f>
        <v>945.59999999999991</v>
      </c>
      <c r="Q586" s="78">
        <f>J586+M586</f>
        <v>2270.4</v>
      </c>
      <c r="R586" s="101">
        <v>15029.4</v>
      </c>
      <c r="S586" s="76" t="s">
        <v>1433</v>
      </c>
      <c r="T586" s="76" t="s">
        <v>741</v>
      </c>
      <c r="U586" s="94" t="s">
        <v>2035</v>
      </c>
    </row>
    <row r="587" spans="1:22" s="15" customFormat="1" ht="15">
      <c r="A587" s="76">
        <v>582</v>
      </c>
      <c r="B587" s="94" t="s">
        <v>2810</v>
      </c>
      <c r="C587" s="94" t="s">
        <v>10</v>
      </c>
      <c r="D587" s="94" t="s">
        <v>609</v>
      </c>
      <c r="E587" s="77" t="s">
        <v>594</v>
      </c>
      <c r="F587" s="101">
        <v>80000</v>
      </c>
      <c r="G587" s="78">
        <v>0</v>
      </c>
      <c r="H587" s="78">
        <v>25</v>
      </c>
      <c r="I587" s="78">
        <f>F587*0.0287</f>
        <v>2296</v>
      </c>
      <c r="J587" s="78">
        <f>F587*0.071</f>
        <v>5679.9999999999991</v>
      </c>
      <c r="K587" s="78">
        <f>F587*0.013</f>
        <v>1040</v>
      </c>
      <c r="L587" s="78">
        <f>F587*0.0304</f>
        <v>2432</v>
      </c>
      <c r="M587" s="78">
        <f>F587*0.0709</f>
        <v>5672</v>
      </c>
      <c r="N587" s="76"/>
      <c r="O587" s="78">
        <f>SUM(I587:M587)</f>
        <v>17120</v>
      </c>
      <c r="P587" s="78">
        <f>I587+L587</f>
        <v>4728</v>
      </c>
      <c r="Q587" s="78">
        <f>J587+M587</f>
        <v>11352</v>
      </c>
      <c r="R587" s="101">
        <v>66346.13</v>
      </c>
      <c r="S587" s="76" t="s">
        <v>1433</v>
      </c>
      <c r="T587" s="76" t="s">
        <v>741</v>
      </c>
      <c r="U587" s="94" t="s">
        <v>3061</v>
      </c>
    </row>
    <row r="588" spans="1:22" s="15" customFormat="1" ht="15">
      <c r="A588" s="76">
        <v>583</v>
      </c>
      <c r="B588" s="94" t="s">
        <v>418</v>
      </c>
      <c r="C588" s="94" t="s">
        <v>191</v>
      </c>
      <c r="D588" s="94" t="s">
        <v>615</v>
      </c>
      <c r="E588" s="77" t="s">
        <v>593</v>
      </c>
      <c r="F588" s="101">
        <v>30000</v>
      </c>
      <c r="G588" s="78">
        <v>0</v>
      </c>
      <c r="H588" s="78">
        <v>25</v>
      </c>
      <c r="I588" s="78">
        <f>F588*0.0287</f>
        <v>861</v>
      </c>
      <c r="J588" s="78">
        <f>F588*0.071</f>
        <v>2130</v>
      </c>
      <c r="K588" s="78">
        <f>F588*0.013</f>
        <v>390</v>
      </c>
      <c r="L588" s="78">
        <f>F588*0.0304</f>
        <v>912</v>
      </c>
      <c r="M588" s="78">
        <f>F588*0.0709</f>
        <v>2127</v>
      </c>
      <c r="N588" s="76"/>
      <c r="O588" s="78">
        <f>SUM(I588:M588)</f>
        <v>6420</v>
      </c>
      <c r="P588" s="78">
        <f>I588+L588</f>
        <v>1773</v>
      </c>
      <c r="Q588" s="78">
        <f>J588+M588</f>
        <v>4257</v>
      </c>
      <c r="R588" s="101">
        <v>17388.87</v>
      </c>
      <c r="S588" s="76" t="s">
        <v>1433</v>
      </c>
      <c r="T588" s="76" t="s">
        <v>741</v>
      </c>
      <c r="U588" s="94" t="s">
        <v>2036</v>
      </c>
    </row>
    <row r="589" spans="1:22" s="15" customFormat="1" ht="15">
      <c r="A589" s="76">
        <v>584</v>
      </c>
      <c r="B589" s="94" t="s">
        <v>2811</v>
      </c>
      <c r="C589" s="94" t="s">
        <v>26</v>
      </c>
      <c r="D589" s="94" t="s">
        <v>610</v>
      </c>
      <c r="E589" s="77" t="s">
        <v>593</v>
      </c>
      <c r="F589" s="101">
        <v>40000</v>
      </c>
      <c r="G589" s="78">
        <v>0</v>
      </c>
      <c r="H589" s="78">
        <v>25</v>
      </c>
      <c r="I589" s="78">
        <f>F589*0.0287</f>
        <v>1148</v>
      </c>
      <c r="J589" s="78">
        <f>F589*0.071</f>
        <v>2839.9999999999995</v>
      </c>
      <c r="K589" s="78">
        <f>F589*0.013</f>
        <v>520</v>
      </c>
      <c r="L589" s="78">
        <f>F589*0.0304</f>
        <v>1216</v>
      </c>
      <c r="M589" s="78">
        <f>F589*0.0709</f>
        <v>2836</v>
      </c>
      <c r="N589" s="76"/>
      <c r="O589" s="78">
        <f>SUM(I589:M589)</f>
        <v>8560</v>
      </c>
      <c r="P589" s="78">
        <f>I589+L589</f>
        <v>2364</v>
      </c>
      <c r="Q589" s="78">
        <f>J589+M589</f>
        <v>5676</v>
      </c>
      <c r="R589" s="101">
        <v>37168.35</v>
      </c>
      <c r="S589" s="76" t="s">
        <v>1433</v>
      </c>
      <c r="T589" s="76" t="s">
        <v>741</v>
      </c>
      <c r="U589" s="94" t="s">
        <v>3062</v>
      </c>
    </row>
    <row r="590" spans="1:22" s="15" customFormat="1" ht="15">
      <c r="A590" s="76">
        <v>585</v>
      </c>
      <c r="B590" s="94" t="s">
        <v>29</v>
      </c>
      <c r="C590" s="94" t="s">
        <v>30</v>
      </c>
      <c r="D590" s="94" t="s">
        <v>639</v>
      </c>
      <c r="E590" s="77" t="s">
        <v>593</v>
      </c>
      <c r="F590" s="101">
        <v>70000</v>
      </c>
      <c r="G590" s="78">
        <v>0</v>
      </c>
      <c r="H590" s="78">
        <v>25</v>
      </c>
      <c r="I590" s="78">
        <f>F590*0.0287</f>
        <v>2009</v>
      </c>
      <c r="J590" s="78">
        <f>F590*0.071</f>
        <v>4970</v>
      </c>
      <c r="K590" s="78">
        <f>F590*0.013</f>
        <v>910</v>
      </c>
      <c r="L590" s="78">
        <f>F590*0.0304</f>
        <v>2128</v>
      </c>
      <c r="M590" s="78">
        <f>F590*0.0709</f>
        <v>4963</v>
      </c>
      <c r="N590" s="76"/>
      <c r="O590" s="78">
        <f>SUM(I590:M590)</f>
        <v>14980</v>
      </c>
      <c r="P590" s="78">
        <f>I590+L590</f>
        <v>4137</v>
      </c>
      <c r="Q590" s="78">
        <f>J590+M590</f>
        <v>9933</v>
      </c>
      <c r="R590" s="101">
        <v>56731.63</v>
      </c>
      <c r="S590" s="76" t="s">
        <v>1433</v>
      </c>
      <c r="T590" s="76" t="s">
        <v>741</v>
      </c>
      <c r="U590" s="94" t="s">
        <v>2037</v>
      </c>
    </row>
    <row r="591" spans="1:22" s="15" customFormat="1" ht="15">
      <c r="A591" s="76">
        <v>586</v>
      </c>
      <c r="B591" s="94" t="s">
        <v>1538</v>
      </c>
      <c r="C591" s="94" t="s">
        <v>26</v>
      </c>
      <c r="D591" s="94" t="s">
        <v>640</v>
      </c>
      <c r="E591" s="77" t="s">
        <v>593</v>
      </c>
      <c r="F591" s="101">
        <v>31000</v>
      </c>
      <c r="G591" s="78">
        <v>1148.33</v>
      </c>
      <c r="H591" s="78">
        <v>25</v>
      </c>
      <c r="I591" s="78">
        <f>F591*0.0287</f>
        <v>889.7</v>
      </c>
      <c r="J591" s="78">
        <f>F591*0.071</f>
        <v>2201</v>
      </c>
      <c r="K591" s="78">
        <f>F591*0.013</f>
        <v>403</v>
      </c>
      <c r="L591" s="78">
        <f>F591*0.0304</f>
        <v>942.4</v>
      </c>
      <c r="M591" s="78">
        <f>F591*0.0709</f>
        <v>2197.9</v>
      </c>
      <c r="N591" s="76"/>
      <c r="O591" s="78">
        <f>SUM(I591:M591)</f>
        <v>6634</v>
      </c>
      <c r="P591" s="78">
        <f>I591+L591</f>
        <v>1832.1</v>
      </c>
      <c r="Q591" s="78">
        <f>J591+M591</f>
        <v>4398.8999999999996</v>
      </c>
      <c r="R591" s="101">
        <v>29142.9</v>
      </c>
      <c r="S591" s="76" t="s">
        <v>1433</v>
      </c>
      <c r="T591" s="76" t="s">
        <v>740</v>
      </c>
      <c r="U591" s="94" t="s">
        <v>2038</v>
      </c>
    </row>
    <row r="592" spans="1:22" s="15" customFormat="1" ht="15">
      <c r="A592" s="76">
        <v>587</v>
      </c>
      <c r="B592" s="94" t="s">
        <v>850</v>
      </c>
      <c r="C592" s="94" t="s">
        <v>1507</v>
      </c>
      <c r="D592" s="94" t="s">
        <v>2610</v>
      </c>
      <c r="E592" s="77" t="s">
        <v>594</v>
      </c>
      <c r="F592" s="101">
        <v>25000</v>
      </c>
      <c r="G592" s="78">
        <v>0</v>
      </c>
      <c r="H592" s="78">
        <v>25</v>
      </c>
      <c r="I592" s="78">
        <f>F592*0.0287</f>
        <v>717.5</v>
      </c>
      <c r="J592" s="78">
        <f>F592*0.071</f>
        <v>1774.9999999999998</v>
      </c>
      <c r="K592" s="78">
        <f>F592*0.013</f>
        <v>325</v>
      </c>
      <c r="L592" s="78">
        <f>F592*0.0304</f>
        <v>760</v>
      </c>
      <c r="M592" s="78">
        <f>F592*0.0709</f>
        <v>1772.5000000000002</v>
      </c>
      <c r="N592" s="76"/>
      <c r="O592" s="78">
        <f>SUM(I592:M592)</f>
        <v>5350</v>
      </c>
      <c r="P592" s="78">
        <f>I592+L592</f>
        <v>1477.5</v>
      </c>
      <c r="Q592" s="78">
        <f>J592+M592</f>
        <v>3547.5</v>
      </c>
      <c r="R592" s="101">
        <v>23397.5</v>
      </c>
      <c r="S592" s="76" t="s">
        <v>1433</v>
      </c>
      <c r="T592" s="76" t="s">
        <v>740</v>
      </c>
      <c r="U592" s="94" t="s">
        <v>2039</v>
      </c>
    </row>
    <row r="593" spans="1:22" s="15" customFormat="1" ht="15">
      <c r="A593" s="76">
        <v>588</v>
      </c>
      <c r="B593" s="94" t="s">
        <v>388</v>
      </c>
      <c r="C593" s="94" t="s">
        <v>12</v>
      </c>
      <c r="D593" s="94" t="s">
        <v>1508</v>
      </c>
      <c r="E593" s="77" t="s">
        <v>593</v>
      </c>
      <c r="F593" s="101">
        <v>45000</v>
      </c>
      <c r="G593" s="78">
        <v>1148.33</v>
      </c>
      <c r="H593" s="78">
        <v>25</v>
      </c>
      <c r="I593" s="78">
        <f>F593*0.0287</f>
        <v>1291.5</v>
      </c>
      <c r="J593" s="78">
        <f>F593*0.071</f>
        <v>3194.9999999999995</v>
      </c>
      <c r="K593" s="78">
        <f>F593*0.013</f>
        <v>585</v>
      </c>
      <c r="L593" s="78">
        <f>F593*0.0304</f>
        <v>1368</v>
      </c>
      <c r="M593" s="78">
        <f>F593*0.0709</f>
        <v>3190.5</v>
      </c>
      <c r="N593" s="76"/>
      <c r="O593" s="78">
        <f>SUM(I593:M593)</f>
        <v>9630</v>
      </c>
      <c r="P593" s="78">
        <f>I593+L593</f>
        <v>2659.5</v>
      </c>
      <c r="Q593" s="78">
        <f>J593+M593</f>
        <v>6385.5</v>
      </c>
      <c r="R593" s="101">
        <v>39249.03</v>
      </c>
      <c r="S593" s="76" t="s">
        <v>1433</v>
      </c>
      <c r="T593" s="76" t="s">
        <v>740</v>
      </c>
      <c r="U593" s="94" t="s">
        <v>2040</v>
      </c>
    </row>
    <row r="594" spans="1:22" s="15" customFormat="1" ht="15">
      <c r="A594" s="76">
        <v>589</v>
      </c>
      <c r="B594" s="94" t="s">
        <v>3264</v>
      </c>
      <c r="C594" s="94" t="s">
        <v>1507</v>
      </c>
      <c r="D594" s="94" t="s">
        <v>1508</v>
      </c>
      <c r="E594" s="77" t="s">
        <v>593</v>
      </c>
      <c r="F594" s="101">
        <v>45000</v>
      </c>
      <c r="G594" s="101">
        <v>1148.33</v>
      </c>
      <c r="H594" s="78">
        <v>25</v>
      </c>
      <c r="I594" s="78">
        <f>F594*0.0287</f>
        <v>1291.5</v>
      </c>
      <c r="J594" s="78">
        <f>F594*0.071</f>
        <v>3194.9999999999995</v>
      </c>
      <c r="K594" s="78">
        <f>F594*0.013</f>
        <v>585</v>
      </c>
      <c r="L594" s="78">
        <f>F594*0.0304</f>
        <v>1368</v>
      </c>
      <c r="M594" s="78">
        <f>F594*0.0709</f>
        <v>3190.5</v>
      </c>
      <c r="N594" s="96"/>
      <c r="O594" s="78">
        <f>SUM(I594:M594)</f>
        <v>9630</v>
      </c>
      <c r="P594" s="78">
        <f>I594+L594</f>
        <v>2659.5</v>
      </c>
      <c r="Q594" s="78">
        <f>J594+M594</f>
        <v>6385.5</v>
      </c>
      <c r="R594" s="101">
        <v>41167.17</v>
      </c>
      <c r="S594" s="76" t="s">
        <v>1433</v>
      </c>
      <c r="T594" s="76" t="s">
        <v>740</v>
      </c>
      <c r="U594" s="94" t="s">
        <v>3431</v>
      </c>
      <c r="V594" s="20"/>
    </row>
    <row r="595" spans="1:22" s="15" customFormat="1" ht="15">
      <c r="A595" s="76">
        <v>590</v>
      </c>
      <c r="B595" s="94" t="s">
        <v>1568</v>
      </c>
      <c r="C595" s="94" t="s">
        <v>12</v>
      </c>
      <c r="D595" s="94" t="s">
        <v>1503</v>
      </c>
      <c r="E595" s="77" t="s">
        <v>594</v>
      </c>
      <c r="F595" s="101">
        <v>30000</v>
      </c>
      <c r="G595" s="78">
        <v>11676.5</v>
      </c>
      <c r="H595" s="78">
        <v>25</v>
      </c>
      <c r="I595" s="78">
        <f>F595*0.0287</f>
        <v>861</v>
      </c>
      <c r="J595" s="78">
        <f>F595*0.071</f>
        <v>2130</v>
      </c>
      <c r="K595" s="78">
        <f>F595*0.013</f>
        <v>390</v>
      </c>
      <c r="L595" s="78">
        <f>F595*0.0304</f>
        <v>912</v>
      </c>
      <c r="M595" s="78">
        <f>F595*0.0709</f>
        <v>2127</v>
      </c>
      <c r="N595" s="76"/>
      <c r="O595" s="78">
        <f>SUM(I595:M595)</f>
        <v>6420</v>
      </c>
      <c r="P595" s="78">
        <f>I595+L595</f>
        <v>1773</v>
      </c>
      <c r="Q595" s="78">
        <f>J595+M595</f>
        <v>4257</v>
      </c>
      <c r="R595" s="101">
        <v>28202</v>
      </c>
      <c r="S595" s="76" t="s">
        <v>1433</v>
      </c>
      <c r="T595" s="76" t="s">
        <v>740</v>
      </c>
      <c r="U595" s="94" t="s">
        <v>2041</v>
      </c>
    </row>
    <row r="596" spans="1:22" s="15" customFormat="1" ht="15">
      <c r="A596" s="76">
        <v>591</v>
      </c>
      <c r="B596" s="94" t="s">
        <v>553</v>
      </c>
      <c r="C596" s="94" t="s">
        <v>100</v>
      </c>
      <c r="D596" s="94" t="s">
        <v>1510</v>
      </c>
      <c r="E596" s="77" t="s">
        <v>593</v>
      </c>
      <c r="F596" s="101">
        <v>38000</v>
      </c>
      <c r="G596" s="78">
        <v>0</v>
      </c>
      <c r="H596" s="78">
        <v>25</v>
      </c>
      <c r="I596" s="78">
        <f>F596*0.0287</f>
        <v>1090.5999999999999</v>
      </c>
      <c r="J596" s="78">
        <f>F596*0.071</f>
        <v>2697.9999999999995</v>
      </c>
      <c r="K596" s="78">
        <f>F596*0.013</f>
        <v>494</v>
      </c>
      <c r="L596" s="78">
        <f>F596*0.0304</f>
        <v>1155.2</v>
      </c>
      <c r="M596" s="78">
        <f>F596*0.0709</f>
        <v>2694.2000000000003</v>
      </c>
      <c r="N596" s="76"/>
      <c r="O596" s="78">
        <f>SUM(I596:M596)</f>
        <v>8132</v>
      </c>
      <c r="P596" s="78">
        <f>I596+L596</f>
        <v>2245.8000000000002</v>
      </c>
      <c r="Q596" s="78">
        <f>J596+M596</f>
        <v>5392.2</v>
      </c>
      <c r="R596" s="101">
        <v>35568.82</v>
      </c>
      <c r="S596" s="76" t="s">
        <v>1433</v>
      </c>
      <c r="T596" s="76" t="s">
        <v>740</v>
      </c>
      <c r="U596" s="94" t="s">
        <v>2042</v>
      </c>
    </row>
    <row r="597" spans="1:22" s="15" customFormat="1" ht="15">
      <c r="A597" s="76">
        <v>592</v>
      </c>
      <c r="B597" s="94" t="s">
        <v>419</v>
      </c>
      <c r="C597" s="94" t="s">
        <v>30</v>
      </c>
      <c r="D597" s="94" t="s">
        <v>1579</v>
      </c>
      <c r="E597" s="77" t="s">
        <v>593</v>
      </c>
      <c r="F597" s="101">
        <v>60000</v>
      </c>
      <c r="G597" s="78">
        <v>1148.33</v>
      </c>
      <c r="H597" s="78">
        <v>25</v>
      </c>
      <c r="I597" s="78">
        <f>F597*0.0287</f>
        <v>1722</v>
      </c>
      <c r="J597" s="78">
        <f>F597*0.071</f>
        <v>4260</v>
      </c>
      <c r="K597" s="78">
        <f>F597*0.013</f>
        <v>780</v>
      </c>
      <c r="L597" s="78">
        <f>F597*0.0304</f>
        <v>1824</v>
      </c>
      <c r="M597" s="78">
        <f>F597*0.0709</f>
        <v>4254</v>
      </c>
      <c r="N597" s="76"/>
      <c r="O597" s="78">
        <f>SUM(I597:M597)</f>
        <v>12840</v>
      </c>
      <c r="P597" s="78">
        <f>I597+L597</f>
        <v>3546</v>
      </c>
      <c r="Q597" s="78">
        <f>J597+M597</f>
        <v>8514</v>
      </c>
      <c r="R597" s="101">
        <v>52942.32</v>
      </c>
      <c r="S597" s="76" t="s">
        <v>1433</v>
      </c>
      <c r="T597" s="76" t="s">
        <v>740</v>
      </c>
      <c r="U597" s="94" t="s">
        <v>2043</v>
      </c>
    </row>
    <row r="598" spans="1:22" s="15" customFormat="1" ht="15">
      <c r="A598" s="76">
        <v>593</v>
      </c>
      <c r="B598" s="94" t="s">
        <v>1569</v>
      </c>
      <c r="C598" s="94" t="s">
        <v>45</v>
      </c>
      <c r="D598" s="94" t="s">
        <v>615</v>
      </c>
      <c r="E598" s="77" t="s">
        <v>593</v>
      </c>
      <c r="F598" s="101">
        <v>30000</v>
      </c>
      <c r="G598" s="78">
        <v>0</v>
      </c>
      <c r="H598" s="78">
        <v>25</v>
      </c>
      <c r="I598" s="78">
        <f>F598*0.0287</f>
        <v>861</v>
      </c>
      <c r="J598" s="78">
        <f>F598*0.071</f>
        <v>2130</v>
      </c>
      <c r="K598" s="78">
        <f>F598*0.013</f>
        <v>390</v>
      </c>
      <c r="L598" s="78">
        <f>F598*0.0304</f>
        <v>912</v>
      </c>
      <c r="M598" s="78">
        <f>F598*0.0709</f>
        <v>2127</v>
      </c>
      <c r="N598" s="76"/>
      <c r="O598" s="78">
        <f>SUM(I598:M598)</f>
        <v>6420</v>
      </c>
      <c r="P598" s="78">
        <f>I598+L598</f>
        <v>1773</v>
      </c>
      <c r="Q598" s="78">
        <f>J598+M598</f>
        <v>4257</v>
      </c>
      <c r="R598" s="101">
        <v>19834.8</v>
      </c>
      <c r="S598" s="76" t="s">
        <v>1433</v>
      </c>
      <c r="T598" s="76" t="s">
        <v>740</v>
      </c>
      <c r="U598" s="94" t="s">
        <v>2044</v>
      </c>
    </row>
    <row r="599" spans="1:22" s="15" customFormat="1" ht="15">
      <c r="A599" s="76">
        <v>594</v>
      </c>
      <c r="B599" s="94" t="s">
        <v>307</v>
      </c>
      <c r="C599" s="94" t="s">
        <v>32</v>
      </c>
      <c r="D599" s="94" t="s">
        <v>1550</v>
      </c>
      <c r="E599" s="77" t="s">
        <v>593</v>
      </c>
      <c r="F599" s="101">
        <v>17500</v>
      </c>
      <c r="G599" s="78">
        <v>0</v>
      </c>
      <c r="H599" s="78">
        <v>25</v>
      </c>
      <c r="I599" s="78">
        <f>F599*0.0287</f>
        <v>502.25</v>
      </c>
      <c r="J599" s="78">
        <f>F599*0.071</f>
        <v>1242.5</v>
      </c>
      <c r="K599" s="78">
        <f>F599*0.013</f>
        <v>227.5</v>
      </c>
      <c r="L599" s="78">
        <f>F599*0.0304</f>
        <v>532</v>
      </c>
      <c r="M599" s="78">
        <f>F599*0.0709</f>
        <v>1240.75</v>
      </c>
      <c r="N599" s="76"/>
      <c r="O599" s="78">
        <f>SUM(I599:M599)</f>
        <v>3745</v>
      </c>
      <c r="P599" s="78">
        <f>I599+L599</f>
        <v>1034.25</v>
      </c>
      <c r="Q599" s="78">
        <f>J599+M599</f>
        <v>2483.25</v>
      </c>
      <c r="R599" s="101">
        <v>16440.75</v>
      </c>
      <c r="S599" s="76" t="s">
        <v>1433</v>
      </c>
      <c r="T599" s="76" t="s">
        <v>740</v>
      </c>
      <c r="U599" s="94" t="s">
        <v>2045</v>
      </c>
    </row>
    <row r="600" spans="1:22" s="15" customFormat="1" ht="15">
      <c r="A600" s="76">
        <v>595</v>
      </c>
      <c r="B600" s="94" t="s">
        <v>1539</v>
      </c>
      <c r="C600" s="94" t="s">
        <v>867</v>
      </c>
      <c r="D600" s="94" t="s">
        <v>608</v>
      </c>
      <c r="E600" s="77" t="s">
        <v>593</v>
      </c>
      <c r="F600" s="101">
        <v>30000</v>
      </c>
      <c r="G600" s="78">
        <v>0</v>
      </c>
      <c r="H600" s="78">
        <v>25</v>
      </c>
      <c r="I600" s="78">
        <f>F600*0.0287</f>
        <v>861</v>
      </c>
      <c r="J600" s="78">
        <f>F600*0.071</f>
        <v>2130</v>
      </c>
      <c r="K600" s="78">
        <f>F600*0.013</f>
        <v>390</v>
      </c>
      <c r="L600" s="78">
        <f>F600*0.0304</f>
        <v>912</v>
      </c>
      <c r="M600" s="78">
        <f>F600*0.0709</f>
        <v>2127</v>
      </c>
      <c r="N600" s="76"/>
      <c r="O600" s="78">
        <f>SUM(I600:M600)</f>
        <v>6420</v>
      </c>
      <c r="P600" s="78">
        <f>I600+L600</f>
        <v>1773</v>
      </c>
      <c r="Q600" s="78">
        <f>J600+M600</f>
        <v>4257</v>
      </c>
      <c r="R600" s="101">
        <v>28202</v>
      </c>
      <c r="S600" s="76" t="s">
        <v>1433</v>
      </c>
      <c r="T600" s="76" t="s">
        <v>740</v>
      </c>
      <c r="U600" s="94" t="s">
        <v>2046</v>
      </c>
    </row>
    <row r="601" spans="1:22" s="15" customFormat="1" ht="15">
      <c r="A601" s="76">
        <v>596</v>
      </c>
      <c r="B601" s="94" t="s">
        <v>1488</v>
      </c>
      <c r="C601" s="94" t="s">
        <v>12</v>
      </c>
      <c r="D601" s="94" t="s">
        <v>612</v>
      </c>
      <c r="E601" s="77" t="s">
        <v>593</v>
      </c>
      <c r="F601" s="101">
        <v>45000</v>
      </c>
      <c r="G601" s="78">
        <v>0</v>
      </c>
      <c r="H601" s="78">
        <v>25</v>
      </c>
      <c r="I601" s="78">
        <f>F601*0.0287</f>
        <v>1291.5</v>
      </c>
      <c r="J601" s="78">
        <f>F601*0.071</f>
        <v>3194.9999999999995</v>
      </c>
      <c r="K601" s="78">
        <f>F601*0.013</f>
        <v>585</v>
      </c>
      <c r="L601" s="78">
        <f>F601*0.0304</f>
        <v>1368</v>
      </c>
      <c r="M601" s="78">
        <f>F601*0.0709</f>
        <v>3190.5</v>
      </c>
      <c r="N601" s="76"/>
      <c r="O601" s="78">
        <f>SUM(I601:M601)</f>
        <v>9630</v>
      </c>
      <c r="P601" s="78">
        <f>I601+L601</f>
        <v>2659.5</v>
      </c>
      <c r="Q601" s="78">
        <f>J601+M601</f>
        <v>6385.5</v>
      </c>
      <c r="R601" s="101">
        <v>41067.17</v>
      </c>
      <c r="S601" s="76" t="s">
        <v>1433</v>
      </c>
      <c r="T601" s="76" t="s">
        <v>740</v>
      </c>
      <c r="U601" s="94" t="s">
        <v>2047</v>
      </c>
    </row>
    <row r="602" spans="1:22" s="15" customFormat="1" ht="15">
      <c r="A602" s="76">
        <v>597</v>
      </c>
      <c r="B602" s="94" t="s">
        <v>3265</v>
      </c>
      <c r="C602" s="94" t="s">
        <v>45</v>
      </c>
      <c r="D602" s="94" t="s">
        <v>1605</v>
      </c>
      <c r="E602" s="77" t="s">
        <v>593</v>
      </c>
      <c r="F602" s="101">
        <v>20000</v>
      </c>
      <c r="G602" s="78">
        <v>0</v>
      </c>
      <c r="H602" s="78">
        <v>25</v>
      </c>
      <c r="I602" s="78">
        <f>F602*0.0287</f>
        <v>574</v>
      </c>
      <c r="J602" s="78">
        <f>F602*0.071</f>
        <v>1419.9999999999998</v>
      </c>
      <c r="K602" s="78">
        <f>F602*0.013</f>
        <v>260</v>
      </c>
      <c r="L602" s="78">
        <f>F602*0.0304</f>
        <v>608</v>
      </c>
      <c r="M602" s="78">
        <f>F602*0.0709</f>
        <v>1418</v>
      </c>
      <c r="N602" s="95"/>
      <c r="O602" s="78">
        <f>SUM(I602:M602)</f>
        <v>4280</v>
      </c>
      <c r="P602" s="78">
        <f>I602+L602</f>
        <v>1182</v>
      </c>
      <c r="Q602" s="78">
        <f>J602+M602</f>
        <v>2838</v>
      </c>
      <c r="R602" s="101">
        <v>18793</v>
      </c>
      <c r="S602" s="76" t="s">
        <v>1433</v>
      </c>
      <c r="T602" s="76" t="s">
        <v>741</v>
      </c>
      <c r="U602" s="94" t="s">
        <v>3376</v>
      </c>
      <c r="V602" s="20"/>
    </row>
    <row r="603" spans="1:22" s="15" customFormat="1" ht="15">
      <c r="A603" s="76">
        <v>598</v>
      </c>
      <c r="B603" s="94" t="s">
        <v>2812</v>
      </c>
      <c r="C603" s="94" t="s">
        <v>100</v>
      </c>
      <c r="D603" s="94" t="s">
        <v>2624</v>
      </c>
      <c r="E603" s="77" t="s">
        <v>593</v>
      </c>
      <c r="F603" s="101">
        <v>30000</v>
      </c>
      <c r="G603" s="78">
        <v>3486.68</v>
      </c>
      <c r="H603" s="78">
        <v>25</v>
      </c>
      <c r="I603" s="78">
        <f>F603*0.0287</f>
        <v>861</v>
      </c>
      <c r="J603" s="78">
        <f>F603*0.071</f>
        <v>2130</v>
      </c>
      <c r="K603" s="78">
        <f>F603*0.013</f>
        <v>390</v>
      </c>
      <c r="L603" s="78">
        <f>F603*0.0304</f>
        <v>912</v>
      </c>
      <c r="M603" s="78">
        <f>F603*0.0709</f>
        <v>2127</v>
      </c>
      <c r="N603" s="76"/>
      <c r="O603" s="78">
        <f>SUM(I603:M603)</f>
        <v>6420</v>
      </c>
      <c r="P603" s="78">
        <f>I603+L603</f>
        <v>1773</v>
      </c>
      <c r="Q603" s="78">
        <f>J603+M603</f>
        <v>4257</v>
      </c>
      <c r="R603" s="101">
        <v>28202</v>
      </c>
      <c r="S603" s="76" t="s">
        <v>1433</v>
      </c>
      <c r="T603" s="76" t="s">
        <v>740</v>
      </c>
      <c r="U603" s="94" t="s">
        <v>3063</v>
      </c>
    </row>
    <row r="604" spans="1:22" s="15" customFormat="1" ht="15">
      <c r="A604" s="76">
        <v>599</v>
      </c>
      <c r="B604" s="94" t="s">
        <v>1112</v>
      </c>
      <c r="C604" s="94" t="s">
        <v>38</v>
      </c>
      <c r="D604" s="94" t="s">
        <v>1577</v>
      </c>
      <c r="E604" s="77" t="s">
        <v>593</v>
      </c>
      <c r="F604" s="101">
        <v>10000</v>
      </c>
      <c r="G604" s="78">
        <v>185.33</v>
      </c>
      <c r="H604" s="78">
        <v>25</v>
      </c>
      <c r="I604" s="78">
        <f>F604*0.0287</f>
        <v>287</v>
      </c>
      <c r="J604" s="78">
        <f>F604*0.071</f>
        <v>709.99999999999989</v>
      </c>
      <c r="K604" s="78">
        <f>F604*0.013</f>
        <v>130</v>
      </c>
      <c r="L604" s="78">
        <f>F604*0.0304</f>
        <v>304</v>
      </c>
      <c r="M604" s="78">
        <f>F604*0.0709</f>
        <v>709</v>
      </c>
      <c r="N604" s="76"/>
      <c r="O604" s="78">
        <f>SUM(I604:M604)</f>
        <v>2140</v>
      </c>
      <c r="P604" s="78">
        <f>I604+L604</f>
        <v>591</v>
      </c>
      <c r="Q604" s="78">
        <f>J604+M604</f>
        <v>1419</v>
      </c>
      <c r="R604" s="101">
        <v>9384</v>
      </c>
      <c r="S604" s="76" t="s">
        <v>1433</v>
      </c>
      <c r="T604" s="76" t="s">
        <v>741</v>
      </c>
      <c r="U604" s="94" t="s">
        <v>2048</v>
      </c>
    </row>
    <row r="605" spans="1:22" s="15" customFormat="1" ht="15">
      <c r="A605" s="76">
        <v>600</v>
      </c>
      <c r="B605" s="94" t="s">
        <v>1008</v>
      </c>
      <c r="C605" s="94" t="s">
        <v>30</v>
      </c>
      <c r="D605" s="94" t="s">
        <v>1503</v>
      </c>
      <c r="E605" s="77" t="s">
        <v>593</v>
      </c>
      <c r="F605" s="101">
        <v>55000</v>
      </c>
      <c r="G605" s="78">
        <v>0</v>
      </c>
      <c r="H605" s="78">
        <v>25</v>
      </c>
      <c r="I605" s="78">
        <f>F605*0.0287</f>
        <v>1578.5</v>
      </c>
      <c r="J605" s="78">
        <f>F605*0.071</f>
        <v>3904.9999999999995</v>
      </c>
      <c r="K605" s="78">
        <f>F605*0.013</f>
        <v>715</v>
      </c>
      <c r="L605" s="78">
        <f>F605*0.0304</f>
        <v>1672</v>
      </c>
      <c r="M605" s="78">
        <f>F605*0.0709</f>
        <v>3899.5000000000005</v>
      </c>
      <c r="N605" s="76"/>
      <c r="O605" s="78">
        <f>SUM(I605:M605)</f>
        <v>11770</v>
      </c>
      <c r="P605" s="78">
        <f>I605+L605</f>
        <v>3250.5</v>
      </c>
      <c r="Q605" s="78">
        <f>J605+M605</f>
        <v>7804.5</v>
      </c>
      <c r="R605" s="101">
        <v>49164.82</v>
      </c>
      <c r="S605" s="76" t="s">
        <v>1433</v>
      </c>
      <c r="T605" s="76" t="s">
        <v>740</v>
      </c>
      <c r="U605" s="94" t="s">
        <v>2049</v>
      </c>
    </row>
    <row r="606" spans="1:22" s="15" customFormat="1" ht="15">
      <c r="A606" s="76">
        <v>601</v>
      </c>
      <c r="B606" s="94" t="s">
        <v>1097</v>
      </c>
      <c r="C606" s="94" t="s">
        <v>167</v>
      </c>
      <c r="D606" s="94" t="s">
        <v>602</v>
      </c>
      <c r="E606" s="77" t="s">
        <v>593</v>
      </c>
      <c r="F606" s="101">
        <v>80000</v>
      </c>
      <c r="G606" s="78">
        <v>1148.33</v>
      </c>
      <c r="H606" s="78">
        <v>25</v>
      </c>
      <c r="I606" s="78">
        <f>F606*0.0287</f>
        <v>2296</v>
      </c>
      <c r="J606" s="78">
        <f>F606*0.071</f>
        <v>5679.9999999999991</v>
      </c>
      <c r="K606" s="78">
        <f>F606*0.013</f>
        <v>1040</v>
      </c>
      <c r="L606" s="78">
        <f>F606*0.0304</f>
        <v>2432</v>
      </c>
      <c r="M606" s="78">
        <f>F606*0.0709</f>
        <v>5672</v>
      </c>
      <c r="N606" s="76"/>
      <c r="O606" s="78">
        <f>SUM(I606:M606)</f>
        <v>17120</v>
      </c>
      <c r="P606" s="78">
        <f>I606+L606</f>
        <v>4728</v>
      </c>
      <c r="Q606" s="78">
        <f>J606+M606</f>
        <v>11352</v>
      </c>
      <c r="R606" s="101">
        <v>64691.4</v>
      </c>
      <c r="S606" s="76" t="s">
        <v>1433</v>
      </c>
      <c r="T606" s="76" t="s">
        <v>741</v>
      </c>
      <c r="U606" s="94" t="s">
        <v>2050</v>
      </c>
    </row>
    <row r="607" spans="1:22" s="15" customFormat="1" ht="15">
      <c r="A607" s="76">
        <v>602</v>
      </c>
      <c r="B607" s="94" t="s">
        <v>935</v>
      </c>
      <c r="C607" s="94" t="s">
        <v>96</v>
      </c>
      <c r="D607" s="94" t="s">
        <v>604</v>
      </c>
      <c r="E607" s="77" t="s">
        <v>593</v>
      </c>
      <c r="F607" s="101">
        <v>30000</v>
      </c>
      <c r="G607" s="78">
        <v>0</v>
      </c>
      <c r="H607" s="78">
        <v>25</v>
      </c>
      <c r="I607" s="78">
        <f>F607*0.0287</f>
        <v>861</v>
      </c>
      <c r="J607" s="78">
        <f>F607*0.071</f>
        <v>2130</v>
      </c>
      <c r="K607" s="78">
        <f>F607*0.013</f>
        <v>390</v>
      </c>
      <c r="L607" s="78">
        <f>F607*0.0304</f>
        <v>912</v>
      </c>
      <c r="M607" s="78">
        <f>F607*0.0709</f>
        <v>2127</v>
      </c>
      <c r="N607" s="76"/>
      <c r="O607" s="78">
        <f>SUM(I607:M607)</f>
        <v>6420</v>
      </c>
      <c r="P607" s="78">
        <f>I607+L607</f>
        <v>1773</v>
      </c>
      <c r="Q607" s="78">
        <f>J607+M607</f>
        <v>4257</v>
      </c>
      <c r="R607" s="101">
        <v>28102</v>
      </c>
      <c r="S607" s="76" t="s">
        <v>1433</v>
      </c>
      <c r="T607" s="76" t="s">
        <v>741</v>
      </c>
      <c r="U607" s="94" t="s">
        <v>2051</v>
      </c>
    </row>
    <row r="608" spans="1:22" s="15" customFormat="1" ht="15">
      <c r="A608" s="76">
        <v>603</v>
      </c>
      <c r="B608" s="94" t="s">
        <v>2675</v>
      </c>
      <c r="C608" s="94" t="s">
        <v>2691</v>
      </c>
      <c r="D608" s="94" t="s">
        <v>642</v>
      </c>
      <c r="E608" s="77" t="s">
        <v>594</v>
      </c>
      <c r="F608" s="101">
        <v>40000</v>
      </c>
      <c r="G608" s="78">
        <v>6972</v>
      </c>
      <c r="H608" s="78">
        <v>25</v>
      </c>
      <c r="I608" s="78">
        <f>F608*0.0287</f>
        <v>1148</v>
      </c>
      <c r="J608" s="78">
        <f>F608*0.071</f>
        <v>2839.9999999999995</v>
      </c>
      <c r="K608" s="78">
        <f>F608*0.013</f>
        <v>520</v>
      </c>
      <c r="L608" s="78">
        <f>F608*0.0304</f>
        <v>1216</v>
      </c>
      <c r="M608" s="78">
        <f>F608*0.0709</f>
        <v>2836</v>
      </c>
      <c r="N608" s="76"/>
      <c r="O608" s="78">
        <f>SUM(I608:M608)</f>
        <v>8560</v>
      </c>
      <c r="P608" s="78">
        <f>I608+L608</f>
        <v>2364</v>
      </c>
      <c r="Q608" s="78">
        <f>J608+M608</f>
        <v>5676</v>
      </c>
      <c r="R608" s="101">
        <v>37168.35</v>
      </c>
      <c r="S608" s="76" t="s">
        <v>1433</v>
      </c>
      <c r="T608" s="76" t="s">
        <v>740</v>
      </c>
      <c r="U608" s="94" t="s">
        <v>2703</v>
      </c>
    </row>
    <row r="609" spans="1:22" s="15" customFormat="1" ht="15">
      <c r="A609" s="76">
        <v>604</v>
      </c>
      <c r="B609" s="94" t="s">
        <v>936</v>
      </c>
      <c r="C609" s="94" t="s">
        <v>46</v>
      </c>
      <c r="D609" s="94" t="s">
        <v>631</v>
      </c>
      <c r="E609" s="77" t="s">
        <v>593</v>
      </c>
      <c r="F609" s="101">
        <v>31000</v>
      </c>
      <c r="G609" s="78">
        <v>3486.68</v>
      </c>
      <c r="H609" s="78">
        <v>25</v>
      </c>
      <c r="I609" s="78">
        <f>F609*0.0287</f>
        <v>889.7</v>
      </c>
      <c r="J609" s="78">
        <f>F609*0.071</f>
        <v>2201</v>
      </c>
      <c r="K609" s="78">
        <f>F609*0.013</f>
        <v>403</v>
      </c>
      <c r="L609" s="78">
        <f>F609*0.0304</f>
        <v>942.4</v>
      </c>
      <c r="M609" s="78">
        <f>F609*0.0709</f>
        <v>2197.9</v>
      </c>
      <c r="N609" s="76"/>
      <c r="O609" s="78">
        <f>SUM(I609:M609)</f>
        <v>6634</v>
      </c>
      <c r="P609" s="78">
        <f>I609+L609</f>
        <v>1832.1</v>
      </c>
      <c r="Q609" s="78">
        <f>J609+M609</f>
        <v>4398.8999999999996</v>
      </c>
      <c r="R609" s="101">
        <v>19095.64</v>
      </c>
      <c r="S609" s="76" t="s">
        <v>1433</v>
      </c>
      <c r="T609" s="76" t="s">
        <v>741</v>
      </c>
      <c r="U609" s="94" t="s">
        <v>2052</v>
      </c>
    </row>
    <row r="610" spans="1:22" s="15" customFormat="1" ht="15">
      <c r="A610" s="76">
        <v>605</v>
      </c>
      <c r="B610" s="94" t="s">
        <v>670</v>
      </c>
      <c r="C610" s="94" t="s">
        <v>1507</v>
      </c>
      <c r="D610" s="94" t="s">
        <v>639</v>
      </c>
      <c r="E610" s="77" t="s">
        <v>593</v>
      </c>
      <c r="F610" s="101">
        <v>40000</v>
      </c>
      <c r="G610" s="78">
        <v>0</v>
      </c>
      <c r="H610" s="78">
        <v>25</v>
      </c>
      <c r="I610" s="78">
        <f>F610*0.0287</f>
        <v>1148</v>
      </c>
      <c r="J610" s="78">
        <f>F610*0.071</f>
        <v>2839.9999999999995</v>
      </c>
      <c r="K610" s="78">
        <f>F610*0.013</f>
        <v>520</v>
      </c>
      <c r="L610" s="78">
        <f>F610*0.0304</f>
        <v>1216</v>
      </c>
      <c r="M610" s="78">
        <f>F610*0.0709</f>
        <v>2836</v>
      </c>
      <c r="N610" s="76"/>
      <c r="O610" s="78">
        <f>SUM(I610:M610)</f>
        <v>8560</v>
      </c>
      <c r="P610" s="78">
        <f>I610+L610</f>
        <v>2364</v>
      </c>
      <c r="Q610" s="78">
        <f>J610+M610</f>
        <v>5676</v>
      </c>
      <c r="R610" s="101">
        <v>37068.35</v>
      </c>
      <c r="S610" s="76" t="s">
        <v>1433</v>
      </c>
      <c r="T610" s="76" t="s">
        <v>740</v>
      </c>
      <c r="U610" s="94" t="s">
        <v>2053</v>
      </c>
    </row>
    <row r="611" spans="1:22" s="15" customFormat="1" ht="15">
      <c r="A611" s="76">
        <v>606</v>
      </c>
      <c r="B611" s="94" t="s">
        <v>206</v>
      </c>
      <c r="C611" s="94" t="s">
        <v>1521</v>
      </c>
      <c r="D611" s="94" t="s">
        <v>607</v>
      </c>
      <c r="E611" s="77" t="s">
        <v>593</v>
      </c>
      <c r="F611" s="101">
        <v>46000</v>
      </c>
      <c r="G611" s="78">
        <v>0</v>
      </c>
      <c r="H611" s="78">
        <v>25</v>
      </c>
      <c r="I611" s="78">
        <f>F611*0.0287</f>
        <v>1320.2</v>
      </c>
      <c r="J611" s="78">
        <f>F611*0.071</f>
        <v>3265.9999999999995</v>
      </c>
      <c r="K611" s="78">
        <f>F611*0.013</f>
        <v>598</v>
      </c>
      <c r="L611" s="78">
        <f>F611*0.0304</f>
        <v>1398.4</v>
      </c>
      <c r="M611" s="78">
        <f>F611*0.0709</f>
        <v>3261.4</v>
      </c>
      <c r="N611" s="80"/>
      <c r="O611" s="78">
        <f>SUM(I611:M611)</f>
        <v>9844</v>
      </c>
      <c r="P611" s="78">
        <f>I611+L611</f>
        <v>2718.6000000000004</v>
      </c>
      <c r="Q611" s="78">
        <f>J611+M611</f>
        <v>6527.4</v>
      </c>
      <c r="R611" s="101">
        <v>26662.11</v>
      </c>
      <c r="S611" s="76" t="s">
        <v>1433</v>
      </c>
      <c r="T611" s="76" t="s">
        <v>740</v>
      </c>
      <c r="U611" s="94" t="s">
        <v>2054</v>
      </c>
    </row>
    <row r="612" spans="1:22" s="15" customFormat="1" ht="15">
      <c r="A612" s="76">
        <v>607</v>
      </c>
      <c r="B612" s="94" t="s">
        <v>1009</v>
      </c>
      <c r="C612" s="94" t="s">
        <v>78</v>
      </c>
      <c r="D612" s="94" t="s">
        <v>1503</v>
      </c>
      <c r="E612" s="77" t="s">
        <v>593</v>
      </c>
      <c r="F612" s="101">
        <v>11220</v>
      </c>
      <c r="G612" s="78">
        <v>1148.33</v>
      </c>
      <c r="H612" s="78">
        <v>25</v>
      </c>
      <c r="I612" s="78">
        <f>F612*0.0287</f>
        <v>322.01400000000001</v>
      </c>
      <c r="J612" s="78">
        <f>F612*0.071</f>
        <v>796.61999999999989</v>
      </c>
      <c r="K612" s="78">
        <f>F612*0.013</f>
        <v>145.85999999999999</v>
      </c>
      <c r="L612" s="78">
        <f>F612*0.0304</f>
        <v>341.08800000000002</v>
      </c>
      <c r="M612" s="78">
        <f>F612*0.0709</f>
        <v>795.49800000000005</v>
      </c>
      <c r="N612" s="76"/>
      <c r="O612" s="78">
        <f>SUM(I612:M612)</f>
        <v>2401.08</v>
      </c>
      <c r="P612" s="78">
        <f>I612+L612</f>
        <v>663.10200000000009</v>
      </c>
      <c r="Q612" s="78">
        <f>J612+M612</f>
        <v>1592.1179999999999</v>
      </c>
      <c r="R612" s="101">
        <v>10531.9</v>
      </c>
      <c r="S612" s="76" t="s">
        <v>1433</v>
      </c>
      <c r="T612" s="76" t="s">
        <v>740</v>
      </c>
      <c r="U612" s="94" t="s">
        <v>2055</v>
      </c>
    </row>
    <row r="613" spans="1:22" s="15" customFormat="1" ht="15">
      <c r="A613" s="76">
        <v>608</v>
      </c>
      <c r="B613" s="94" t="s">
        <v>3266</v>
      </c>
      <c r="C613" s="94" t="s">
        <v>12</v>
      </c>
      <c r="D613" s="94" t="s">
        <v>592</v>
      </c>
      <c r="E613" s="77" t="s">
        <v>593</v>
      </c>
      <c r="F613" s="101">
        <v>40000</v>
      </c>
      <c r="G613" s="78">
        <v>442.65</v>
      </c>
      <c r="H613" s="78">
        <v>25</v>
      </c>
      <c r="I613" s="78">
        <f>F613*0.0287</f>
        <v>1148</v>
      </c>
      <c r="J613" s="78">
        <f>F613*0.071</f>
        <v>2839.9999999999995</v>
      </c>
      <c r="K613" s="78">
        <f>F613*0.013</f>
        <v>520</v>
      </c>
      <c r="L613" s="78">
        <f>F613*0.0304</f>
        <v>1216</v>
      </c>
      <c r="M613" s="78">
        <f>F613*0.0709</f>
        <v>2836</v>
      </c>
      <c r="N613" s="95"/>
      <c r="O613" s="78">
        <f>SUM(I613:M613)</f>
        <v>8560</v>
      </c>
      <c r="P613" s="78">
        <f>I613+L613</f>
        <v>2364</v>
      </c>
      <c r="Q613" s="78">
        <f>J613+M613</f>
        <v>5676</v>
      </c>
      <c r="R613" s="101">
        <v>37168.35</v>
      </c>
      <c r="S613" s="76" t="s">
        <v>1433</v>
      </c>
      <c r="T613" s="76" t="s">
        <v>740</v>
      </c>
      <c r="U613" s="94" t="s">
        <v>3377</v>
      </c>
      <c r="V613" s="20"/>
    </row>
    <row r="614" spans="1:22" s="15" customFormat="1" ht="15">
      <c r="A614" s="76">
        <v>609</v>
      </c>
      <c r="B614" s="94" t="s">
        <v>76</v>
      </c>
      <c r="C614" s="94" t="s">
        <v>32</v>
      </c>
      <c r="D614" s="94" t="s">
        <v>613</v>
      </c>
      <c r="E614" s="77" t="s">
        <v>593</v>
      </c>
      <c r="F614" s="101">
        <v>22000</v>
      </c>
      <c r="G614" s="78">
        <v>891.01</v>
      </c>
      <c r="H614" s="78">
        <v>25</v>
      </c>
      <c r="I614" s="78">
        <f>F614*0.0287</f>
        <v>631.4</v>
      </c>
      <c r="J614" s="78">
        <f>F614*0.071</f>
        <v>1561.9999999999998</v>
      </c>
      <c r="K614" s="78">
        <f>F614*0.013</f>
        <v>286</v>
      </c>
      <c r="L614" s="78">
        <f>F614*0.0304</f>
        <v>668.8</v>
      </c>
      <c r="M614" s="78">
        <f>F614*0.0709</f>
        <v>1559.8000000000002</v>
      </c>
      <c r="N614" s="76"/>
      <c r="O614" s="78">
        <f>SUM(I614:M614)</f>
        <v>4708</v>
      </c>
      <c r="P614" s="78">
        <f>I614+L614</f>
        <v>1300.1999999999998</v>
      </c>
      <c r="Q614" s="78">
        <f>J614+M614</f>
        <v>3121.8</v>
      </c>
      <c r="R614" s="101">
        <v>20674.8</v>
      </c>
      <c r="S614" s="76" t="s">
        <v>1433</v>
      </c>
      <c r="T614" s="76" t="s">
        <v>740</v>
      </c>
      <c r="U614" s="94" t="s">
        <v>2056</v>
      </c>
    </row>
    <row r="615" spans="1:22" s="15" customFormat="1" ht="15">
      <c r="A615" s="76">
        <v>610</v>
      </c>
      <c r="B615" s="94" t="s">
        <v>516</v>
      </c>
      <c r="C615" s="94" t="s">
        <v>517</v>
      </c>
      <c r="D615" s="94" t="s">
        <v>629</v>
      </c>
      <c r="E615" s="77" t="s">
        <v>593</v>
      </c>
      <c r="F615" s="101">
        <v>45000</v>
      </c>
      <c r="G615" s="78">
        <v>3486.68</v>
      </c>
      <c r="H615" s="78">
        <v>25</v>
      </c>
      <c r="I615" s="78">
        <f>F615*0.0287</f>
        <v>1291.5</v>
      </c>
      <c r="J615" s="78">
        <f>F615*0.071</f>
        <v>3194.9999999999995</v>
      </c>
      <c r="K615" s="78">
        <f>F615*0.013</f>
        <v>585</v>
      </c>
      <c r="L615" s="78">
        <f>F615*0.0304</f>
        <v>1368</v>
      </c>
      <c r="M615" s="78">
        <f>F615*0.0709</f>
        <v>3190.5</v>
      </c>
      <c r="N615" s="76"/>
      <c r="O615" s="78">
        <f>SUM(I615:M615)</f>
        <v>9630</v>
      </c>
      <c r="P615" s="78">
        <f>I615+L615</f>
        <v>2659.5</v>
      </c>
      <c r="Q615" s="78">
        <f>J615+M615</f>
        <v>6385.5</v>
      </c>
      <c r="R615" s="101">
        <v>39559.03</v>
      </c>
      <c r="S615" s="76" t="s">
        <v>1433</v>
      </c>
      <c r="T615" s="76" t="s">
        <v>740</v>
      </c>
      <c r="U615" s="94" t="s">
        <v>2057</v>
      </c>
    </row>
    <row r="616" spans="1:22" s="15" customFormat="1" ht="15">
      <c r="A616" s="76">
        <v>611</v>
      </c>
      <c r="B616" s="94" t="s">
        <v>426</v>
      </c>
      <c r="C616" s="94" t="s">
        <v>26</v>
      </c>
      <c r="D616" s="94" t="s">
        <v>1069</v>
      </c>
      <c r="E616" s="77" t="s">
        <v>593</v>
      </c>
      <c r="F616" s="101">
        <v>45000</v>
      </c>
      <c r="G616" s="78">
        <v>0</v>
      </c>
      <c r="H616" s="78">
        <v>25</v>
      </c>
      <c r="I616" s="78">
        <f>F616*0.0287</f>
        <v>1291.5</v>
      </c>
      <c r="J616" s="78">
        <f>F616*0.071</f>
        <v>3194.9999999999995</v>
      </c>
      <c r="K616" s="78">
        <f>F616*0.013</f>
        <v>585</v>
      </c>
      <c r="L616" s="78">
        <f>F616*0.0304</f>
        <v>1368</v>
      </c>
      <c r="M616" s="78">
        <f>F616*0.0709</f>
        <v>3190.5</v>
      </c>
      <c r="N616" s="76"/>
      <c r="O616" s="78">
        <f>SUM(I616:M616)</f>
        <v>9630</v>
      </c>
      <c r="P616" s="78">
        <f>I616+L616</f>
        <v>2659.5</v>
      </c>
      <c r="Q616" s="78">
        <f>J616+M616</f>
        <v>6385.5</v>
      </c>
      <c r="R616" s="101">
        <v>40367.17</v>
      </c>
      <c r="S616" s="76" t="s">
        <v>1433</v>
      </c>
      <c r="T616" s="76" t="s">
        <v>741</v>
      </c>
      <c r="U616" s="94" t="s">
        <v>2058</v>
      </c>
    </row>
    <row r="617" spans="1:22" s="15" customFormat="1" ht="15">
      <c r="A617" s="76">
        <v>612</v>
      </c>
      <c r="B617" s="94" t="s">
        <v>1590</v>
      </c>
      <c r="C617" s="94" t="s">
        <v>32</v>
      </c>
      <c r="D617" s="94" t="s">
        <v>1501</v>
      </c>
      <c r="E617" s="77" t="s">
        <v>593</v>
      </c>
      <c r="F617" s="101">
        <v>12500</v>
      </c>
      <c r="G617" s="78">
        <v>3486.68</v>
      </c>
      <c r="H617" s="78">
        <v>25</v>
      </c>
      <c r="I617" s="78">
        <f>F617*0.0287</f>
        <v>358.75</v>
      </c>
      <c r="J617" s="78">
        <f>F617*0.071</f>
        <v>887.49999999999989</v>
      </c>
      <c r="K617" s="78">
        <f>F617*0.013</f>
        <v>162.5</v>
      </c>
      <c r="L617" s="78">
        <f>F617*0.0304</f>
        <v>380</v>
      </c>
      <c r="M617" s="78">
        <f>F617*0.0709</f>
        <v>886.25000000000011</v>
      </c>
      <c r="N617" s="76"/>
      <c r="O617" s="78">
        <f>SUM(I617:M617)</f>
        <v>2675</v>
      </c>
      <c r="P617" s="78">
        <f>I617+L617</f>
        <v>738.75</v>
      </c>
      <c r="Q617" s="78">
        <f>J617+M617</f>
        <v>1773.75</v>
      </c>
      <c r="R617" s="101">
        <v>11736.25</v>
      </c>
      <c r="S617" s="76" t="s">
        <v>1433</v>
      </c>
      <c r="T617" s="76" t="s">
        <v>741</v>
      </c>
      <c r="U617" s="94" t="s">
        <v>2059</v>
      </c>
    </row>
    <row r="618" spans="1:22" s="15" customFormat="1" ht="15">
      <c r="A618" s="76">
        <v>613</v>
      </c>
      <c r="B618" s="94" t="s">
        <v>2813</v>
      </c>
      <c r="C618" s="94" t="s">
        <v>243</v>
      </c>
      <c r="D618" s="94" t="s">
        <v>2618</v>
      </c>
      <c r="E618" s="77" t="s">
        <v>593</v>
      </c>
      <c r="F618" s="101">
        <v>15000</v>
      </c>
      <c r="G618" s="78">
        <v>0</v>
      </c>
      <c r="H618" s="78">
        <v>25</v>
      </c>
      <c r="I618" s="78">
        <f>F618*0.0287</f>
        <v>430.5</v>
      </c>
      <c r="J618" s="78">
        <f>F618*0.071</f>
        <v>1065</v>
      </c>
      <c r="K618" s="78">
        <f>F618*0.013</f>
        <v>195</v>
      </c>
      <c r="L618" s="78">
        <f>F618*0.0304</f>
        <v>456</v>
      </c>
      <c r="M618" s="78">
        <f>F618*0.0709</f>
        <v>1063.5</v>
      </c>
      <c r="N618" s="76"/>
      <c r="O618" s="78">
        <f>SUM(I618:M618)</f>
        <v>3210</v>
      </c>
      <c r="P618" s="78">
        <f>I618+L618</f>
        <v>886.5</v>
      </c>
      <c r="Q618" s="78">
        <f>J618+M618</f>
        <v>2128.5</v>
      </c>
      <c r="R618" s="101">
        <v>14088.5</v>
      </c>
      <c r="S618" s="76" t="s">
        <v>1433</v>
      </c>
      <c r="T618" s="76" t="s">
        <v>741</v>
      </c>
      <c r="U618" s="94" t="s">
        <v>3064</v>
      </c>
    </row>
    <row r="619" spans="1:22" s="15" customFormat="1" ht="15">
      <c r="A619" s="76">
        <v>614</v>
      </c>
      <c r="B619" s="94" t="s">
        <v>2814</v>
      </c>
      <c r="C619" s="94" t="s">
        <v>41</v>
      </c>
      <c r="D619" s="94" t="s">
        <v>1504</v>
      </c>
      <c r="E619" s="77" t="s">
        <v>593</v>
      </c>
      <c r="F619" s="101">
        <v>15000</v>
      </c>
      <c r="G619" s="78">
        <v>0</v>
      </c>
      <c r="H619" s="78">
        <v>25</v>
      </c>
      <c r="I619" s="78">
        <f>F619*0.0287</f>
        <v>430.5</v>
      </c>
      <c r="J619" s="78">
        <f>F619*0.071</f>
        <v>1065</v>
      </c>
      <c r="K619" s="78">
        <f>F619*0.013</f>
        <v>195</v>
      </c>
      <c r="L619" s="78">
        <f>F619*0.0304</f>
        <v>456</v>
      </c>
      <c r="M619" s="78">
        <f>F619*0.0709</f>
        <v>1063.5</v>
      </c>
      <c r="N619" s="76"/>
      <c r="O619" s="78">
        <f>SUM(I619:M619)</f>
        <v>3210</v>
      </c>
      <c r="P619" s="78">
        <f>I619+L619</f>
        <v>886.5</v>
      </c>
      <c r="Q619" s="78">
        <f>J619+M619</f>
        <v>2128.5</v>
      </c>
      <c r="R619" s="101">
        <v>14088.5</v>
      </c>
      <c r="S619" s="76" t="s">
        <v>1433</v>
      </c>
      <c r="T619" s="76" t="s">
        <v>740</v>
      </c>
      <c r="U619" s="94" t="s">
        <v>3065</v>
      </c>
    </row>
    <row r="620" spans="1:22" s="15" customFormat="1" ht="15">
      <c r="A620" s="76">
        <v>615</v>
      </c>
      <c r="B620" s="94" t="s">
        <v>476</v>
      </c>
      <c r="C620" s="94" t="s">
        <v>385</v>
      </c>
      <c r="D620" s="94" t="s">
        <v>633</v>
      </c>
      <c r="E620" s="77" t="s">
        <v>593</v>
      </c>
      <c r="F620" s="101">
        <v>80000</v>
      </c>
      <c r="G620" s="78">
        <v>0</v>
      </c>
      <c r="H620" s="78">
        <v>25</v>
      </c>
      <c r="I620" s="78">
        <f>F620*0.0287</f>
        <v>2296</v>
      </c>
      <c r="J620" s="78">
        <f>F620*0.071</f>
        <v>5679.9999999999991</v>
      </c>
      <c r="K620" s="78">
        <f>F620*0.013</f>
        <v>1040</v>
      </c>
      <c r="L620" s="78">
        <f>F620*0.0304</f>
        <v>2432</v>
      </c>
      <c r="M620" s="78">
        <f>F620*0.0709</f>
        <v>5672</v>
      </c>
      <c r="N620" s="76"/>
      <c r="O620" s="78">
        <f>SUM(I620:M620)</f>
        <v>17120</v>
      </c>
      <c r="P620" s="78">
        <f>I620+L620</f>
        <v>4728</v>
      </c>
      <c r="Q620" s="78">
        <f>J620+M620</f>
        <v>11352</v>
      </c>
      <c r="R620" s="101">
        <v>65585.75</v>
      </c>
      <c r="S620" s="76" t="s">
        <v>1433</v>
      </c>
      <c r="T620" s="76" t="s">
        <v>740</v>
      </c>
      <c r="U620" s="94" t="s">
        <v>2060</v>
      </c>
    </row>
    <row r="621" spans="1:22" s="15" customFormat="1" ht="15">
      <c r="A621" s="76">
        <v>616</v>
      </c>
      <c r="B621" s="94" t="s">
        <v>494</v>
      </c>
      <c r="C621" s="94" t="s">
        <v>902</v>
      </c>
      <c r="D621" s="94" t="s">
        <v>629</v>
      </c>
      <c r="E621" s="77" t="s">
        <v>594</v>
      </c>
      <c r="F621" s="101">
        <v>55000</v>
      </c>
      <c r="G621" s="78">
        <v>1148.33</v>
      </c>
      <c r="H621" s="78">
        <v>25</v>
      </c>
      <c r="I621" s="78">
        <f>F621*0.0287</f>
        <v>1578.5</v>
      </c>
      <c r="J621" s="78">
        <f>F621*0.071</f>
        <v>3904.9999999999995</v>
      </c>
      <c r="K621" s="78">
        <f>F621*0.013</f>
        <v>715</v>
      </c>
      <c r="L621" s="78">
        <f>F621*0.0304</f>
        <v>1672</v>
      </c>
      <c r="M621" s="78">
        <f>F621*0.0709</f>
        <v>3899.5000000000005</v>
      </c>
      <c r="N621" s="76"/>
      <c r="O621" s="78">
        <f>SUM(I621:M621)</f>
        <v>11770</v>
      </c>
      <c r="P621" s="78">
        <f>I621+L621</f>
        <v>3250.5</v>
      </c>
      <c r="Q621" s="78">
        <f>J621+M621</f>
        <v>7804.5</v>
      </c>
      <c r="R621" s="101">
        <v>49064.82</v>
      </c>
      <c r="S621" s="76" t="s">
        <v>1433</v>
      </c>
      <c r="T621" s="76" t="s">
        <v>740</v>
      </c>
      <c r="U621" s="94" t="s">
        <v>2061</v>
      </c>
    </row>
    <row r="622" spans="1:22" s="15" customFormat="1" ht="15">
      <c r="A622" s="76">
        <v>617</v>
      </c>
      <c r="B622" s="94" t="s">
        <v>1169</v>
      </c>
      <c r="C622" s="94" t="s">
        <v>1067</v>
      </c>
      <c r="D622" s="94" t="s">
        <v>1503</v>
      </c>
      <c r="E622" s="77" t="s">
        <v>594</v>
      </c>
      <c r="F622" s="101">
        <v>25000</v>
      </c>
      <c r="G622" s="78">
        <v>2800.49</v>
      </c>
      <c r="H622" s="78">
        <v>25</v>
      </c>
      <c r="I622" s="78">
        <f>F622*0.0287</f>
        <v>717.5</v>
      </c>
      <c r="J622" s="78">
        <f>F622*0.071</f>
        <v>1774.9999999999998</v>
      </c>
      <c r="K622" s="78">
        <f>F622*0.013</f>
        <v>325</v>
      </c>
      <c r="L622" s="78">
        <f>F622*0.0304</f>
        <v>760</v>
      </c>
      <c r="M622" s="78">
        <f>F622*0.0709</f>
        <v>1772.5000000000002</v>
      </c>
      <c r="N622" s="76"/>
      <c r="O622" s="78">
        <f>SUM(I622:M622)</f>
        <v>5350</v>
      </c>
      <c r="P622" s="78">
        <f>I622+L622</f>
        <v>1477.5</v>
      </c>
      <c r="Q622" s="78">
        <f>J622+M622</f>
        <v>3547.5</v>
      </c>
      <c r="R622" s="101">
        <v>23497.5</v>
      </c>
      <c r="S622" s="76" t="s">
        <v>1433</v>
      </c>
      <c r="T622" s="76" t="s">
        <v>740</v>
      </c>
      <c r="U622" s="94" t="s">
        <v>2062</v>
      </c>
    </row>
    <row r="623" spans="1:22" s="15" customFormat="1" ht="15">
      <c r="A623" s="76">
        <v>618</v>
      </c>
      <c r="B623" s="94" t="s">
        <v>2815</v>
      </c>
      <c r="C623" s="94" t="s">
        <v>32</v>
      </c>
      <c r="D623" s="94" t="s">
        <v>1583</v>
      </c>
      <c r="E623" s="77" t="s">
        <v>593</v>
      </c>
      <c r="F623" s="101">
        <v>10000</v>
      </c>
      <c r="G623" s="78">
        <v>3486.68</v>
      </c>
      <c r="H623" s="78">
        <v>25</v>
      </c>
      <c r="I623" s="78">
        <f>F623*0.0287</f>
        <v>287</v>
      </c>
      <c r="J623" s="78">
        <f>F623*0.071</f>
        <v>709.99999999999989</v>
      </c>
      <c r="K623" s="78">
        <f>F623*0.013</f>
        <v>130</v>
      </c>
      <c r="L623" s="78">
        <f>F623*0.0304</f>
        <v>304</v>
      </c>
      <c r="M623" s="78">
        <f>F623*0.0709</f>
        <v>709</v>
      </c>
      <c r="N623" s="76"/>
      <c r="O623" s="78">
        <f>SUM(I623:M623)</f>
        <v>2140</v>
      </c>
      <c r="P623" s="78">
        <f>I623+L623</f>
        <v>591</v>
      </c>
      <c r="Q623" s="78">
        <f>J623+M623</f>
        <v>1419</v>
      </c>
      <c r="R623" s="101">
        <v>9384</v>
      </c>
      <c r="S623" s="76" t="s">
        <v>1433</v>
      </c>
      <c r="T623" s="76" t="s">
        <v>740</v>
      </c>
      <c r="U623" s="94" t="s">
        <v>3066</v>
      </c>
    </row>
    <row r="624" spans="1:22" s="15" customFormat="1" ht="15">
      <c r="A624" s="76">
        <v>619</v>
      </c>
      <c r="B624" s="94" t="s">
        <v>2816</v>
      </c>
      <c r="C624" s="94" t="s">
        <v>32</v>
      </c>
      <c r="D624" s="94" t="s">
        <v>1504</v>
      </c>
      <c r="E624" s="77" t="s">
        <v>593</v>
      </c>
      <c r="F624" s="101">
        <v>10000</v>
      </c>
      <c r="G624" s="78">
        <v>0</v>
      </c>
      <c r="H624" s="78">
        <v>25</v>
      </c>
      <c r="I624" s="78">
        <f>F624*0.0287</f>
        <v>287</v>
      </c>
      <c r="J624" s="78">
        <f>F624*0.071</f>
        <v>709.99999999999989</v>
      </c>
      <c r="K624" s="78">
        <f>F624*0.013</f>
        <v>130</v>
      </c>
      <c r="L624" s="78">
        <f>F624*0.0304</f>
        <v>304</v>
      </c>
      <c r="M624" s="78">
        <f>F624*0.0709</f>
        <v>709</v>
      </c>
      <c r="N624" s="76"/>
      <c r="O624" s="78">
        <f>SUM(I624:M624)</f>
        <v>2140</v>
      </c>
      <c r="P624" s="78">
        <f>I624+L624</f>
        <v>591</v>
      </c>
      <c r="Q624" s="78">
        <f>J624+M624</f>
        <v>1419</v>
      </c>
      <c r="R624" s="101">
        <v>9384</v>
      </c>
      <c r="S624" s="76" t="s">
        <v>1433</v>
      </c>
      <c r="T624" s="76" t="s">
        <v>741</v>
      </c>
      <c r="U624" s="94" t="s">
        <v>3067</v>
      </c>
    </row>
    <row r="625" spans="1:22" s="15" customFormat="1" ht="15">
      <c r="A625" s="76">
        <v>620</v>
      </c>
      <c r="B625" s="94" t="s">
        <v>423</v>
      </c>
      <c r="C625" s="94" t="s">
        <v>26</v>
      </c>
      <c r="D625" s="94" t="s">
        <v>1505</v>
      </c>
      <c r="E625" s="77" t="s">
        <v>594</v>
      </c>
      <c r="F625" s="101">
        <v>45000</v>
      </c>
      <c r="G625" s="78">
        <v>3486.68</v>
      </c>
      <c r="H625" s="78">
        <v>25</v>
      </c>
      <c r="I625" s="78">
        <f>F625*0.0287</f>
        <v>1291.5</v>
      </c>
      <c r="J625" s="78">
        <f>F625*0.071</f>
        <v>3194.9999999999995</v>
      </c>
      <c r="K625" s="78">
        <f>F625*0.013</f>
        <v>585</v>
      </c>
      <c r="L625" s="78">
        <f>F625*0.0304</f>
        <v>1368</v>
      </c>
      <c r="M625" s="78">
        <f>F625*0.0709</f>
        <v>3190.5</v>
      </c>
      <c r="N625" s="76"/>
      <c r="O625" s="78">
        <f>SUM(I625:M625)</f>
        <v>9630</v>
      </c>
      <c r="P625" s="78">
        <f>I625+L625</f>
        <v>2659.5</v>
      </c>
      <c r="Q625" s="78">
        <f>J625+M625</f>
        <v>6385.5</v>
      </c>
      <c r="R625" s="101">
        <v>40167.17</v>
      </c>
      <c r="S625" s="76" t="s">
        <v>1433</v>
      </c>
      <c r="T625" s="76" t="s">
        <v>741</v>
      </c>
      <c r="U625" s="94" t="s">
        <v>2063</v>
      </c>
    </row>
    <row r="626" spans="1:22" s="15" customFormat="1" ht="15">
      <c r="A626" s="76">
        <v>621</v>
      </c>
      <c r="B626" s="94" t="s">
        <v>1457</v>
      </c>
      <c r="C626" s="94" t="s">
        <v>1066</v>
      </c>
      <c r="D626" s="94" t="s">
        <v>613</v>
      </c>
      <c r="E626" s="77" t="s">
        <v>593</v>
      </c>
      <c r="F626" s="101">
        <v>45000</v>
      </c>
      <c r="G626" s="78">
        <v>3486.68</v>
      </c>
      <c r="H626" s="78">
        <v>25</v>
      </c>
      <c r="I626" s="78">
        <f>F626*0.0287</f>
        <v>1291.5</v>
      </c>
      <c r="J626" s="78">
        <f>F626*0.071</f>
        <v>3194.9999999999995</v>
      </c>
      <c r="K626" s="78">
        <f>F626*0.013</f>
        <v>585</v>
      </c>
      <c r="L626" s="78">
        <f>F626*0.0304</f>
        <v>1368</v>
      </c>
      <c r="M626" s="78">
        <f>F626*0.0709</f>
        <v>3190.5</v>
      </c>
      <c r="N626" s="96"/>
      <c r="O626" s="78">
        <f>SUM(I626:M626)</f>
        <v>9630</v>
      </c>
      <c r="P626" s="78">
        <f>I626+L626</f>
        <v>2659.5</v>
      </c>
      <c r="Q626" s="78">
        <f>J626+M626</f>
        <v>6385.5</v>
      </c>
      <c r="R626" s="101">
        <v>40067.17</v>
      </c>
      <c r="S626" s="76" t="s">
        <v>1433</v>
      </c>
      <c r="T626" s="76" t="s">
        <v>741</v>
      </c>
      <c r="U626" s="94" t="s">
        <v>2064</v>
      </c>
    </row>
    <row r="627" spans="1:22" s="15" customFormat="1" ht="15">
      <c r="A627" s="76">
        <v>622</v>
      </c>
      <c r="B627" s="94" t="s">
        <v>1151</v>
      </c>
      <c r="C627" s="94" t="s">
        <v>1067</v>
      </c>
      <c r="D627" s="94" t="s">
        <v>1503</v>
      </c>
      <c r="E627" s="77" t="s">
        <v>593</v>
      </c>
      <c r="F627" s="101">
        <v>18000</v>
      </c>
      <c r="G627" s="78">
        <v>0</v>
      </c>
      <c r="H627" s="78">
        <v>25</v>
      </c>
      <c r="I627" s="78">
        <f>F627*0.0287</f>
        <v>516.6</v>
      </c>
      <c r="J627" s="78">
        <f>F627*0.071</f>
        <v>1277.9999999999998</v>
      </c>
      <c r="K627" s="78">
        <f>F627*0.013</f>
        <v>234</v>
      </c>
      <c r="L627" s="78">
        <f>F627*0.0304</f>
        <v>547.20000000000005</v>
      </c>
      <c r="M627" s="78">
        <f>F627*0.0709</f>
        <v>1276.2</v>
      </c>
      <c r="N627" s="76"/>
      <c r="O627" s="78">
        <f>SUM(I627:M627)</f>
        <v>3852</v>
      </c>
      <c r="P627" s="78">
        <f>I627+L627</f>
        <v>1063.8000000000002</v>
      </c>
      <c r="Q627" s="78">
        <f>J627+M627</f>
        <v>2554.1999999999998</v>
      </c>
      <c r="R627" s="101">
        <v>15911.2</v>
      </c>
      <c r="S627" s="76" t="s">
        <v>1433</v>
      </c>
      <c r="T627" s="76" t="s">
        <v>741</v>
      </c>
      <c r="U627" s="94" t="s">
        <v>2065</v>
      </c>
    </row>
    <row r="628" spans="1:22" s="15" customFormat="1" ht="15">
      <c r="A628" s="76">
        <v>623</v>
      </c>
      <c r="B628" s="94" t="s">
        <v>700</v>
      </c>
      <c r="C628" s="94" t="s">
        <v>38</v>
      </c>
      <c r="D628" s="94" t="s">
        <v>1500</v>
      </c>
      <c r="E628" s="77" t="s">
        <v>594</v>
      </c>
      <c r="F628" s="101">
        <v>12000</v>
      </c>
      <c r="G628" s="78">
        <v>4682.29</v>
      </c>
      <c r="H628" s="78">
        <v>25</v>
      </c>
      <c r="I628" s="78">
        <f>F628*0.0287</f>
        <v>344.4</v>
      </c>
      <c r="J628" s="78">
        <f>F628*0.071</f>
        <v>851.99999999999989</v>
      </c>
      <c r="K628" s="78">
        <f>F628*0.013</f>
        <v>156</v>
      </c>
      <c r="L628" s="78">
        <f>F628*0.0304</f>
        <v>364.8</v>
      </c>
      <c r="M628" s="78">
        <f>F628*0.0709</f>
        <v>850.80000000000007</v>
      </c>
      <c r="N628" s="76"/>
      <c r="O628" s="78">
        <f>SUM(I628:M628)</f>
        <v>2568</v>
      </c>
      <c r="P628" s="78">
        <f>I628+L628</f>
        <v>709.2</v>
      </c>
      <c r="Q628" s="78">
        <f>J628+M628</f>
        <v>1702.8</v>
      </c>
      <c r="R628" s="101">
        <v>11265.8</v>
      </c>
      <c r="S628" s="76" t="s">
        <v>1433</v>
      </c>
      <c r="T628" s="76" t="s">
        <v>741</v>
      </c>
      <c r="U628" s="94" t="s">
        <v>2066</v>
      </c>
    </row>
    <row r="629" spans="1:22" s="15" customFormat="1" ht="15">
      <c r="A629" s="76">
        <v>624</v>
      </c>
      <c r="B629" s="94" t="s">
        <v>3267</v>
      </c>
      <c r="C629" s="94" t="s">
        <v>26</v>
      </c>
      <c r="D629" s="94" t="s">
        <v>1578</v>
      </c>
      <c r="E629" s="77" t="s">
        <v>593</v>
      </c>
      <c r="F629" s="101">
        <v>45000</v>
      </c>
      <c r="G629" s="78">
        <v>1148.33</v>
      </c>
      <c r="H629" s="78">
        <v>25</v>
      </c>
      <c r="I629" s="78">
        <f>F629*0.0287</f>
        <v>1291.5</v>
      </c>
      <c r="J629" s="78">
        <f>F629*0.071</f>
        <v>3194.9999999999995</v>
      </c>
      <c r="K629" s="78">
        <f>F629*0.013</f>
        <v>585</v>
      </c>
      <c r="L629" s="78">
        <f>F629*0.0304</f>
        <v>1368</v>
      </c>
      <c r="M629" s="78">
        <f>F629*0.0709</f>
        <v>3190.5</v>
      </c>
      <c r="N629" s="95"/>
      <c r="O629" s="78">
        <f>SUM(I629:M629)</f>
        <v>9630</v>
      </c>
      <c r="P629" s="78">
        <f>I629+L629</f>
        <v>2659.5</v>
      </c>
      <c r="Q629" s="78">
        <f>J629+M629</f>
        <v>6385.5</v>
      </c>
      <c r="R629" s="101">
        <v>41167.17</v>
      </c>
      <c r="S629" s="76" t="s">
        <v>1433</v>
      </c>
      <c r="T629" s="76" t="s">
        <v>741</v>
      </c>
      <c r="U629" s="94" t="s">
        <v>3378</v>
      </c>
      <c r="V629" s="20"/>
    </row>
    <row r="630" spans="1:22" s="15" customFormat="1" ht="15">
      <c r="A630" s="76">
        <v>625</v>
      </c>
      <c r="B630" s="94" t="s">
        <v>1010</v>
      </c>
      <c r="C630" s="94" t="s">
        <v>163</v>
      </c>
      <c r="D630" s="94" t="s">
        <v>1503</v>
      </c>
      <c r="E630" s="77" t="s">
        <v>593</v>
      </c>
      <c r="F630" s="101">
        <v>24102.02</v>
      </c>
      <c r="G630" s="78">
        <v>0</v>
      </c>
      <c r="H630" s="78">
        <v>25</v>
      </c>
      <c r="I630" s="78">
        <f>F630*0.0287</f>
        <v>691.72797400000002</v>
      </c>
      <c r="J630" s="78">
        <f>F630*0.071</f>
        <v>1711.2434199999998</v>
      </c>
      <c r="K630" s="78">
        <f>F630*0.013</f>
        <v>313.32625999999999</v>
      </c>
      <c r="L630" s="78">
        <f>F630*0.0304</f>
        <v>732.70140800000001</v>
      </c>
      <c r="M630" s="78">
        <f>F630*0.0709</f>
        <v>1708.8332180000002</v>
      </c>
      <c r="N630" s="76"/>
      <c r="O630" s="78">
        <f>SUM(I630:M630)</f>
        <v>5157.8322799999996</v>
      </c>
      <c r="P630" s="78">
        <f>I630+L630</f>
        <v>1424.429382</v>
      </c>
      <c r="Q630" s="78">
        <f>J630+M630</f>
        <v>3420.076638</v>
      </c>
      <c r="R630" s="101">
        <v>22652.59</v>
      </c>
      <c r="S630" s="76" t="s">
        <v>1433</v>
      </c>
      <c r="T630" s="76" t="s">
        <v>741</v>
      </c>
      <c r="U630" s="94" t="s">
        <v>2067</v>
      </c>
    </row>
    <row r="631" spans="1:22" s="15" customFormat="1" ht="15">
      <c r="A631" s="76">
        <v>626</v>
      </c>
      <c r="B631" s="94" t="s">
        <v>1554</v>
      </c>
      <c r="C631" s="94" t="s">
        <v>243</v>
      </c>
      <c r="D631" s="94" t="s">
        <v>1503</v>
      </c>
      <c r="E631" s="77" t="s">
        <v>593</v>
      </c>
      <c r="F631" s="101">
        <v>30000</v>
      </c>
      <c r="G631" s="78">
        <v>23866.62</v>
      </c>
      <c r="H631" s="78">
        <v>25</v>
      </c>
      <c r="I631" s="78">
        <f>F631*0.0287</f>
        <v>861</v>
      </c>
      <c r="J631" s="78">
        <f>F631*0.071</f>
        <v>2130</v>
      </c>
      <c r="K631" s="78">
        <f>F631*0.013</f>
        <v>390</v>
      </c>
      <c r="L631" s="78">
        <f>F631*0.0304</f>
        <v>912</v>
      </c>
      <c r="M631" s="78">
        <f>F631*0.0709</f>
        <v>2127</v>
      </c>
      <c r="N631" s="76"/>
      <c r="O631" s="78">
        <f>SUM(I631:M631)</f>
        <v>6420</v>
      </c>
      <c r="P631" s="78">
        <f>I631+L631</f>
        <v>1773</v>
      </c>
      <c r="Q631" s="78">
        <f>J631+M631</f>
        <v>4257</v>
      </c>
      <c r="R631" s="101">
        <v>28202</v>
      </c>
      <c r="S631" s="76" t="s">
        <v>1433</v>
      </c>
      <c r="T631" s="76" t="s">
        <v>741</v>
      </c>
      <c r="U631" s="94" t="s">
        <v>2068</v>
      </c>
    </row>
    <row r="632" spans="1:22" s="15" customFormat="1" ht="15">
      <c r="A632" s="76">
        <v>627</v>
      </c>
      <c r="B632" s="94" t="s">
        <v>779</v>
      </c>
      <c r="C632" s="94" t="s">
        <v>62</v>
      </c>
      <c r="D632" s="94" t="s">
        <v>617</v>
      </c>
      <c r="E632" s="77" t="s">
        <v>593</v>
      </c>
      <c r="F632" s="101">
        <v>30000</v>
      </c>
      <c r="G632" s="78">
        <v>3486.68</v>
      </c>
      <c r="H632" s="78">
        <v>25</v>
      </c>
      <c r="I632" s="78">
        <f>F632*0.0287</f>
        <v>861</v>
      </c>
      <c r="J632" s="78">
        <f>F632*0.071</f>
        <v>2130</v>
      </c>
      <c r="K632" s="78">
        <f>F632*0.013</f>
        <v>390</v>
      </c>
      <c r="L632" s="78">
        <f>F632*0.0304</f>
        <v>912</v>
      </c>
      <c r="M632" s="78">
        <f>F632*0.0709</f>
        <v>2127</v>
      </c>
      <c r="N632" s="76"/>
      <c r="O632" s="78">
        <f>SUM(I632:M632)</f>
        <v>6420</v>
      </c>
      <c r="P632" s="78">
        <f>I632+L632</f>
        <v>1773</v>
      </c>
      <c r="Q632" s="78">
        <f>J632+M632</f>
        <v>4257</v>
      </c>
      <c r="R632" s="101">
        <v>15776.3</v>
      </c>
      <c r="S632" s="76" t="s">
        <v>1433</v>
      </c>
      <c r="T632" s="76" t="s">
        <v>741</v>
      </c>
      <c r="U632" s="94" t="s">
        <v>2069</v>
      </c>
    </row>
    <row r="633" spans="1:22" s="15" customFormat="1" ht="15">
      <c r="A633" s="76">
        <v>628</v>
      </c>
      <c r="B633" s="94" t="s">
        <v>251</v>
      </c>
      <c r="C633" s="94" t="s">
        <v>38</v>
      </c>
      <c r="D633" s="94" t="s">
        <v>1599</v>
      </c>
      <c r="E633" s="77" t="s">
        <v>593</v>
      </c>
      <c r="F633" s="101">
        <v>12500</v>
      </c>
      <c r="G633" s="78">
        <v>0</v>
      </c>
      <c r="H633" s="78">
        <v>25</v>
      </c>
      <c r="I633" s="78">
        <f>F633*0.0287</f>
        <v>358.75</v>
      </c>
      <c r="J633" s="78">
        <f>F633*0.071</f>
        <v>887.49999999999989</v>
      </c>
      <c r="K633" s="78">
        <f>F633*0.013</f>
        <v>162.5</v>
      </c>
      <c r="L633" s="78">
        <f>F633*0.0304</f>
        <v>380</v>
      </c>
      <c r="M633" s="78">
        <f>F633*0.0709</f>
        <v>886.25000000000011</v>
      </c>
      <c r="N633" s="76"/>
      <c r="O633" s="78">
        <f>SUM(I633:M633)</f>
        <v>2675</v>
      </c>
      <c r="P633" s="78">
        <f>I633+L633</f>
        <v>738.75</v>
      </c>
      <c r="Q633" s="78">
        <f>J633+M633</f>
        <v>1773.75</v>
      </c>
      <c r="R633" s="101">
        <v>11736.25</v>
      </c>
      <c r="S633" s="76" t="s">
        <v>1433</v>
      </c>
      <c r="T633" s="76" t="s">
        <v>740</v>
      </c>
      <c r="U633" s="94" t="s">
        <v>2070</v>
      </c>
    </row>
    <row r="634" spans="1:22" s="15" customFormat="1" ht="15">
      <c r="A634" s="76">
        <v>629</v>
      </c>
      <c r="B634" s="94" t="s">
        <v>131</v>
      </c>
      <c r="C634" s="94" t="s">
        <v>132</v>
      </c>
      <c r="D634" s="94" t="s">
        <v>634</v>
      </c>
      <c r="E634" s="77" t="s">
        <v>593</v>
      </c>
      <c r="F634" s="101">
        <v>11511.5</v>
      </c>
      <c r="G634" s="78">
        <v>0</v>
      </c>
      <c r="H634" s="78">
        <v>25</v>
      </c>
      <c r="I634" s="78">
        <f>F634*0.0287</f>
        <v>330.38004999999998</v>
      </c>
      <c r="J634" s="78">
        <f>F634*0.071</f>
        <v>817.31649999999991</v>
      </c>
      <c r="K634" s="78">
        <f>F634*0.013</f>
        <v>149.64949999999999</v>
      </c>
      <c r="L634" s="78">
        <f>F634*0.0304</f>
        <v>349.94959999999998</v>
      </c>
      <c r="M634" s="78">
        <f>F634*0.0709</f>
        <v>816.1653500000001</v>
      </c>
      <c r="N634" s="76"/>
      <c r="O634" s="78">
        <f>SUM(I634:M634)</f>
        <v>2463.4609999999998</v>
      </c>
      <c r="P634" s="78">
        <f>I634+L634</f>
        <v>680.3296499999999</v>
      </c>
      <c r="Q634" s="78">
        <f>J634+M634</f>
        <v>1633.4818500000001</v>
      </c>
      <c r="R634" s="101">
        <v>10656.17</v>
      </c>
      <c r="S634" s="76" t="s">
        <v>1433</v>
      </c>
      <c r="T634" s="76" t="s">
        <v>740</v>
      </c>
      <c r="U634" s="94" t="s">
        <v>2071</v>
      </c>
    </row>
    <row r="635" spans="1:22" s="15" customFormat="1" ht="15">
      <c r="A635" s="76">
        <v>630</v>
      </c>
      <c r="B635" s="94" t="s">
        <v>2817</v>
      </c>
      <c r="C635" s="94" t="s">
        <v>100</v>
      </c>
      <c r="D635" s="94" t="s">
        <v>632</v>
      </c>
      <c r="E635" s="77" t="s">
        <v>593</v>
      </c>
      <c r="F635" s="101">
        <v>20000</v>
      </c>
      <c r="G635" s="78">
        <v>0</v>
      </c>
      <c r="H635" s="78">
        <v>25</v>
      </c>
      <c r="I635" s="78">
        <f>F635*0.0287</f>
        <v>574</v>
      </c>
      <c r="J635" s="78">
        <f>F635*0.071</f>
        <v>1419.9999999999998</v>
      </c>
      <c r="K635" s="78">
        <f>F635*0.013</f>
        <v>260</v>
      </c>
      <c r="L635" s="78">
        <f>F635*0.0304</f>
        <v>608</v>
      </c>
      <c r="M635" s="78">
        <f>F635*0.0709</f>
        <v>1418</v>
      </c>
      <c r="N635" s="76"/>
      <c r="O635" s="78">
        <f>SUM(I635:M635)</f>
        <v>4280</v>
      </c>
      <c r="P635" s="78">
        <f>I635+L635</f>
        <v>1182</v>
      </c>
      <c r="Q635" s="78">
        <f>J635+M635</f>
        <v>2838</v>
      </c>
      <c r="R635" s="101">
        <v>18793</v>
      </c>
      <c r="S635" s="76" t="s">
        <v>1433</v>
      </c>
      <c r="T635" s="76" t="s">
        <v>740</v>
      </c>
      <c r="U635" s="94" t="s">
        <v>3068</v>
      </c>
    </row>
    <row r="636" spans="1:22" s="15" customFormat="1" ht="15">
      <c r="A636" s="76">
        <v>631</v>
      </c>
      <c r="B636" s="94" t="s">
        <v>402</v>
      </c>
      <c r="C636" s="94" t="s">
        <v>196</v>
      </c>
      <c r="D636" s="94" t="s">
        <v>1508</v>
      </c>
      <c r="E636" s="77" t="s">
        <v>593</v>
      </c>
      <c r="F636" s="101">
        <v>46000</v>
      </c>
      <c r="G636" s="78">
        <v>0</v>
      </c>
      <c r="H636" s="78">
        <v>25</v>
      </c>
      <c r="I636" s="78">
        <f>F636*0.0287</f>
        <v>1320.2</v>
      </c>
      <c r="J636" s="78">
        <f>F636*0.071</f>
        <v>3265.9999999999995</v>
      </c>
      <c r="K636" s="78">
        <f>F636*0.013</f>
        <v>598</v>
      </c>
      <c r="L636" s="78">
        <f>F636*0.0304</f>
        <v>1398.4</v>
      </c>
      <c r="M636" s="78">
        <f>F636*0.0709</f>
        <v>3261.4</v>
      </c>
      <c r="N636" s="76"/>
      <c r="O636" s="78">
        <f>SUM(I636:M636)</f>
        <v>9844</v>
      </c>
      <c r="P636" s="78">
        <f>I636+L636</f>
        <v>2718.6000000000004</v>
      </c>
      <c r="Q636" s="78">
        <f>J636+M636</f>
        <v>6527.4</v>
      </c>
      <c r="R636" s="101">
        <v>41866.94</v>
      </c>
      <c r="S636" s="76" t="s">
        <v>1433</v>
      </c>
      <c r="T636" s="76" t="s">
        <v>740</v>
      </c>
      <c r="U636" s="94" t="s">
        <v>2072</v>
      </c>
    </row>
    <row r="637" spans="1:22" s="15" customFormat="1" ht="15">
      <c r="A637" s="76">
        <v>632</v>
      </c>
      <c r="B637" s="94" t="s">
        <v>2676</v>
      </c>
      <c r="C637" s="94" t="s">
        <v>45</v>
      </c>
      <c r="D637" s="94" t="s">
        <v>615</v>
      </c>
      <c r="E637" s="77" t="s">
        <v>594</v>
      </c>
      <c r="F637" s="101">
        <v>30000</v>
      </c>
      <c r="G637" s="78">
        <v>3486.68</v>
      </c>
      <c r="H637" s="78">
        <v>25</v>
      </c>
      <c r="I637" s="78">
        <f>F637*0.0287</f>
        <v>861</v>
      </c>
      <c r="J637" s="78">
        <f>F637*0.071</f>
        <v>2130</v>
      </c>
      <c r="K637" s="78">
        <f>F637*0.013</f>
        <v>390</v>
      </c>
      <c r="L637" s="78">
        <f>F637*0.0304</f>
        <v>912</v>
      </c>
      <c r="M637" s="78">
        <f>F637*0.0709</f>
        <v>2127</v>
      </c>
      <c r="N637" s="76"/>
      <c r="O637" s="78">
        <f>SUM(I637:M637)</f>
        <v>6420</v>
      </c>
      <c r="P637" s="78">
        <f>I637+L637</f>
        <v>1773</v>
      </c>
      <c r="Q637" s="78">
        <f>J637+M637</f>
        <v>4257</v>
      </c>
      <c r="R637" s="101">
        <v>25702</v>
      </c>
      <c r="S637" s="76" t="s">
        <v>1433</v>
      </c>
      <c r="T637" s="76" t="s">
        <v>740</v>
      </c>
      <c r="U637" s="94" t="s">
        <v>2704</v>
      </c>
    </row>
    <row r="638" spans="1:22" s="15" customFormat="1" ht="15">
      <c r="A638" s="76">
        <v>633</v>
      </c>
      <c r="B638" s="94" t="s">
        <v>2818</v>
      </c>
      <c r="C638" s="94" t="s">
        <v>7</v>
      </c>
      <c r="D638" s="94" t="s">
        <v>2613</v>
      </c>
      <c r="E638" s="77" t="s">
        <v>593</v>
      </c>
      <c r="F638" s="101">
        <v>23000</v>
      </c>
      <c r="G638" s="78">
        <v>1148.33</v>
      </c>
      <c r="H638" s="78">
        <v>25</v>
      </c>
      <c r="I638" s="78">
        <f>F638*0.0287</f>
        <v>660.1</v>
      </c>
      <c r="J638" s="78">
        <f>F638*0.071</f>
        <v>1632.9999999999998</v>
      </c>
      <c r="K638" s="78">
        <f>F638*0.013</f>
        <v>299</v>
      </c>
      <c r="L638" s="78">
        <f>F638*0.0304</f>
        <v>699.2</v>
      </c>
      <c r="M638" s="78">
        <f>F638*0.0709</f>
        <v>1630.7</v>
      </c>
      <c r="N638" s="76"/>
      <c r="O638" s="78">
        <f>SUM(I638:M638)</f>
        <v>4922</v>
      </c>
      <c r="P638" s="78">
        <f>I638+L638</f>
        <v>1359.3000000000002</v>
      </c>
      <c r="Q638" s="78">
        <f>J638+M638</f>
        <v>3263.7</v>
      </c>
      <c r="R638" s="101">
        <v>21615.7</v>
      </c>
      <c r="S638" s="76" t="s">
        <v>1433</v>
      </c>
      <c r="T638" s="76" t="s">
        <v>740</v>
      </c>
      <c r="U638" s="94" t="s">
        <v>3069</v>
      </c>
    </row>
    <row r="639" spans="1:22" s="15" customFormat="1" ht="15">
      <c r="A639" s="76">
        <v>634</v>
      </c>
      <c r="B639" s="94" t="s">
        <v>1570</v>
      </c>
      <c r="C639" s="94" t="s">
        <v>191</v>
      </c>
      <c r="D639" s="94" t="s">
        <v>1503</v>
      </c>
      <c r="E639" s="77" t="s">
        <v>594</v>
      </c>
      <c r="F639" s="101">
        <v>25000</v>
      </c>
      <c r="G639" s="78">
        <v>1148.33</v>
      </c>
      <c r="H639" s="78">
        <v>25</v>
      </c>
      <c r="I639" s="78">
        <f>F639*0.0287</f>
        <v>717.5</v>
      </c>
      <c r="J639" s="78">
        <f>F639*0.071</f>
        <v>1774.9999999999998</v>
      </c>
      <c r="K639" s="78">
        <f>F639*0.013</f>
        <v>325</v>
      </c>
      <c r="L639" s="78">
        <f>F639*0.0304</f>
        <v>760</v>
      </c>
      <c r="M639" s="78">
        <f>F639*0.0709</f>
        <v>1772.5000000000002</v>
      </c>
      <c r="N639" s="76"/>
      <c r="O639" s="78">
        <f>SUM(I639:M639)</f>
        <v>5350</v>
      </c>
      <c r="P639" s="78">
        <f>I639+L639</f>
        <v>1477.5</v>
      </c>
      <c r="Q639" s="78">
        <f>J639+M639</f>
        <v>3547.5</v>
      </c>
      <c r="R639" s="101">
        <v>23497.5</v>
      </c>
      <c r="S639" s="76" t="s">
        <v>1433</v>
      </c>
      <c r="T639" s="76" t="s">
        <v>740</v>
      </c>
      <c r="U639" s="94" t="s">
        <v>2073</v>
      </c>
    </row>
    <row r="640" spans="1:22" s="15" customFormat="1" ht="15">
      <c r="A640" s="76">
        <v>635</v>
      </c>
      <c r="B640" s="94" t="s">
        <v>2819</v>
      </c>
      <c r="C640" s="94" t="s">
        <v>26</v>
      </c>
      <c r="D640" s="94" t="s">
        <v>2605</v>
      </c>
      <c r="E640" s="77" t="s">
        <v>594</v>
      </c>
      <c r="F640" s="101">
        <v>10000</v>
      </c>
      <c r="G640" s="78">
        <v>442.65</v>
      </c>
      <c r="H640" s="78">
        <v>25</v>
      </c>
      <c r="I640" s="78">
        <f>F640*0.0287</f>
        <v>287</v>
      </c>
      <c r="J640" s="78">
        <f>F640*0.071</f>
        <v>709.99999999999989</v>
      </c>
      <c r="K640" s="78">
        <f>F640*0.013</f>
        <v>130</v>
      </c>
      <c r="L640" s="78">
        <f>F640*0.0304</f>
        <v>304</v>
      </c>
      <c r="M640" s="78">
        <f>F640*0.0709</f>
        <v>709</v>
      </c>
      <c r="N640" s="76"/>
      <c r="O640" s="78">
        <f>SUM(I640:M640)</f>
        <v>2140</v>
      </c>
      <c r="P640" s="78">
        <f>I640+L640</f>
        <v>591</v>
      </c>
      <c r="Q640" s="78">
        <f>J640+M640</f>
        <v>1419</v>
      </c>
      <c r="R640" s="101">
        <v>9384</v>
      </c>
      <c r="S640" s="76" t="s">
        <v>1433</v>
      </c>
      <c r="T640" s="76" t="s">
        <v>740</v>
      </c>
      <c r="U640" s="94" t="s">
        <v>3070</v>
      </c>
    </row>
    <row r="641" spans="1:22" s="15" customFormat="1" ht="15">
      <c r="A641" s="76">
        <v>636</v>
      </c>
      <c r="B641" s="94" t="s">
        <v>1155</v>
      </c>
      <c r="C641" s="94" t="s">
        <v>1067</v>
      </c>
      <c r="D641" s="94" t="s">
        <v>1503</v>
      </c>
      <c r="E641" s="77" t="s">
        <v>593</v>
      </c>
      <c r="F641" s="101">
        <v>25000</v>
      </c>
      <c r="G641" s="78">
        <v>0</v>
      </c>
      <c r="H641" s="78">
        <v>25</v>
      </c>
      <c r="I641" s="78">
        <f>F641*0.0287</f>
        <v>717.5</v>
      </c>
      <c r="J641" s="78">
        <f>F641*0.071</f>
        <v>1774.9999999999998</v>
      </c>
      <c r="K641" s="78">
        <f>F641*0.013</f>
        <v>325</v>
      </c>
      <c r="L641" s="78">
        <f>F641*0.0304</f>
        <v>760</v>
      </c>
      <c r="M641" s="78">
        <f>F641*0.0709</f>
        <v>1772.5000000000002</v>
      </c>
      <c r="N641" s="76"/>
      <c r="O641" s="78">
        <f>SUM(I641:M641)</f>
        <v>5350</v>
      </c>
      <c r="P641" s="78">
        <f>I641+L641</f>
        <v>1477.5</v>
      </c>
      <c r="Q641" s="78">
        <f>J641+M641</f>
        <v>3547.5</v>
      </c>
      <c r="R641" s="101">
        <v>23497.5</v>
      </c>
      <c r="S641" s="76" t="s">
        <v>1433</v>
      </c>
      <c r="T641" s="76" t="s">
        <v>741</v>
      </c>
      <c r="U641" s="94" t="s">
        <v>2074</v>
      </c>
    </row>
    <row r="642" spans="1:22" s="15" customFormat="1" ht="15">
      <c r="A642" s="76">
        <v>637</v>
      </c>
      <c r="B642" s="94" t="s">
        <v>2820</v>
      </c>
      <c r="C642" s="94" t="s">
        <v>26</v>
      </c>
      <c r="D642" s="94" t="s">
        <v>1603</v>
      </c>
      <c r="E642" s="77" t="s">
        <v>594</v>
      </c>
      <c r="F642" s="101">
        <v>20000</v>
      </c>
      <c r="G642" s="78">
        <v>0</v>
      </c>
      <c r="H642" s="78">
        <v>25</v>
      </c>
      <c r="I642" s="78">
        <f>F642*0.0287</f>
        <v>574</v>
      </c>
      <c r="J642" s="78">
        <f>F642*0.071</f>
        <v>1419.9999999999998</v>
      </c>
      <c r="K642" s="78">
        <f>F642*0.013</f>
        <v>260</v>
      </c>
      <c r="L642" s="78">
        <f>F642*0.0304</f>
        <v>608</v>
      </c>
      <c r="M642" s="78">
        <f>F642*0.0709</f>
        <v>1418</v>
      </c>
      <c r="N642" s="76"/>
      <c r="O642" s="78">
        <f>SUM(I642:M642)</f>
        <v>4280</v>
      </c>
      <c r="P642" s="78">
        <f>I642+L642</f>
        <v>1182</v>
      </c>
      <c r="Q642" s="78">
        <f>J642+M642</f>
        <v>2838</v>
      </c>
      <c r="R642" s="101">
        <v>18793</v>
      </c>
      <c r="S642" s="76" t="s">
        <v>1433</v>
      </c>
      <c r="T642" s="76" t="s">
        <v>740</v>
      </c>
      <c r="U642" s="94" t="s">
        <v>3071</v>
      </c>
    </row>
    <row r="643" spans="1:22" s="15" customFormat="1" ht="15">
      <c r="A643" s="76">
        <v>638</v>
      </c>
      <c r="B643" s="94" t="s">
        <v>2821</v>
      </c>
      <c r="C643" s="94" t="s">
        <v>32</v>
      </c>
      <c r="D643" s="94" t="s">
        <v>2611</v>
      </c>
      <c r="E643" s="77" t="s">
        <v>594</v>
      </c>
      <c r="F643" s="101">
        <v>10000</v>
      </c>
      <c r="G643" s="78">
        <v>1148.33</v>
      </c>
      <c r="H643" s="78">
        <v>25</v>
      </c>
      <c r="I643" s="78">
        <f>F643*0.0287</f>
        <v>287</v>
      </c>
      <c r="J643" s="78">
        <f>F643*0.071</f>
        <v>709.99999999999989</v>
      </c>
      <c r="K643" s="78">
        <f>F643*0.013</f>
        <v>130</v>
      </c>
      <c r="L643" s="78">
        <f>F643*0.0304</f>
        <v>304</v>
      </c>
      <c r="M643" s="78">
        <f>F643*0.0709</f>
        <v>709</v>
      </c>
      <c r="N643" s="76"/>
      <c r="O643" s="78">
        <f>SUM(I643:M643)</f>
        <v>2140</v>
      </c>
      <c r="P643" s="78">
        <f>I643+L643</f>
        <v>591</v>
      </c>
      <c r="Q643" s="78">
        <f>J643+M643</f>
        <v>1419</v>
      </c>
      <c r="R643" s="101">
        <v>9384</v>
      </c>
      <c r="S643" s="76" t="s">
        <v>1433</v>
      </c>
      <c r="T643" s="76" t="s">
        <v>740</v>
      </c>
      <c r="U643" s="94" t="s">
        <v>3072</v>
      </c>
    </row>
    <row r="644" spans="1:22" s="15" customFormat="1" ht="15">
      <c r="A644" s="76">
        <v>639</v>
      </c>
      <c r="B644" s="94" t="s">
        <v>2822</v>
      </c>
      <c r="C644" s="94" t="s">
        <v>45</v>
      </c>
      <c r="D644" s="94" t="s">
        <v>615</v>
      </c>
      <c r="E644" s="77" t="s">
        <v>593</v>
      </c>
      <c r="F644" s="101">
        <v>30000</v>
      </c>
      <c r="G644" s="78">
        <v>1148.33</v>
      </c>
      <c r="H644" s="78">
        <v>25</v>
      </c>
      <c r="I644" s="78">
        <f>F644*0.0287</f>
        <v>861</v>
      </c>
      <c r="J644" s="78">
        <f>F644*0.071</f>
        <v>2130</v>
      </c>
      <c r="K644" s="78">
        <f>F644*0.013</f>
        <v>390</v>
      </c>
      <c r="L644" s="78">
        <f>F644*0.0304</f>
        <v>912</v>
      </c>
      <c r="M644" s="78">
        <f>F644*0.0709</f>
        <v>2127</v>
      </c>
      <c r="N644" s="76"/>
      <c r="O644" s="78">
        <f>SUM(I644:M644)</f>
        <v>6420</v>
      </c>
      <c r="P644" s="78">
        <f>I644+L644</f>
        <v>1773</v>
      </c>
      <c r="Q644" s="78">
        <f>J644+M644</f>
        <v>4257</v>
      </c>
      <c r="R644" s="101">
        <v>28202</v>
      </c>
      <c r="S644" s="76" t="s">
        <v>1433</v>
      </c>
      <c r="T644" s="76" t="s">
        <v>740</v>
      </c>
      <c r="U644" s="94" t="s">
        <v>3073</v>
      </c>
    </row>
    <row r="645" spans="1:22" s="15" customFormat="1" ht="15">
      <c r="A645" s="76">
        <v>640</v>
      </c>
      <c r="B645" s="94" t="s">
        <v>3268</v>
      </c>
      <c r="C645" s="94" t="s">
        <v>45</v>
      </c>
      <c r="D645" s="94" t="s">
        <v>1579</v>
      </c>
      <c r="E645" s="77" t="s">
        <v>593</v>
      </c>
      <c r="F645" s="101">
        <v>12500</v>
      </c>
      <c r="G645" s="78">
        <v>0</v>
      </c>
      <c r="H645" s="78">
        <v>25</v>
      </c>
      <c r="I645" s="78">
        <f>F645*0.0287</f>
        <v>358.75</v>
      </c>
      <c r="J645" s="78">
        <f>F645*0.071</f>
        <v>887.49999999999989</v>
      </c>
      <c r="K645" s="78">
        <f>F645*0.013</f>
        <v>162.5</v>
      </c>
      <c r="L645" s="78">
        <f>F645*0.0304</f>
        <v>380</v>
      </c>
      <c r="M645" s="78">
        <f>F645*0.0709</f>
        <v>886.25000000000011</v>
      </c>
      <c r="N645" s="95"/>
      <c r="O645" s="78">
        <f>SUM(I645:M645)</f>
        <v>2675</v>
      </c>
      <c r="P645" s="78">
        <f>I645+L645</f>
        <v>738.75</v>
      </c>
      <c r="Q645" s="78">
        <f>J645+M645</f>
        <v>1773.75</v>
      </c>
      <c r="R645" s="101">
        <v>11736.25</v>
      </c>
      <c r="S645" s="76" t="s">
        <v>1433</v>
      </c>
      <c r="T645" s="76" t="s">
        <v>741</v>
      </c>
      <c r="U645" s="94" t="s">
        <v>3379</v>
      </c>
      <c r="V645" s="20"/>
    </row>
    <row r="646" spans="1:22" s="15" customFormat="1" ht="15">
      <c r="A646" s="76">
        <v>641</v>
      </c>
      <c r="B646" s="94" t="s">
        <v>1142</v>
      </c>
      <c r="C646" s="94" t="s">
        <v>1067</v>
      </c>
      <c r="D646" s="94" t="s">
        <v>1503</v>
      </c>
      <c r="E646" s="77" t="s">
        <v>593</v>
      </c>
      <c r="F646" s="101">
        <v>25000</v>
      </c>
      <c r="G646" s="78">
        <v>891.01</v>
      </c>
      <c r="H646" s="78">
        <v>25</v>
      </c>
      <c r="I646" s="78">
        <f>F646*0.0287</f>
        <v>717.5</v>
      </c>
      <c r="J646" s="78">
        <f>F646*0.071</f>
        <v>1774.9999999999998</v>
      </c>
      <c r="K646" s="78">
        <f>F646*0.013</f>
        <v>325</v>
      </c>
      <c r="L646" s="78">
        <f>F646*0.0304</f>
        <v>760</v>
      </c>
      <c r="M646" s="78">
        <f>F646*0.0709</f>
        <v>1772.5000000000002</v>
      </c>
      <c r="N646" s="76"/>
      <c r="O646" s="78">
        <f>SUM(I646:M646)</f>
        <v>5350</v>
      </c>
      <c r="P646" s="78">
        <f>I646+L646</f>
        <v>1477.5</v>
      </c>
      <c r="Q646" s="78">
        <f>J646+M646</f>
        <v>3547.5</v>
      </c>
      <c r="R646" s="101">
        <v>23497.5</v>
      </c>
      <c r="S646" s="76" t="s">
        <v>1433</v>
      </c>
      <c r="T646" s="76" t="s">
        <v>740</v>
      </c>
      <c r="U646" s="94" t="s">
        <v>2075</v>
      </c>
    </row>
    <row r="647" spans="1:22" s="15" customFormat="1" ht="15">
      <c r="A647" s="76">
        <v>642</v>
      </c>
      <c r="B647" s="94" t="s">
        <v>2823</v>
      </c>
      <c r="C647" s="94" t="s">
        <v>243</v>
      </c>
      <c r="D647" s="94" t="s">
        <v>1603</v>
      </c>
      <c r="E647" s="77" t="s">
        <v>594</v>
      </c>
      <c r="F647" s="101">
        <v>15000</v>
      </c>
      <c r="G647" s="78">
        <v>0</v>
      </c>
      <c r="H647" s="78">
        <v>25</v>
      </c>
      <c r="I647" s="78">
        <f>F647*0.0287</f>
        <v>430.5</v>
      </c>
      <c r="J647" s="78">
        <f>F647*0.071</f>
        <v>1065</v>
      </c>
      <c r="K647" s="78">
        <f>F647*0.013</f>
        <v>195</v>
      </c>
      <c r="L647" s="78">
        <f>F647*0.0304</f>
        <v>456</v>
      </c>
      <c r="M647" s="78">
        <f>F647*0.0709</f>
        <v>1063.5</v>
      </c>
      <c r="N647" s="76"/>
      <c r="O647" s="78">
        <f>SUM(I647:M647)</f>
        <v>3210</v>
      </c>
      <c r="P647" s="78">
        <f>I647+L647</f>
        <v>886.5</v>
      </c>
      <c r="Q647" s="78">
        <f>J647+M647</f>
        <v>2128.5</v>
      </c>
      <c r="R647" s="101">
        <v>14088.5</v>
      </c>
      <c r="S647" s="76" t="s">
        <v>1433</v>
      </c>
      <c r="T647" s="76" t="s">
        <v>740</v>
      </c>
      <c r="U647" s="94" t="s">
        <v>3074</v>
      </c>
    </row>
    <row r="648" spans="1:22" s="15" customFormat="1" ht="15">
      <c r="A648" s="76">
        <v>643</v>
      </c>
      <c r="B648" s="94" t="s">
        <v>1011</v>
      </c>
      <c r="C648" s="94" t="s">
        <v>62</v>
      </c>
      <c r="D648" s="94" t="s">
        <v>1503</v>
      </c>
      <c r="E648" s="77" t="s">
        <v>593</v>
      </c>
      <c r="F648" s="101">
        <v>20000</v>
      </c>
      <c r="G648" s="78">
        <v>1148.33</v>
      </c>
      <c r="H648" s="78">
        <v>25</v>
      </c>
      <c r="I648" s="78">
        <f>F648*0.0287</f>
        <v>574</v>
      </c>
      <c r="J648" s="78">
        <f>F648*0.071</f>
        <v>1419.9999999999998</v>
      </c>
      <c r="K648" s="78">
        <f>F648*0.013</f>
        <v>260</v>
      </c>
      <c r="L648" s="78">
        <f>F648*0.0304</f>
        <v>608</v>
      </c>
      <c r="M648" s="78">
        <f>F648*0.0709</f>
        <v>1418</v>
      </c>
      <c r="N648" s="76"/>
      <c r="O648" s="78">
        <f>SUM(I648:M648)</f>
        <v>4280</v>
      </c>
      <c r="P648" s="78">
        <f>I648+L648</f>
        <v>1182</v>
      </c>
      <c r="Q648" s="78">
        <f>J648+M648</f>
        <v>2838</v>
      </c>
      <c r="R648" s="101">
        <v>18793</v>
      </c>
      <c r="S648" s="76" t="s">
        <v>1433</v>
      </c>
      <c r="T648" s="76" t="s">
        <v>740</v>
      </c>
      <c r="U648" s="94" t="s">
        <v>2076</v>
      </c>
    </row>
    <row r="649" spans="1:22" s="15" customFormat="1" ht="15">
      <c r="A649" s="76">
        <v>644</v>
      </c>
      <c r="B649" s="94" t="s">
        <v>892</v>
      </c>
      <c r="C649" s="94" t="s">
        <v>46</v>
      </c>
      <c r="D649" s="94" t="s">
        <v>3443</v>
      </c>
      <c r="E649" s="77" t="s">
        <v>593</v>
      </c>
      <c r="F649" s="101">
        <v>37000</v>
      </c>
      <c r="G649" s="78">
        <v>442.65</v>
      </c>
      <c r="H649" s="78">
        <v>25</v>
      </c>
      <c r="I649" s="78">
        <f>F649*0.0287</f>
        <v>1061.9000000000001</v>
      </c>
      <c r="J649" s="78">
        <f>F649*0.071</f>
        <v>2626.9999999999995</v>
      </c>
      <c r="K649" s="78">
        <f>F649*0.013</f>
        <v>481</v>
      </c>
      <c r="L649" s="78">
        <f>F649*0.0304</f>
        <v>1124.8</v>
      </c>
      <c r="M649" s="78">
        <f>F649*0.0709</f>
        <v>2623.3</v>
      </c>
      <c r="N649" s="76"/>
      <c r="O649" s="78">
        <f>SUM(I649:M649)</f>
        <v>7918</v>
      </c>
      <c r="P649" s="78">
        <f>I649+L649</f>
        <v>2186.6999999999998</v>
      </c>
      <c r="Q649" s="78">
        <f>J649+M649</f>
        <v>5250.2999999999993</v>
      </c>
      <c r="R649" s="101">
        <v>34769.050000000003</v>
      </c>
      <c r="S649" s="76" t="s">
        <v>1433</v>
      </c>
      <c r="T649" s="76" t="s">
        <v>740</v>
      </c>
      <c r="U649" s="94" t="s">
        <v>2077</v>
      </c>
    </row>
    <row r="650" spans="1:22" s="15" customFormat="1" ht="15">
      <c r="A650" s="76">
        <v>645</v>
      </c>
      <c r="B650" s="94" t="s">
        <v>70</v>
      </c>
      <c r="C650" s="94" t="s">
        <v>52</v>
      </c>
      <c r="D650" s="94" t="s">
        <v>619</v>
      </c>
      <c r="E650" s="77" t="s">
        <v>593</v>
      </c>
      <c r="F650" s="101">
        <v>60000</v>
      </c>
      <c r="G650" s="78">
        <v>2136.27</v>
      </c>
      <c r="H650" s="78">
        <v>25</v>
      </c>
      <c r="I650" s="78">
        <f>F650*0.0287</f>
        <v>1722</v>
      </c>
      <c r="J650" s="78">
        <f>F650*0.071</f>
        <v>4260</v>
      </c>
      <c r="K650" s="78">
        <f>F650*0.013</f>
        <v>780</v>
      </c>
      <c r="L650" s="78">
        <f>F650*0.0304</f>
        <v>1824</v>
      </c>
      <c r="M650" s="78">
        <f>F650*0.0709</f>
        <v>4254</v>
      </c>
      <c r="N650" s="76"/>
      <c r="O650" s="78">
        <f>SUM(I650:M650)</f>
        <v>12840</v>
      </c>
      <c r="P650" s="78">
        <f>I650+L650</f>
        <v>3546</v>
      </c>
      <c r="Q650" s="78">
        <f>J650+M650</f>
        <v>8514</v>
      </c>
      <c r="R650" s="101">
        <v>49694.94</v>
      </c>
      <c r="S650" s="76" t="s">
        <v>1433</v>
      </c>
      <c r="T650" s="76" t="s">
        <v>740</v>
      </c>
      <c r="U650" s="94" t="s">
        <v>2078</v>
      </c>
    </row>
    <row r="651" spans="1:22" s="15" customFormat="1" ht="15">
      <c r="A651" s="76">
        <v>646</v>
      </c>
      <c r="B651" s="94" t="s">
        <v>2824</v>
      </c>
      <c r="C651" s="94" t="s">
        <v>26</v>
      </c>
      <c r="D651" s="94" t="s">
        <v>604</v>
      </c>
      <c r="E651" s="77" t="s">
        <v>593</v>
      </c>
      <c r="F651" s="101">
        <v>45000</v>
      </c>
      <c r="G651" s="78">
        <v>0</v>
      </c>
      <c r="H651" s="78">
        <v>25</v>
      </c>
      <c r="I651" s="78">
        <f>F651*0.0287</f>
        <v>1291.5</v>
      </c>
      <c r="J651" s="78">
        <f>F651*0.071</f>
        <v>3194.9999999999995</v>
      </c>
      <c r="K651" s="78">
        <f>F651*0.013</f>
        <v>585</v>
      </c>
      <c r="L651" s="78">
        <f>F651*0.0304</f>
        <v>1368</v>
      </c>
      <c r="M651" s="78">
        <f>F651*0.0709</f>
        <v>3190.5</v>
      </c>
      <c r="N651" s="76"/>
      <c r="O651" s="78">
        <f>SUM(I651:M651)</f>
        <v>9630</v>
      </c>
      <c r="P651" s="78">
        <f>I651+L651</f>
        <v>2659.5</v>
      </c>
      <c r="Q651" s="78">
        <f>J651+M651</f>
        <v>6385.5</v>
      </c>
      <c r="R651" s="101">
        <v>41167.17</v>
      </c>
      <c r="S651" s="76" t="s">
        <v>1433</v>
      </c>
      <c r="T651" s="76" t="s">
        <v>741</v>
      </c>
      <c r="U651" s="94" t="s">
        <v>3075</v>
      </c>
    </row>
    <row r="652" spans="1:22" s="15" customFormat="1" ht="15">
      <c r="A652" s="76">
        <v>647</v>
      </c>
      <c r="B652" s="94" t="s">
        <v>3269</v>
      </c>
      <c r="C652" s="94" t="s">
        <v>45</v>
      </c>
      <c r="D652" s="94" t="s">
        <v>1599</v>
      </c>
      <c r="E652" s="77" t="s">
        <v>593</v>
      </c>
      <c r="F652" s="101">
        <v>25000</v>
      </c>
      <c r="G652" s="78">
        <v>0</v>
      </c>
      <c r="H652" s="78">
        <v>25</v>
      </c>
      <c r="I652" s="78">
        <f>F652*0.0287</f>
        <v>717.5</v>
      </c>
      <c r="J652" s="78">
        <f>F652*0.071</f>
        <v>1774.9999999999998</v>
      </c>
      <c r="K652" s="78">
        <f>F652*0.013</f>
        <v>325</v>
      </c>
      <c r="L652" s="78">
        <f>F652*0.0304</f>
        <v>760</v>
      </c>
      <c r="M652" s="78">
        <f>F652*0.0709</f>
        <v>1772.5000000000002</v>
      </c>
      <c r="N652" s="95"/>
      <c r="O652" s="78">
        <f>SUM(I652:M652)</f>
        <v>5350</v>
      </c>
      <c r="P652" s="78">
        <f>I652+L652</f>
        <v>1477.5</v>
      </c>
      <c r="Q652" s="78">
        <f>J652+M652</f>
        <v>3547.5</v>
      </c>
      <c r="R652" s="101">
        <v>23497.5</v>
      </c>
      <c r="S652" s="76" t="s">
        <v>1433</v>
      </c>
      <c r="T652" s="76" t="s">
        <v>741</v>
      </c>
      <c r="U652" s="94" t="s">
        <v>3380</v>
      </c>
      <c r="V652" s="20"/>
    </row>
    <row r="653" spans="1:22" s="15" customFormat="1" ht="15">
      <c r="A653" s="76">
        <v>648</v>
      </c>
      <c r="B653" s="94" t="s">
        <v>2677</v>
      </c>
      <c r="C653" s="94" t="s">
        <v>26</v>
      </c>
      <c r="D653" s="94" t="s">
        <v>617</v>
      </c>
      <c r="E653" s="77" t="s">
        <v>593</v>
      </c>
      <c r="F653" s="101">
        <v>45000</v>
      </c>
      <c r="G653" s="78">
        <v>23866.62</v>
      </c>
      <c r="H653" s="78">
        <v>25</v>
      </c>
      <c r="I653" s="78">
        <f>F653*0.0287</f>
        <v>1291.5</v>
      </c>
      <c r="J653" s="78">
        <f>F653*0.071</f>
        <v>3194.9999999999995</v>
      </c>
      <c r="K653" s="78">
        <f>F653*0.013</f>
        <v>585</v>
      </c>
      <c r="L653" s="78">
        <f>F653*0.0304</f>
        <v>1368</v>
      </c>
      <c r="M653" s="78">
        <f>F653*0.0709</f>
        <v>3190.5</v>
      </c>
      <c r="N653" s="76"/>
      <c r="O653" s="78">
        <f>SUM(I653:M653)</f>
        <v>9630</v>
      </c>
      <c r="P653" s="78">
        <f>I653+L653</f>
        <v>2659.5</v>
      </c>
      <c r="Q653" s="78">
        <f>J653+M653</f>
        <v>6385.5</v>
      </c>
      <c r="R653" s="101">
        <v>41167.17</v>
      </c>
      <c r="S653" s="76" t="s">
        <v>1433</v>
      </c>
      <c r="T653" s="76" t="s">
        <v>740</v>
      </c>
      <c r="U653" s="94" t="s">
        <v>2705</v>
      </c>
    </row>
    <row r="654" spans="1:22" s="15" customFormat="1" ht="15">
      <c r="A654" s="76">
        <v>649</v>
      </c>
      <c r="B654" s="94" t="s">
        <v>257</v>
      </c>
      <c r="C654" s="94" t="s">
        <v>243</v>
      </c>
      <c r="D654" s="94" t="s">
        <v>1603</v>
      </c>
      <c r="E654" s="77" t="s">
        <v>593</v>
      </c>
      <c r="F654" s="101">
        <v>10000</v>
      </c>
      <c r="G654" s="78">
        <v>0</v>
      </c>
      <c r="H654" s="78">
        <v>25</v>
      </c>
      <c r="I654" s="78">
        <f>F654*0.0287</f>
        <v>287</v>
      </c>
      <c r="J654" s="78">
        <f>F654*0.071</f>
        <v>709.99999999999989</v>
      </c>
      <c r="K654" s="78">
        <f>F654*0.013</f>
        <v>130</v>
      </c>
      <c r="L654" s="78">
        <f>F654*0.0304</f>
        <v>304</v>
      </c>
      <c r="M654" s="78">
        <f>F654*0.0709</f>
        <v>709</v>
      </c>
      <c r="N654" s="76"/>
      <c r="O654" s="78">
        <f>SUM(I654:M654)</f>
        <v>2140</v>
      </c>
      <c r="P654" s="78">
        <f>I654+L654</f>
        <v>591</v>
      </c>
      <c r="Q654" s="78">
        <f>J654+M654</f>
        <v>1419</v>
      </c>
      <c r="R654" s="101">
        <v>9334</v>
      </c>
      <c r="S654" s="76" t="s">
        <v>1433</v>
      </c>
      <c r="T654" s="76" t="s">
        <v>740</v>
      </c>
      <c r="U654" s="94" t="s">
        <v>2079</v>
      </c>
    </row>
    <row r="655" spans="1:22" s="15" customFormat="1" ht="15">
      <c r="A655" s="76">
        <v>650</v>
      </c>
      <c r="B655" s="94" t="s">
        <v>2825</v>
      </c>
      <c r="C655" s="94" t="s">
        <v>32</v>
      </c>
      <c r="D655" s="94" t="s">
        <v>1577</v>
      </c>
      <c r="E655" s="77" t="s">
        <v>593</v>
      </c>
      <c r="F655" s="101">
        <v>10000</v>
      </c>
      <c r="G655" s="78">
        <v>1148.33</v>
      </c>
      <c r="H655" s="78">
        <v>25</v>
      </c>
      <c r="I655" s="78">
        <f>F655*0.0287</f>
        <v>287</v>
      </c>
      <c r="J655" s="78">
        <f>F655*0.071</f>
        <v>709.99999999999989</v>
      </c>
      <c r="K655" s="78">
        <f>F655*0.013</f>
        <v>130</v>
      </c>
      <c r="L655" s="78">
        <f>F655*0.0304</f>
        <v>304</v>
      </c>
      <c r="M655" s="78">
        <f>F655*0.0709</f>
        <v>709</v>
      </c>
      <c r="N655" s="96"/>
      <c r="O655" s="78">
        <f>SUM(I655:M655)</f>
        <v>2140</v>
      </c>
      <c r="P655" s="78">
        <f>I655+L655</f>
        <v>591</v>
      </c>
      <c r="Q655" s="78">
        <f>J655+M655</f>
        <v>1419</v>
      </c>
      <c r="R655" s="101">
        <v>9384</v>
      </c>
      <c r="S655" s="76" t="s">
        <v>1433</v>
      </c>
      <c r="T655" s="76" t="s">
        <v>740</v>
      </c>
      <c r="U655" s="94" t="s">
        <v>3076</v>
      </c>
    </row>
    <row r="656" spans="1:22" s="15" customFormat="1" ht="15">
      <c r="A656" s="76">
        <v>651</v>
      </c>
      <c r="B656" s="94" t="s">
        <v>776</v>
      </c>
      <c r="C656" s="94" t="s">
        <v>26</v>
      </c>
      <c r="D656" s="94" t="s">
        <v>629</v>
      </c>
      <c r="E656" s="77" t="s">
        <v>593</v>
      </c>
      <c r="F656" s="101">
        <v>45000</v>
      </c>
      <c r="G656" s="78">
        <v>0</v>
      </c>
      <c r="H656" s="78">
        <v>25</v>
      </c>
      <c r="I656" s="78">
        <f>F656*0.0287</f>
        <v>1291.5</v>
      </c>
      <c r="J656" s="78">
        <f>F656*0.071</f>
        <v>3194.9999999999995</v>
      </c>
      <c r="K656" s="78">
        <f>F656*0.013</f>
        <v>585</v>
      </c>
      <c r="L656" s="78">
        <f>F656*0.0304</f>
        <v>1368</v>
      </c>
      <c r="M656" s="78">
        <f>F656*0.0709</f>
        <v>3190.5</v>
      </c>
      <c r="N656" s="76"/>
      <c r="O656" s="78">
        <f>SUM(I656:M656)</f>
        <v>9630</v>
      </c>
      <c r="P656" s="78">
        <f>I656+L656</f>
        <v>2659.5</v>
      </c>
      <c r="Q656" s="78">
        <f>J656+M656</f>
        <v>6385.5</v>
      </c>
      <c r="R656" s="101">
        <v>30067.17</v>
      </c>
      <c r="S656" s="76" t="s">
        <v>1433</v>
      </c>
      <c r="T656" s="76" t="s">
        <v>740</v>
      </c>
      <c r="U656" s="94" t="s">
        <v>2080</v>
      </c>
    </row>
    <row r="657" spans="1:21" s="15" customFormat="1" ht="15">
      <c r="A657" s="76">
        <v>652</v>
      </c>
      <c r="B657" s="94" t="s">
        <v>275</v>
      </c>
      <c r="C657" s="94" t="s">
        <v>87</v>
      </c>
      <c r="D657" s="94" t="s">
        <v>1577</v>
      </c>
      <c r="E657" s="77" t="s">
        <v>593</v>
      </c>
      <c r="F657" s="101">
        <v>150000</v>
      </c>
      <c r="G657" s="78">
        <v>0</v>
      </c>
      <c r="H657" s="78">
        <v>25</v>
      </c>
      <c r="I657" s="78">
        <f>F657*0.0287</f>
        <v>4305</v>
      </c>
      <c r="J657" s="78">
        <f>F657*0.071</f>
        <v>10649.999999999998</v>
      </c>
      <c r="K657" s="78">
        <f>F657*0.013</f>
        <v>1950</v>
      </c>
      <c r="L657" s="78">
        <f>F657*0.0304</f>
        <v>4560</v>
      </c>
      <c r="M657" s="78">
        <f>F657*0.0709</f>
        <v>10635</v>
      </c>
      <c r="N657" s="76"/>
      <c r="O657" s="78">
        <f>SUM(I657:M657)</f>
        <v>32100</v>
      </c>
      <c r="P657" s="78">
        <f>I657+L657</f>
        <v>8865</v>
      </c>
      <c r="Q657" s="78">
        <f>J657+M657</f>
        <v>21285</v>
      </c>
      <c r="R657" s="101">
        <v>117243.38</v>
      </c>
      <c r="S657" s="76" t="s">
        <v>1433</v>
      </c>
      <c r="T657" s="76" t="s">
        <v>740</v>
      </c>
      <c r="U657" s="94" t="s">
        <v>2081</v>
      </c>
    </row>
    <row r="658" spans="1:21" s="15" customFormat="1" ht="15">
      <c r="A658" s="76">
        <v>653</v>
      </c>
      <c r="B658" s="94" t="s">
        <v>2826</v>
      </c>
      <c r="C658" s="94" t="s">
        <v>32</v>
      </c>
      <c r="D658" s="94" t="s">
        <v>2613</v>
      </c>
      <c r="E658" s="77" t="s">
        <v>593</v>
      </c>
      <c r="F658" s="101">
        <v>18000</v>
      </c>
      <c r="G658" s="78">
        <v>160.38</v>
      </c>
      <c r="H658" s="78">
        <v>25</v>
      </c>
      <c r="I658" s="78">
        <f>F658*0.0287</f>
        <v>516.6</v>
      </c>
      <c r="J658" s="78">
        <f>F658*0.071</f>
        <v>1277.9999999999998</v>
      </c>
      <c r="K658" s="78">
        <f>F658*0.013</f>
        <v>234</v>
      </c>
      <c r="L658" s="78">
        <f>F658*0.0304</f>
        <v>547.20000000000005</v>
      </c>
      <c r="M658" s="78">
        <f>F658*0.0709</f>
        <v>1276.2</v>
      </c>
      <c r="N658" s="76"/>
      <c r="O658" s="78">
        <f>SUM(I658:M658)</f>
        <v>3852</v>
      </c>
      <c r="P658" s="78">
        <f>I658+L658</f>
        <v>1063.8000000000002</v>
      </c>
      <c r="Q658" s="78">
        <f>J658+M658</f>
        <v>2554.1999999999998</v>
      </c>
      <c r="R658" s="101">
        <v>16911.2</v>
      </c>
      <c r="S658" s="76" t="s">
        <v>1433</v>
      </c>
      <c r="T658" s="76" t="s">
        <v>741</v>
      </c>
      <c r="U658" s="94" t="s">
        <v>3077</v>
      </c>
    </row>
    <row r="659" spans="1:21" s="15" customFormat="1" ht="15">
      <c r="A659" s="76">
        <v>654</v>
      </c>
      <c r="B659" s="94" t="s">
        <v>122</v>
      </c>
      <c r="C659" s="94" t="s">
        <v>123</v>
      </c>
      <c r="D659" s="94" t="s">
        <v>610</v>
      </c>
      <c r="E659" s="77" t="s">
        <v>593</v>
      </c>
      <c r="F659" s="101">
        <v>60000</v>
      </c>
      <c r="G659" s="78">
        <v>0</v>
      </c>
      <c r="H659" s="78">
        <v>25</v>
      </c>
      <c r="I659" s="78">
        <f>F659*0.0287</f>
        <v>1722</v>
      </c>
      <c r="J659" s="78">
        <f>F659*0.071</f>
        <v>4260</v>
      </c>
      <c r="K659" s="78">
        <f>F659*0.013</f>
        <v>780</v>
      </c>
      <c r="L659" s="78">
        <f>F659*0.0304</f>
        <v>1824</v>
      </c>
      <c r="M659" s="78">
        <f>F659*0.0709</f>
        <v>4254</v>
      </c>
      <c r="N659" s="76"/>
      <c r="O659" s="78">
        <f>SUM(I659:M659)</f>
        <v>12840</v>
      </c>
      <c r="P659" s="78">
        <f>I659+L659</f>
        <v>3546</v>
      </c>
      <c r="Q659" s="78">
        <f>J659+M659</f>
        <v>8514</v>
      </c>
      <c r="R659" s="101">
        <v>49919.96</v>
      </c>
      <c r="S659" s="76" t="s">
        <v>1433</v>
      </c>
      <c r="T659" s="76" t="s">
        <v>741</v>
      </c>
      <c r="U659" s="94" t="s">
        <v>2082</v>
      </c>
    </row>
    <row r="660" spans="1:21" s="15" customFormat="1" ht="15">
      <c r="A660" s="76">
        <v>655</v>
      </c>
      <c r="B660" s="94" t="s">
        <v>2827</v>
      </c>
      <c r="C660" s="94" t="s">
        <v>12</v>
      </c>
      <c r="D660" s="94" t="s">
        <v>2604</v>
      </c>
      <c r="E660" s="77" t="s">
        <v>593</v>
      </c>
      <c r="F660" s="101">
        <v>20000</v>
      </c>
      <c r="G660" s="78">
        <v>0</v>
      </c>
      <c r="H660" s="78">
        <v>25</v>
      </c>
      <c r="I660" s="78">
        <f>F660*0.0287</f>
        <v>574</v>
      </c>
      <c r="J660" s="78">
        <f>F660*0.071</f>
        <v>1419.9999999999998</v>
      </c>
      <c r="K660" s="78">
        <f>F660*0.013</f>
        <v>260</v>
      </c>
      <c r="L660" s="78">
        <f>F660*0.0304</f>
        <v>608</v>
      </c>
      <c r="M660" s="78">
        <f>F660*0.0709</f>
        <v>1418</v>
      </c>
      <c r="N660" s="76"/>
      <c r="O660" s="78">
        <f>SUM(I660:M660)</f>
        <v>4280</v>
      </c>
      <c r="P660" s="78">
        <f>I660+L660</f>
        <v>1182</v>
      </c>
      <c r="Q660" s="78">
        <f>J660+M660</f>
        <v>2838</v>
      </c>
      <c r="R660" s="101">
        <v>16793</v>
      </c>
      <c r="S660" s="76" t="s">
        <v>1433</v>
      </c>
      <c r="T660" s="76" t="s">
        <v>740</v>
      </c>
      <c r="U660" s="94" t="s">
        <v>3078</v>
      </c>
    </row>
    <row r="661" spans="1:21" s="15" customFormat="1" ht="15">
      <c r="A661" s="76">
        <v>656</v>
      </c>
      <c r="B661" s="94" t="s">
        <v>2828</v>
      </c>
      <c r="C661" s="94" t="s">
        <v>32</v>
      </c>
      <c r="D661" s="94" t="s">
        <v>1605</v>
      </c>
      <c r="E661" s="77" t="s">
        <v>593</v>
      </c>
      <c r="F661" s="101">
        <v>10000</v>
      </c>
      <c r="G661" s="78">
        <v>3486.68</v>
      </c>
      <c r="H661" s="78">
        <v>25</v>
      </c>
      <c r="I661" s="78">
        <f>F661*0.0287</f>
        <v>287</v>
      </c>
      <c r="J661" s="78">
        <f>F661*0.071</f>
        <v>709.99999999999989</v>
      </c>
      <c r="K661" s="78">
        <f>F661*0.013</f>
        <v>130</v>
      </c>
      <c r="L661" s="78">
        <f>F661*0.0304</f>
        <v>304</v>
      </c>
      <c r="M661" s="78">
        <f>F661*0.0709</f>
        <v>709</v>
      </c>
      <c r="N661" s="76"/>
      <c r="O661" s="78">
        <f>SUM(I661:M661)</f>
        <v>2140</v>
      </c>
      <c r="P661" s="78">
        <f>I661+L661</f>
        <v>591</v>
      </c>
      <c r="Q661" s="78">
        <f>J661+M661</f>
        <v>1419</v>
      </c>
      <c r="R661" s="101">
        <v>9384</v>
      </c>
      <c r="S661" s="76" t="s">
        <v>1433</v>
      </c>
      <c r="T661" s="76" t="s">
        <v>741</v>
      </c>
      <c r="U661" s="94" t="s">
        <v>3079</v>
      </c>
    </row>
    <row r="662" spans="1:21" s="15" customFormat="1" ht="15">
      <c r="A662" s="76">
        <v>657</v>
      </c>
      <c r="B662" s="94" t="s">
        <v>464</v>
      </c>
      <c r="C662" s="94" t="s">
        <v>96</v>
      </c>
      <c r="D662" s="94" t="s">
        <v>2626</v>
      </c>
      <c r="E662" s="77" t="s">
        <v>593</v>
      </c>
      <c r="F662" s="101">
        <v>46000</v>
      </c>
      <c r="G662" s="78">
        <v>1148.33</v>
      </c>
      <c r="H662" s="78">
        <v>25</v>
      </c>
      <c r="I662" s="78">
        <f>F662*0.0287</f>
        <v>1320.2</v>
      </c>
      <c r="J662" s="78">
        <f>F662*0.071</f>
        <v>3265.9999999999995</v>
      </c>
      <c r="K662" s="78">
        <f>F662*0.013</f>
        <v>598</v>
      </c>
      <c r="L662" s="78">
        <f>F662*0.0304</f>
        <v>1398.4</v>
      </c>
      <c r="M662" s="78">
        <f>F662*0.0709</f>
        <v>3261.4</v>
      </c>
      <c r="N662" s="76"/>
      <c r="O662" s="78">
        <f>SUM(I662:M662)</f>
        <v>9844</v>
      </c>
      <c r="P662" s="78">
        <f>I662+L662</f>
        <v>2718.6000000000004</v>
      </c>
      <c r="Q662" s="78">
        <f>J662+M662</f>
        <v>6527.4</v>
      </c>
      <c r="R662" s="101">
        <v>35623.58</v>
      </c>
      <c r="S662" s="76" t="s">
        <v>1433</v>
      </c>
      <c r="T662" s="76" t="s">
        <v>741</v>
      </c>
      <c r="U662" s="94" t="s">
        <v>2083</v>
      </c>
    </row>
    <row r="663" spans="1:21" s="15" customFormat="1" ht="15">
      <c r="A663" s="76">
        <v>658</v>
      </c>
      <c r="B663" s="94" t="s">
        <v>531</v>
      </c>
      <c r="C663" s="94" t="s">
        <v>100</v>
      </c>
      <c r="D663" s="94" t="s">
        <v>1511</v>
      </c>
      <c r="E663" s="77" t="s">
        <v>594</v>
      </c>
      <c r="F663" s="101">
        <v>38000</v>
      </c>
      <c r="G663" s="78">
        <v>4427.58</v>
      </c>
      <c r="H663" s="78">
        <v>25</v>
      </c>
      <c r="I663" s="78">
        <f>F663*0.0287</f>
        <v>1090.5999999999999</v>
      </c>
      <c r="J663" s="78">
        <f>F663*0.071</f>
        <v>2697.9999999999995</v>
      </c>
      <c r="K663" s="78">
        <f>F663*0.013</f>
        <v>494</v>
      </c>
      <c r="L663" s="78">
        <f>F663*0.0304</f>
        <v>1155.2</v>
      </c>
      <c r="M663" s="78">
        <f>F663*0.0709</f>
        <v>2694.2000000000003</v>
      </c>
      <c r="N663" s="76"/>
      <c r="O663" s="78">
        <f>SUM(I663:M663)</f>
        <v>8132</v>
      </c>
      <c r="P663" s="78">
        <f>I663+L663</f>
        <v>2245.8000000000002</v>
      </c>
      <c r="Q663" s="78">
        <f>J663+M663</f>
        <v>5392.2</v>
      </c>
      <c r="R663" s="101">
        <v>35568.82</v>
      </c>
      <c r="S663" s="76" t="s">
        <v>1433</v>
      </c>
      <c r="T663" s="76" t="s">
        <v>740</v>
      </c>
      <c r="U663" s="94" t="s">
        <v>2084</v>
      </c>
    </row>
    <row r="664" spans="1:21" s="15" customFormat="1" ht="15">
      <c r="A664" s="76">
        <v>659</v>
      </c>
      <c r="B664" s="94" t="s">
        <v>2829</v>
      </c>
      <c r="C664" s="94" t="s">
        <v>100</v>
      </c>
      <c r="D664" s="94" t="s">
        <v>1511</v>
      </c>
      <c r="E664" s="77" t="s">
        <v>594</v>
      </c>
      <c r="F664" s="101">
        <v>45000</v>
      </c>
      <c r="G664" s="78">
        <v>0</v>
      </c>
      <c r="H664" s="78">
        <v>25</v>
      </c>
      <c r="I664" s="78">
        <f>F664*0.0287</f>
        <v>1291.5</v>
      </c>
      <c r="J664" s="78">
        <f>F664*0.071</f>
        <v>3194.9999999999995</v>
      </c>
      <c r="K664" s="78">
        <f>F664*0.013</f>
        <v>585</v>
      </c>
      <c r="L664" s="78">
        <f>F664*0.0304</f>
        <v>1368</v>
      </c>
      <c r="M664" s="78">
        <f>F664*0.0709</f>
        <v>3190.5</v>
      </c>
      <c r="N664" s="76"/>
      <c r="O664" s="78">
        <f>SUM(I664:M664)</f>
        <v>9630</v>
      </c>
      <c r="P664" s="78">
        <f>I664+L664</f>
        <v>2659.5</v>
      </c>
      <c r="Q664" s="78">
        <f>J664+M664</f>
        <v>6385.5</v>
      </c>
      <c r="R664" s="101">
        <v>41167.17</v>
      </c>
      <c r="S664" s="76" t="s">
        <v>1433</v>
      </c>
      <c r="T664" s="76" t="s">
        <v>740</v>
      </c>
      <c r="U664" s="94" t="s">
        <v>3080</v>
      </c>
    </row>
    <row r="665" spans="1:21" s="15" customFormat="1" ht="15">
      <c r="A665" s="76">
        <v>660</v>
      </c>
      <c r="B665" s="94" t="s">
        <v>648</v>
      </c>
      <c r="C665" s="94" t="s">
        <v>100</v>
      </c>
      <c r="D665" s="94" t="s">
        <v>1562</v>
      </c>
      <c r="E665" s="77" t="s">
        <v>593</v>
      </c>
      <c r="F665" s="101">
        <v>38000</v>
      </c>
      <c r="G665" s="78">
        <v>7400.87</v>
      </c>
      <c r="H665" s="78">
        <v>25</v>
      </c>
      <c r="I665" s="78">
        <f>F665*0.0287</f>
        <v>1090.5999999999999</v>
      </c>
      <c r="J665" s="78">
        <f>F665*0.071</f>
        <v>2697.9999999999995</v>
      </c>
      <c r="K665" s="78">
        <f>F665*0.013</f>
        <v>494</v>
      </c>
      <c r="L665" s="78">
        <f>F665*0.0304</f>
        <v>1155.2</v>
      </c>
      <c r="M665" s="78">
        <f>F665*0.0709</f>
        <v>2694.2000000000003</v>
      </c>
      <c r="N665" s="96"/>
      <c r="O665" s="78">
        <f>SUM(I665:M665)</f>
        <v>8132</v>
      </c>
      <c r="P665" s="78">
        <f>I665+L665</f>
        <v>2245.8000000000002</v>
      </c>
      <c r="Q665" s="78">
        <f>J665+M665</f>
        <v>5392.2</v>
      </c>
      <c r="R665" s="101">
        <v>35468.82</v>
      </c>
      <c r="S665" s="76" t="s">
        <v>1433</v>
      </c>
      <c r="T665" s="76" t="s">
        <v>740</v>
      </c>
      <c r="U665" s="94" t="s">
        <v>2085</v>
      </c>
    </row>
    <row r="666" spans="1:21" s="15" customFormat="1" ht="15">
      <c r="A666" s="76">
        <v>661</v>
      </c>
      <c r="B666" s="94" t="s">
        <v>1116</v>
      </c>
      <c r="C666" s="94" t="s">
        <v>1067</v>
      </c>
      <c r="D666" s="94" t="s">
        <v>1503</v>
      </c>
      <c r="E666" s="77" t="s">
        <v>593</v>
      </c>
      <c r="F666" s="101">
        <v>20000</v>
      </c>
      <c r="G666" s="78">
        <v>23866.62</v>
      </c>
      <c r="H666" s="78">
        <v>25</v>
      </c>
      <c r="I666" s="78">
        <f>F666*0.0287</f>
        <v>574</v>
      </c>
      <c r="J666" s="78">
        <f>F666*0.071</f>
        <v>1419.9999999999998</v>
      </c>
      <c r="K666" s="78">
        <f>F666*0.013</f>
        <v>260</v>
      </c>
      <c r="L666" s="78">
        <f>F666*0.0304</f>
        <v>608</v>
      </c>
      <c r="M666" s="78">
        <f>F666*0.0709</f>
        <v>1418</v>
      </c>
      <c r="N666" s="96"/>
      <c r="O666" s="78">
        <f>SUM(I666:M666)</f>
        <v>4280</v>
      </c>
      <c r="P666" s="78">
        <f>I666+L666</f>
        <v>1182</v>
      </c>
      <c r="Q666" s="78">
        <f>J666+M666</f>
        <v>2838</v>
      </c>
      <c r="R666" s="101">
        <v>18793</v>
      </c>
      <c r="S666" s="76" t="s">
        <v>1433</v>
      </c>
      <c r="T666" s="76" t="s">
        <v>740</v>
      </c>
      <c r="U666" s="94" t="s">
        <v>2086</v>
      </c>
    </row>
    <row r="667" spans="1:21" s="15" customFormat="1" ht="15">
      <c r="A667" s="76">
        <v>662</v>
      </c>
      <c r="B667" s="94" t="s">
        <v>1134</v>
      </c>
      <c r="C667" s="94" t="s">
        <v>1067</v>
      </c>
      <c r="D667" s="94" t="s">
        <v>1503</v>
      </c>
      <c r="E667" s="77" t="s">
        <v>593</v>
      </c>
      <c r="F667" s="101">
        <v>50000</v>
      </c>
      <c r="G667" s="78">
        <v>0</v>
      </c>
      <c r="H667" s="78">
        <v>25</v>
      </c>
      <c r="I667" s="78">
        <f>F667*0.0287</f>
        <v>1435</v>
      </c>
      <c r="J667" s="78">
        <f>F667*0.071</f>
        <v>3549.9999999999995</v>
      </c>
      <c r="K667" s="78">
        <f>F667*0.013</f>
        <v>650</v>
      </c>
      <c r="L667" s="78">
        <f>F667*0.0304</f>
        <v>1520</v>
      </c>
      <c r="M667" s="78">
        <f>F667*0.0709</f>
        <v>3545.0000000000005</v>
      </c>
      <c r="N667" s="76"/>
      <c r="O667" s="78">
        <f>SUM(I667:M667)</f>
        <v>10700</v>
      </c>
      <c r="P667" s="78">
        <f>I667+L667</f>
        <v>2955</v>
      </c>
      <c r="Q667" s="78">
        <f>J667+M667</f>
        <v>7095</v>
      </c>
      <c r="R667" s="101">
        <v>45166</v>
      </c>
      <c r="S667" s="76" t="s">
        <v>1433</v>
      </c>
      <c r="T667" s="76" t="s">
        <v>741</v>
      </c>
      <c r="U667" s="94" t="s">
        <v>2087</v>
      </c>
    </row>
    <row r="668" spans="1:21" s="15" customFormat="1" ht="15">
      <c r="A668" s="76">
        <v>663</v>
      </c>
      <c r="B668" s="94" t="s">
        <v>1119</v>
      </c>
      <c r="C668" s="94" t="s">
        <v>1067</v>
      </c>
      <c r="D668" s="94" t="s">
        <v>1503</v>
      </c>
      <c r="E668" s="77" t="s">
        <v>593</v>
      </c>
      <c r="F668" s="101">
        <v>20000</v>
      </c>
      <c r="G668" s="78">
        <v>0</v>
      </c>
      <c r="H668" s="78">
        <v>25</v>
      </c>
      <c r="I668" s="78">
        <f>F668*0.0287</f>
        <v>574</v>
      </c>
      <c r="J668" s="78">
        <f>F668*0.071</f>
        <v>1419.9999999999998</v>
      </c>
      <c r="K668" s="78">
        <f>F668*0.013</f>
        <v>260</v>
      </c>
      <c r="L668" s="78">
        <f>F668*0.0304</f>
        <v>608</v>
      </c>
      <c r="M668" s="78">
        <f>F668*0.0709</f>
        <v>1418</v>
      </c>
      <c r="N668" s="76"/>
      <c r="O668" s="78">
        <f>SUM(I668:M668)</f>
        <v>4280</v>
      </c>
      <c r="P668" s="78">
        <f>I668+L668</f>
        <v>1182</v>
      </c>
      <c r="Q668" s="78">
        <f>J668+M668</f>
        <v>2838</v>
      </c>
      <c r="R668" s="101">
        <v>18793</v>
      </c>
      <c r="S668" s="76" t="s">
        <v>1433</v>
      </c>
      <c r="T668" s="76" t="s">
        <v>741</v>
      </c>
      <c r="U668" s="94" t="s">
        <v>2088</v>
      </c>
    </row>
    <row r="669" spans="1:21" s="15" customFormat="1" ht="15">
      <c r="A669" s="76">
        <v>664</v>
      </c>
      <c r="B669" s="94" t="s">
        <v>511</v>
      </c>
      <c r="C669" s="94" t="s">
        <v>163</v>
      </c>
      <c r="D669" s="94" t="s">
        <v>2607</v>
      </c>
      <c r="E669" s="77" t="s">
        <v>593</v>
      </c>
      <c r="F669" s="101">
        <v>22770</v>
      </c>
      <c r="G669" s="78">
        <v>1032.1400000000001</v>
      </c>
      <c r="H669" s="78">
        <v>25</v>
      </c>
      <c r="I669" s="78">
        <f>F669*0.0287</f>
        <v>653.49900000000002</v>
      </c>
      <c r="J669" s="78">
        <f>F669*0.071</f>
        <v>1616.6699999999998</v>
      </c>
      <c r="K669" s="78">
        <f>F669*0.013</f>
        <v>296.01</v>
      </c>
      <c r="L669" s="78">
        <f>F669*0.0304</f>
        <v>692.20799999999997</v>
      </c>
      <c r="M669" s="78">
        <f>F669*0.0709</f>
        <v>1614.393</v>
      </c>
      <c r="N669" s="76"/>
      <c r="O669" s="78">
        <f>SUM(I669:M669)</f>
        <v>4872.7800000000007</v>
      </c>
      <c r="P669" s="78">
        <f>I669+L669</f>
        <v>1345.7069999999999</v>
      </c>
      <c r="Q669" s="78">
        <f>J669+M669</f>
        <v>3231.0630000000001</v>
      </c>
      <c r="R669" s="101">
        <v>19569.29</v>
      </c>
      <c r="S669" s="76" t="s">
        <v>1433</v>
      </c>
      <c r="T669" s="76" t="s">
        <v>741</v>
      </c>
      <c r="U669" s="94" t="s">
        <v>2089</v>
      </c>
    </row>
    <row r="670" spans="1:21" s="15" customFormat="1" ht="15">
      <c r="A670" s="76">
        <v>665</v>
      </c>
      <c r="B670" s="94" t="s">
        <v>2830</v>
      </c>
      <c r="C670" s="94" t="s">
        <v>26</v>
      </c>
      <c r="D670" s="94" t="s">
        <v>632</v>
      </c>
      <c r="E670" s="77" t="s">
        <v>593</v>
      </c>
      <c r="F670" s="101">
        <v>38000</v>
      </c>
      <c r="G670" s="78">
        <v>0</v>
      </c>
      <c r="H670" s="78">
        <v>25</v>
      </c>
      <c r="I670" s="78">
        <f>F670*0.0287</f>
        <v>1090.5999999999999</v>
      </c>
      <c r="J670" s="78">
        <f>F670*0.071</f>
        <v>2697.9999999999995</v>
      </c>
      <c r="K670" s="78">
        <f>F670*0.013</f>
        <v>494</v>
      </c>
      <c r="L670" s="78">
        <f>F670*0.0304</f>
        <v>1155.2</v>
      </c>
      <c r="M670" s="78">
        <f>F670*0.0709</f>
        <v>2694.2000000000003</v>
      </c>
      <c r="N670" s="76"/>
      <c r="O670" s="78">
        <f>SUM(I670:M670)</f>
        <v>8132</v>
      </c>
      <c r="P670" s="78">
        <f>I670+L670</f>
        <v>2245.8000000000002</v>
      </c>
      <c r="Q670" s="78">
        <f>J670+M670</f>
        <v>5392.2</v>
      </c>
      <c r="R670" s="101">
        <v>35568.82</v>
      </c>
      <c r="S670" s="76" t="s">
        <v>1433</v>
      </c>
      <c r="T670" s="76" t="s">
        <v>741</v>
      </c>
      <c r="U670" s="94" t="s">
        <v>3081</v>
      </c>
    </row>
    <row r="671" spans="1:21" s="15" customFormat="1" ht="15">
      <c r="A671" s="76">
        <v>666</v>
      </c>
      <c r="B671" s="94" t="s">
        <v>270</v>
      </c>
      <c r="C671" s="94" t="s">
        <v>271</v>
      </c>
      <c r="D671" s="94" t="s">
        <v>615</v>
      </c>
      <c r="E671" s="77" t="s">
        <v>593</v>
      </c>
      <c r="F671" s="101">
        <v>30000</v>
      </c>
      <c r="G671" s="78">
        <v>0</v>
      </c>
      <c r="H671" s="78">
        <v>25</v>
      </c>
      <c r="I671" s="78">
        <f>F671*0.0287</f>
        <v>861</v>
      </c>
      <c r="J671" s="78">
        <f>F671*0.071</f>
        <v>2130</v>
      </c>
      <c r="K671" s="78">
        <f>F671*0.013</f>
        <v>390</v>
      </c>
      <c r="L671" s="78">
        <f>F671*0.0304</f>
        <v>912</v>
      </c>
      <c r="M671" s="78">
        <f>F671*0.0709</f>
        <v>2127</v>
      </c>
      <c r="N671" s="76"/>
      <c r="O671" s="78">
        <f>SUM(I671:M671)</f>
        <v>6420</v>
      </c>
      <c r="P671" s="78">
        <f>I671+L671</f>
        <v>1773</v>
      </c>
      <c r="Q671" s="78">
        <f>J671+M671</f>
        <v>4257</v>
      </c>
      <c r="R671" s="101">
        <v>25449.79</v>
      </c>
      <c r="S671" s="76" t="s">
        <v>1433</v>
      </c>
      <c r="T671" s="76" t="s">
        <v>741</v>
      </c>
      <c r="U671" s="94" t="s">
        <v>2090</v>
      </c>
    </row>
    <row r="672" spans="1:21" s="15" customFormat="1" ht="15">
      <c r="A672" s="76">
        <v>667</v>
      </c>
      <c r="B672" s="94" t="s">
        <v>127</v>
      </c>
      <c r="C672" s="94" t="s">
        <v>3</v>
      </c>
      <c r="D672" s="94" t="s">
        <v>613</v>
      </c>
      <c r="E672" s="77" t="s">
        <v>593</v>
      </c>
      <c r="F672" s="101">
        <v>31000</v>
      </c>
      <c r="G672" s="78">
        <v>0</v>
      </c>
      <c r="H672" s="78">
        <v>25</v>
      </c>
      <c r="I672" s="78">
        <f>F672*0.0287</f>
        <v>889.7</v>
      </c>
      <c r="J672" s="78">
        <f>F672*0.071</f>
        <v>2201</v>
      </c>
      <c r="K672" s="78">
        <f>F672*0.013</f>
        <v>403</v>
      </c>
      <c r="L672" s="78">
        <f>F672*0.0304</f>
        <v>942.4</v>
      </c>
      <c r="M672" s="78">
        <f>F672*0.0709</f>
        <v>2197.9</v>
      </c>
      <c r="N672" s="76"/>
      <c r="O672" s="78">
        <f>SUM(I672:M672)</f>
        <v>6634</v>
      </c>
      <c r="P672" s="78">
        <f>I672+L672</f>
        <v>1832.1</v>
      </c>
      <c r="Q672" s="78">
        <f>J672+M672</f>
        <v>4398.8999999999996</v>
      </c>
      <c r="R672" s="101">
        <v>29042.9</v>
      </c>
      <c r="S672" s="76" t="s">
        <v>1433</v>
      </c>
      <c r="T672" s="76" t="s">
        <v>741</v>
      </c>
      <c r="U672" s="94" t="s">
        <v>2091</v>
      </c>
    </row>
    <row r="673" spans="1:22" s="15" customFormat="1" ht="15">
      <c r="A673" s="76">
        <v>668</v>
      </c>
      <c r="B673" s="94" t="s">
        <v>71</v>
      </c>
      <c r="C673" s="94" t="s">
        <v>16</v>
      </c>
      <c r="D673" s="94" t="s">
        <v>627</v>
      </c>
      <c r="E673" s="77" t="s">
        <v>593</v>
      </c>
      <c r="F673" s="101">
        <v>45000</v>
      </c>
      <c r="G673" s="78">
        <v>0</v>
      </c>
      <c r="H673" s="78">
        <v>25</v>
      </c>
      <c r="I673" s="78">
        <f>F673*0.0287</f>
        <v>1291.5</v>
      </c>
      <c r="J673" s="78">
        <f>F673*0.071</f>
        <v>3194.9999999999995</v>
      </c>
      <c r="K673" s="78">
        <f>F673*0.013</f>
        <v>585</v>
      </c>
      <c r="L673" s="78">
        <f>F673*0.0304</f>
        <v>1368</v>
      </c>
      <c r="M673" s="78">
        <f>F673*0.0709</f>
        <v>3190.5</v>
      </c>
      <c r="N673" s="76"/>
      <c r="O673" s="78">
        <f>SUM(I673:M673)</f>
        <v>9630</v>
      </c>
      <c r="P673" s="78">
        <f>I673+L673</f>
        <v>2659.5</v>
      </c>
      <c r="Q673" s="78">
        <f>J673+M673</f>
        <v>6385.5</v>
      </c>
      <c r="R673" s="101">
        <v>41067.17</v>
      </c>
      <c r="S673" s="76" t="s">
        <v>1433</v>
      </c>
      <c r="T673" s="76" t="s">
        <v>741</v>
      </c>
      <c r="U673" s="94" t="s">
        <v>2092</v>
      </c>
    </row>
    <row r="674" spans="1:22" s="15" customFormat="1" ht="15">
      <c r="A674" s="76">
        <v>669</v>
      </c>
      <c r="B674" s="94" t="s">
        <v>208</v>
      </c>
      <c r="C674" s="94" t="s">
        <v>26</v>
      </c>
      <c r="D674" s="94" t="s">
        <v>615</v>
      </c>
      <c r="E674" s="77" t="s">
        <v>593</v>
      </c>
      <c r="F674" s="101">
        <v>31000</v>
      </c>
      <c r="G674" s="78">
        <v>9753.1200000000008</v>
      </c>
      <c r="H674" s="78">
        <v>25</v>
      </c>
      <c r="I674" s="78">
        <f>F674*0.0287</f>
        <v>889.7</v>
      </c>
      <c r="J674" s="78">
        <f>F674*0.071</f>
        <v>2201</v>
      </c>
      <c r="K674" s="78">
        <f>F674*0.013</f>
        <v>403</v>
      </c>
      <c r="L674" s="78">
        <f>F674*0.0304</f>
        <v>942.4</v>
      </c>
      <c r="M674" s="78">
        <f>F674*0.0709</f>
        <v>2197.9</v>
      </c>
      <c r="N674" s="76"/>
      <c r="O674" s="78">
        <f>SUM(I674:M674)</f>
        <v>6634</v>
      </c>
      <c r="P674" s="78">
        <f>I674+L674</f>
        <v>1832.1</v>
      </c>
      <c r="Q674" s="78">
        <f>J674+M674</f>
        <v>4398.8999999999996</v>
      </c>
      <c r="R674" s="101">
        <v>29142.9</v>
      </c>
      <c r="S674" s="76" t="s">
        <v>1433</v>
      </c>
      <c r="T674" s="76" t="s">
        <v>741</v>
      </c>
      <c r="U674" s="94" t="s">
        <v>2093</v>
      </c>
    </row>
    <row r="675" spans="1:22" s="15" customFormat="1" ht="15">
      <c r="A675" s="76">
        <v>670</v>
      </c>
      <c r="B675" s="94" t="s">
        <v>524</v>
      </c>
      <c r="C675" s="94" t="s">
        <v>26</v>
      </c>
      <c r="D675" s="94" t="s">
        <v>626</v>
      </c>
      <c r="E675" s="77" t="s">
        <v>594</v>
      </c>
      <c r="F675" s="101">
        <v>45000</v>
      </c>
      <c r="G675" s="78">
        <v>1854</v>
      </c>
      <c r="H675" s="78">
        <v>25</v>
      </c>
      <c r="I675" s="78">
        <f>F675*0.0287</f>
        <v>1291.5</v>
      </c>
      <c r="J675" s="78">
        <f>F675*0.071</f>
        <v>3194.9999999999995</v>
      </c>
      <c r="K675" s="78">
        <f>F675*0.013</f>
        <v>585</v>
      </c>
      <c r="L675" s="78">
        <f>F675*0.0304</f>
        <v>1368</v>
      </c>
      <c r="M675" s="78">
        <f>F675*0.0709</f>
        <v>3190.5</v>
      </c>
      <c r="N675" s="76"/>
      <c r="O675" s="78">
        <f>SUM(I675:M675)</f>
        <v>9630</v>
      </c>
      <c r="P675" s="78">
        <f>I675+L675</f>
        <v>2659.5</v>
      </c>
      <c r="Q675" s="78">
        <f>J675+M675</f>
        <v>6385.5</v>
      </c>
      <c r="R675" s="101">
        <v>41067.17</v>
      </c>
      <c r="S675" s="76" t="s">
        <v>1433</v>
      </c>
      <c r="T675" s="76" t="s">
        <v>741</v>
      </c>
      <c r="U675" s="94" t="s">
        <v>2094</v>
      </c>
    </row>
    <row r="676" spans="1:22" s="15" customFormat="1" ht="15">
      <c r="A676" s="76">
        <v>671</v>
      </c>
      <c r="B676" s="94" t="s">
        <v>498</v>
      </c>
      <c r="C676" s="94" t="s">
        <v>163</v>
      </c>
      <c r="D676" s="94" t="s">
        <v>629</v>
      </c>
      <c r="E676" s="77" t="s">
        <v>593</v>
      </c>
      <c r="F676" s="101">
        <v>10000</v>
      </c>
      <c r="G676" s="78">
        <v>5368.48</v>
      </c>
      <c r="H676" s="78">
        <v>25</v>
      </c>
      <c r="I676" s="78">
        <f>F676*0.0287</f>
        <v>287</v>
      </c>
      <c r="J676" s="78">
        <f>F676*0.071</f>
        <v>709.99999999999989</v>
      </c>
      <c r="K676" s="78">
        <f>F676*0.013</f>
        <v>130</v>
      </c>
      <c r="L676" s="78">
        <f>F676*0.0304</f>
        <v>304</v>
      </c>
      <c r="M676" s="78">
        <f>F676*0.0709</f>
        <v>709</v>
      </c>
      <c r="N676" s="76"/>
      <c r="O676" s="78">
        <f>SUM(I676:M676)</f>
        <v>2140</v>
      </c>
      <c r="P676" s="78">
        <f>I676+L676</f>
        <v>591</v>
      </c>
      <c r="Q676" s="78">
        <f>J676+M676</f>
        <v>1419</v>
      </c>
      <c r="R676" s="101">
        <v>9384</v>
      </c>
      <c r="S676" s="76" t="s">
        <v>1433</v>
      </c>
      <c r="T676" s="76" t="s">
        <v>741</v>
      </c>
      <c r="U676" s="94" t="s">
        <v>2095</v>
      </c>
    </row>
    <row r="677" spans="1:22" s="15" customFormat="1" ht="15">
      <c r="A677" s="76">
        <v>672</v>
      </c>
      <c r="B677" s="94" t="s">
        <v>1012</v>
      </c>
      <c r="C677" s="94" t="s">
        <v>38</v>
      </c>
      <c r="D677" s="94" t="s">
        <v>1503</v>
      </c>
      <c r="E677" s="77" t="s">
        <v>594</v>
      </c>
      <c r="F677" s="101">
        <v>12000</v>
      </c>
      <c r="G677" s="78">
        <v>1854</v>
      </c>
      <c r="H677" s="78">
        <v>25</v>
      </c>
      <c r="I677" s="78">
        <f>F677*0.0287</f>
        <v>344.4</v>
      </c>
      <c r="J677" s="78">
        <f>F677*0.071</f>
        <v>851.99999999999989</v>
      </c>
      <c r="K677" s="78">
        <f>F677*0.013</f>
        <v>156</v>
      </c>
      <c r="L677" s="78">
        <f>F677*0.0304</f>
        <v>364.8</v>
      </c>
      <c r="M677" s="78">
        <f>F677*0.0709</f>
        <v>850.80000000000007</v>
      </c>
      <c r="N677" s="76"/>
      <c r="O677" s="78">
        <f>SUM(I677:M677)</f>
        <v>2568</v>
      </c>
      <c r="P677" s="78">
        <f>I677+L677</f>
        <v>709.2</v>
      </c>
      <c r="Q677" s="78">
        <f>J677+M677</f>
        <v>1702.8</v>
      </c>
      <c r="R677" s="101">
        <v>11265.8</v>
      </c>
      <c r="S677" s="76" t="s">
        <v>1433</v>
      </c>
      <c r="T677" s="76" t="s">
        <v>741</v>
      </c>
      <c r="U677" s="94" t="s">
        <v>2096</v>
      </c>
    </row>
    <row r="678" spans="1:22" s="15" customFormat="1" ht="15">
      <c r="A678" s="76">
        <v>673</v>
      </c>
      <c r="B678" s="94" t="s">
        <v>101</v>
      </c>
      <c r="C678" s="94" t="s">
        <v>45</v>
      </c>
      <c r="D678" s="94" t="s">
        <v>615</v>
      </c>
      <c r="E678" s="77" t="s">
        <v>593</v>
      </c>
      <c r="F678" s="101">
        <v>30000</v>
      </c>
      <c r="G678" s="78">
        <v>0</v>
      </c>
      <c r="H678" s="78">
        <v>25</v>
      </c>
      <c r="I678" s="78">
        <f>F678*0.0287</f>
        <v>861</v>
      </c>
      <c r="J678" s="78">
        <f>F678*0.071</f>
        <v>2130</v>
      </c>
      <c r="K678" s="78">
        <f>F678*0.013</f>
        <v>390</v>
      </c>
      <c r="L678" s="78">
        <f>F678*0.0304</f>
        <v>912</v>
      </c>
      <c r="M678" s="78">
        <f>F678*0.0709</f>
        <v>2127</v>
      </c>
      <c r="N678" s="76"/>
      <c r="O678" s="78">
        <f>SUM(I678:M678)</f>
        <v>6420</v>
      </c>
      <c r="P678" s="78">
        <f>I678+L678</f>
        <v>1773</v>
      </c>
      <c r="Q678" s="78">
        <f>J678+M678</f>
        <v>4257</v>
      </c>
      <c r="R678" s="101">
        <v>10680.18</v>
      </c>
      <c r="S678" s="76" t="s">
        <v>1433</v>
      </c>
      <c r="T678" s="76" t="s">
        <v>741</v>
      </c>
      <c r="U678" s="94" t="s">
        <v>2097</v>
      </c>
    </row>
    <row r="679" spans="1:22" s="15" customFormat="1" ht="15">
      <c r="A679" s="76">
        <v>674</v>
      </c>
      <c r="B679" s="94" t="s">
        <v>2678</v>
      </c>
      <c r="C679" s="94" t="s">
        <v>55</v>
      </c>
      <c r="D679" s="94" t="s">
        <v>592</v>
      </c>
      <c r="E679" s="77" t="s">
        <v>1293</v>
      </c>
      <c r="F679" s="101">
        <v>30000</v>
      </c>
      <c r="G679" s="78">
        <v>0</v>
      </c>
      <c r="H679" s="78">
        <v>25</v>
      </c>
      <c r="I679" s="78">
        <f>F679*0.0287</f>
        <v>861</v>
      </c>
      <c r="J679" s="78">
        <f>F679*0.071</f>
        <v>2130</v>
      </c>
      <c r="K679" s="78">
        <f>F679*0.013</f>
        <v>390</v>
      </c>
      <c r="L679" s="78">
        <f>F679*0.0304</f>
        <v>912</v>
      </c>
      <c r="M679" s="78">
        <f>F679*0.0709</f>
        <v>2127</v>
      </c>
      <c r="N679" s="76"/>
      <c r="O679" s="78">
        <f>SUM(I679:M679)</f>
        <v>6420</v>
      </c>
      <c r="P679" s="78">
        <f>I679+L679</f>
        <v>1773</v>
      </c>
      <c r="Q679" s="78">
        <f>J679+M679</f>
        <v>4257</v>
      </c>
      <c r="R679" s="101">
        <v>28202</v>
      </c>
      <c r="S679" s="76" t="s">
        <v>1433</v>
      </c>
      <c r="T679" s="76" t="s">
        <v>741</v>
      </c>
      <c r="U679" s="94" t="s">
        <v>2706</v>
      </c>
    </row>
    <row r="680" spans="1:22" s="15" customFormat="1" ht="15">
      <c r="A680" s="76">
        <v>675</v>
      </c>
      <c r="B680" s="94" t="s">
        <v>161</v>
      </c>
      <c r="C680" s="94" t="s">
        <v>45</v>
      </c>
      <c r="D680" s="94" t="s">
        <v>615</v>
      </c>
      <c r="E680" s="77" t="s">
        <v>593</v>
      </c>
      <c r="F680" s="101">
        <v>30000</v>
      </c>
      <c r="G680" s="78">
        <v>0</v>
      </c>
      <c r="H680" s="78">
        <v>25</v>
      </c>
      <c r="I680" s="78">
        <f>F680*0.0287</f>
        <v>861</v>
      </c>
      <c r="J680" s="78">
        <f>F680*0.071</f>
        <v>2130</v>
      </c>
      <c r="K680" s="78">
        <f>F680*0.013</f>
        <v>390</v>
      </c>
      <c r="L680" s="78">
        <f>F680*0.0304</f>
        <v>912</v>
      </c>
      <c r="M680" s="78">
        <f>F680*0.0709</f>
        <v>2127</v>
      </c>
      <c r="N680" s="76"/>
      <c r="O680" s="78">
        <f>SUM(I680:M680)</f>
        <v>6420</v>
      </c>
      <c r="P680" s="78">
        <f>I680+L680</f>
        <v>1773</v>
      </c>
      <c r="Q680" s="78">
        <f>J680+M680</f>
        <v>4257</v>
      </c>
      <c r="R680" s="101">
        <v>12356.48</v>
      </c>
      <c r="S680" s="76" t="s">
        <v>1433</v>
      </c>
      <c r="T680" s="76" t="s">
        <v>741</v>
      </c>
      <c r="U680" s="94" t="s">
        <v>2098</v>
      </c>
    </row>
    <row r="681" spans="1:22" s="15" customFormat="1" ht="15">
      <c r="A681" s="76">
        <v>676</v>
      </c>
      <c r="B681" s="94" t="s">
        <v>3270</v>
      </c>
      <c r="C681" s="94" t="s">
        <v>100</v>
      </c>
      <c r="D681" s="94" t="s">
        <v>2607</v>
      </c>
      <c r="E681" s="77" t="s">
        <v>593</v>
      </c>
      <c r="F681" s="101">
        <v>45000</v>
      </c>
      <c r="G681" s="78">
        <v>1148.33</v>
      </c>
      <c r="H681" s="78">
        <v>25</v>
      </c>
      <c r="I681" s="78">
        <f>F681*0.0287</f>
        <v>1291.5</v>
      </c>
      <c r="J681" s="78">
        <f>F681*0.071</f>
        <v>3194.9999999999995</v>
      </c>
      <c r="K681" s="78">
        <f>F681*0.013</f>
        <v>585</v>
      </c>
      <c r="L681" s="78">
        <f>F681*0.0304</f>
        <v>1368</v>
      </c>
      <c r="M681" s="78">
        <f>F681*0.0709</f>
        <v>3190.5</v>
      </c>
      <c r="N681" s="95"/>
      <c r="O681" s="78">
        <f>SUM(I681:M681)</f>
        <v>9630</v>
      </c>
      <c r="P681" s="78">
        <f>I681+L681</f>
        <v>2659.5</v>
      </c>
      <c r="Q681" s="78">
        <f>J681+M681</f>
        <v>6385.5</v>
      </c>
      <c r="R681" s="101">
        <v>41167.17</v>
      </c>
      <c r="S681" s="76" t="s">
        <v>1433</v>
      </c>
      <c r="T681" s="76" t="s">
        <v>741</v>
      </c>
      <c r="U681" s="94" t="s">
        <v>3381</v>
      </c>
      <c r="V681" s="20"/>
    </row>
    <row r="682" spans="1:22" s="15" customFormat="1" ht="15">
      <c r="A682" s="76">
        <v>677</v>
      </c>
      <c r="B682" s="94" t="s">
        <v>2831</v>
      </c>
      <c r="C682" s="94" t="s">
        <v>32</v>
      </c>
      <c r="D682" s="94" t="s">
        <v>2615</v>
      </c>
      <c r="E682" s="77" t="s">
        <v>593</v>
      </c>
      <c r="F682" s="101">
        <v>10000</v>
      </c>
      <c r="G682" s="78">
        <v>0</v>
      </c>
      <c r="H682" s="78">
        <v>25</v>
      </c>
      <c r="I682" s="78">
        <f>F682*0.0287</f>
        <v>287</v>
      </c>
      <c r="J682" s="78">
        <f>F682*0.071</f>
        <v>709.99999999999989</v>
      </c>
      <c r="K682" s="78">
        <f>F682*0.013</f>
        <v>130</v>
      </c>
      <c r="L682" s="78">
        <f>F682*0.0304</f>
        <v>304</v>
      </c>
      <c r="M682" s="78">
        <f>F682*0.0709</f>
        <v>709</v>
      </c>
      <c r="N682" s="76"/>
      <c r="O682" s="78">
        <f>SUM(I682:M682)</f>
        <v>2140</v>
      </c>
      <c r="P682" s="78">
        <f>I682+L682</f>
        <v>591</v>
      </c>
      <c r="Q682" s="78">
        <f>J682+M682</f>
        <v>1419</v>
      </c>
      <c r="R682" s="101">
        <v>9384</v>
      </c>
      <c r="S682" s="76" t="s">
        <v>1433</v>
      </c>
      <c r="T682" s="76" t="s">
        <v>741</v>
      </c>
      <c r="U682" s="94" t="s">
        <v>3082</v>
      </c>
    </row>
    <row r="683" spans="1:22" s="15" customFormat="1" ht="15">
      <c r="A683" s="76">
        <v>678</v>
      </c>
      <c r="B683" s="94" t="s">
        <v>124</v>
      </c>
      <c r="C683" s="94" t="s">
        <v>125</v>
      </c>
      <c r="D683" s="94" t="s">
        <v>632</v>
      </c>
      <c r="E683" s="77" t="s">
        <v>593</v>
      </c>
      <c r="F683" s="101">
        <v>40000</v>
      </c>
      <c r="G683" s="78">
        <v>23866.62</v>
      </c>
      <c r="H683" s="78">
        <v>25</v>
      </c>
      <c r="I683" s="78">
        <f>F683*0.0287</f>
        <v>1148</v>
      </c>
      <c r="J683" s="78">
        <f>F683*0.071</f>
        <v>2839.9999999999995</v>
      </c>
      <c r="K683" s="78">
        <f>F683*0.013</f>
        <v>520</v>
      </c>
      <c r="L683" s="78">
        <f>F683*0.0304</f>
        <v>1216</v>
      </c>
      <c r="M683" s="78">
        <f>F683*0.0709</f>
        <v>2836</v>
      </c>
      <c r="N683" s="76"/>
      <c r="O683" s="78">
        <f>SUM(I683:M683)</f>
        <v>8560</v>
      </c>
      <c r="P683" s="78">
        <f>I683+L683</f>
        <v>2364</v>
      </c>
      <c r="Q683" s="78">
        <f>J683+M683</f>
        <v>5676</v>
      </c>
      <c r="R683" s="101">
        <v>37168.35</v>
      </c>
      <c r="S683" s="76" t="s">
        <v>1433</v>
      </c>
      <c r="T683" s="76" t="s">
        <v>740</v>
      </c>
      <c r="U683" s="94" t="s">
        <v>2099</v>
      </c>
    </row>
    <row r="684" spans="1:22" s="15" customFormat="1" ht="15">
      <c r="A684" s="76">
        <v>679</v>
      </c>
      <c r="B684" s="94" t="s">
        <v>3271</v>
      </c>
      <c r="C684" s="94" t="s">
        <v>26</v>
      </c>
      <c r="D684" s="94" t="s">
        <v>1500</v>
      </c>
      <c r="E684" s="77" t="s">
        <v>593</v>
      </c>
      <c r="F684" s="101">
        <v>22000</v>
      </c>
      <c r="G684" s="78">
        <v>0</v>
      </c>
      <c r="H684" s="78">
        <v>25</v>
      </c>
      <c r="I684" s="78">
        <f>F684*0.0287</f>
        <v>631.4</v>
      </c>
      <c r="J684" s="78">
        <f>F684*0.071</f>
        <v>1561.9999999999998</v>
      </c>
      <c r="K684" s="78">
        <f>F684*0.013</f>
        <v>286</v>
      </c>
      <c r="L684" s="78">
        <f>F684*0.0304</f>
        <v>668.8</v>
      </c>
      <c r="M684" s="78">
        <f>F684*0.0709</f>
        <v>1559.8000000000002</v>
      </c>
      <c r="N684" s="95"/>
      <c r="O684" s="78">
        <f>SUM(I684:M684)</f>
        <v>4708</v>
      </c>
      <c r="P684" s="78">
        <f>I684+L684</f>
        <v>1300.1999999999998</v>
      </c>
      <c r="Q684" s="78">
        <f>J684+M684</f>
        <v>3121.8</v>
      </c>
      <c r="R684" s="101">
        <v>20674.8</v>
      </c>
      <c r="S684" s="76" t="s">
        <v>1433</v>
      </c>
      <c r="T684" s="76" t="s">
        <v>741</v>
      </c>
      <c r="U684" s="94" t="s">
        <v>3382</v>
      </c>
      <c r="V684" s="20"/>
    </row>
    <row r="685" spans="1:22" s="15" customFormat="1" ht="15">
      <c r="A685" s="76">
        <v>680</v>
      </c>
      <c r="B685" s="94" t="s">
        <v>116</v>
      </c>
      <c r="C685" s="94" t="s">
        <v>117</v>
      </c>
      <c r="D685" s="94" t="s">
        <v>615</v>
      </c>
      <c r="E685" s="77" t="s">
        <v>593</v>
      </c>
      <c r="F685" s="101">
        <v>30000</v>
      </c>
      <c r="G685" s="78">
        <v>3486.68</v>
      </c>
      <c r="H685" s="78">
        <v>25</v>
      </c>
      <c r="I685" s="78">
        <f>F685*0.0287</f>
        <v>861</v>
      </c>
      <c r="J685" s="78">
        <f>F685*0.071</f>
        <v>2130</v>
      </c>
      <c r="K685" s="78">
        <f>F685*0.013</f>
        <v>390</v>
      </c>
      <c r="L685" s="78">
        <f>F685*0.0304</f>
        <v>912</v>
      </c>
      <c r="M685" s="78">
        <f>F685*0.0709</f>
        <v>2127</v>
      </c>
      <c r="N685" s="76"/>
      <c r="O685" s="78">
        <f>SUM(I685:M685)</f>
        <v>6420</v>
      </c>
      <c r="P685" s="78">
        <f>I685+L685</f>
        <v>1773</v>
      </c>
      <c r="Q685" s="78">
        <f>J685+M685</f>
        <v>4257</v>
      </c>
      <c r="R685" s="101">
        <v>1083.19</v>
      </c>
      <c r="S685" s="76" t="s">
        <v>1433</v>
      </c>
      <c r="T685" s="76" t="s">
        <v>740</v>
      </c>
      <c r="U685" s="94" t="s">
        <v>2100</v>
      </c>
    </row>
    <row r="686" spans="1:22" s="15" customFormat="1" ht="15">
      <c r="A686" s="76">
        <v>681</v>
      </c>
      <c r="B686" s="94" t="s">
        <v>1540</v>
      </c>
      <c r="C686" s="94" t="s">
        <v>6</v>
      </c>
      <c r="D686" s="94" t="s">
        <v>592</v>
      </c>
      <c r="E686" s="77" t="s">
        <v>593</v>
      </c>
      <c r="F686" s="101">
        <v>145000</v>
      </c>
      <c r="G686" s="78">
        <v>0</v>
      </c>
      <c r="H686" s="78">
        <v>25</v>
      </c>
      <c r="I686" s="78">
        <f>F686*0.0287</f>
        <v>4161.5</v>
      </c>
      <c r="J686" s="78">
        <f>F686*0.071</f>
        <v>10294.999999999998</v>
      </c>
      <c r="K686" s="78">
        <f>F686*0.013</f>
        <v>1885</v>
      </c>
      <c r="L686" s="78">
        <f>F686*0.0304</f>
        <v>4408</v>
      </c>
      <c r="M686" s="78">
        <f>F686*0.0709</f>
        <v>10280.5</v>
      </c>
      <c r="N686" s="76"/>
      <c r="O686" s="78">
        <f>SUM(I686:M686)</f>
        <v>31030</v>
      </c>
      <c r="P686" s="78">
        <f>I686+L686</f>
        <v>8569.5</v>
      </c>
      <c r="Q686" s="78">
        <f>J686+M686</f>
        <v>20575.5</v>
      </c>
      <c r="R686" s="101">
        <v>113715.01</v>
      </c>
      <c r="S686" s="76" t="s">
        <v>1433</v>
      </c>
      <c r="T686" s="76" t="s">
        <v>740</v>
      </c>
      <c r="U686" s="94" t="s">
        <v>2101</v>
      </c>
    </row>
    <row r="687" spans="1:22" s="15" customFormat="1" ht="15">
      <c r="A687" s="76">
        <v>682</v>
      </c>
      <c r="B687" s="94" t="s">
        <v>549</v>
      </c>
      <c r="C687" s="94" t="s">
        <v>100</v>
      </c>
      <c r="D687" s="94" t="s">
        <v>1511</v>
      </c>
      <c r="E687" s="77" t="s">
        <v>593</v>
      </c>
      <c r="F687" s="101">
        <v>38000</v>
      </c>
      <c r="G687" s="78">
        <v>0</v>
      </c>
      <c r="H687" s="78">
        <v>25</v>
      </c>
      <c r="I687" s="78">
        <f>F687*0.0287</f>
        <v>1090.5999999999999</v>
      </c>
      <c r="J687" s="78">
        <f>F687*0.071</f>
        <v>2697.9999999999995</v>
      </c>
      <c r="K687" s="78">
        <f>F687*0.013</f>
        <v>494</v>
      </c>
      <c r="L687" s="78">
        <f>F687*0.0304</f>
        <v>1155.2</v>
      </c>
      <c r="M687" s="78">
        <f>F687*0.0709</f>
        <v>2694.2000000000003</v>
      </c>
      <c r="N687" s="76"/>
      <c r="O687" s="78">
        <f>SUM(I687:M687)</f>
        <v>8132</v>
      </c>
      <c r="P687" s="78">
        <f>I687+L687</f>
        <v>2245.8000000000002</v>
      </c>
      <c r="Q687" s="78">
        <f>J687+M687</f>
        <v>5392.2</v>
      </c>
      <c r="R687" s="101">
        <v>35568.82</v>
      </c>
      <c r="S687" s="76" t="s">
        <v>1433</v>
      </c>
      <c r="T687" s="76" t="s">
        <v>740</v>
      </c>
      <c r="U687" s="94" t="s">
        <v>2102</v>
      </c>
    </row>
    <row r="688" spans="1:22" s="15" customFormat="1" ht="15">
      <c r="A688" s="76">
        <v>683</v>
      </c>
      <c r="B688" s="94" t="s">
        <v>1159</v>
      </c>
      <c r="C688" s="94" t="s">
        <v>1067</v>
      </c>
      <c r="D688" s="94" t="s">
        <v>1503</v>
      </c>
      <c r="E688" s="77" t="s">
        <v>594</v>
      </c>
      <c r="F688" s="101">
        <v>20000</v>
      </c>
      <c r="G688" s="78">
        <v>5025.38</v>
      </c>
      <c r="H688" s="78">
        <v>25</v>
      </c>
      <c r="I688" s="78">
        <f>F688*0.0287</f>
        <v>574</v>
      </c>
      <c r="J688" s="78">
        <f>F688*0.071</f>
        <v>1419.9999999999998</v>
      </c>
      <c r="K688" s="78">
        <f>F688*0.013</f>
        <v>260</v>
      </c>
      <c r="L688" s="78">
        <f>F688*0.0304</f>
        <v>608</v>
      </c>
      <c r="M688" s="78">
        <f>F688*0.0709</f>
        <v>1418</v>
      </c>
      <c r="N688" s="76"/>
      <c r="O688" s="78">
        <f>SUM(I688:M688)</f>
        <v>4280</v>
      </c>
      <c r="P688" s="78">
        <f>I688+L688</f>
        <v>1182</v>
      </c>
      <c r="Q688" s="78">
        <f>J688+M688</f>
        <v>2838</v>
      </c>
      <c r="R688" s="101">
        <v>18793</v>
      </c>
      <c r="S688" s="76" t="s">
        <v>1433</v>
      </c>
      <c r="T688" s="76" t="s">
        <v>740</v>
      </c>
      <c r="U688" s="94" t="s">
        <v>2103</v>
      </c>
    </row>
    <row r="689" spans="1:22" s="15" customFormat="1" ht="15">
      <c r="A689" s="76">
        <v>684</v>
      </c>
      <c r="B689" s="94" t="s">
        <v>481</v>
      </c>
      <c r="C689" s="94" t="s">
        <v>482</v>
      </c>
      <c r="D689" s="94" t="s">
        <v>636</v>
      </c>
      <c r="E689" s="77" t="s">
        <v>593</v>
      </c>
      <c r="F689" s="101">
        <v>225000</v>
      </c>
      <c r="G689" s="78">
        <v>7400.87</v>
      </c>
      <c r="H689" s="78">
        <v>25</v>
      </c>
      <c r="I689" s="78">
        <f>F689*0.0287</f>
        <v>6457.5</v>
      </c>
      <c r="J689" s="78">
        <f>F689*0.071</f>
        <v>15974.999999999998</v>
      </c>
      <c r="K689" s="78">
        <f>F689*0.013</f>
        <v>2925</v>
      </c>
      <c r="L689" s="78">
        <f>F689*0.0304</f>
        <v>6840</v>
      </c>
      <c r="M689" s="78">
        <f>F689*0.0709</f>
        <v>15952.500000000002</v>
      </c>
      <c r="N689" s="96"/>
      <c r="O689" s="78">
        <f>SUM(I689:M689)</f>
        <v>48150</v>
      </c>
      <c r="P689" s="78">
        <f>I689+L689</f>
        <v>13297.5</v>
      </c>
      <c r="Q689" s="78">
        <f>J689+M689</f>
        <v>31927.5</v>
      </c>
      <c r="R689" s="101">
        <v>170886.64</v>
      </c>
      <c r="S689" s="76" t="s">
        <v>1433</v>
      </c>
      <c r="T689" s="76" t="s">
        <v>740</v>
      </c>
      <c r="U689" s="94" t="s">
        <v>2104</v>
      </c>
    </row>
    <row r="690" spans="1:22" s="15" customFormat="1" ht="15">
      <c r="A690" s="76">
        <v>685</v>
      </c>
      <c r="B690" s="94" t="s">
        <v>1489</v>
      </c>
      <c r="C690" s="94" t="s">
        <v>32</v>
      </c>
      <c r="D690" s="94" t="s">
        <v>613</v>
      </c>
      <c r="E690" s="77" t="s">
        <v>593</v>
      </c>
      <c r="F690" s="101">
        <v>20000</v>
      </c>
      <c r="G690" s="78">
        <v>0</v>
      </c>
      <c r="H690" s="78">
        <v>25</v>
      </c>
      <c r="I690" s="78">
        <f>F690*0.0287</f>
        <v>574</v>
      </c>
      <c r="J690" s="78">
        <f>F690*0.071</f>
        <v>1419.9999999999998</v>
      </c>
      <c r="K690" s="78">
        <f>F690*0.013</f>
        <v>260</v>
      </c>
      <c r="L690" s="78">
        <f>F690*0.0304</f>
        <v>608</v>
      </c>
      <c r="M690" s="78">
        <f>F690*0.0709</f>
        <v>1418</v>
      </c>
      <c r="N690" s="76"/>
      <c r="O690" s="78">
        <f>SUM(I690:M690)</f>
        <v>4280</v>
      </c>
      <c r="P690" s="78">
        <f>I690+L690</f>
        <v>1182</v>
      </c>
      <c r="Q690" s="78">
        <f>J690+M690</f>
        <v>2838</v>
      </c>
      <c r="R690" s="101">
        <v>18793</v>
      </c>
      <c r="S690" s="76" t="s">
        <v>1433</v>
      </c>
      <c r="T690" s="76" t="s">
        <v>740</v>
      </c>
      <c r="U690" s="94" t="s">
        <v>2105</v>
      </c>
    </row>
    <row r="691" spans="1:22" s="15" customFormat="1" ht="15">
      <c r="A691" s="76">
        <v>686</v>
      </c>
      <c r="B691" s="94" t="s">
        <v>1458</v>
      </c>
      <c r="C691" s="94" t="s">
        <v>1524</v>
      </c>
      <c r="D691" s="94" t="s">
        <v>1069</v>
      </c>
      <c r="E691" s="77" t="s">
        <v>593</v>
      </c>
      <c r="F691" s="101">
        <v>46000</v>
      </c>
      <c r="G691" s="78">
        <v>0</v>
      </c>
      <c r="H691" s="78">
        <v>25</v>
      </c>
      <c r="I691" s="78">
        <f>F691*0.0287</f>
        <v>1320.2</v>
      </c>
      <c r="J691" s="78">
        <f>F691*0.071</f>
        <v>3265.9999999999995</v>
      </c>
      <c r="K691" s="78">
        <f>F691*0.013</f>
        <v>598</v>
      </c>
      <c r="L691" s="78">
        <f>F691*0.0304</f>
        <v>1398.4</v>
      </c>
      <c r="M691" s="78">
        <f>F691*0.0709</f>
        <v>3261.4</v>
      </c>
      <c r="N691" s="76"/>
      <c r="O691" s="78">
        <f>SUM(I691:M691)</f>
        <v>9844</v>
      </c>
      <c r="P691" s="78">
        <f>I691+L691</f>
        <v>2718.6000000000004</v>
      </c>
      <c r="Q691" s="78">
        <f>J691+M691</f>
        <v>6527.4</v>
      </c>
      <c r="R691" s="101">
        <v>41916.94</v>
      </c>
      <c r="S691" s="76" t="s">
        <v>1433</v>
      </c>
      <c r="T691" s="76" t="s">
        <v>740</v>
      </c>
      <c r="U691" s="94" t="s">
        <v>2106</v>
      </c>
    </row>
    <row r="692" spans="1:22" s="15" customFormat="1" ht="15">
      <c r="A692" s="76">
        <v>687</v>
      </c>
      <c r="B692" s="94" t="s">
        <v>2832</v>
      </c>
      <c r="C692" s="94" t="s">
        <v>30</v>
      </c>
      <c r="D692" s="94" t="s">
        <v>2608</v>
      </c>
      <c r="E692" s="77" t="s">
        <v>593</v>
      </c>
      <c r="F692" s="101">
        <v>60500</v>
      </c>
      <c r="G692" s="78">
        <v>1148.33</v>
      </c>
      <c r="H692" s="78">
        <v>25</v>
      </c>
      <c r="I692" s="78">
        <f>F692*0.0287</f>
        <v>1736.35</v>
      </c>
      <c r="J692" s="78">
        <f>F692*0.071</f>
        <v>4295.5</v>
      </c>
      <c r="K692" s="78">
        <f>F692*0.013</f>
        <v>786.5</v>
      </c>
      <c r="L692" s="78">
        <f>F692*0.0304</f>
        <v>1839.2</v>
      </c>
      <c r="M692" s="78">
        <f>F692*0.0709</f>
        <v>4289.4500000000007</v>
      </c>
      <c r="N692" s="76"/>
      <c r="O692" s="78">
        <f>SUM(I692:M692)</f>
        <v>12947.000000000002</v>
      </c>
      <c r="P692" s="78">
        <f>I692+L692</f>
        <v>3575.55</v>
      </c>
      <c r="Q692" s="78">
        <f>J692+M692</f>
        <v>8584.9500000000007</v>
      </c>
      <c r="R692" s="101">
        <v>53318.68</v>
      </c>
      <c r="S692" s="76" t="s">
        <v>1433</v>
      </c>
      <c r="T692" s="76" t="s">
        <v>740</v>
      </c>
      <c r="U692" s="94" t="s">
        <v>3083</v>
      </c>
    </row>
    <row r="693" spans="1:22" s="15" customFormat="1" ht="15">
      <c r="A693" s="76">
        <v>688</v>
      </c>
      <c r="B693" s="94" t="s">
        <v>505</v>
      </c>
      <c r="C693" s="94" t="s">
        <v>125</v>
      </c>
      <c r="D693" s="94" t="s">
        <v>1512</v>
      </c>
      <c r="E693" s="77" t="s">
        <v>593</v>
      </c>
      <c r="F693" s="101">
        <v>60000</v>
      </c>
      <c r="G693" s="78">
        <v>0</v>
      </c>
      <c r="H693" s="78">
        <v>25</v>
      </c>
      <c r="I693" s="78">
        <f>F693*0.0287</f>
        <v>1722</v>
      </c>
      <c r="J693" s="78">
        <f>F693*0.071</f>
        <v>4260</v>
      </c>
      <c r="K693" s="78">
        <f>F693*0.013</f>
        <v>780</v>
      </c>
      <c r="L693" s="78">
        <f>F693*0.0304</f>
        <v>1824</v>
      </c>
      <c r="M693" s="78">
        <f>F693*0.0709</f>
        <v>4254</v>
      </c>
      <c r="N693" s="76"/>
      <c r="O693" s="78">
        <f>SUM(I693:M693)</f>
        <v>12840</v>
      </c>
      <c r="P693" s="78">
        <f>I693+L693</f>
        <v>3546</v>
      </c>
      <c r="Q693" s="78">
        <f>J693+M693</f>
        <v>8514</v>
      </c>
      <c r="R693" s="101">
        <v>52942.32</v>
      </c>
      <c r="S693" s="76" t="s">
        <v>1433</v>
      </c>
      <c r="T693" s="76" t="s">
        <v>740</v>
      </c>
      <c r="U693" s="94" t="s">
        <v>2107</v>
      </c>
    </row>
    <row r="694" spans="1:22" s="15" customFormat="1" ht="15">
      <c r="A694" s="76">
        <v>689</v>
      </c>
      <c r="B694" s="94" t="s">
        <v>276</v>
      </c>
      <c r="C694" s="94" t="s">
        <v>191</v>
      </c>
      <c r="D694" s="94" t="s">
        <v>1577</v>
      </c>
      <c r="E694" s="77" t="s">
        <v>593</v>
      </c>
      <c r="F694" s="101">
        <v>17500</v>
      </c>
      <c r="G694" s="78">
        <v>0</v>
      </c>
      <c r="H694" s="78">
        <v>25</v>
      </c>
      <c r="I694" s="78">
        <f>F694*0.0287</f>
        <v>502.25</v>
      </c>
      <c r="J694" s="78">
        <f>F694*0.071</f>
        <v>1242.5</v>
      </c>
      <c r="K694" s="78">
        <f>F694*0.013</f>
        <v>227.5</v>
      </c>
      <c r="L694" s="78">
        <f>F694*0.0304</f>
        <v>532</v>
      </c>
      <c r="M694" s="78">
        <f>F694*0.0709</f>
        <v>1240.75</v>
      </c>
      <c r="N694" s="76"/>
      <c r="O694" s="78">
        <f>SUM(I694:M694)</f>
        <v>3745</v>
      </c>
      <c r="P694" s="78">
        <f>I694+L694</f>
        <v>1034.25</v>
      </c>
      <c r="Q694" s="78">
        <f>J694+M694</f>
        <v>2483.25</v>
      </c>
      <c r="R694" s="101">
        <v>16440.75</v>
      </c>
      <c r="S694" s="76" t="s">
        <v>1433</v>
      </c>
      <c r="T694" s="76" t="s">
        <v>740</v>
      </c>
      <c r="U694" s="94" t="s">
        <v>2108</v>
      </c>
    </row>
    <row r="695" spans="1:22" s="15" customFormat="1" ht="15">
      <c r="A695" s="76">
        <v>690</v>
      </c>
      <c r="B695" s="94" t="s">
        <v>2833</v>
      </c>
      <c r="C695" s="94" t="s">
        <v>26</v>
      </c>
      <c r="D695" s="94" t="s">
        <v>2604</v>
      </c>
      <c r="E695" s="77" t="s">
        <v>594</v>
      </c>
      <c r="F695" s="101">
        <v>12000</v>
      </c>
      <c r="G695" s="78">
        <v>1571.73</v>
      </c>
      <c r="H695" s="78">
        <v>25</v>
      </c>
      <c r="I695" s="78">
        <f>F695*0.0287</f>
        <v>344.4</v>
      </c>
      <c r="J695" s="78">
        <f>F695*0.071</f>
        <v>851.99999999999989</v>
      </c>
      <c r="K695" s="78">
        <f>F695*0.013</f>
        <v>156</v>
      </c>
      <c r="L695" s="78">
        <f>F695*0.0304</f>
        <v>364.8</v>
      </c>
      <c r="M695" s="78">
        <f>F695*0.0709</f>
        <v>850.80000000000007</v>
      </c>
      <c r="N695" s="76"/>
      <c r="O695" s="78">
        <f>SUM(I695:M695)</f>
        <v>2568</v>
      </c>
      <c r="P695" s="78">
        <f>I695+L695</f>
        <v>709.2</v>
      </c>
      <c r="Q695" s="78">
        <f>J695+M695</f>
        <v>1702.8</v>
      </c>
      <c r="R695" s="101">
        <v>11265.8</v>
      </c>
      <c r="S695" s="76" t="s">
        <v>1433</v>
      </c>
      <c r="T695" s="76" t="s">
        <v>740</v>
      </c>
      <c r="U695" s="94" t="s">
        <v>3084</v>
      </c>
    </row>
    <row r="696" spans="1:22" s="15" customFormat="1" ht="15">
      <c r="A696" s="76">
        <v>691</v>
      </c>
      <c r="B696" s="94" t="s">
        <v>1591</v>
      </c>
      <c r="C696" s="94" t="s">
        <v>243</v>
      </c>
      <c r="D696" s="94" t="s">
        <v>1601</v>
      </c>
      <c r="E696" s="77" t="s">
        <v>593</v>
      </c>
      <c r="F696" s="101">
        <v>10000</v>
      </c>
      <c r="G696" s="78">
        <v>0</v>
      </c>
      <c r="H696" s="78">
        <v>25</v>
      </c>
      <c r="I696" s="78">
        <f>F696*0.0287</f>
        <v>287</v>
      </c>
      <c r="J696" s="78">
        <f>F696*0.071</f>
        <v>709.99999999999989</v>
      </c>
      <c r="K696" s="78">
        <f>F696*0.013</f>
        <v>130</v>
      </c>
      <c r="L696" s="78">
        <f>F696*0.0304</f>
        <v>304</v>
      </c>
      <c r="M696" s="78">
        <f>F696*0.0709</f>
        <v>709</v>
      </c>
      <c r="N696" s="76"/>
      <c r="O696" s="78">
        <f>SUM(I696:M696)</f>
        <v>2140</v>
      </c>
      <c r="P696" s="78">
        <f>I696+L696</f>
        <v>591</v>
      </c>
      <c r="Q696" s="78">
        <f>J696+M696</f>
        <v>1419</v>
      </c>
      <c r="R696" s="101">
        <v>9384</v>
      </c>
      <c r="S696" s="76" t="s">
        <v>1433</v>
      </c>
      <c r="T696" s="76" t="s">
        <v>740</v>
      </c>
      <c r="U696" s="94" t="s">
        <v>2109</v>
      </c>
    </row>
    <row r="697" spans="1:22" s="15" customFormat="1" ht="15">
      <c r="A697" s="76">
        <v>692</v>
      </c>
      <c r="B697" s="94" t="s">
        <v>2834</v>
      </c>
      <c r="C697" s="94" t="s">
        <v>45</v>
      </c>
      <c r="D697" s="94" t="s">
        <v>615</v>
      </c>
      <c r="E697" s="77" t="s">
        <v>593</v>
      </c>
      <c r="F697" s="101">
        <v>30000</v>
      </c>
      <c r="G697" s="78">
        <v>23866.62</v>
      </c>
      <c r="H697" s="78">
        <v>25</v>
      </c>
      <c r="I697" s="78">
        <f>F697*0.0287</f>
        <v>861</v>
      </c>
      <c r="J697" s="78">
        <f>F697*0.071</f>
        <v>2130</v>
      </c>
      <c r="K697" s="78">
        <f>F697*0.013</f>
        <v>390</v>
      </c>
      <c r="L697" s="78">
        <f>F697*0.0304</f>
        <v>912</v>
      </c>
      <c r="M697" s="78">
        <f>F697*0.0709</f>
        <v>2127</v>
      </c>
      <c r="N697" s="76"/>
      <c r="O697" s="78">
        <f>SUM(I697:M697)</f>
        <v>6420</v>
      </c>
      <c r="P697" s="78">
        <f>I697+L697</f>
        <v>1773</v>
      </c>
      <c r="Q697" s="78">
        <f>J697+M697</f>
        <v>4257</v>
      </c>
      <c r="R697" s="101">
        <v>28202</v>
      </c>
      <c r="S697" s="76" t="s">
        <v>1433</v>
      </c>
      <c r="T697" s="76" t="s">
        <v>740</v>
      </c>
      <c r="U697" s="94" t="s">
        <v>3085</v>
      </c>
    </row>
    <row r="698" spans="1:22" s="15" customFormat="1" ht="15">
      <c r="A698" s="76">
        <v>693</v>
      </c>
      <c r="B698" s="94" t="s">
        <v>3272</v>
      </c>
      <c r="C698" s="94" t="s">
        <v>243</v>
      </c>
      <c r="D698" s="94" t="s">
        <v>2615</v>
      </c>
      <c r="E698" s="77" t="s">
        <v>593</v>
      </c>
      <c r="F698" s="101">
        <v>15000</v>
      </c>
      <c r="G698" s="94">
        <v>0</v>
      </c>
      <c r="H698" s="78">
        <v>25</v>
      </c>
      <c r="I698" s="78">
        <f>F698*0.0287</f>
        <v>430.5</v>
      </c>
      <c r="J698" s="78">
        <f>F698*0.071</f>
        <v>1065</v>
      </c>
      <c r="K698" s="78">
        <f>F698*0.013</f>
        <v>195</v>
      </c>
      <c r="L698" s="78">
        <f>F698*0.0304</f>
        <v>456</v>
      </c>
      <c r="M698" s="78">
        <f>F698*0.0709</f>
        <v>1063.5</v>
      </c>
      <c r="N698" s="96"/>
      <c r="O698" s="78">
        <f>SUM(I698:M698)</f>
        <v>3210</v>
      </c>
      <c r="P698" s="78">
        <f>I698+L698</f>
        <v>886.5</v>
      </c>
      <c r="Q698" s="78">
        <f>J698+M698</f>
        <v>2128.5</v>
      </c>
      <c r="R698" s="101">
        <v>14088.5</v>
      </c>
      <c r="S698" s="76" t="s">
        <v>1433</v>
      </c>
      <c r="T698" s="76" t="s">
        <v>741</v>
      </c>
      <c r="U698" s="94" t="s">
        <v>3432</v>
      </c>
      <c r="V698" s="20"/>
    </row>
    <row r="699" spans="1:22" s="15" customFormat="1" ht="15">
      <c r="A699" s="76">
        <v>694</v>
      </c>
      <c r="B699" s="94" t="s">
        <v>164</v>
      </c>
      <c r="C699" s="94" t="s">
        <v>441</v>
      </c>
      <c r="D699" s="94" t="s">
        <v>619</v>
      </c>
      <c r="E699" s="77" t="s">
        <v>593</v>
      </c>
      <c r="F699" s="101">
        <v>60000</v>
      </c>
      <c r="G699" s="78">
        <v>1148.33</v>
      </c>
      <c r="H699" s="78">
        <v>25</v>
      </c>
      <c r="I699" s="78">
        <f>F699*0.0287</f>
        <v>1722</v>
      </c>
      <c r="J699" s="78">
        <f>F699*0.071</f>
        <v>4260</v>
      </c>
      <c r="K699" s="78">
        <f>F699*0.013</f>
        <v>780</v>
      </c>
      <c r="L699" s="78">
        <f>F699*0.0304</f>
        <v>1824</v>
      </c>
      <c r="M699" s="78">
        <f>F699*0.0709</f>
        <v>4254</v>
      </c>
      <c r="N699" s="76"/>
      <c r="O699" s="78">
        <f>SUM(I699:M699)</f>
        <v>12840</v>
      </c>
      <c r="P699" s="78">
        <f>I699+L699</f>
        <v>3546</v>
      </c>
      <c r="Q699" s="78">
        <f>J699+M699</f>
        <v>8514</v>
      </c>
      <c r="R699" s="101">
        <v>51024.18</v>
      </c>
      <c r="S699" s="76" t="s">
        <v>1433</v>
      </c>
      <c r="T699" s="76" t="s">
        <v>740</v>
      </c>
      <c r="U699" s="94" t="s">
        <v>2110</v>
      </c>
    </row>
    <row r="700" spans="1:22" s="15" customFormat="1" ht="15">
      <c r="A700" s="76">
        <v>695</v>
      </c>
      <c r="B700" s="94" t="s">
        <v>1324</v>
      </c>
      <c r="C700" s="94" t="s">
        <v>50</v>
      </c>
      <c r="D700" s="94" t="s">
        <v>1504</v>
      </c>
      <c r="E700" s="77" t="s">
        <v>593</v>
      </c>
      <c r="F700" s="101">
        <v>10000</v>
      </c>
      <c r="G700" s="78">
        <v>1148.33</v>
      </c>
      <c r="H700" s="78">
        <v>25</v>
      </c>
      <c r="I700" s="78">
        <f>F700*0.0287</f>
        <v>287</v>
      </c>
      <c r="J700" s="78">
        <f>F700*0.071</f>
        <v>709.99999999999989</v>
      </c>
      <c r="K700" s="78">
        <f>F700*0.013</f>
        <v>130</v>
      </c>
      <c r="L700" s="78">
        <f>F700*0.0304</f>
        <v>304</v>
      </c>
      <c r="M700" s="78">
        <f>F700*0.0709</f>
        <v>709</v>
      </c>
      <c r="N700" s="76"/>
      <c r="O700" s="78">
        <f>SUM(I700:M700)</f>
        <v>2140</v>
      </c>
      <c r="P700" s="78">
        <f>I700+L700</f>
        <v>591</v>
      </c>
      <c r="Q700" s="78">
        <f>J700+M700</f>
        <v>1419</v>
      </c>
      <c r="R700" s="101">
        <v>9334</v>
      </c>
      <c r="S700" s="76" t="s">
        <v>1433</v>
      </c>
      <c r="T700" s="76" t="s">
        <v>740</v>
      </c>
      <c r="U700" s="94" t="s">
        <v>2111</v>
      </c>
    </row>
    <row r="701" spans="1:22" s="15" customFormat="1" ht="15">
      <c r="A701" s="76">
        <v>696</v>
      </c>
      <c r="B701" s="94" t="s">
        <v>1152</v>
      </c>
      <c r="C701" s="94" t="s">
        <v>1067</v>
      </c>
      <c r="D701" s="94" t="s">
        <v>1503</v>
      </c>
      <c r="E701" s="77" t="s">
        <v>593</v>
      </c>
      <c r="F701" s="101">
        <v>25000</v>
      </c>
      <c r="G701" s="78">
        <v>0</v>
      </c>
      <c r="H701" s="78">
        <v>25</v>
      </c>
      <c r="I701" s="78">
        <f>F701*0.0287</f>
        <v>717.5</v>
      </c>
      <c r="J701" s="78">
        <f>F701*0.071</f>
        <v>1774.9999999999998</v>
      </c>
      <c r="K701" s="78">
        <f>F701*0.013</f>
        <v>325</v>
      </c>
      <c r="L701" s="78">
        <f>F701*0.0304</f>
        <v>760</v>
      </c>
      <c r="M701" s="78">
        <f>F701*0.0709</f>
        <v>1772.5000000000002</v>
      </c>
      <c r="N701" s="76"/>
      <c r="O701" s="78">
        <f>SUM(I701:M701)</f>
        <v>5350</v>
      </c>
      <c r="P701" s="78">
        <f>I701+L701</f>
        <v>1477.5</v>
      </c>
      <c r="Q701" s="78">
        <f>J701+M701</f>
        <v>3547.5</v>
      </c>
      <c r="R701" s="101">
        <v>21497.5</v>
      </c>
      <c r="S701" s="76" t="s">
        <v>1433</v>
      </c>
      <c r="T701" s="76" t="s">
        <v>741</v>
      </c>
      <c r="U701" s="94" t="s">
        <v>2112</v>
      </c>
    </row>
    <row r="702" spans="1:22" s="15" customFormat="1" ht="15">
      <c r="A702" s="76">
        <v>697</v>
      </c>
      <c r="B702" s="94" t="s">
        <v>477</v>
      </c>
      <c r="C702" s="94" t="s">
        <v>26</v>
      </c>
      <c r="D702" s="94" t="s">
        <v>607</v>
      </c>
      <c r="E702" s="77" t="s">
        <v>593</v>
      </c>
      <c r="F702" s="101">
        <v>38000</v>
      </c>
      <c r="G702" s="78">
        <v>0</v>
      </c>
      <c r="H702" s="78">
        <v>25</v>
      </c>
      <c r="I702" s="78">
        <f>F702*0.0287</f>
        <v>1090.5999999999999</v>
      </c>
      <c r="J702" s="78">
        <f>F702*0.071</f>
        <v>2697.9999999999995</v>
      </c>
      <c r="K702" s="78">
        <f>F702*0.013</f>
        <v>494</v>
      </c>
      <c r="L702" s="78">
        <f>F702*0.0304</f>
        <v>1155.2</v>
      </c>
      <c r="M702" s="78">
        <f>F702*0.0709</f>
        <v>2694.2000000000003</v>
      </c>
      <c r="N702" s="76"/>
      <c r="O702" s="78">
        <f>SUM(I702:M702)</f>
        <v>8132</v>
      </c>
      <c r="P702" s="78">
        <f>I702+L702</f>
        <v>2245.8000000000002</v>
      </c>
      <c r="Q702" s="78">
        <f>J702+M702</f>
        <v>5392.2</v>
      </c>
      <c r="R702" s="101">
        <v>25151.43</v>
      </c>
      <c r="S702" s="76" t="s">
        <v>1433</v>
      </c>
      <c r="T702" s="76" t="s">
        <v>741</v>
      </c>
      <c r="U702" s="94" t="s">
        <v>2113</v>
      </c>
    </row>
    <row r="703" spans="1:22" s="15" customFormat="1" ht="15">
      <c r="A703" s="76">
        <v>698</v>
      </c>
      <c r="B703" s="94" t="s">
        <v>492</v>
      </c>
      <c r="C703" s="94" t="s">
        <v>299</v>
      </c>
      <c r="D703" s="94" t="s">
        <v>629</v>
      </c>
      <c r="E703" s="77" t="s">
        <v>593</v>
      </c>
      <c r="F703" s="101">
        <v>46000</v>
      </c>
      <c r="G703" s="78">
        <v>0</v>
      </c>
      <c r="H703" s="78">
        <v>25</v>
      </c>
      <c r="I703" s="78">
        <f>F703*0.0287</f>
        <v>1320.2</v>
      </c>
      <c r="J703" s="78">
        <f>F703*0.071</f>
        <v>3265.9999999999995</v>
      </c>
      <c r="K703" s="78">
        <f>F703*0.013</f>
        <v>598</v>
      </c>
      <c r="L703" s="78">
        <f>F703*0.0304</f>
        <v>1398.4</v>
      </c>
      <c r="M703" s="78">
        <f>F703*0.0709</f>
        <v>3261.4</v>
      </c>
      <c r="N703" s="76"/>
      <c r="O703" s="78">
        <f>SUM(I703:M703)</f>
        <v>9844</v>
      </c>
      <c r="P703" s="78">
        <f>I703+L703</f>
        <v>2718.6000000000004</v>
      </c>
      <c r="Q703" s="78">
        <f>J703+M703</f>
        <v>6527.4</v>
      </c>
      <c r="R703" s="101">
        <v>28892.91</v>
      </c>
      <c r="S703" s="76" t="s">
        <v>1433</v>
      </c>
      <c r="T703" s="76" t="s">
        <v>741</v>
      </c>
      <c r="U703" s="94" t="s">
        <v>2114</v>
      </c>
    </row>
    <row r="704" spans="1:22" s="15" customFormat="1" ht="15">
      <c r="A704" s="76">
        <v>699</v>
      </c>
      <c r="B704" s="94" t="s">
        <v>699</v>
      </c>
      <c r="C704" s="94" t="s">
        <v>12</v>
      </c>
      <c r="D704" s="94" t="s">
        <v>1508</v>
      </c>
      <c r="E704" s="77" t="s">
        <v>594</v>
      </c>
      <c r="F704" s="101">
        <v>45000</v>
      </c>
      <c r="G704" s="78">
        <v>1596.68</v>
      </c>
      <c r="H704" s="78">
        <v>25</v>
      </c>
      <c r="I704" s="78">
        <f>F704*0.0287</f>
        <v>1291.5</v>
      </c>
      <c r="J704" s="78">
        <f>F704*0.071</f>
        <v>3194.9999999999995</v>
      </c>
      <c r="K704" s="78">
        <f>F704*0.013</f>
        <v>585</v>
      </c>
      <c r="L704" s="78">
        <f>F704*0.0304</f>
        <v>1368</v>
      </c>
      <c r="M704" s="78">
        <f>F704*0.0709</f>
        <v>3190.5</v>
      </c>
      <c r="N704" s="76"/>
      <c r="O704" s="78">
        <f>SUM(I704:M704)</f>
        <v>9630</v>
      </c>
      <c r="P704" s="78">
        <f>I704+L704</f>
        <v>2659.5</v>
      </c>
      <c r="Q704" s="78">
        <f>J704+M704</f>
        <v>6385.5</v>
      </c>
      <c r="R704" s="101">
        <v>39609.03</v>
      </c>
      <c r="S704" s="76" t="s">
        <v>1433</v>
      </c>
      <c r="T704" s="76" t="s">
        <v>741</v>
      </c>
      <c r="U704" s="94" t="s">
        <v>2115</v>
      </c>
    </row>
    <row r="705" spans="1:21" s="15" customFormat="1" ht="15">
      <c r="A705" s="76">
        <v>700</v>
      </c>
      <c r="B705" s="94" t="s">
        <v>939</v>
      </c>
      <c r="C705" s="94" t="s">
        <v>46</v>
      </c>
      <c r="D705" s="94" t="s">
        <v>631</v>
      </c>
      <c r="E705" s="77" t="s">
        <v>593</v>
      </c>
      <c r="F705" s="101">
        <v>31000</v>
      </c>
      <c r="G705" s="78">
        <v>0</v>
      </c>
      <c r="H705" s="78">
        <v>25</v>
      </c>
      <c r="I705" s="78">
        <f>F705*0.0287</f>
        <v>889.7</v>
      </c>
      <c r="J705" s="78">
        <f>F705*0.071</f>
        <v>2201</v>
      </c>
      <c r="K705" s="78">
        <f>F705*0.013</f>
        <v>403</v>
      </c>
      <c r="L705" s="78">
        <f>F705*0.0304</f>
        <v>942.4</v>
      </c>
      <c r="M705" s="78">
        <f>F705*0.0709</f>
        <v>2197.9</v>
      </c>
      <c r="N705" s="76"/>
      <c r="O705" s="78">
        <f>SUM(I705:M705)</f>
        <v>6634</v>
      </c>
      <c r="P705" s="78">
        <f>I705+L705</f>
        <v>1832.1</v>
      </c>
      <c r="Q705" s="78">
        <f>J705+M705</f>
        <v>4398.8999999999996</v>
      </c>
      <c r="R705" s="101">
        <v>17852.560000000001</v>
      </c>
      <c r="S705" s="76" t="s">
        <v>1433</v>
      </c>
      <c r="T705" s="76" t="s">
        <v>740</v>
      </c>
      <c r="U705" s="94" t="s">
        <v>2116</v>
      </c>
    </row>
    <row r="706" spans="1:21" s="15" customFormat="1" ht="15">
      <c r="A706" s="76">
        <v>701</v>
      </c>
      <c r="B706" s="94" t="s">
        <v>102</v>
      </c>
      <c r="C706" s="94" t="s">
        <v>7</v>
      </c>
      <c r="D706" s="94" t="s">
        <v>606</v>
      </c>
      <c r="E706" s="77" t="s">
        <v>593</v>
      </c>
      <c r="F706" s="101">
        <v>50000</v>
      </c>
      <c r="G706" s="78">
        <v>1148.33</v>
      </c>
      <c r="H706" s="78">
        <v>25</v>
      </c>
      <c r="I706" s="78">
        <f>F706*0.0287</f>
        <v>1435</v>
      </c>
      <c r="J706" s="78">
        <f>F706*0.071</f>
        <v>3549.9999999999995</v>
      </c>
      <c r="K706" s="78">
        <f>F706*0.013</f>
        <v>650</v>
      </c>
      <c r="L706" s="78">
        <f>F706*0.0304</f>
        <v>1520</v>
      </c>
      <c r="M706" s="78">
        <f>F706*0.0709</f>
        <v>3545.0000000000005</v>
      </c>
      <c r="N706" s="76"/>
      <c r="O706" s="78">
        <f>SUM(I706:M706)</f>
        <v>10700</v>
      </c>
      <c r="P706" s="78">
        <f>I706+L706</f>
        <v>2955</v>
      </c>
      <c r="Q706" s="78">
        <f>J706+M706</f>
        <v>7095</v>
      </c>
      <c r="R706" s="101">
        <v>40115.65</v>
      </c>
      <c r="S706" s="76" t="s">
        <v>1433</v>
      </c>
      <c r="T706" s="76" t="s">
        <v>740</v>
      </c>
      <c r="U706" s="94" t="s">
        <v>2117</v>
      </c>
    </row>
    <row r="707" spans="1:21" s="15" customFormat="1" ht="15">
      <c r="A707" s="76">
        <v>702</v>
      </c>
      <c r="B707" s="94" t="s">
        <v>2835</v>
      </c>
      <c r="C707" s="94" t="s">
        <v>26</v>
      </c>
      <c r="D707" s="94" t="s">
        <v>1599</v>
      </c>
      <c r="E707" s="77" t="s">
        <v>593</v>
      </c>
      <c r="F707" s="101">
        <v>20000</v>
      </c>
      <c r="G707" s="78">
        <v>0</v>
      </c>
      <c r="H707" s="78">
        <v>25</v>
      </c>
      <c r="I707" s="78">
        <f>F707*0.0287</f>
        <v>574</v>
      </c>
      <c r="J707" s="78">
        <f>F707*0.071</f>
        <v>1419.9999999999998</v>
      </c>
      <c r="K707" s="78">
        <f>F707*0.013</f>
        <v>260</v>
      </c>
      <c r="L707" s="78">
        <f>F707*0.0304</f>
        <v>608</v>
      </c>
      <c r="M707" s="78">
        <f>F707*0.0709</f>
        <v>1418</v>
      </c>
      <c r="N707" s="76"/>
      <c r="O707" s="78">
        <f>SUM(I707:M707)</f>
        <v>4280</v>
      </c>
      <c r="P707" s="78">
        <f>I707+L707</f>
        <v>1182</v>
      </c>
      <c r="Q707" s="78">
        <f>J707+M707</f>
        <v>2838</v>
      </c>
      <c r="R707" s="101">
        <v>18793</v>
      </c>
      <c r="S707" s="76" t="s">
        <v>1433</v>
      </c>
      <c r="T707" s="76" t="s">
        <v>741</v>
      </c>
      <c r="U707" s="94" t="s">
        <v>3086</v>
      </c>
    </row>
    <row r="708" spans="1:21" s="15" customFormat="1" ht="15">
      <c r="A708" s="76">
        <v>703</v>
      </c>
      <c r="B708" s="94" t="s">
        <v>1325</v>
      </c>
      <c r="C708" s="94" t="s">
        <v>32</v>
      </c>
      <c r="D708" s="94" t="s">
        <v>613</v>
      </c>
      <c r="E708" s="77" t="s">
        <v>593</v>
      </c>
      <c r="F708" s="101">
        <v>10000</v>
      </c>
      <c r="G708" s="78">
        <v>0</v>
      </c>
      <c r="H708" s="78">
        <v>25</v>
      </c>
      <c r="I708" s="78">
        <f>F708*0.0287</f>
        <v>287</v>
      </c>
      <c r="J708" s="78">
        <f>F708*0.071</f>
        <v>709.99999999999989</v>
      </c>
      <c r="K708" s="78">
        <f>F708*0.013</f>
        <v>130</v>
      </c>
      <c r="L708" s="78">
        <f>F708*0.0304</f>
        <v>304</v>
      </c>
      <c r="M708" s="78">
        <f>F708*0.0709</f>
        <v>709</v>
      </c>
      <c r="N708" s="76"/>
      <c r="O708" s="78">
        <f>SUM(I708:M708)</f>
        <v>2140</v>
      </c>
      <c r="P708" s="78">
        <f>I708+L708</f>
        <v>591</v>
      </c>
      <c r="Q708" s="78">
        <f>J708+M708</f>
        <v>1419</v>
      </c>
      <c r="R708" s="101">
        <v>9334</v>
      </c>
      <c r="S708" s="76" t="s">
        <v>1433</v>
      </c>
      <c r="T708" s="76" t="s">
        <v>740</v>
      </c>
      <c r="U708" s="94" t="s">
        <v>2118</v>
      </c>
    </row>
    <row r="709" spans="1:21" s="15" customFormat="1" ht="15">
      <c r="A709" s="76">
        <v>704</v>
      </c>
      <c r="B709" s="94" t="s">
        <v>2836</v>
      </c>
      <c r="C709" s="94" t="s">
        <v>26</v>
      </c>
      <c r="D709" s="94" t="s">
        <v>2605</v>
      </c>
      <c r="E709" s="77" t="s">
        <v>593</v>
      </c>
      <c r="F709" s="101">
        <v>22000</v>
      </c>
      <c r="G709" s="78">
        <v>9753.1200000000008</v>
      </c>
      <c r="H709" s="78">
        <v>25</v>
      </c>
      <c r="I709" s="78">
        <f>F709*0.0287</f>
        <v>631.4</v>
      </c>
      <c r="J709" s="78">
        <f>F709*0.071</f>
        <v>1561.9999999999998</v>
      </c>
      <c r="K709" s="78">
        <f>F709*0.013</f>
        <v>286</v>
      </c>
      <c r="L709" s="78">
        <f>F709*0.0304</f>
        <v>668.8</v>
      </c>
      <c r="M709" s="78">
        <f>F709*0.0709</f>
        <v>1559.8000000000002</v>
      </c>
      <c r="N709" s="76"/>
      <c r="O709" s="78">
        <f>SUM(I709:M709)</f>
        <v>4708</v>
      </c>
      <c r="P709" s="78">
        <f>I709+L709</f>
        <v>1300.1999999999998</v>
      </c>
      <c r="Q709" s="78">
        <f>J709+M709</f>
        <v>3121.8</v>
      </c>
      <c r="R709" s="101">
        <v>20674.8</v>
      </c>
      <c r="S709" s="76" t="s">
        <v>1433</v>
      </c>
      <c r="T709" s="76" t="s">
        <v>740</v>
      </c>
      <c r="U709" s="94" t="s">
        <v>3087</v>
      </c>
    </row>
    <row r="710" spans="1:21" s="15" customFormat="1" ht="15">
      <c r="A710" s="76">
        <v>705</v>
      </c>
      <c r="B710" s="94" t="s">
        <v>1013</v>
      </c>
      <c r="C710" s="94" t="s">
        <v>7</v>
      </c>
      <c r="D710" s="94" t="s">
        <v>1503</v>
      </c>
      <c r="E710" s="77" t="s">
        <v>593</v>
      </c>
      <c r="F710" s="101">
        <v>17600</v>
      </c>
      <c r="G710" s="78">
        <v>10929.24</v>
      </c>
      <c r="H710" s="78">
        <v>25</v>
      </c>
      <c r="I710" s="78">
        <f>F710*0.0287</f>
        <v>505.12</v>
      </c>
      <c r="J710" s="78">
        <f>F710*0.071</f>
        <v>1249.5999999999999</v>
      </c>
      <c r="K710" s="78">
        <f>F710*0.013</f>
        <v>228.79999999999998</v>
      </c>
      <c r="L710" s="78">
        <f>F710*0.0304</f>
        <v>535.04</v>
      </c>
      <c r="M710" s="78">
        <f>F710*0.0709</f>
        <v>1247.8400000000001</v>
      </c>
      <c r="N710" s="76"/>
      <c r="O710" s="78">
        <f>SUM(I710:M710)</f>
        <v>3766.3999999999996</v>
      </c>
      <c r="P710" s="78">
        <f>I710+L710</f>
        <v>1040.1599999999999</v>
      </c>
      <c r="Q710" s="78">
        <f>J710+M710</f>
        <v>2497.44</v>
      </c>
      <c r="R710" s="101">
        <v>15447.84</v>
      </c>
      <c r="S710" s="76" t="s">
        <v>1433</v>
      </c>
      <c r="T710" s="76" t="s">
        <v>740</v>
      </c>
      <c r="U710" s="94" t="s">
        <v>2119</v>
      </c>
    </row>
    <row r="711" spans="1:21" s="15" customFormat="1" ht="15">
      <c r="A711" s="76">
        <v>706</v>
      </c>
      <c r="B711" s="94" t="s">
        <v>351</v>
      </c>
      <c r="C711" s="94" t="s">
        <v>78</v>
      </c>
      <c r="D711" s="94" t="s">
        <v>1598</v>
      </c>
      <c r="E711" s="77" t="s">
        <v>593</v>
      </c>
      <c r="F711" s="101">
        <v>12500</v>
      </c>
      <c r="G711" s="78">
        <v>0</v>
      </c>
      <c r="H711" s="78">
        <v>25</v>
      </c>
      <c r="I711" s="78">
        <f>F711*0.0287</f>
        <v>358.75</v>
      </c>
      <c r="J711" s="78">
        <f>F711*0.071</f>
        <v>887.49999999999989</v>
      </c>
      <c r="K711" s="78">
        <f>F711*0.013</f>
        <v>162.5</v>
      </c>
      <c r="L711" s="78">
        <f>F711*0.0304</f>
        <v>380</v>
      </c>
      <c r="M711" s="78">
        <f>F711*0.0709</f>
        <v>886.25000000000011</v>
      </c>
      <c r="N711" s="76"/>
      <c r="O711" s="78">
        <f>SUM(I711:M711)</f>
        <v>2675</v>
      </c>
      <c r="P711" s="78">
        <f>I711+L711</f>
        <v>738.75</v>
      </c>
      <c r="Q711" s="78">
        <f>J711+M711</f>
        <v>1773.75</v>
      </c>
      <c r="R711" s="101">
        <v>11736.25</v>
      </c>
      <c r="S711" s="76" t="s">
        <v>1433</v>
      </c>
      <c r="T711" s="76" t="s">
        <v>740</v>
      </c>
      <c r="U711" s="94" t="s">
        <v>2120</v>
      </c>
    </row>
    <row r="712" spans="1:21" s="15" customFormat="1" ht="15">
      <c r="A712" s="76">
        <v>707</v>
      </c>
      <c r="B712" s="94" t="s">
        <v>1014</v>
      </c>
      <c r="C712" s="94" t="s">
        <v>46</v>
      </c>
      <c r="D712" s="94" t="s">
        <v>1503</v>
      </c>
      <c r="E712" s="77" t="s">
        <v>593</v>
      </c>
      <c r="F712" s="101">
        <v>18975</v>
      </c>
      <c r="G712" s="78">
        <v>160.38</v>
      </c>
      <c r="H712" s="78">
        <v>25</v>
      </c>
      <c r="I712" s="78">
        <f>F712*0.0287</f>
        <v>544.58249999999998</v>
      </c>
      <c r="J712" s="78">
        <f>F712*0.071</f>
        <v>1347.2249999999999</v>
      </c>
      <c r="K712" s="78">
        <f>F712*0.013</f>
        <v>246.67499999999998</v>
      </c>
      <c r="L712" s="78">
        <f>F712*0.0304</f>
        <v>576.84</v>
      </c>
      <c r="M712" s="78">
        <f>F712*0.0709</f>
        <v>1345.3275000000001</v>
      </c>
      <c r="N712" s="76"/>
      <c r="O712" s="78">
        <f>SUM(I712:M712)</f>
        <v>4060.6500000000005</v>
      </c>
      <c r="P712" s="78">
        <f>I712+L712</f>
        <v>1121.4225000000001</v>
      </c>
      <c r="Q712" s="78">
        <f>J712+M712</f>
        <v>2692.5524999999998</v>
      </c>
      <c r="R712" s="101">
        <v>17828.580000000002</v>
      </c>
      <c r="S712" s="76" t="s">
        <v>1433</v>
      </c>
      <c r="T712" s="76" t="s">
        <v>740</v>
      </c>
      <c r="U712" s="94" t="s">
        <v>2121</v>
      </c>
    </row>
    <row r="713" spans="1:21" s="15" customFormat="1" ht="15">
      <c r="A713" s="76">
        <v>708</v>
      </c>
      <c r="B713" s="94" t="s">
        <v>1490</v>
      </c>
      <c r="C713" s="94" t="s">
        <v>32</v>
      </c>
      <c r="D713" s="94" t="s">
        <v>613</v>
      </c>
      <c r="E713" s="77" t="s">
        <v>593</v>
      </c>
      <c r="F713" s="101">
        <v>20000</v>
      </c>
      <c r="G713" s="78">
        <v>3486.68</v>
      </c>
      <c r="H713" s="78">
        <v>25</v>
      </c>
      <c r="I713" s="78">
        <f>F713*0.0287</f>
        <v>574</v>
      </c>
      <c r="J713" s="78">
        <f>F713*0.071</f>
        <v>1419.9999999999998</v>
      </c>
      <c r="K713" s="78">
        <f>F713*0.013</f>
        <v>260</v>
      </c>
      <c r="L713" s="78">
        <f>F713*0.0304</f>
        <v>608</v>
      </c>
      <c r="M713" s="78">
        <f>F713*0.0709</f>
        <v>1418</v>
      </c>
      <c r="N713" s="76"/>
      <c r="O713" s="78">
        <f>SUM(I713:M713)</f>
        <v>4280</v>
      </c>
      <c r="P713" s="78">
        <f>I713+L713</f>
        <v>1182</v>
      </c>
      <c r="Q713" s="78">
        <f>J713+M713</f>
        <v>2838</v>
      </c>
      <c r="R713" s="101">
        <v>18793</v>
      </c>
      <c r="S713" s="76" t="s">
        <v>1433</v>
      </c>
      <c r="T713" s="76" t="s">
        <v>740</v>
      </c>
      <c r="U713" s="94" t="s">
        <v>2122</v>
      </c>
    </row>
    <row r="714" spans="1:21" s="15" customFormat="1" ht="15">
      <c r="A714" s="76">
        <v>709</v>
      </c>
      <c r="B714" s="94" t="s">
        <v>493</v>
      </c>
      <c r="C714" s="94" t="s">
        <v>45</v>
      </c>
      <c r="D714" s="94" t="s">
        <v>615</v>
      </c>
      <c r="E714" s="77" t="s">
        <v>594</v>
      </c>
      <c r="F714" s="101">
        <v>22000</v>
      </c>
      <c r="G714" s="78">
        <v>5368.48</v>
      </c>
      <c r="H714" s="78">
        <v>25</v>
      </c>
      <c r="I714" s="78">
        <f>F714*0.0287</f>
        <v>631.4</v>
      </c>
      <c r="J714" s="78">
        <f>F714*0.071</f>
        <v>1561.9999999999998</v>
      </c>
      <c r="K714" s="78">
        <f>F714*0.013</f>
        <v>286</v>
      </c>
      <c r="L714" s="78">
        <f>F714*0.0304</f>
        <v>668.8</v>
      </c>
      <c r="M714" s="78">
        <f>F714*0.0709</f>
        <v>1559.8000000000002</v>
      </c>
      <c r="N714" s="76"/>
      <c r="O714" s="78">
        <f>SUM(I714:M714)</f>
        <v>4708</v>
      </c>
      <c r="P714" s="78">
        <f>I714+L714</f>
        <v>1300.1999999999998</v>
      </c>
      <c r="Q714" s="78">
        <f>J714+M714</f>
        <v>3121.8</v>
      </c>
      <c r="R714" s="101">
        <v>20574.8</v>
      </c>
      <c r="S714" s="76" t="s">
        <v>1433</v>
      </c>
      <c r="T714" s="76" t="s">
        <v>740</v>
      </c>
      <c r="U714" s="94" t="s">
        <v>2123</v>
      </c>
    </row>
    <row r="715" spans="1:21" s="15" customFormat="1" ht="15">
      <c r="A715" s="76">
        <v>710</v>
      </c>
      <c r="B715" s="94" t="s">
        <v>347</v>
      </c>
      <c r="C715" s="94" t="s">
        <v>282</v>
      </c>
      <c r="D715" s="94" t="s">
        <v>2603</v>
      </c>
      <c r="E715" s="77" t="s">
        <v>593</v>
      </c>
      <c r="F715" s="101">
        <v>46000</v>
      </c>
      <c r="G715" s="78">
        <v>0</v>
      </c>
      <c r="H715" s="78">
        <v>25</v>
      </c>
      <c r="I715" s="78">
        <f>F715*0.0287</f>
        <v>1320.2</v>
      </c>
      <c r="J715" s="78">
        <f>F715*0.071</f>
        <v>3265.9999999999995</v>
      </c>
      <c r="K715" s="78">
        <f>F715*0.013</f>
        <v>598</v>
      </c>
      <c r="L715" s="78">
        <f>F715*0.0304</f>
        <v>1398.4</v>
      </c>
      <c r="M715" s="78">
        <f>F715*0.0709</f>
        <v>3261.4</v>
      </c>
      <c r="N715" s="76"/>
      <c r="O715" s="78">
        <f>SUM(I715:M715)</f>
        <v>9844</v>
      </c>
      <c r="P715" s="78">
        <f>I715+L715</f>
        <v>2718.6000000000004</v>
      </c>
      <c r="Q715" s="78">
        <f>J715+M715</f>
        <v>6527.4</v>
      </c>
      <c r="R715" s="101">
        <v>41816.94</v>
      </c>
      <c r="S715" s="76" t="s">
        <v>1433</v>
      </c>
      <c r="T715" s="76" t="s">
        <v>740</v>
      </c>
      <c r="U715" s="94" t="s">
        <v>2124</v>
      </c>
    </row>
    <row r="716" spans="1:21" s="15" customFormat="1" ht="15">
      <c r="A716" s="76">
        <v>711</v>
      </c>
      <c r="B716" s="94" t="s">
        <v>68</v>
      </c>
      <c r="C716" s="94" t="s">
        <v>69</v>
      </c>
      <c r="D716" s="94" t="s">
        <v>608</v>
      </c>
      <c r="E716" s="77" t="s">
        <v>593</v>
      </c>
      <c r="F716" s="101">
        <v>30000</v>
      </c>
      <c r="G716" s="78">
        <v>0</v>
      </c>
      <c r="H716" s="78">
        <v>25</v>
      </c>
      <c r="I716" s="78">
        <f>F716*0.0287</f>
        <v>861</v>
      </c>
      <c r="J716" s="78">
        <f>F716*0.071</f>
        <v>2130</v>
      </c>
      <c r="K716" s="78">
        <f>F716*0.013</f>
        <v>390</v>
      </c>
      <c r="L716" s="78">
        <f>F716*0.0304</f>
        <v>912</v>
      </c>
      <c r="M716" s="78">
        <f>F716*0.0709</f>
        <v>2127</v>
      </c>
      <c r="N716" s="76"/>
      <c r="O716" s="78">
        <f>SUM(I716:M716)</f>
        <v>6420</v>
      </c>
      <c r="P716" s="78">
        <f>I716+L716</f>
        <v>1773</v>
      </c>
      <c r="Q716" s="78">
        <f>J716+M716</f>
        <v>4257</v>
      </c>
      <c r="R716" s="101">
        <v>23365.97</v>
      </c>
      <c r="S716" s="76" t="s">
        <v>1433</v>
      </c>
      <c r="T716" s="76" t="s">
        <v>740</v>
      </c>
      <c r="U716" s="94" t="s">
        <v>2125</v>
      </c>
    </row>
    <row r="717" spans="1:21" s="15" customFormat="1" ht="15">
      <c r="A717" s="76">
        <v>712</v>
      </c>
      <c r="B717" s="94" t="s">
        <v>2837</v>
      </c>
      <c r="C717" s="94" t="s">
        <v>100</v>
      </c>
      <c r="D717" s="94" t="s">
        <v>2624</v>
      </c>
      <c r="E717" s="77" t="s">
        <v>593</v>
      </c>
      <c r="F717" s="101">
        <v>30000</v>
      </c>
      <c r="G717" s="78">
        <v>0</v>
      </c>
      <c r="H717" s="78">
        <v>25</v>
      </c>
      <c r="I717" s="78">
        <f>F717*0.0287</f>
        <v>861</v>
      </c>
      <c r="J717" s="78">
        <f>F717*0.071</f>
        <v>2130</v>
      </c>
      <c r="K717" s="78">
        <f>F717*0.013</f>
        <v>390</v>
      </c>
      <c r="L717" s="78">
        <f>F717*0.0304</f>
        <v>912</v>
      </c>
      <c r="M717" s="78">
        <f>F717*0.0709</f>
        <v>2127</v>
      </c>
      <c r="N717" s="76"/>
      <c r="O717" s="78">
        <f>SUM(I717:M717)</f>
        <v>6420</v>
      </c>
      <c r="P717" s="78">
        <f>I717+L717</f>
        <v>1773</v>
      </c>
      <c r="Q717" s="78">
        <f>J717+M717</f>
        <v>4257</v>
      </c>
      <c r="R717" s="101">
        <v>28202</v>
      </c>
      <c r="S717" s="76" t="s">
        <v>1433</v>
      </c>
      <c r="T717" s="76" t="s">
        <v>740</v>
      </c>
      <c r="U717" s="94" t="s">
        <v>3088</v>
      </c>
    </row>
    <row r="718" spans="1:21" s="15" customFormat="1" ht="15">
      <c r="A718" s="76">
        <v>713</v>
      </c>
      <c r="B718" s="94" t="s">
        <v>852</v>
      </c>
      <c r="C718" s="94" t="s">
        <v>45</v>
      </c>
      <c r="D718" s="94" t="s">
        <v>603</v>
      </c>
      <c r="E718" s="77" t="s">
        <v>594</v>
      </c>
      <c r="F718" s="101">
        <v>30000</v>
      </c>
      <c r="G718" s="78">
        <v>0</v>
      </c>
      <c r="H718" s="78">
        <v>25</v>
      </c>
      <c r="I718" s="78">
        <f>F718*0.0287</f>
        <v>861</v>
      </c>
      <c r="J718" s="78">
        <f>F718*0.071</f>
        <v>2130</v>
      </c>
      <c r="K718" s="78">
        <f>F718*0.013</f>
        <v>390</v>
      </c>
      <c r="L718" s="78">
        <f>F718*0.0304</f>
        <v>912</v>
      </c>
      <c r="M718" s="78">
        <f>F718*0.0709</f>
        <v>2127</v>
      </c>
      <c r="N718" s="76"/>
      <c r="O718" s="78">
        <f>SUM(I718:M718)</f>
        <v>6420</v>
      </c>
      <c r="P718" s="78">
        <f>I718+L718</f>
        <v>1773</v>
      </c>
      <c r="Q718" s="78">
        <f>J718+M718</f>
        <v>4257</v>
      </c>
      <c r="R718" s="101">
        <v>20648.46</v>
      </c>
      <c r="S718" s="76" t="s">
        <v>1433</v>
      </c>
      <c r="T718" s="76" t="s">
        <v>740</v>
      </c>
      <c r="U718" s="94" t="s">
        <v>2126</v>
      </c>
    </row>
    <row r="719" spans="1:21" s="15" customFormat="1" ht="15">
      <c r="A719" s="76">
        <v>714</v>
      </c>
      <c r="B719" s="94" t="s">
        <v>382</v>
      </c>
      <c r="C719" s="94" t="s">
        <v>243</v>
      </c>
      <c r="D719" s="94" t="s">
        <v>1580</v>
      </c>
      <c r="E719" s="77" t="s">
        <v>593</v>
      </c>
      <c r="F719" s="101">
        <v>12500</v>
      </c>
      <c r="G719" s="78">
        <v>0</v>
      </c>
      <c r="H719" s="78">
        <v>25</v>
      </c>
      <c r="I719" s="78">
        <f>F719*0.0287</f>
        <v>358.75</v>
      </c>
      <c r="J719" s="78">
        <f>F719*0.071</f>
        <v>887.49999999999989</v>
      </c>
      <c r="K719" s="78">
        <f>F719*0.013</f>
        <v>162.5</v>
      </c>
      <c r="L719" s="78">
        <f>F719*0.0304</f>
        <v>380</v>
      </c>
      <c r="M719" s="78">
        <f>F719*0.0709</f>
        <v>886.25000000000011</v>
      </c>
      <c r="N719" s="76"/>
      <c r="O719" s="78">
        <f>SUM(I719:M719)</f>
        <v>2675</v>
      </c>
      <c r="P719" s="78">
        <f>I719+L719</f>
        <v>738.75</v>
      </c>
      <c r="Q719" s="78">
        <f>J719+M719</f>
        <v>1773.75</v>
      </c>
      <c r="R719" s="101">
        <v>11736.25</v>
      </c>
      <c r="S719" s="76" t="s">
        <v>1433</v>
      </c>
      <c r="T719" s="76" t="s">
        <v>740</v>
      </c>
      <c r="U719" s="94" t="s">
        <v>2127</v>
      </c>
    </row>
    <row r="720" spans="1:21" s="15" customFormat="1" ht="15">
      <c r="A720" s="76">
        <v>715</v>
      </c>
      <c r="B720" s="94" t="s">
        <v>2838</v>
      </c>
      <c r="C720" s="94" t="s">
        <v>12</v>
      </c>
      <c r="D720" s="94" t="s">
        <v>2604</v>
      </c>
      <c r="E720" s="77" t="s">
        <v>593</v>
      </c>
      <c r="F720" s="101">
        <v>10000</v>
      </c>
      <c r="G720" s="78">
        <v>0</v>
      </c>
      <c r="H720" s="78">
        <v>25</v>
      </c>
      <c r="I720" s="78">
        <f>F720*0.0287</f>
        <v>287</v>
      </c>
      <c r="J720" s="78">
        <f>F720*0.071</f>
        <v>709.99999999999989</v>
      </c>
      <c r="K720" s="78">
        <f>F720*0.013</f>
        <v>130</v>
      </c>
      <c r="L720" s="78">
        <f>F720*0.0304</f>
        <v>304</v>
      </c>
      <c r="M720" s="78">
        <f>F720*0.0709</f>
        <v>709</v>
      </c>
      <c r="N720" s="76"/>
      <c r="O720" s="78">
        <f>SUM(I720:M720)</f>
        <v>2140</v>
      </c>
      <c r="P720" s="78">
        <f>I720+L720</f>
        <v>591</v>
      </c>
      <c r="Q720" s="78">
        <f>J720+M720</f>
        <v>1419</v>
      </c>
      <c r="R720" s="101">
        <v>7179.8</v>
      </c>
      <c r="S720" s="76" t="s">
        <v>1433</v>
      </c>
      <c r="T720" s="76" t="s">
        <v>740</v>
      </c>
      <c r="U720" s="94" t="s">
        <v>3089</v>
      </c>
    </row>
    <row r="721" spans="1:22" s="15" customFormat="1" ht="15">
      <c r="A721" s="76">
        <v>716</v>
      </c>
      <c r="B721" s="94" t="s">
        <v>2839</v>
      </c>
      <c r="C721" s="94" t="s">
        <v>62</v>
      </c>
      <c r="D721" s="94" t="s">
        <v>632</v>
      </c>
      <c r="E721" s="77" t="s">
        <v>593</v>
      </c>
      <c r="F721" s="101">
        <v>25000</v>
      </c>
      <c r="G721" s="78">
        <v>23866.62</v>
      </c>
      <c r="H721" s="78">
        <v>25</v>
      </c>
      <c r="I721" s="78">
        <f>F721*0.0287</f>
        <v>717.5</v>
      </c>
      <c r="J721" s="78">
        <f>F721*0.071</f>
        <v>1774.9999999999998</v>
      </c>
      <c r="K721" s="78">
        <f>F721*0.013</f>
        <v>325</v>
      </c>
      <c r="L721" s="78">
        <f>F721*0.0304</f>
        <v>760</v>
      </c>
      <c r="M721" s="78">
        <f>F721*0.0709</f>
        <v>1772.5000000000002</v>
      </c>
      <c r="N721" s="76"/>
      <c r="O721" s="78">
        <f>SUM(I721:M721)</f>
        <v>5350</v>
      </c>
      <c r="P721" s="78">
        <f>I721+L721</f>
        <v>1477.5</v>
      </c>
      <c r="Q721" s="78">
        <f>J721+M721</f>
        <v>3547.5</v>
      </c>
      <c r="R721" s="101">
        <v>23497.5</v>
      </c>
      <c r="S721" s="76" t="s">
        <v>1433</v>
      </c>
      <c r="T721" s="76" t="s">
        <v>740</v>
      </c>
      <c r="U721" s="94" t="s">
        <v>3090</v>
      </c>
    </row>
    <row r="722" spans="1:22" s="15" customFormat="1" ht="15">
      <c r="A722" s="76">
        <v>717</v>
      </c>
      <c r="B722" s="94" t="s">
        <v>1015</v>
      </c>
      <c r="C722" s="94" t="s">
        <v>1048</v>
      </c>
      <c r="D722" s="94" t="s">
        <v>1503</v>
      </c>
      <c r="E722" s="77" t="s">
        <v>593</v>
      </c>
      <c r="F722" s="101">
        <v>11220</v>
      </c>
      <c r="G722" s="78">
        <v>3486.68</v>
      </c>
      <c r="H722" s="78">
        <v>25</v>
      </c>
      <c r="I722" s="78">
        <f>F722*0.0287</f>
        <v>322.01400000000001</v>
      </c>
      <c r="J722" s="78">
        <f>F722*0.071</f>
        <v>796.61999999999989</v>
      </c>
      <c r="K722" s="78">
        <f>F722*0.013</f>
        <v>145.85999999999999</v>
      </c>
      <c r="L722" s="78">
        <f>F722*0.0304</f>
        <v>341.08800000000002</v>
      </c>
      <c r="M722" s="78">
        <f>F722*0.0709</f>
        <v>795.49800000000005</v>
      </c>
      <c r="N722" s="76"/>
      <c r="O722" s="78">
        <f>SUM(I722:M722)</f>
        <v>2401.08</v>
      </c>
      <c r="P722" s="78">
        <f>I722+L722</f>
        <v>663.10200000000009</v>
      </c>
      <c r="Q722" s="78">
        <f>J722+M722</f>
        <v>1592.1179999999999</v>
      </c>
      <c r="R722" s="101">
        <v>10531.9</v>
      </c>
      <c r="S722" s="76" t="s">
        <v>1433</v>
      </c>
      <c r="T722" s="76" t="s">
        <v>740</v>
      </c>
      <c r="U722" s="94" t="s">
        <v>2128</v>
      </c>
    </row>
    <row r="723" spans="1:22" s="15" customFormat="1" ht="15">
      <c r="A723" s="76">
        <v>718</v>
      </c>
      <c r="B723" s="94" t="s">
        <v>853</v>
      </c>
      <c r="C723" s="94" t="s">
        <v>1507</v>
      </c>
      <c r="D723" s="94" t="s">
        <v>2610</v>
      </c>
      <c r="E723" s="77" t="s">
        <v>593</v>
      </c>
      <c r="F723" s="101">
        <v>25000</v>
      </c>
      <c r="G723" s="78">
        <v>23866.62</v>
      </c>
      <c r="H723" s="78">
        <v>25</v>
      </c>
      <c r="I723" s="78">
        <f>F723*0.0287</f>
        <v>717.5</v>
      </c>
      <c r="J723" s="78">
        <f>F723*0.071</f>
        <v>1774.9999999999998</v>
      </c>
      <c r="K723" s="78">
        <f>F723*0.013</f>
        <v>325</v>
      </c>
      <c r="L723" s="78">
        <f>F723*0.0304</f>
        <v>760</v>
      </c>
      <c r="M723" s="78">
        <f>F723*0.0709</f>
        <v>1772.5000000000002</v>
      </c>
      <c r="N723" s="96"/>
      <c r="O723" s="78">
        <f>SUM(I723:M723)</f>
        <v>5350</v>
      </c>
      <c r="P723" s="78">
        <f>I723+L723</f>
        <v>1477.5</v>
      </c>
      <c r="Q723" s="78">
        <f>J723+M723</f>
        <v>3547.5</v>
      </c>
      <c r="R723" s="101">
        <v>23497.5</v>
      </c>
      <c r="S723" s="76" t="s">
        <v>1433</v>
      </c>
      <c r="T723" s="76" t="s">
        <v>740</v>
      </c>
      <c r="U723" s="94" t="s">
        <v>2129</v>
      </c>
    </row>
    <row r="724" spans="1:22" s="15" customFormat="1" ht="15">
      <c r="A724" s="76">
        <v>719</v>
      </c>
      <c r="B724" s="94" t="s">
        <v>525</v>
      </c>
      <c r="C724" s="94" t="s">
        <v>408</v>
      </c>
      <c r="D724" s="94" t="s">
        <v>639</v>
      </c>
      <c r="E724" s="77" t="s">
        <v>594</v>
      </c>
      <c r="F724" s="101">
        <v>35000</v>
      </c>
      <c r="G724" s="78">
        <v>1148.33</v>
      </c>
      <c r="H724" s="78">
        <v>25</v>
      </c>
      <c r="I724" s="78">
        <f>F724*0.0287</f>
        <v>1004.5</v>
      </c>
      <c r="J724" s="78">
        <f>F724*0.071</f>
        <v>2485</v>
      </c>
      <c r="K724" s="78">
        <f>F724*0.013</f>
        <v>455</v>
      </c>
      <c r="L724" s="78">
        <f>F724*0.0304</f>
        <v>1064</v>
      </c>
      <c r="M724" s="78">
        <f>F724*0.0709</f>
        <v>2481.5</v>
      </c>
      <c r="N724" s="76"/>
      <c r="O724" s="78">
        <f>SUM(I724:M724)</f>
        <v>7490</v>
      </c>
      <c r="P724" s="78">
        <f>I724+L724</f>
        <v>2068.5</v>
      </c>
      <c r="Q724" s="78">
        <f>J724+M724</f>
        <v>4966.5</v>
      </c>
      <c r="R724" s="101">
        <v>30922.43</v>
      </c>
      <c r="S724" s="76" t="s">
        <v>1433</v>
      </c>
      <c r="T724" s="76" t="s">
        <v>740</v>
      </c>
      <c r="U724" s="94" t="s">
        <v>2130</v>
      </c>
    </row>
    <row r="725" spans="1:22" s="15" customFormat="1" ht="15">
      <c r="A725" s="76">
        <v>720</v>
      </c>
      <c r="B725" s="94" t="s">
        <v>174</v>
      </c>
      <c r="C725" s="94" t="s">
        <v>12</v>
      </c>
      <c r="D725" s="94" t="s">
        <v>1505</v>
      </c>
      <c r="E725" s="77" t="s">
        <v>593</v>
      </c>
      <c r="F725" s="101">
        <v>45000</v>
      </c>
      <c r="G725" s="78">
        <v>0</v>
      </c>
      <c r="H725" s="78">
        <v>25</v>
      </c>
      <c r="I725" s="78">
        <f>F725*0.0287</f>
        <v>1291.5</v>
      </c>
      <c r="J725" s="78">
        <f>F725*0.071</f>
        <v>3194.9999999999995</v>
      </c>
      <c r="K725" s="78">
        <f>F725*0.013</f>
        <v>585</v>
      </c>
      <c r="L725" s="78">
        <f>F725*0.0304</f>
        <v>1368</v>
      </c>
      <c r="M725" s="78">
        <f>F725*0.0709</f>
        <v>3190.5</v>
      </c>
      <c r="N725" s="76"/>
      <c r="O725" s="78">
        <f>SUM(I725:M725)</f>
        <v>9630</v>
      </c>
      <c r="P725" s="78">
        <f>I725+L725</f>
        <v>2659.5</v>
      </c>
      <c r="Q725" s="78">
        <f>J725+M725</f>
        <v>6385.5</v>
      </c>
      <c r="R725" s="101">
        <v>41167.17</v>
      </c>
      <c r="S725" s="76" t="s">
        <v>1433</v>
      </c>
      <c r="T725" s="76" t="s">
        <v>740</v>
      </c>
      <c r="U725" s="94" t="s">
        <v>2131</v>
      </c>
    </row>
    <row r="726" spans="1:22" s="15" customFormat="1" ht="15">
      <c r="A726" s="76">
        <v>721</v>
      </c>
      <c r="B726" s="94" t="s">
        <v>146</v>
      </c>
      <c r="C726" s="94" t="s">
        <v>1526</v>
      </c>
      <c r="D726" s="94" t="s">
        <v>602</v>
      </c>
      <c r="E726" s="77" t="s">
        <v>593</v>
      </c>
      <c r="F726" s="101">
        <v>100000</v>
      </c>
      <c r="G726" s="78">
        <v>0</v>
      </c>
      <c r="H726" s="78">
        <v>25</v>
      </c>
      <c r="I726" s="78">
        <f>F726*0.0287</f>
        <v>2870</v>
      </c>
      <c r="J726" s="78">
        <f>F726*0.071</f>
        <v>7099.9999999999991</v>
      </c>
      <c r="K726" s="78">
        <f>F726*0.013</f>
        <v>1300</v>
      </c>
      <c r="L726" s="78">
        <f>F726*0.0304</f>
        <v>3040</v>
      </c>
      <c r="M726" s="78">
        <f>F726*0.0709</f>
        <v>7090.0000000000009</v>
      </c>
      <c r="N726" s="76"/>
      <c r="O726" s="78">
        <f>SUM(I726:M726)</f>
        <v>21400</v>
      </c>
      <c r="P726" s="78">
        <f>I726+L726</f>
        <v>5910</v>
      </c>
      <c r="Q726" s="78">
        <f>J726+M726</f>
        <v>14190</v>
      </c>
      <c r="R726" s="101">
        <v>74341.98</v>
      </c>
      <c r="S726" s="76" t="s">
        <v>1433</v>
      </c>
      <c r="T726" s="76" t="s">
        <v>740</v>
      </c>
      <c r="U726" s="94" t="s">
        <v>2132</v>
      </c>
    </row>
    <row r="727" spans="1:22" s="15" customFormat="1" ht="15">
      <c r="A727" s="76">
        <v>722</v>
      </c>
      <c r="B727" s="94" t="s">
        <v>324</v>
      </c>
      <c r="C727" s="94" t="s">
        <v>7</v>
      </c>
      <c r="D727" s="94" t="s">
        <v>1501</v>
      </c>
      <c r="E727" s="77" t="s">
        <v>593</v>
      </c>
      <c r="F727" s="101">
        <v>20000</v>
      </c>
      <c r="G727" s="78">
        <v>0</v>
      </c>
      <c r="H727" s="78">
        <v>25</v>
      </c>
      <c r="I727" s="78">
        <f>F727*0.0287</f>
        <v>574</v>
      </c>
      <c r="J727" s="78">
        <f>F727*0.071</f>
        <v>1419.9999999999998</v>
      </c>
      <c r="K727" s="78">
        <f>F727*0.013</f>
        <v>260</v>
      </c>
      <c r="L727" s="78">
        <f>F727*0.0304</f>
        <v>608</v>
      </c>
      <c r="M727" s="78">
        <f>F727*0.0709</f>
        <v>1418</v>
      </c>
      <c r="N727" s="76"/>
      <c r="O727" s="78">
        <f>SUM(I727:M727)</f>
        <v>4280</v>
      </c>
      <c r="P727" s="78">
        <f>I727+L727</f>
        <v>1182</v>
      </c>
      <c r="Q727" s="78">
        <f>J727+M727</f>
        <v>2838</v>
      </c>
      <c r="R727" s="101">
        <v>17571.36</v>
      </c>
      <c r="S727" s="76" t="s">
        <v>1433</v>
      </c>
      <c r="T727" s="76" t="s">
        <v>740</v>
      </c>
      <c r="U727" s="94" t="s">
        <v>2133</v>
      </c>
    </row>
    <row r="728" spans="1:22" s="15" customFormat="1" ht="15">
      <c r="A728" s="76">
        <v>723</v>
      </c>
      <c r="B728" s="94" t="s">
        <v>1608</v>
      </c>
      <c r="C728" s="94" t="s">
        <v>26</v>
      </c>
      <c r="D728" s="94" t="s">
        <v>592</v>
      </c>
      <c r="E728" s="77" t="s">
        <v>594</v>
      </c>
      <c r="F728" s="101">
        <v>45000</v>
      </c>
      <c r="G728" s="78">
        <v>1148.33</v>
      </c>
      <c r="H728" s="78">
        <v>25</v>
      </c>
      <c r="I728" s="78">
        <f>F728*0.0287</f>
        <v>1291.5</v>
      </c>
      <c r="J728" s="78">
        <f>F728*0.071</f>
        <v>3194.9999999999995</v>
      </c>
      <c r="K728" s="78">
        <f>F728*0.013</f>
        <v>585</v>
      </c>
      <c r="L728" s="78">
        <f>F728*0.0304</f>
        <v>1368</v>
      </c>
      <c r="M728" s="78">
        <f>F728*0.0709</f>
        <v>3190.5</v>
      </c>
      <c r="N728" s="76"/>
      <c r="O728" s="78">
        <f>SUM(I728:M728)</f>
        <v>9630</v>
      </c>
      <c r="P728" s="78">
        <f>I728+L728</f>
        <v>2659.5</v>
      </c>
      <c r="Q728" s="78">
        <f>J728+M728</f>
        <v>6385.5</v>
      </c>
      <c r="R728" s="101">
        <v>41167.17</v>
      </c>
      <c r="S728" s="76" t="s">
        <v>1433</v>
      </c>
      <c r="T728" s="76" t="s">
        <v>740</v>
      </c>
      <c r="U728" s="94" t="s">
        <v>2134</v>
      </c>
    </row>
    <row r="729" spans="1:22" s="15" customFormat="1" ht="15">
      <c r="A729" s="76">
        <v>724</v>
      </c>
      <c r="B729" s="94" t="s">
        <v>2840</v>
      </c>
      <c r="C729" s="94" t="s">
        <v>26</v>
      </c>
      <c r="D729" s="94" t="s">
        <v>1579</v>
      </c>
      <c r="E729" s="77" t="s">
        <v>593</v>
      </c>
      <c r="F729" s="101">
        <v>26000</v>
      </c>
      <c r="G729" s="78">
        <v>0</v>
      </c>
      <c r="H729" s="78">
        <v>25</v>
      </c>
      <c r="I729" s="78">
        <f>F729*0.0287</f>
        <v>746.2</v>
      </c>
      <c r="J729" s="78">
        <f>F729*0.071</f>
        <v>1845.9999999999998</v>
      </c>
      <c r="K729" s="78">
        <f>F729*0.013</f>
        <v>338</v>
      </c>
      <c r="L729" s="78">
        <f>F729*0.0304</f>
        <v>790.4</v>
      </c>
      <c r="M729" s="78">
        <f>F729*0.0709</f>
        <v>1843.4</v>
      </c>
      <c r="N729" s="76"/>
      <c r="O729" s="78">
        <f>SUM(I729:M729)</f>
        <v>5564</v>
      </c>
      <c r="P729" s="78">
        <f>I729+L729</f>
        <v>1536.6</v>
      </c>
      <c r="Q729" s="78">
        <f>J729+M729</f>
        <v>3689.3999999999996</v>
      </c>
      <c r="R729" s="101">
        <v>24438.400000000001</v>
      </c>
      <c r="S729" s="76" t="s">
        <v>1433</v>
      </c>
      <c r="T729" s="76" t="s">
        <v>740</v>
      </c>
      <c r="U729" s="94" t="s">
        <v>3091</v>
      </c>
    </row>
    <row r="730" spans="1:22" s="15" customFormat="1" ht="15">
      <c r="A730" s="76">
        <v>725</v>
      </c>
      <c r="B730" s="94" t="s">
        <v>854</v>
      </c>
      <c r="C730" s="94" t="s">
        <v>26</v>
      </c>
      <c r="D730" s="94" t="s">
        <v>618</v>
      </c>
      <c r="E730" s="77" t="s">
        <v>593</v>
      </c>
      <c r="F730" s="101">
        <v>33000</v>
      </c>
      <c r="G730" s="78">
        <v>1148.33</v>
      </c>
      <c r="H730" s="78">
        <v>25</v>
      </c>
      <c r="I730" s="78">
        <f>F730*0.0287</f>
        <v>947.1</v>
      </c>
      <c r="J730" s="78">
        <f>F730*0.071</f>
        <v>2343</v>
      </c>
      <c r="K730" s="78">
        <f>F730*0.013</f>
        <v>429</v>
      </c>
      <c r="L730" s="78">
        <f>F730*0.0304</f>
        <v>1003.2</v>
      </c>
      <c r="M730" s="78">
        <f>F730*0.0709</f>
        <v>2339.7000000000003</v>
      </c>
      <c r="N730" s="76"/>
      <c r="O730" s="78">
        <f>SUM(I730:M730)</f>
        <v>7062</v>
      </c>
      <c r="P730" s="78">
        <f>I730+L730</f>
        <v>1950.3000000000002</v>
      </c>
      <c r="Q730" s="78">
        <f>J730+M730</f>
        <v>4682.7000000000007</v>
      </c>
      <c r="R730" s="101">
        <v>24545.16</v>
      </c>
      <c r="S730" s="76" t="s">
        <v>1433</v>
      </c>
      <c r="T730" s="76" t="s">
        <v>740</v>
      </c>
      <c r="U730" s="94" t="s">
        <v>2135</v>
      </c>
    </row>
    <row r="731" spans="1:22" s="15" customFormat="1" ht="15">
      <c r="A731" s="76">
        <v>726</v>
      </c>
      <c r="B731" s="94" t="s">
        <v>773</v>
      </c>
      <c r="C731" s="94" t="s">
        <v>26</v>
      </c>
      <c r="D731" s="94" t="s">
        <v>1577</v>
      </c>
      <c r="E731" s="77" t="s">
        <v>593</v>
      </c>
      <c r="F731" s="101">
        <v>18700</v>
      </c>
      <c r="G731" s="78">
        <v>0</v>
      </c>
      <c r="H731" s="78">
        <v>25</v>
      </c>
      <c r="I731" s="78">
        <f>F731*0.0287</f>
        <v>536.68999999999994</v>
      </c>
      <c r="J731" s="78">
        <f>F731*0.071</f>
        <v>1327.6999999999998</v>
      </c>
      <c r="K731" s="78">
        <f>F731*0.013</f>
        <v>243.1</v>
      </c>
      <c r="L731" s="78">
        <f>F731*0.0304</f>
        <v>568.48</v>
      </c>
      <c r="M731" s="78">
        <f>F731*0.0709</f>
        <v>1325.8300000000002</v>
      </c>
      <c r="N731" s="76"/>
      <c r="O731" s="78">
        <f>SUM(I731:M731)</f>
        <v>4001.8</v>
      </c>
      <c r="P731" s="78">
        <f>I731+L731</f>
        <v>1105.17</v>
      </c>
      <c r="Q731" s="78">
        <f>J731+M731</f>
        <v>2653.5299999999997</v>
      </c>
      <c r="R731" s="101">
        <v>17569.830000000002</v>
      </c>
      <c r="S731" s="76" t="s">
        <v>1433</v>
      </c>
      <c r="T731" s="76" t="s">
        <v>741</v>
      </c>
      <c r="U731" s="94" t="s">
        <v>2136</v>
      </c>
    </row>
    <row r="732" spans="1:22" s="15" customFormat="1" ht="15">
      <c r="A732" s="76">
        <v>727</v>
      </c>
      <c r="B732" s="94" t="s">
        <v>855</v>
      </c>
      <c r="C732" s="94" t="s">
        <v>1507</v>
      </c>
      <c r="D732" s="94" t="s">
        <v>2610</v>
      </c>
      <c r="E732" s="77" t="s">
        <v>593</v>
      </c>
      <c r="F732" s="101">
        <v>25000</v>
      </c>
      <c r="G732" s="78">
        <v>0</v>
      </c>
      <c r="H732" s="78">
        <v>25</v>
      </c>
      <c r="I732" s="78">
        <f>F732*0.0287</f>
        <v>717.5</v>
      </c>
      <c r="J732" s="78">
        <f>F732*0.071</f>
        <v>1774.9999999999998</v>
      </c>
      <c r="K732" s="78">
        <f>F732*0.013</f>
        <v>325</v>
      </c>
      <c r="L732" s="78">
        <f>F732*0.0304</f>
        <v>760</v>
      </c>
      <c r="M732" s="78">
        <f>F732*0.0709</f>
        <v>1772.5000000000002</v>
      </c>
      <c r="N732" s="76"/>
      <c r="O732" s="78">
        <f>SUM(I732:M732)</f>
        <v>5350</v>
      </c>
      <c r="P732" s="78">
        <f>I732+L732</f>
        <v>1477.5</v>
      </c>
      <c r="Q732" s="78">
        <f>J732+M732</f>
        <v>3547.5</v>
      </c>
      <c r="R732" s="101">
        <v>21682.04</v>
      </c>
      <c r="S732" s="76" t="s">
        <v>1433</v>
      </c>
      <c r="T732" s="76" t="s">
        <v>740</v>
      </c>
      <c r="U732" s="94" t="s">
        <v>2137</v>
      </c>
    </row>
    <row r="733" spans="1:22" s="15" customFormat="1" ht="15">
      <c r="A733" s="76">
        <v>728</v>
      </c>
      <c r="B733" s="94" t="s">
        <v>3273</v>
      </c>
      <c r="C733" s="94" t="s">
        <v>12</v>
      </c>
      <c r="D733" s="94" t="s">
        <v>2604</v>
      </c>
      <c r="E733" s="77" t="s">
        <v>593</v>
      </c>
      <c r="F733" s="101">
        <v>14000</v>
      </c>
      <c r="G733" s="78">
        <v>0</v>
      </c>
      <c r="H733" s="78">
        <v>25</v>
      </c>
      <c r="I733" s="78">
        <f>F733*0.0287</f>
        <v>401.8</v>
      </c>
      <c r="J733" s="78">
        <f>F733*0.071</f>
        <v>993.99999999999989</v>
      </c>
      <c r="K733" s="78">
        <f>F733*0.013</f>
        <v>182</v>
      </c>
      <c r="L733" s="78">
        <f>F733*0.0304</f>
        <v>425.6</v>
      </c>
      <c r="M733" s="78">
        <f>F733*0.0709</f>
        <v>992.6</v>
      </c>
      <c r="N733" s="95"/>
      <c r="O733" s="78">
        <f>SUM(I733:M733)</f>
        <v>2996</v>
      </c>
      <c r="P733" s="78">
        <f>I733+L733</f>
        <v>827.40000000000009</v>
      </c>
      <c r="Q733" s="78">
        <f>J733+M733</f>
        <v>1986.6</v>
      </c>
      <c r="R733" s="101">
        <v>13147.6</v>
      </c>
      <c r="S733" s="76" t="s">
        <v>1433</v>
      </c>
      <c r="T733" s="76" t="s">
        <v>740</v>
      </c>
      <c r="U733" s="94" t="s">
        <v>3383</v>
      </c>
      <c r="V733" s="20"/>
    </row>
    <row r="734" spans="1:22" s="15" customFormat="1" ht="15">
      <c r="A734" s="76">
        <v>729</v>
      </c>
      <c r="B734" s="94" t="s">
        <v>1166</v>
      </c>
      <c r="C734" s="94" t="s">
        <v>1067</v>
      </c>
      <c r="D734" s="94" t="s">
        <v>1503</v>
      </c>
      <c r="E734" s="77" t="s">
        <v>593</v>
      </c>
      <c r="F734" s="101">
        <v>25000</v>
      </c>
      <c r="G734" s="78">
        <v>1148.33</v>
      </c>
      <c r="H734" s="78">
        <v>25</v>
      </c>
      <c r="I734" s="78">
        <f>F734*0.0287</f>
        <v>717.5</v>
      </c>
      <c r="J734" s="78">
        <f>F734*0.071</f>
        <v>1774.9999999999998</v>
      </c>
      <c r="K734" s="78">
        <f>F734*0.013</f>
        <v>325</v>
      </c>
      <c r="L734" s="78">
        <f>F734*0.0304</f>
        <v>760</v>
      </c>
      <c r="M734" s="78">
        <f>F734*0.0709</f>
        <v>1772.5000000000002</v>
      </c>
      <c r="N734" s="76"/>
      <c r="O734" s="78">
        <f>SUM(I734:M734)</f>
        <v>5350</v>
      </c>
      <c r="P734" s="78">
        <f>I734+L734</f>
        <v>1477.5</v>
      </c>
      <c r="Q734" s="78">
        <f>J734+M734</f>
        <v>3547.5</v>
      </c>
      <c r="R734" s="101">
        <v>23497.5</v>
      </c>
      <c r="S734" s="76" t="s">
        <v>1433</v>
      </c>
      <c r="T734" s="76" t="s">
        <v>740</v>
      </c>
      <c r="U734" s="94" t="s">
        <v>2138</v>
      </c>
    </row>
    <row r="735" spans="1:22" s="15" customFormat="1" ht="15">
      <c r="A735" s="76">
        <v>730</v>
      </c>
      <c r="B735" s="94" t="s">
        <v>1541</v>
      </c>
      <c r="C735" s="94" t="s">
        <v>30</v>
      </c>
      <c r="D735" s="94" t="s">
        <v>595</v>
      </c>
      <c r="E735" s="77" t="s">
        <v>593</v>
      </c>
      <c r="F735" s="101">
        <v>60000</v>
      </c>
      <c r="G735" s="78">
        <v>0</v>
      </c>
      <c r="H735" s="78">
        <v>25</v>
      </c>
      <c r="I735" s="78">
        <f>F735*0.0287</f>
        <v>1722</v>
      </c>
      <c r="J735" s="78">
        <f>F735*0.071</f>
        <v>4260</v>
      </c>
      <c r="K735" s="78">
        <f>F735*0.013</f>
        <v>780</v>
      </c>
      <c r="L735" s="78">
        <f>F735*0.0304</f>
        <v>1824</v>
      </c>
      <c r="M735" s="78">
        <f>F735*0.0709</f>
        <v>4254</v>
      </c>
      <c r="N735" s="76"/>
      <c r="O735" s="78">
        <f>SUM(I735:M735)</f>
        <v>12840</v>
      </c>
      <c r="P735" s="78">
        <f>I735+L735</f>
        <v>3546</v>
      </c>
      <c r="Q735" s="78">
        <f>J735+M735</f>
        <v>8514</v>
      </c>
      <c r="R735" s="101">
        <v>52842.32</v>
      </c>
      <c r="S735" s="76" t="s">
        <v>1433</v>
      </c>
      <c r="T735" s="76" t="s">
        <v>740</v>
      </c>
      <c r="U735" s="94" t="s">
        <v>2139</v>
      </c>
    </row>
    <row r="736" spans="1:22" s="15" customFormat="1" ht="15">
      <c r="A736" s="76">
        <v>731</v>
      </c>
      <c r="B736" s="94" t="s">
        <v>1555</v>
      </c>
      <c r="C736" s="94" t="s">
        <v>26</v>
      </c>
      <c r="D736" s="94" t="s">
        <v>618</v>
      </c>
      <c r="E736" s="77" t="s">
        <v>593</v>
      </c>
      <c r="F736" s="101">
        <v>40000</v>
      </c>
      <c r="G736" s="78">
        <v>0</v>
      </c>
      <c r="H736" s="78">
        <v>25</v>
      </c>
      <c r="I736" s="78">
        <f>F736*0.0287</f>
        <v>1148</v>
      </c>
      <c r="J736" s="78">
        <f>F736*0.071</f>
        <v>2839.9999999999995</v>
      </c>
      <c r="K736" s="78">
        <f>F736*0.013</f>
        <v>520</v>
      </c>
      <c r="L736" s="78">
        <f>F736*0.0304</f>
        <v>1216</v>
      </c>
      <c r="M736" s="78">
        <f>F736*0.0709</f>
        <v>2836</v>
      </c>
      <c r="N736" s="76"/>
      <c r="O736" s="78">
        <f>SUM(I736:M736)</f>
        <v>8560</v>
      </c>
      <c r="P736" s="78">
        <f>I736+L736</f>
        <v>2364</v>
      </c>
      <c r="Q736" s="78">
        <f>J736+M736</f>
        <v>5676</v>
      </c>
      <c r="R736" s="101">
        <v>35710.21</v>
      </c>
      <c r="S736" s="76" t="s">
        <v>1433</v>
      </c>
      <c r="T736" s="76" t="s">
        <v>740</v>
      </c>
      <c r="U736" s="94" t="s">
        <v>2140</v>
      </c>
    </row>
    <row r="737" spans="1:22" s="15" customFormat="1" ht="15">
      <c r="A737" s="76">
        <v>732</v>
      </c>
      <c r="B737" s="94" t="s">
        <v>2841</v>
      </c>
      <c r="C737" s="94" t="s">
        <v>32</v>
      </c>
      <c r="D737" s="94" t="s">
        <v>2604</v>
      </c>
      <c r="E737" s="77" t="s">
        <v>593</v>
      </c>
      <c r="F737" s="101">
        <v>10000</v>
      </c>
      <c r="G737" s="78">
        <v>0</v>
      </c>
      <c r="H737" s="78">
        <v>25</v>
      </c>
      <c r="I737" s="78">
        <f>F737*0.0287</f>
        <v>287</v>
      </c>
      <c r="J737" s="78">
        <f>F737*0.071</f>
        <v>709.99999999999989</v>
      </c>
      <c r="K737" s="78">
        <f>F737*0.013</f>
        <v>130</v>
      </c>
      <c r="L737" s="78">
        <f>F737*0.0304</f>
        <v>304</v>
      </c>
      <c r="M737" s="78">
        <f>F737*0.0709</f>
        <v>709</v>
      </c>
      <c r="N737" s="76"/>
      <c r="O737" s="78">
        <f>SUM(I737:M737)</f>
        <v>2140</v>
      </c>
      <c r="P737" s="78">
        <f>I737+L737</f>
        <v>591</v>
      </c>
      <c r="Q737" s="78">
        <f>J737+M737</f>
        <v>1419</v>
      </c>
      <c r="R737" s="101">
        <v>8384</v>
      </c>
      <c r="S737" s="76" t="s">
        <v>1433</v>
      </c>
      <c r="T737" s="76" t="s">
        <v>740</v>
      </c>
      <c r="U737" s="94" t="s">
        <v>3092</v>
      </c>
    </row>
    <row r="738" spans="1:22" s="15" customFormat="1" ht="15">
      <c r="A738" s="76">
        <v>733</v>
      </c>
      <c r="B738" s="94" t="s">
        <v>1491</v>
      </c>
      <c r="C738" s="94" t="s">
        <v>1067</v>
      </c>
      <c r="D738" s="94" t="s">
        <v>1503</v>
      </c>
      <c r="E738" s="77" t="s">
        <v>593</v>
      </c>
      <c r="F738" s="101">
        <v>20000</v>
      </c>
      <c r="G738" s="78">
        <v>1148.33</v>
      </c>
      <c r="H738" s="78">
        <v>25</v>
      </c>
      <c r="I738" s="78">
        <f>F738*0.0287</f>
        <v>574</v>
      </c>
      <c r="J738" s="78">
        <f>F738*0.071</f>
        <v>1419.9999999999998</v>
      </c>
      <c r="K738" s="78">
        <f>F738*0.013</f>
        <v>260</v>
      </c>
      <c r="L738" s="78">
        <f>F738*0.0304</f>
        <v>608</v>
      </c>
      <c r="M738" s="78">
        <f>F738*0.0709</f>
        <v>1418</v>
      </c>
      <c r="N738" s="76"/>
      <c r="O738" s="78">
        <f>SUM(I738:M738)</f>
        <v>4280</v>
      </c>
      <c r="P738" s="78">
        <f>I738+L738</f>
        <v>1182</v>
      </c>
      <c r="Q738" s="78">
        <f>J738+M738</f>
        <v>2838</v>
      </c>
      <c r="R738" s="101">
        <v>18793</v>
      </c>
      <c r="S738" s="76" t="s">
        <v>1433</v>
      </c>
      <c r="T738" s="76" t="s">
        <v>741</v>
      </c>
      <c r="U738" s="94" t="s">
        <v>2141</v>
      </c>
    </row>
    <row r="739" spans="1:22" s="15" customFormat="1" ht="15">
      <c r="A739" s="76">
        <v>734</v>
      </c>
      <c r="B739" s="94" t="s">
        <v>965</v>
      </c>
      <c r="C739" s="94" t="s">
        <v>26</v>
      </c>
      <c r="D739" s="94" t="s">
        <v>627</v>
      </c>
      <c r="E739" s="77" t="s">
        <v>593</v>
      </c>
      <c r="F739" s="101">
        <v>45000</v>
      </c>
      <c r="G739" s="78">
        <v>0</v>
      </c>
      <c r="H739" s="78">
        <v>25</v>
      </c>
      <c r="I739" s="78">
        <f>F739*0.0287</f>
        <v>1291.5</v>
      </c>
      <c r="J739" s="78">
        <f>F739*0.071</f>
        <v>3194.9999999999995</v>
      </c>
      <c r="K739" s="78">
        <f>F739*0.013</f>
        <v>585</v>
      </c>
      <c r="L739" s="78">
        <f>F739*0.0304</f>
        <v>1368</v>
      </c>
      <c r="M739" s="78">
        <f>F739*0.0709</f>
        <v>3190.5</v>
      </c>
      <c r="N739" s="76"/>
      <c r="O739" s="78">
        <f>SUM(I739:M739)</f>
        <v>9630</v>
      </c>
      <c r="P739" s="78">
        <f>I739+L739</f>
        <v>2659.5</v>
      </c>
      <c r="Q739" s="78">
        <f>J739+M739</f>
        <v>6385.5</v>
      </c>
      <c r="R739" s="101">
        <v>32655.8</v>
      </c>
      <c r="S739" s="76" t="s">
        <v>1433</v>
      </c>
      <c r="T739" s="76" t="s">
        <v>741</v>
      </c>
      <c r="U739" s="94" t="s">
        <v>2142</v>
      </c>
    </row>
    <row r="740" spans="1:22" s="15" customFormat="1" ht="15">
      <c r="A740" s="76">
        <v>735</v>
      </c>
      <c r="B740" s="94" t="s">
        <v>876</v>
      </c>
      <c r="C740" s="94" t="s">
        <v>7</v>
      </c>
      <c r="D740" s="94" t="s">
        <v>592</v>
      </c>
      <c r="E740" s="77" t="s">
        <v>593</v>
      </c>
      <c r="F740" s="101">
        <v>30000</v>
      </c>
      <c r="G740" s="78">
        <v>0</v>
      </c>
      <c r="H740" s="78">
        <v>25</v>
      </c>
      <c r="I740" s="78">
        <f>F740*0.0287</f>
        <v>861</v>
      </c>
      <c r="J740" s="78">
        <f>F740*0.071</f>
        <v>2130</v>
      </c>
      <c r="K740" s="78">
        <f>F740*0.013</f>
        <v>390</v>
      </c>
      <c r="L740" s="78">
        <f>F740*0.0304</f>
        <v>912</v>
      </c>
      <c r="M740" s="78">
        <f>F740*0.0709</f>
        <v>2127</v>
      </c>
      <c r="N740" s="76"/>
      <c r="O740" s="78">
        <f>SUM(I740:M740)</f>
        <v>6420</v>
      </c>
      <c r="P740" s="78">
        <f>I740+L740</f>
        <v>1773</v>
      </c>
      <c r="Q740" s="78">
        <f>J740+M740</f>
        <v>4257</v>
      </c>
      <c r="R740" s="101">
        <v>28202</v>
      </c>
      <c r="S740" s="76" t="s">
        <v>1433</v>
      </c>
      <c r="T740" s="76" t="s">
        <v>741</v>
      </c>
      <c r="U740" s="94" t="s">
        <v>2143</v>
      </c>
    </row>
    <row r="741" spans="1:22" s="15" customFormat="1" ht="15">
      <c r="A741" s="76">
        <v>736</v>
      </c>
      <c r="B741" s="94" t="s">
        <v>184</v>
      </c>
      <c r="C741" s="94" t="s">
        <v>120</v>
      </c>
      <c r="D741" s="94" t="s">
        <v>618</v>
      </c>
      <c r="E741" s="77" t="s">
        <v>593</v>
      </c>
      <c r="F741" s="101">
        <v>80000</v>
      </c>
      <c r="G741" s="78">
        <v>0</v>
      </c>
      <c r="H741" s="78">
        <v>25</v>
      </c>
      <c r="I741" s="78">
        <f>F741*0.0287</f>
        <v>2296</v>
      </c>
      <c r="J741" s="78">
        <f>F741*0.071</f>
        <v>5679.9999999999991</v>
      </c>
      <c r="K741" s="78">
        <f>F741*0.013</f>
        <v>1040</v>
      </c>
      <c r="L741" s="78">
        <f>F741*0.0304</f>
        <v>2432</v>
      </c>
      <c r="M741" s="78">
        <f>F741*0.0709</f>
        <v>5672</v>
      </c>
      <c r="N741" s="76"/>
      <c r="O741" s="78">
        <f>SUM(I741:M741)</f>
        <v>17120</v>
      </c>
      <c r="P741" s="78">
        <f>I741+L741</f>
        <v>4728</v>
      </c>
      <c r="Q741" s="78">
        <f>J741+M741</f>
        <v>11352</v>
      </c>
      <c r="R741" s="101">
        <v>63807.33</v>
      </c>
      <c r="S741" s="76" t="s">
        <v>1433</v>
      </c>
      <c r="T741" s="76" t="s">
        <v>741</v>
      </c>
      <c r="U741" s="94" t="s">
        <v>2144</v>
      </c>
    </row>
    <row r="742" spans="1:22" s="15" customFormat="1" ht="15">
      <c r="A742" s="76">
        <v>737</v>
      </c>
      <c r="B742" s="94" t="s">
        <v>197</v>
      </c>
      <c r="C742" s="94" t="s">
        <v>1520</v>
      </c>
      <c r="D742" s="94" t="s">
        <v>1508</v>
      </c>
      <c r="E742" s="77" t="s">
        <v>593</v>
      </c>
      <c r="F742" s="101">
        <v>60000</v>
      </c>
      <c r="G742" s="78">
        <v>4427.58</v>
      </c>
      <c r="H742" s="78">
        <v>25</v>
      </c>
      <c r="I742" s="78">
        <f>F742*0.0287</f>
        <v>1722</v>
      </c>
      <c r="J742" s="78">
        <f>F742*0.071</f>
        <v>4260</v>
      </c>
      <c r="K742" s="78">
        <f>F742*0.013</f>
        <v>780</v>
      </c>
      <c r="L742" s="78">
        <f>F742*0.0304</f>
        <v>1824</v>
      </c>
      <c r="M742" s="78">
        <f>F742*0.0709</f>
        <v>4254</v>
      </c>
      <c r="N742" s="76"/>
      <c r="O742" s="78">
        <f>SUM(I742:M742)</f>
        <v>12840</v>
      </c>
      <c r="P742" s="78">
        <f>I742+L742</f>
        <v>3546</v>
      </c>
      <c r="Q742" s="78">
        <f>J742+M742</f>
        <v>8514</v>
      </c>
      <c r="R742" s="101">
        <v>47441.3</v>
      </c>
      <c r="S742" s="76" t="s">
        <v>1433</v>
      </c>
      <c r="T742" s="76" t="s">
        <v>741</v>
      </c>
      <c r="U742" s="94" t="s">
        <v>2145</v>
      </c>
    </row>
    <row r="743" spans="1:22" s="15" customFormat="1" ht="15">
      <c r="A743" s="76">
        <v>738</v>
      </c>
      <c r="B743" s="94" t="s">
        <v>3274</v>
      </c>
      <c r="C743" s="94" t="s">
        <v>100</v>
      </c>
      <c r="D743" s="94" t="s">
        <v>638</v>
      </c>
      <c r="E743" s="77" t="s">
        <v>593</v>
      </c>
      <c r="F743" s="101">
        <v>30000</v>
      </c>
      <c r="G743" s="78">
        <v>0</v>
      </c>
      <c r="H743" s="78">
        <v>25</v>
      </c>
      <c r="I743" s="78">
        <f>F743*0.0287</f>
        <v>861</v>
      </c>
      <c r="J743" s="78">
        <f>F743*0.071</f>
        <v>2130</v>
      </c>
      <c r="K743" s="78">
        <f>F743*0.013</f>
        <v>390</v>
      </c>
      <c r="L743" s="78">
        <f>F743*0.0304</f>
        <v>912</v>
      </c>
      <c r="M743" s="78">
        <f>F743*0.0709</f>
        <v>2127</v>
      </c>
      <c r="N743" s="95"/>
      <c r="O743" s="78">
        <f>SUM(I743:M743)</f>
        <v>6420</v>
      </c>
      <c r="P743" s="78">
        <f>I743+L743</f>
        <v>1773</v>
      </c>
      <c r="Q743" s="78">
        <f>J743+M743</f>
        <v>4257</v>
      </c>
      <c r="R743" s="101">
        <v>28202</v>
      </c>
      <c r="S743" s="76" t="s">
        <v>1433</v>
      </c>
      <c r="T743" s="76" t="s">
        <v>740</v>
      </c>
      <c r="U743" s="94" t="s">
        <v>3384</v>
      </c>
      <c r="V743" s="20"/>
    </row>
    <row r="744" spans="1:22" s="15" customFormat="1" ht="15">
      <c r="A744" s="76">
        <v>739</v>
      </c>
      <c r="B744" s="94" t="s">
        <v>704</v>
      </c>
      <c r="C744" s="94" t="s">
        <v>32</v>
      </c>
      <c r="D744" s="94" t="s">
        <v>1501</v>
      </c>
      <c r="E744" s="77" t="s">
        <v>593</v>
      </c>
      <c r="F744" s="101">
        <v>11500</v>
      </c>
      <c r="G744" s="78">
        <v>0</v>
      </c>
      <c r="H744" s="78">
        <v>25</v>
      </c>
      <c r="I744" s="78">
        <f>F744*0.0287</f>
        <v>330.05</v>
      </c>
      <c r="J744" s="78">
        <f>F744*0.071</f>
        <v>816.49999999999989</v>
      </c>
      <c r="K744" s="78">
        <f>F744*0.013</f>
        <v>149.5</v>
      </c>
      <c r="L744" s="78">
        <f>F744*0.0304</f>
        <v>349.6</v>
      </c>
      <c r="M744" s="78">
        <f>F744*0.0709</f>
        <v>815.35</v>
      </c>
      <c r="N744" s="76"/>
      <c r="O744" s="78">
        <f>SUM(I744:M744)</f>
        <v>2461</v>
      </c>
      <c r="P744" s="78">
        <f>I744+L744</f>
        <v>679.65000000000009</v>
      </c>
      <c r="Q744" s="78">
        <f>J744+M744</f>
        <v>1631.85</v>
      </c>
      <c r="R744" s="101">
        <v>10795.35</v>
      </c>
      <c r="S744" s="76" t="s">
        <v>1433</v>
      </c>
      <c r="T744" s="76" t="s">
        <v>741</v>
      </c>
      <c r="U744" s="94" t="s">
        <v>2146</v>
      </c>
    </row>
    <row r="745" spans="1:22" s="15" customFormat="1" ht="15">
      <c r="A745" s="76">
        <v>740</v>
      </c>
      <c r="B745" s="94" t="s">
        <v>1592</v>
      </c>
      <c r="C745" s="94" t="s">
        <v>12</v>
      </c>
      <c r="D745" s="94" t="s">
        <v>1599</v>
      </c>
      <c r="E745" s="77" t="s">
        <v>593</v>
      </c>
      <c r="F745" s="101">
        <v>11511</v>
      </c>
      <c r="G745" s="78">
        <v>0</v>
      </c>
      <c r="H745" s="78">
        <v>25</v>
      </c>
      <c r="I745" s="78">
        <f>F745*0.0287</f>
        <v>330.3657</v>
      </c>
      <c r="J745" s="78">
        <f>F745*0.071</f>
        <v>817.28099999999995</v>
      </c>
      <c r="K745" s="78">
        <f>F745*0.013</f>
        <v>149.643</v>
      </c>
      <c r="L745" s="78">
        <f>F745*0.0304</f>
        <v>349.93439999999998</v>
      </c>
      <c r="M745" s="78">
        <f>F745*0.0709</f>
        <v>816.12990000000002</v>
      </c>
      <c r="N745" s="76"/>
      <c r="O745" s="78">
        <f>SUM(I745:M745)</f>
        <v>2463.3539999999998</v>
      </c>
      <c r="P745" s="78">
        <f>I745+L745</f>
        <v>680.30009999999993</v>
      </c>
      <c r="Q745" s="78">
        <f>J745+M745</f>
        <v>1633.4108999999999</v>
      </c>
      <c r="R745" s="101">
        <v>10805.7</v>
      </c>
      <c r="S745" s="76" t="s">
        <v>1433</v>
      </c>
      <c r="T745" s="76" t="s">
        <v>741</v>
      </c>
      <c r="U745" s="94" t="s">
        <v>2147</v>
      </c>
    </row>
    <row r="746" spans="1:22" s="15" customFormat="1" ht="15">
      <c r="A746" s="76">
        <v>741</v>
      </c>
      <c r="B746" s="94" t="s">
        <v>239</v>
      </c>
      <c r="C746" s="94" t="s">
        <v>216</v>
      </c>
      <c r="D746" s="94" t="s">
        <v>2626</v>
      </c>
      <c r="E746" s="77" t="s">
        <v>593</v>
      </c>
      <c r="F746" s="101">
        <v>45000</v>
      </c>
      <c r="G746" s="78">
        <v>0</v>
      </c>
      <c r="H746" s="78">
        <v>25</v>
      </c>
      <c r="I746" s="78">
        <f>F746*0.0287</f>
        <v>1291.5</v>
      </c>
      <c r="J746" s="78">
        <f>F746*0.071</f>
        <v>3194.9999999999995</v>
      </c>
      <c r="K746" s="78">
        <f>F746*0.013</f>
        <v>585</v>
      </c>
      <c r="L746" s="78">
        <f>F746*0.0304</f>
        <v>1368</v>
      </c>
      <c r="M746" s="78">
        <f>F746*0.0709</f>
        <v>3190.5</v>
      </c>
      <c r="N746" s="76"/>
      <c r="O746" s="78">
        <f>SUM(I746:M746)</f>
        <v>9630</v>
      </c>
      <c r="P746" s="78">
        <f>I746+L746</f>
        <v>2659.5</v>
      </c>
      <c r="Q746" s="78">
        <f>J746+M746</f>
        <v>6385.5</v>
      </c>
      <c r="R746" s="101">
        <v>41167.17</v>
      </c>
      <c r="S746" s="76" t="s">
        <v>1433</v>
      </c>
      <c r="T746" s="76" t="s">
        <v>740</v>
      </c>
      <c r="U746" s="94" t="s">
        <v>2148</v>
      </c>
    </row>
    <row r="747" spans="1:22" s="15" customFormat="1" ht="15">
      <c r="A747" s="76">
        <v>742</v>
      </c>
      <c r="B747" s="94" t="s">
        <v>3275</v>
      </c>
      <c r="C747" s="94" t="s">
        <v>30</v>
      </c>
      <c r="D747" s="94" t="s">
        <v>1583</v>
      </c>
      <c r="E747" s="77" t="s">
        <v>593</v>
      </c>
      <c r="F747" s="101">
        <v>60000</v>
      </c>
      <c r="G747" s="101">
        <v>3486.68</v>
      </c>
      <c r="H747" s="78">
        <v>25</v>
      </c>
      <c r="I747" s="78">
        <f>F747*0.0287</f>
        <v>1722</v>
      </c>
      <c r="J747" s="78">
        <f>F747*0.071</f>
        <v>4260</v>
      </c>
      <c r="K747" s="78">
        <f>F747*0.013</f>
        <v>780</v>
      </c>
      <c r="L747" s="78">
        <f>F747*0.0304</f>
        <v>1824</v>
      </c>
      <c r="M747" s="78">
        <f>F747*0.0709</f>
        <v>4254</v>
      </c>
      <c r="N747" s="96"/>
      <c r="O747" s="78">
        <f>SUM(I747:M747)</f>
        <v>12840</v>
      </c>
      <c r="P747" s="78">
        <f>I747+L747</f>
        <v>3546</v>
      </c>
      <c r="Q747" s="78">
        <f>J747+M747</f>
        <v>8514</v>
      </c>
      <c r="R747" s="101">
        <v>52942.32</v>
      </c>
      <c r="S747" s="76" t="s">
        <v>1433</v>
      </c>
      <c r="T747" s="76" t="s">
        <v>740</v>
      </c>
      <c r="U747" s="94" t="s">
        <v>3433</v>
      </c>
      <c r="V747" s="20"/>
    </row>
    <row r="748" spans="1:22" s="15" customFormat="1" ht="15">
      <c r="A748" s="76">
        <v>743</v>
      </c>
      <c r="B748" s="94" t="s">
        <v>2842</v>
      </c>
      <c r="C748" s="94" t="s">
        <v>12</v>
      </c>
      <c r="D748" s="94" t="s">
        <v>2604</v>
      </c>
      <c r="E748" s="77" t="s">
        <v>593</v>
      </c>
      <c r="F748" s="101">
        <v>10000</v>
      </c>
      <c r="G748" s="78">
        <v>1148.33</v>
      </c>
      <c r="H748" s="78">
        <v>25</v>
      </c>
      <c r="I748" s="78">
        <f>F748*0.0287</f>
        <v>287</v>
      </c>
      <c r="J748" s="78">
        <f>F748*0.071</f>
        <v>709.99999999999989</v>
      </c>
      <c r="K748" s="78">
        <f>F748*0.013</f>
        <v>130</v>
      </c>
      <c r="L748" s="78">
        <f>F748*0.0304</f>
        <v>304</v>
      </c>
      <c r="M748" s="78">
        <f>F748*0.0709</f>
        <v>709</v>
      </c>
      <c r="N748" s="76"/>
      <c r="O748" s="78">
        <f>SUM(I748:M748)</f>
        <v>2140</v>
      </c>
      <c r="P748" s="78">
        <f>I748+L748</f>
        <v>591</v>
      </c>
      <c r="Q748" s="78">
        <f>J748+M748</f>
        <v>1419</v>
      </c>
      <c r="R748" s="101">
        <v>7538.86</v>
      </c>
      <c r="S748" s="76" t="s">
        <v>1433</v>
      </c>
      <c r="T748" s="76" t="s">
        <v>740</v>
      </c>
      <c r="U748" s="94" t="s">
        <v>3093</v>
      </c>
    </row>
    <row r="749" spans="1:22" s="15" customFormat="1" ht="15">
      <c r="A749" s="76">
        <v>744</v>
      </c>
      <c r="B749" s="94" t="s">
        <v>3276</v>
      </c>
      <c r="C749" s="94" t="s">
        <v>7</v>
      </c>
      <c r="D749" s="94" t="s">
        <v>612</v>
      </c>
      <c r="E749" s="77" t="s">
        <v>593</v>
      </c>
      <c r="F749" s="101">
        <v>45000</v>
      </c>
      <c r="G749" s="78">
        <v>1148.33</v>
      </c>
      <c r="H749" s="78">
        <v>25</v>
      </c>
      <c r="I749" s="78">
        <f>F749*0.0287</f>
        <v>1291.5</v>
      </c>
      <c r="J749" s="78">
        <f>F749*0.071</f>
        <v>3194.9999999999995</v>
      </c>
      <c r="K749" s="78">
        <f>F749*0.013</f>
        <v>585</v>
      </c>
      <c r="L749" s="78">
        <f>F749*0.0304</f>
        <v>1368</v>
      </c>
      <c r="M749" s="78">
        <f>F749*0.0709</f>
        <v>3190.5</v>
      </c>
      <c r="N749" s="95"/>
      <c r="O749" s="78">
        <f>SUM(I749:M749)</f>
        <v>9630</v>
      </c>
      <c r="P749" s="78">
        <f>I749+L749</f>
        <v>2659.5</v>
      </c>
      <c r="Q749" s="78">
        <f>J749+M749</f>
        <v>6385.5</v>
      </c>
      <c r="R749" s="101">
        <v>41167.17</v>
      </c>
      <c r="S749" s="76" t="s">
        <v>1433</v>
      </c>
      <c r="T749" s="76" t="s">
        <v>740</v>
      </c>
      <c r="U749" s="94" t="s">
        <v>3385</v>
      </c>
      <c r="V749" s="20"/>
    </row>
    <row r="750" spans="1:22" s="15" customFormat="1" ht="15">
      <c r="A750" s="76">
        <v>745</v>
      </c>
      <c r="B750" s="94" t="s">
        <v>3277</v>
      </c>
      <c r="C750" s="94" t="s">
        <v>12</v>
      </c>
      <c r="D750" s="94" t="s">
        <v>626</v>
      </c>
      <c r="E750" s="77" t="s">
        <v>593</v>
      </c>
      <c r="F750" s="101">
        <v>45000</v>
      </c>
      <c r="G750" s="78">
        <v>1148.33</v>
      </c>
      <c r="H750" s="78">
        <v>25</v>
      </c>
      <c r="I750" s="78">
        <f>F750*0.0287</f>
        <v>1291.5</v>
      </c>
      <c r="J750" s="78">
        <f>F750*0.071</f>
        <v>3194.9999999999995</v>
      </c>
      <c r="K750" s="78">
        <f>F750*0.013</f>
        <v>585</v>
      </c>
      <c r="L750" s="78">
        <f>F750*0.0304</f>
        <v>1368</v>
      </c>
      <c r="M750" s="78">
        <f>F750*0.0709</f>
        <v>3190.5</v>
      </c>
      <c r="N750" s="95"/>
      <c r="O750" s="78">
        <f>SUM(I750:M750)</f>
        <v>9630</v>
      </c>
      <c r="P750" s="78">
        <f>I750+L750</f>
        <v>2659.5</v>
      </c>
      <c r="Q750" s="78">
        <f>J750+M750</f>
        <v>6385.5</v>
      </c>
      <c r="R750" s="101">
        <v>41167.17</v>
      </c>
      <c r="S750" s="76" t="s">
        <v>1433</v>
      </c>
      <c r="T750" s="76" t="s">
        <v>740</v>
      </c>
      <c r="U750" s="94" t="s">
        <v>3386</v>
      </c>
      <c r="V750" s="20"/>
    </row>
    <row r="751" spans="1:22" s="15" customFormat="1" ht="15">
      <c r="A751" s="76">
        <v>746</v>
      </c>
      <c r="B751" s="94" t="s">
        <v>707</v>
      </c>
      <c r="C751" s="94" t="s">
        <v>30</v>
      </c>
      <c r="D751" s="94" t="s">
        <v>1509</v>
      </c>
      <c r="E751" s="77" t="s">
        <v>594</v>
      </c>
      <c r="F751" s="101">
        <v>60000</v>
      </c>
      <c r="G751" s="78">
        <v>0</v>
      </c>
      <c r="H751" s="78">
        <v>25</v>
      </c>
      <c r="I751" s="78">
        <f>F751*0.0287</f>
        <v>1722</v>
      </c>
      <c r="J751" s="78">
        <f>F751*0.071</f>
        <v>4260</v>
      </c>
      <c r="K751" s="78">
        <f>F751*0.013</f>
        <v>780</v>
      </c>
      <c r="L751" s="78">
        <f>F751*0.0304</f>
        <v>1824</v>
      </c>
      <c r="M751" s="78">
        <f>F751*0.0709</f>
        <v>4254</v>
      </c>
      <c r="N751" s="76"/>
      <c r="O751" s="78">
        <f>SUM(I751:M751)</f>
        <v>12840</v>
      </c>
      <c r="P751" s="78">
        <f>I751+L751</f>
        <v>3546</v>
      </c>
      <c r="Q751" s="78">
        <f>J751+M751</f>
        <v>8514</v>
      </c>
      <c r="R751" s="101">
        <v>52942.32</v>
      </c>
      <c r="S751" s="76" t="s">
        <v>1433</v>
      </c>
      <c r="T751" s="76" t="s">
        <v>740</v>
      </c>
      <c r="U751" s="94" t="s">
        <v>2149</v>
      </c>
    </row>
    <row r="752" spans="1:22" s="15" customFormat="1" ht="15">
      <c r="A752" s="76">
        <v>747</v>
      </c>
      <c r="B752" s="94" t="s">
        <v>940</v>
      </c>
      <c r="C752" s="94" t="s">
        <v>46</v>
      </c>
      <c r="D752" s="94" t="s">
        <v>631</v>
      </c>
      <c r="E752" s="77" t="s">
        <v>594</v>
      </c>
      <c r="F752" s="101">
        <v>31000</v>
      </c>
      <c r="G752" s="78">
        <v>4682.29</v>
      </c>
      <c r="H752" s="78">
        <v>25</v>
      </c>
      <c r="I752" s="78">
        <f>F752*0.0287</f>
        <v>889.7</v>
      </c>
      <c r="J752" s="78">
        <f>F752*0.071</f>
        <v>2201</v>
      </c>
      <c r="K752" s="78">
        <f>F752*0.013</f>
        <v>403</v>
      </c>
      <c r="L752" s="78">
        <f>F752*0.0304</f>
        <v>942.4</v>
      </c>
      <c r="M752" s="78">
        <f>F752*0.0709</f>
        <v>2197.9</v>
      </c>
      <c r="N752" s="76"/>
      <c r="O752" s="78">
        <f>SUM(I752:M752)</f>
        <v>6634</v>
      </c>
      <c r="P752" s="78">
        <f>I752+L752</f>
        <v>1832.1</v>
      </c>
      <c r="Q752" s="78">
        <f>J752+M752</f>
        <v>4398.8999999999996</v>
      </c>
      <c r="R752" s="101">
        <v>29142.9</v>
      </c>
      <c r="S752" s="76" t="s">
        <v>1433</v>
      </c>
      <c r="T752" s="76" t="s">
        <v>740</v>
      </c>
      <c r="U752" s="94" t="s">
        <v>2150</v>
      </c>
    </row>
    <row r="753" spans="1:22" s="15" customFormat="1" ht="15">
      <c r="A753" s="76">
        <v>748</v>
      </c>
      <c r="B753" s="94" t="s">
        <v>175</v>
      </c>
      <c r="C753" s="94" t="s">
        <v>176</v>
      </c>
      <c r="D753" s="94" t="s">
        <v>620</v>
      </c>
      <c r="E753" s="77" t="s">
        <v>593</v>
      </c>
      <c r="F753" s="101">
        <v>60000</v>
      </c>
      <c r="G753" s="78">
        <v>0</v>
      </c>
      <c r="H753" s="78">
        <v>25</v>
      </c>
      <c r="I753" s="78">
        <f>F753*0.0287</f>
        <v>1722</v>
      </c>
      <c r="J753" s="78">
        <f>F753*0.071</f>
        <v>4260</v>
      </c>
      <c r="K753" s="78">
        <f>F753*0.013</f>
        <v>780</v>
      </c>
      <c r="L753" s="78">
        <f>F753*0.0304</f>
        <v>1824</v>
      </c>
      <c r="M753" s="78">
        <f>F753*0.0709</f>
        <v>4254</v>
      </c>
      <c r="N753" s="96"/>
      <c r="O753" s="78">
        <f>SUM(I753:M753)</f>
        <v>12840</v>
      </c>
      <c r="P753" s="78">
        <f>I753+L753</f>
        <v>3546</v>
      </c>
      <c r="Q753" s="78">
        <f>J753+M753</f>
        <v>8514</v>
      </c>
      <c r="R753" s="101">
        <v>34692.35</v>
      </c>
      <c r="S753" s="76" t="s">
        <v>1433</v>
      </c>
      <c r="T753" s="76" t="s">
        <v>741</v>
      </c>
      <c r="U753" s="94" t="s">
        <v>2151</v>
      </c>
    </row>
    <row r="754" spans="1:22" s="15" customFormat="1" ht="15">
      <c r="A754" s="76">
        <v>749</v>
      </c>
      <c r="B754" s="94" t="s">
        <v>543</v>
      </c>
      <c r="C754" s="94" t="s">
        <v>45</v>
      </c>
      <c r="D754" s="94" t="s">
        <v>2628</v>
      </c>
      <c r="E754" s="77" t="s">
        <v>593</v>
      </c>
      <c r="F754" s="101">
        <v>30000</v>
      </c>
      <c r="G754" s="78">
        <v>1148.33</v>
      </c>
      <c r="H754" s="78">
        <v>25</v>
      </c>
      <c r="I754" s="78">
        <f>F754*0.0287</f>
        <v>861</v>
      </c>
      <c r="J754" s="78">
        <f>F754*0.071</f>
        <v>2130</v>
      </c>
      <c r="K754" s="78">
        <f>F754*0.013</f>
        <v>390</v>
      </c>
      <c r="L754" s="78">
        <f>F754*0.0304</f>
        <v>912</v>
      </c>
      <c r="M754" s="78">
        <f>F754*0.0709</f>
        <v>2127</v>
      </c>
      <c r="N754" s="76"/>
      <c r="O754" s="78">
        <f>SUM(I754:M754)</f>
        <v>6420</v>
      </c>
      <c r="P754" s="78">
        <f>I754+L754</f>
        <v>1773</v>
      </c>
      <c r="Q754" s="78">
        <f>J754+M754</f>
        <v>4257</v>
      </c>
      <c r="R754" s="101">
        <v>27491.18</v>
      </c>
      <c r="S754" s="76" t="s">
        <v>1433</v>
      </c>
      <c r="T754" s="76" t="s">
        <v>740</v>
      </c>
      <c r="U754" s="94" t="s">
        <v>2152</v>
      </c>
    </row>
    <row r="755" spans="1:22" s="15" customFormat="1" ht="15">
      <c r="A755" s="76">
        <v>750</v>
      </c>
      <c r="B755" s="94" t="s">
        <v>253</v>
      </c>
      <c r="C755" s="94" t="s">
        <v>32</v>
      </c>
      <c r="D755" s="94" t="s">
        <v>1599</v>
      </c>
      <c r="E755" s="77" t="s">
        <v>593</v>
      </c>
      <c r="F755" s="101">
        <v>12500</v>
      </c>
      <c r="G755" s="78">
        <v>23866.62</v>
      </c>
      <c r="H755" s="78">
        <v>25</v>
      </c>
      <c r="I755" s="78">
        <f>F755*0.0287</f>
        <v>358.75</v>
      </c>
      <c r="J755" s="78">
        <f>F755*0.071</f>
        <v>887.49999999999989</v>
      </c>
      <c r="K755" s="78">
        <f>F755*0.013</f>
        <v>162.5</v>
      </c>
      <c r="L755" s="78">
        <f>F755*0.0304</f>
        <v>380</v>
      </c>
      <c r="M755" s="78">
        <f>F755*0.0709</f>
        <v>886.25000000000011</v>
      </c>
      <c r="N755" s="96"/>
      <c r="O755" s="78">
        <f>SUM(I755:M755)</f>
        <v>2675</v>
      </c>
      <c r="P755" s="78">
        <f>I755+L755</f>
        <v>738.75</v>
      </c>
      <c r="Q755" s="78">
        <f>J755+M755</f>
        <v>1773.75</v>
      </c>
      <c r="R755" s="101">
        <v>11736.25</v>
      </c>
      <c r="S755" s="76" t="s">
        <v>1433</v>
      </c>
      <c r="T755" s="76" t="s">
        <v>740</v>
      </c>
      <c r="U755" s="94" t="s">
        <v>2153</v>
      </c>
    </row>
    <row r="756" spans="1:22" s="15" customFormat="1" ht="15">
      <c r="A756" s="76">
        <v>751</v>
      </c>
      <c r="B756" s="94" t="s">
        <v>800</v>
      </c>
      <c r="C756" s="94" t="s">
        <v>32</v>
      </c>
      <c r="D756" s="94" t="s">
        <v>613</v>
      </c>
      <c r="E756" s="77" t="s">
        <v>593</v>
      </c>
      <c r="F756" s="101">
        <v>22000</v>
      </c>
      <c r="G756" s="78">
        <v>0</v>
      </c>
      <c r="H756" s="78">
        <v>25</v>
      </c>
      <c r="I756" s="78">
        <f>F756*0.0287</f>
        <v>631.4</v>
      </c>
      <c r="J756" s="78">
        <f>F756*0.071</f>
        <v>1561.9999999999998</v>
      </c>
      <c r="K756" s="78">
        <f>F756*0.013</f>
        <v>286</v>
      </c>
      <c r="L756" s="78">
        <f>F756*0.0304</f>
        <v>668.8</v>
      </c>
      <c r="M756" s="78">
        <f>F756*0.0709</f>
        <v>1559.8000000000002</v>
      </c>
      <c r="N756" s="76"/>
      <c r="O756" s="78">
        <f>SUM(I756:M756)</f>
        <v>4708</v>
      </c>
      <c r="P756" s="78">
        <f>I756+L756</f>
        <v>1300.1999999999998</v>
      </c>
      <c r="Q756" s="78">
        <f>J756+M756</f>
        <v>3121.8</v>
      </c>
      <c r="R756" s="101">
        <v>20574.8</v>
      </c>
      <c r="S756" s="76" t="s">
        <v>1433</v>
      </c>
      <c r="T756" s="76" t="s">
        <v>740</v>
      </c>
      <c r="U756" s="94" t="s">
        <v>2154</v>
      </c>
    </row>
    <row r="757" spans="1:22" s="15" customFormat="1" ht="15">
      <c r="A757" s="76">
        <v>752</v>
      </c>
      <c r="B757" s="94" t="s">
        <v>2843</v>
      </c>
      <c r="C757" s="94" t="s">
        <v>12</v>
      </c>
      <c r="D757" s="94" t="s">
        <v>2604</v>
      </c>
      <c r="E757" s="77" t="s">
        <v>593</v>
      </c>
      <c r="F757" s="101">
        <v>15000</v>
      </c>
      <c r="G757" s="78">
        <v>1148.33</v>
      </c>
      <c r="H757" s="78">
        <v>25</v>
      </c>
      <c r="I757" s="78">
        <f>F757*0.0287</f>
        <v>430.5</v>
      </c>
      <c r="J757" s="78">
        <f>F757*0.071</f>
        <v>1065</v>
      </c>
      <c r="K757" s="78">
        <f>F757*0.013</f>
        <v>195</v>
      </c>
      <c r="L757" s="78">
        <f>F757*0.0304</f>
        <v>456</v>
      </c>
      <c r="M757" s="78">
        <f>F757*0.0709</f>
        <v>1063.5</v>
      </c>
      <c r="N757" s="76"/>
      <c r="O757" s="78">
        <f>SUM(I757:M757)</f>
        <v>3210</v>
      </c>
      <c r="P757" s="78">
        <f>I757+L757</f>
        <v>886.5</v>
      </c>
      <c r="Q757" s="78">
        <f>J757+M757</f>
        <v>2128.5</v>
      </c>
      <c r="R757" s="101">
        <v>13588.5</v>
      </c>
      <c r="S757" s="76" t="s">
        <v>1433</v>
      </c>
      <c r="T757" s="76" t="s">
        <v>740</v>
      </c>
      <c r="U757" s="94" t="s">
        <v>3094</v>
      </c>
    </row>
    <row r="758" spans="1:22" s="15" customFormat="1" ht="15">
      <c r="A758" s="76">
        <v>753</v>
      </c>
      <c r="B758" s="94" t="s">
        <v>232</v>
      </c>
      <c r="C758" s="94" t="s">
        <v>12</v>
      </c>
      <c r="D758" s="94" t="s">
        <v>1508</v>
      </c>
      <c r="E758" s="77" t="s">
        <v>593</v>
      </c>
      <c r="F758" s="101">
        <v>45000</v>
      </c>
      <c r="G758" s="78">
        <v>1148.33</v>
      </c>
      <c r="H758" s="78">
        <v>25</v>
      </c>
      <c r="I758" s="78">
        <f>F758*0.0287</f>
        <v>1291.5</v>
      </c>
      <c r="J758" s="78">
        <f>F758*0.071</f>
        <v>3194.9999999999995</v>
      </c>
      <c r="K758" s="78">
        <f>F758*0.013</f>
        <v>585</v>
      </c>
      <c r="L758" s="78">
        <f>F758*0.0304</f>
        <v>1368</v>
      </c>
      <c r="M758" s="78">
        <f>F758*0.0709</f>
        <v>3190.5</v>
      </c>
      <c r="N758" s="76"/>
      <c r="O758" s="78">
        <f>SUM(I758:M758)</f>
        <v>9630</v>
      </c>
      <c r="P758" s="78">
        <f>I758+L758</f>
        <v>2659.5</v>
      </c>
      <c r="Q758" s="78">
        <f>J758+M758</f>
        <v>6385.5</v>
      </c>
      <c r="R758" s="101">
        <v>38906.79</v>
      </c>
      <c r="S758" s="76" t="s">
        <v>1433</v>
      </c>
      <c r="T758" s="76" t="s">
        <v>740</v>
      </c>
      <c r="U758" s="94" t="s">
        <v>2155</v>
      </c>
    </row>
    <row r="759" spans="1:22" s="15" customFormat="1" ht="15">
      <c r="A759" s="76">
        <v>754</v>
      </c>
      <c r="B759" s="94" t="s">
        <v>220</v>
      </c>
      <c r="C759" s="94" t="s">
        <v>221</v>
      </c>
      <c r="D759" s="94" t="s">
        <v>2603</v>
      </c>
      <c r="E759" s="77" t="s">
        <v>594</v>
      </c>
      <c r="F759" s="101">
        <v>60000</v>
      </c>
      <c r="G759" s="78">
        <v>3143.58</v>
      </c>
      <c r="H759" s="78">
        <v>25</v>
      </c>
      <c r="I759" s="78">
        <f>F759*0.0287</f>
        <v>1722</v>
      </c>
      <c r="J759" s="78">
        <f>F759*0.071</f>
        <v>4260</v>
      </c>
      <c r="K759" s="78">
        <f>F759*0.013</f>
        <v>780</v>
      </c>
      <c r="L759" s="78">
        <f>F759*0.0304</f>
        <v>1824</v>
      </c>
      <c r="M759" s="78">
        <f>F759*0.0709</f>
        <v>4254</v>
      </c>
      <c r="N759" s="76"/>
      <c r="O759" s="78">
        <f>SUM(I759:M759)</f>
        <v>12840</v>
      </c>
      <c r="P759" s="78">
        <f>I759+L759</f>
        <v>3546</v>
      </c>
      <c r="Q759" s="78">
        <f>J759+M759</f>
        <v>8514</v>
      </c>
      <c r="R759" s="101">
        <v>47395.38</v>
      </c>
      <c r="S759" s="76" t="s">
        <v>1433</v>
      </c>
      <c r="T759" s="76" t="s">
        <v>740</v>
      </c>
      <c r="U759" s="94" t="s">
        <v>2156</v>
      </c>
    </row>
    <row r="760" spans="1:22" s="15" customFormat="1" ht="15">
      <c r="A760" s="76">
        <v>755</v>
      </c>
      <c r="B760" s="94" t="s">
        <v>1492</v>
      </c>
      <c r="C760" s="94" t="s">
        <v>30</v>
      </c>
      <c r="D760" s="94" t="s">
        <v>1503</v>
      </c>
      <c r="E760" s="77" t="s">
        <v>593</v>
      </c>
      <c r="F760" s="101">
        <v>60000</v>
      </c>
      <c r="G760" s="78">
        <v>0</v>
      </c>
      <c r="H760" s="78">
        <v>25</v>
      </c>
      <c r="I760" s="78">
        <f>F760*0.0287</f>
        <v>1722</v>
      </c>
      <c r="J760" s="78">
        <f>F760*0.071</f>
        <v>4260</v>
      </c>
      <c r="K760" s="78">
        <f>F760*0.013</f>
        <v>780</v>
      </c>
      <c r="L760" s="78">
        <f>F760*0.0304</f>
        <v>1824</v>
      </c>
      <c r="M760" s="78">
        <f>F760*0.0709</f>
        <v>4254</v>
      </c>
      <c r="N760" s="76"/>
      <c r="O760" s="78">
        <f>SUM(I760:M760)</f>
        <v>12840</v>
      </c>
      <c r="P760" s="78">
        <f>I760+L760</f>
        <v>3546</v>
      </c>
      <c r="Q760" s="78">
        <f>J760+M760</f>
        <v>8514</v>
      </c>
      <c r="R760" s="101">
        <v>51942.32</v>
      </c>
      <c r="S760" s="76" t="s">
        <v>1433</v>
      </c>
      <c r="T760" s="76" t="s">
        <v>740</v>
      </c>
      <c r="U760" s="94" t="s">
        <v>2157</v>
      </c>
    </row>
    <row r="761" spans="1:22" s="15" customFormat="1" ht="15">
      <c r="A761" s="76">
        <v>756</v>
      </c>
      <c r="B761" s="94" t="s">
        <v>913</v>
      </c>
      <c r="C761" s="94" t="s">
        <v>7</v>
      </c>
      <c r="D761" s="94" t="s">
        <v>2616</v>
      </c>
      <c r="E761" s="77" t="s">
        <v>594</v>
      </c>
      <c r="F761" s="101">
        <v>40000</v>
      </c>
      <c r="G761" s="78">
        <v>0</v>
      </c>
      <c r="H761" s="78">
        <v>25</v>
      </c>
      <c r="I761" s="78">
        <f>F761*0.0287</f>
        <v>1148</v>
      </c>
      <c r="J761" s="78">
        <f>F761*0.071</f>
        <v>2839.9999999999995</v>
      </c>
      <c r="K761" s="78">
        <f>F761*0.013</f>
        <v>520</v>
      </c>
      <c r="L761" s="78">
        <f>F761*0.0304</f>
        <v>1216</v>
      </c>
      <c r="M761" s="78">
        <f>F761*0.0709</f>
        <v>2836</v>
      </c>
      <c r="N761" s="76"/>
      <c r="O761" s="78">
        <f>SUM(I761:M761)</f>
        <v>8560</v>
      </c>
      <c r="P761" s="78">
        <f>I761+L761</f>
        <v>2364</v>
      </c>
      <c r="Q761" s="78">
        <f>J761+M761</f>
        <v>5676</v>
      </c>
      <c r="R761" s="101">
        <v>37168.35</v>
      </c>
      <c r="S761" s="76" t="s">
        <v>1433</v>
      </c>
      <c r="T761" s="76" t="s">
        <v>740</v>
      </c>
      <c r="U761" s="94" t="s">
        <v>2158</v>
      </c>
    </row>
    <row r="762" spans="1:22" s="15" customFormat="1" ht="15">
      <c r="A762" s="76">
        <v>757</v>
      </c>
      <c r="B762" s="94" t="s">
        <v>188</v>
      </c>
      <c r="C762" s="94" t="s">
        <v>189</v>
      </c>
      <c r="D762" s="94" t="s">
        <v>2623</v>
      </c>
      <c r="E762" s="77" t="s">
        <v>593</v>
      </c>
      <c r="F762" s="101">
        <v>60000</v>
      </c>
      <c r="G762" s="78">
        <v>23866.62</v>
      </c>
      <c r="H762" s="78">
        <v>25</v>
      </c>
      <c r="I762" s="78">
        <f>F762*0.0287</f>
        <v>1722</v>
      </c>
      <c r="J762" s="78">
        <f>F762*0.071</f>
        <v>4260</v>
      </c>
      <c r="K762" s="78">
        <f>F762*0.013</f>
        <v>780</v>
      </c>
      <c r="L762" s="78">
        <f>F762*0.0304</f>
        <v>1824</v>
      </c>
      <c r="M762" s="78">
        <f>F762*0.0709</f>
        <v>4254</v>
      </c>
      <c r="N762" s="76"/>
      <c r="O762" s="78">
        <f>SUM(I762:M762)</f>
        <v>12840</v>
      </c>
      <c r="P762" s="78">
        <f>I762+L762</f>
        <v>3546</v>
      </c>
      <c r="Q762" s="78">
        <f>J762+M762</f>
        <v>8514</v>
      </c>
      <c r="R762" s="101">
        <v>45093.98</v>
      </c>
      <c r="S762" s="76" t="s">
        <v>1433</v>
      </c>
      <c r="T762" s="76" t="s">
        <v>740</v>
      </c>
      <c r="U762" s="94" t="s">
        <v>2159</v>
      </c>
    </row>
    <row r="763" spans="1:22" s="15" customFormat="1" ht="15">
      <c r="A763" s="76">
        <v>758</v>
      </c>
      <c r="B763" s="94" t="s">
        <v>2679</v>
      </c>
      <c r="C763" s="94" t="s">
        <v>30</v>
      </c>
      <c r="D763" s="94" t="s">
        <v>592</v>
      </c>
      <c r="E763" s="77" t="s">
        <v>593</v>
      </c>
      <c r="F763" s="101">
        <v>60000</v>
      </c>
      <c r="G763" s="78">
        <v>442.65</v>
      </c>
      <c r="H763" s="78">
        <v>25</v>
      </c>
      <c r="I763" s="78">
        <f>F763*0.0287</f>
        <v>1722</v>
      </c>
      <c r="J763" s="78">
        <f>F763*0.071</f>
        <v>4260</v>
      </c>
      <c r="K763" s="78">
        <f>F763*0.013</f>
        <v>780</v>
      </c>
      <c r="L763" s="78">
        <f>F763*0.0304</f>
        <v>1824</v>
      </c>
      <c r="M763" s="78">
        <f>F763*0.0709</f>
        <v>4254</v>
      </c>
      <c r="N763" s="76"/>
      <c r="O763" s="78">
        <f>SUM(I763:M763)</f>
        <v>12840</v>
      </c>
      <c r="P763" s="78">
        <f>I763+L763</f>
        <v>3546</v>
      </c>
      <c r="Q763" s="78">
        <f>J763+M763</f>
        <v>8514</v>
      </c>
      <c r="R763" s="101">
        <v>52942.32</v>
      </c>
      <c r="S763" s="76" t="s">
        <v>1433</v>
      </c>
      <c r="T763" s="76" t="s">
        <v>740</v>
      </c>
      <c r="U763" s="94" t="s">
        <v>2707</v>
      </c>
    </row>
    <row r="764" spans="1:22" s="15" customFormat="1" ht="15">
      <c r="A764" s="76">
        <v>759</v>
      </c>
      <c r="B764" s="94" t="s">
        <v>941</v>
      </c>
      <c r="C764" s="94" t="s">
        <v>26</v>
      </c>
      <c r="D764" s="94" t="s">
        <v>1502</v>
      </c>
      <c r="E764" s="77" t="s">
        <v>593</v>
      </c>
      <c r="F764" s="101">
        <v>35000</v>
      </c>
      <c r="G764" s="78">
        <v>0</v>
      </c>
      <c r="H764" s="78">
        <v>25</v>
      </c>
      <c r="I764" s="78">
        <f>F764*0.0287</f>
        <v>1004.5</v>
      </c>
      <c r="J764" s="78">
        <f>F764*0.071</f>
        <v>2485</v>
      </c>
      <c r="K764" s="78">
        <f>F764*0.013</f>
        <v>455</v>
      </c>
      <c r="L764" s="78">
        <f>F764*0.0304</f>
        <v>1064</v>
      </c>
      <c r="M764" s="78">
        <f>F764*0.0709</f>
        <v>2481.5</v>
      </c>
      <c r="N764" s="95"/>
      <c r="O764" s="78">
        <f>SUM(I764:M764)</f>
        <v>7490</v>
      </c>
      <c r="P764" s="78">
        <f>I764+L764</f>
        <v>2068.5</v>
      </c>
      <c r="Q764" s="78">
        <f>J764+M764</f>
        <v>4966.5</v>
      </c>
      <c r="R764" s="101">
        <v>32906.5</v>
      </c>
      <c r="S764" s="76" t="s">
        <v>1433</v>
      </c>
      <c r="T764" s="76" t="s">
        <v>740</v>
      </c>
      <c r="U764" s="94" t="s">
        <v>3387</v>
      </c>
      <c r="V764" s="20"/>
    </row>
    <row r="765" spans="1:22" s="15" customFormat="1" ht="15">
      <c r="A765" s="76">
        <v>760</v>
      </c>
      <c r="B765" s="94" t="s">
        <v>942</v>
      </c>
      <c r="C765" s="94" t="s">
        <v>46</v>
      </c>
      <c r="D765" s="94" t="s">
        <v>631</v>
      </c>
      <c r="E765" s="77" t="s">
        <v>593</v>
      </c>
      <c r="F765" s="101">
        <v>31000</v>
      </c>
      <c r="G765" s="78">
        <v>0</v>
      </c>
      <c r="H765" s="78">
        <v>25</v>
      </c>
      <c r="I765" s="78">
        <f>F765*0.0287</f>
        <v>889.7</v>
      </c>
      <c r="J765" s="78">
        <f>F765*0.071</f>
        <v>2201</v>
      </c>
      <c r="K765" s="78">
        <f>F765*0.013</f>
        <v>403</v>
      </c>
      <c r="L765" s="78">
        <f>F765*0.0304</f>
        <v>942.4</v>
      </c>
      <c r="M765" s="78">
        <f>F765*0.0709</f>
        <v>2197.9</v>
      </c>
      <c r="N765" s="76"/>
      <c r="O765" s="78">
        <f>SUM(I765:M765)</f>
        <v>6634</v>
      </c>
      <c r="P765" s="78">
        <f>I765+L765</f>
        <v>1832.1</v>
      </c>
      <c r="Q765" s="78">
        <f>J765+M765</f>
        <v>4398.8999999999996</v>
      </c>
      <c r="R765" s="101">
        <v>29142.9</v>
      </c>
      <c r="S765" s="76" t="s">
        <v>1433</v>
      </c>
      <c r="T765" s="76" t="s">
        <v>740</v>
      </c>
      <c r="U765" s="94" t="s">
        <v>2160</v>
      </c>
    </row>
    <row r="766" spans="1:22" s="15" customFormat="1" ht="15">
      <c r="A766" s="76">
        <v>761</v>
      </c>
      <c r="B766" s="94" t="s">
        <v>211</v>
      </c>
      <c r="C766" s="94" t="s">
        <v>167</v>
      </c>
      <c r="D766" s="94" t="s">
        <v>603</v>
      </c>
      <c r="E766" s="77" t="s">
        <v>593</v>
      </c>
      <c r="F766" s="101">
        <v>70000</v>
      </c>
      <c r="G766" s="78">
        <v>1148.33</v>
      </c>
      <c r="H766" s="78">
        <v>25</v>
      </c>
      <c r="I766" s="78">
        <f>F766*0.0287</f>
        <v>2009</v>
      </c>
      <c r="J766" s="78">
        <f>F766*0.071</f>
        <v>4970</v>
      </c>
      <c r="K766" s="78">
        <f>F766*0.013</f>
        <v>910</v>
      </c>
      <c r="L766" s="78">
        <f>F766*0.0304</f>
        <v>2128</v>
      </c>
      <c r="M766" s="78">
        <f>F766*0.0709</f>
        <v>4963</v>
      </c>
      <c r="N766" s="76"/>
      <c r="O766" s="78">
        <f>SUM(I766:M766)</f>
        <v>14980</v>
      </c>
      <c r="P766" s="78">
        <f>I766+L766</f>
        <v>4137</v>
      </c>
      <c r="Q766" s="78">
        <f>J766+M766</f>
        <v>9933</v>
      </c>
      <c r="R766" s="101">
        <v>54614.1</v>
      </c>
      <c r="S766" s="76" t="s">
        <v>1433</v>
      </c>
      <c r="T766" s="76" t="s">
        <v>741</v>
      </c>
      <c r="U766" s="94" t="s">
        <v>2161</v>
      </c>
    </row>
    <row r="767" spans="1:22" s="15" customFormat="1" ht="15">
      <c r="A767" s="76">
        <v>762</v>
      </c>
      <c r="B767" s="94" t="s">
        <v>856</v>
      </c>
      <c r="C767" s="94" t="s">
        <v>1507</v>
      </c>
      <c r="D767" s="94" t="s">
        <v>1508</v>
      </c>
      <c r="E767" s="77" t="s">
        <v>593</v>
      </c>
      <c r="F767" s="101">
        <v>25000</v>
      </c>
      <c r="G767" s="78">
        <v>12105.37</v>
      </c>
      <c r="H767" s="78">
        <v>25</v>
      </c>
      <c r="I767" s="78">
        <f>F767*0.0287</f>
        <v>717.5</v>
      </c>
      <c r="J767" s="78">
        <f>F767*0.071</f>
        <v>1774.9999999999998</v>
      </c>
      <c r="K767" s="78">
        <f>F767*0.013</f>
        <v>325</v>
      </c>
      <c r="L767" s="78">
        <f>F767*0.0304</f>
        <v>760</v>
      </c>
      <c r="M767" s="78">
        <f>F767*0.0709</f>
        <v>1772.5000000000002</v>
      </c>
      <c r="N767" s="76"/>
      <c r="O767" s="78">
        <f>SUM(I767:M767)</f>
        <v>5350</v>
      </c>
      <c r="P767" s="78">
        <f>I767+L767</f>
        <v>1477.5</v>
      </c>
      <c r="Q767" s="78">
        <f>J767+M767</f>
        <v>3547.5</v>
      </c>
      <c r="R767" s="101">
        <v>23497.5</v>
      </c>
      <c r="S767" s="76" t="s">
        <v>1433</v>
      </c>
      <c r="T767" s="76" t="s">
        <v>741</v>
      </c>
      <c r="U767" s="94" t="s">
        <v>2162</v>
      </c>
    </row>
    <row r="768" spans="1:22" s="15" customFormat="1" ht="15">
      <c r="A768" s="76">
        <v>763</v>
      </c>
      <c r="B768" s="94" t="s">
        <v>2844</v>
      </c>
      <c r="C768" s="94" t="s">
        <v>26</v>
      </c>
      <c r="D768" s="94" t="s">
        <v>2608</v>
      </c>
      <c r="E768" s="77" t="s">
        <v>593</v>
      </c>
      <c r="F768" s="101">
        <v>40000</v>
      </c>
      <c r="G768" s="78">
        <v>0</v>
      </c>
      <c r="H768" s="78">
        <v>25</v>
      </c>
      <c r="I768" s="78">
        <f>F768*0.0287</f>
        <v>1148</v>
      </c>
      <c r="J768" s="78">
        <f>F768*0.071</f>
        <v>2839.9999999999995</v>
      </c>
      <c r="K768" s="78">
        <f>F768*0.013</f>
        <v>520</v>
      </c>
      <c r="L768" s="78">
        <f>F768*0.0304</f>
        <v>1216</v>
      </c>
      <c r="M768" s="78">
        <f>F768*0.0709</f>
        <v>2836</v>
      </c>
      <c r="N768" s="76"/>
      <c r="O768" s="78">
        <f>SUM(I768:M768)</f>
        <v>8560</v>
      </c>
      <c r="P768" s="78">
        <f>I768+L768</f>
        <v>2364</v>
      </c>
      <c r="Q768" s="78">
        <f>J768+M768</f>
        <v>5676</v>
      </c>
      <c r="R768" s="101">
        <v>37168.35</v>
      </c>
      <c r="S768" s="76" t="s">
        <v>1433</v>
      </c>
      <c r="T768" s="76" t="s">
        <v>740</v>
      </c>
      <c r="U768" s="94" t="s">
        <v>3095</v>
      </c>
    </row>
    <row r="769" spans="1:21" s="15" customFormat="1" ht="15">
      <c r="A769" s="76">
        <v>764</v>
      </c>
      <c r="B769" s="94" t="s">
        <v>655</v>
      </c>
      <c r="C769" s="94" t="s">
        <v>6</v>
      </c>
      <c r="D769" s="94" t="s">
        <v>592</v>
      </c>
      <c r="E769" s="77" t="s">
        <v>594</v>
      </c>
      <c r="F769" s="101">
        <v>150000</v>
      </c>
      <c r="G769" s="78">
        <v>0</v>
      </c>
      <c r="H769" s="78">
        <v>25</v>
      </c>
      <c r="I769" s="78">
        <f>F769*0.0287</f>
        <v>4305</v>
      </c>
      <c r="J769" s="78">
        <f>F769*0.071</f>
        <v>10649.999999999998</v>
      </c>
      <c r="K769" s="78">
        <f>F769*0.013</f>
        <v>1950</v>
      </c>
      <c r="L769" s="78">
        <f>F769*0.0304</f>
        <v>4560</v>
      </c>
      <c r="M769" s="78">
        <f>F769*0.0709</f>
        <v>10635</v>
      </c>
      <c r="N769" s="76"/>
      <c r="O769" s="78">
        <f>SUM(I769:M769)</f>
        <v>32100</v>
      </c>
      <c r="P769" s="78">
        <f>I769+L769</f>
        <v>8865</v>
      </c>
      <c r="Q769" s="78">
        <f>J769+M769</f>
        <v>21285</v>
      </c>
      <c r="R769" s="101">
        <v>117243.38</v>
      </c>
      <c r="S769" s="76" t="s">
        <v>1433</v>
      </c>
      <c r="T769" s="76" t="s">
        <v>741</v>
      </c>
      <c r="U769" s="94" t="s">
        <v>2163</v>
      </c>
    </row>
    <row r="770" spans="1:21" s="15" customFormat="1" ht="15">
      <c r="A770" s="76">
        <v>765</v>
      </c>
      <c r="B770" s="94" t="s">
        <v>194</v>
      </c>
      <c r="C770" s="94" t="s">
        <v>195</v>
      </c>
      <c r="D770" s="94" t="s">
        <v>2603</v>
      </c>
      <c r="E770" s="77" t="s">
        <v>593</v>
      </c>
      <c r="F770" s="101">
        <v>60000</v>
      </c>
      <c r="G770" s="78">
        <v>0</v>
      </c>
      <c r="H770" s="78">
        <v>25</v>
      </c>
      <c r="I770" s="78">
        <f>F770*0.0287</f>
        <v>1722</v>
      </c>
      <c r="J770" s="78">
        <f>F770*0.071</f>
        <v>4260</v>
      </c>
      <c r="K770" s="78">
        <f>F770*0.013</f>
        <v>780</v>
      </c>
      <c r="L770" s="78">
        <f>F770*0.0304</f>
        <v>1824</v>
      </c>
      <c r="M770" s="78">
        <f>F770*0.0709</f>
        <v>4254</v>
      </c>
      <c r="N770" s="76"/>
      <c r="O770" s="78">
        <f>SUM(I770:M770)</f>
        <v>12840</v>
      </c>
      <c r="P770" s="78">
        <f>I770+L770</f>
        <v>3546</v>
      </c>
      <c r="Q770" s="78">
        <f>J770+M770</f>
        <v>8514</v>
      </c>
      <c r="R770" s="101">
        <v>52842.32</v>
      </c>
      <c r="S770" s="76" t="s">
        <v>1433</v>
      </c>
      <c r="T770" s="76" t="s">
        <v>741</v>
      </c>
      <c r="U770" s="94" t="s">
        <v>2164</v>
      </c>
    </row>
    <row r="771" spans="1:21" s="15" customFormat="1" ht="15">
      <c r="A771" s="76">
        <v>766</v>
      </c>
      <c r="B771" s="94" t="s">
        <v>363</v>
      </c>
      <c r="C771" s="94" t="s">
        <v>32</v>
      </c>
      <c r="D771" s="94" t="s">
        <v>1500</v>
      </c>
      <c r="E771" s="77" t="s">
        <v>593</v>
      </c>
      <c r="F771" s="101">
        <v>12000</v>
      </c>
      <c r="G771" s="78">
        <v>0</v>
      </c>
      <c r="H771" s="78">
        <v>25</v>
      </c>
      <c r="I771" s="78">
        <f>F771*0.0287</f>
        <v>344.4</v>
      </c>
      <c r="J771" s="78">
        <f>F771*0.071</f>
        <v>851.99999999999989</v>
      </c>
      <c r="K771" s="78">
        <f>F771*0.013</f>
        <v>156</v>
      </c>
      <c r="L771" s="78">
        <f>F771*0.0304</f>
        <v>364.8</v>
      </c>
      <c r="M771" s="78">
        <f>F771*0.0709</f>
        <v>850.80000000000007</v>
      </c>
      <c r="N771" s="76"/>
      <c r="O771" s="78">
        <f>SUM(I771:M771)</f>
        <v>2568</v>
      </c>
      <c r="P771" s="78">
        <f>I771+L771</f>
        <v>709.2</v>
      </c>
      <c r="Q771" s="78">
        <f>J771+M771</f>
        <v>1702.8</v>
      </c>
      <c r="R771" s="101">
        <v>11265.8</v>
      </c>
      <c r="S771" s="76" t="s">
        <v>1433</v>
      </c>
      <c r="T771" s="76" t="s">
        <v>740</v>
      </c>
      <c r="U771" s="94" t="s">
        <v>2165</v>
      </c>
    </row>
    <row r="772" spans="1:21" s="15" customFormat="1" ht="15">
      <c r="A772" s="76">
        <v>767</v>
      </c>
      <c r="B772" s="94" t="s">
        <v>2845</v>
      </c>
      <c r="C772" s="94" t="s">
        <v>38</v>
      </c>
      <c r="D772" s="94" t="s">
        <v>2611</v>
      </c>
      <c r="E772" s="77" t="s">
        <v>593</v>
      </c>
      <c r="F772" s="101">
        <v>10000</v>
      </c>
      <c r="G772" s="78">
        <v>0</v>
      </c>
      <c r="H772" s="78">
        <v>25</v>
      </c>
      <c r="I772" s="78">
        <f>F772*0.0287</f>
        <v>287</v>
      </c>
      <c r="J772" s="78">
        <f>F772*0.071</f>
        <v>709.99999999999989</v>
      </c>
      <c r="K772" s="78">
        <f>F772*0.013</f>
        <v>130</v>
      </c>
      <c r="L772" s="78">
        <f>F772*0.0304</f>
        <v>304</v>
      </c>
      <c r="M772" s="78">
        <f>F772*0.0709</f>
        <v>709</v>
      </c>
      <c r="N772" s="76"/>
      <c r="O772" s="78">
        <f>SUM(I772:M772)</f>
        <v>2140</v>
      </c>
      <c r="P772" s="78">
        <f>I772+L772</f>
        <v>591</v>
      </c>
      <c r="Q772" s="78">
        <f>J772+M772</f>
        <v>1419</v>
      </c>
      <c r="R772" s="101">
        <v>9384</v>
      </c>
      <c r="S772" s="76" t="s">
        <v>1433</v>
      </c>
      <c r="T772" s="76" t="s">
        <v>740</v>
      </c>
      <c r="U772" s="94" t="s">
        <v>3096</v>
      </c>
    </row>
    <row r="773" spans="1:21" s="15" customFormat="1" ht="15">
      <c r="A773" s="76">
        <v>768</v>
      </c>
      <c r="B773" s="94" t="s">
        <v>737</v>
      </c>
      <c r="C773" s="94" t="s">
        <v>1507</v>
      </c>
      <c r="D773" s="94" t="s">
        <v>639</v>
      </c>
      <c r="E773" s="77" t="s">
        <v>593</v>
      </c>
      <c r="F773" s="101">
        <v>40000</v>
      </c>
      <c r="G773" s="78">
        <v>0</v>
      </c>
      <c r="H773" s="78">
        <v>25</v>
      </c>
      <c r="I773" s="78">
        <f>F773*0.0287</f>
        <v>1148</v>
      </c>
      <c r="J773" s="78">
        <f>F773*0.071</f>
        <v>2839.9999999999995</v>
      </c>
      <c r="K773" s="78">
        <f>F773*0.013</f>
        <v>520</v>
      </c>
      <c r="L773" s="78">
        <f>F773*0.0304</f>
        <v>1216</v>
      </c>
      <c r="M773" s="78">
        <f>F773*0.0709</f>
        <v>2836</v>
      </c>
      <c r="N773" s="76"/>
      <c r="O773" s="78">
        <f>SUM(I773:M773)</f>
        <v>8560</v>
      </c>
      <c r="P773" s="78">
        <f>I773+L773</f>
        <v>2364</v>
      </c>
      <c r="Q773" s="78">
        <f>J773+M773</f>
        <v>5676</v>
      </c>
      <c r="R773" s="101">
        <v>34180.080000000002</v>
      </c>
      <c r="S773" s="76" t="s">
        <v>1433</v>
      </c>
      <c r="T773" s="76" t="s">
        <v>740</v>
      </c>
      <c r="U773" s="94" t="s">
        <v>2166</v>
      </c>
    </row>
    <row r="774" spans="1:21" s="15" customFormat="1" ht="15">
      <c r="A774" s="76">
        <v>769</v>
      </c>
      <c r="B774" s="94" t="s">
        <v>241</v>
      </c>
      <c r="C774" s="94" t="s">
        <v>32</v>
      </c>
      <c r="D774" s="94" t="s">
        <v>2602</v>
      </c>
      <c r="E774" s="77" t="s">
        <v>593</v>
      </c>
      <c r="F774" s="101">
        <v>12500</v>
      </c>
      <c r="G774" s="78">
        <v>1148.33</v>
      </c>
      <c r="H774" s="78">
        <v>25</v>
      </c>
      <c r="I774" s="78">
        <f>F774*0.0287</f>
        <v>358.75</v>
      </c>
      <c r="J774" s="78">
        <f>F774*0.071</f>
        <v>887.49999999999989</v>
      </c>
      <c r="K774" s="78">
        <f>F774*0.013</f>
        <v>162.5</v>
      </c>
      <c r="L774" s="78">
        <f>F774*0.0304</f>
        <v>380</v>
      </c>
      <c r="M774" s="78">
        <f>F774*0.0709</f>
        <v>886.25000000000011</v>
      </c>
      <c r="N774" s="76"/>
      <c r="O774" s="78">
        <f>SUM(I774:M774)</f>
        <v>2675</v>
      </c>
      <c r="P774" s="78">
        <f>I774+L774</f>
        <v>738.75</v>
      </c>
      <c r="Q774" s="78">
        <f>J774+M774</f>
        <v>1773.75</v>
      </c>
      <c r="R774" s="101">
        <v>11736.25</v>
      </c>
      <c r="S774" s="76" t="s">
        <v>1433</v>
      </c>
      <c r="T774" s="76" t="s">
        <v>740</v>
      </c>
      <c r="U774" s="94" t="s">
        <v>2167</v>
      </c>
    </row>
    <row r="775" spans="1:21" s="15" customFormat="1" ht="15">
      <c r="A775" s="76">
        <v>770</v>
      </c>
      <c r="B775" s="94" t="s">
        <v>1154</v>
      </c>
      <c r="C775" s="94" t="s">
        <v>1067</v>
      </c>
      <c r="D775" s="94" t="s">
        <v>1503</v>
      </c>
      <c r="E775" s="77" t="s">
        <v>593</v>
      </c>
      <c r="F775" s="101">
        <v>25000</v>
      </c>
      <c r="G775" s="78">
        <v>0</v>
      </c>
      <c r="H775" s="78">
        <v>25</v>
      </c>
      <c r="I775" s="78">
        <f>F775*0.0287</f>
        <v>717.5</v>
      </c>
      <c r="J775" s="78">
        <f>F775*0.071</f>
        <v>1774.9999999999998</v>
      </c>
      <c r="K775" s="78">
        <f>F775*0.013</f>
        <v>325</v>
      </c>
      <c r="L775" s="78">
        <f>F775*0.0304</f>
        <v>760</v>
      </c>
      <c r="M775" s="78">
        <f>F775*0.0709</f>
        <v>1772.5000000000002</v>
      </c>
      <c r="N775" s="76"/>
      <c r="O775" s="78">
        <f>SUM(I775:M775)</f>
        <v>5350</v>
      </c>
      <c r="P775" s="78">
        <f>I775+L775</f>
        <v>1477.5</v>
      </c>
      <c r="Q775" s="78">
        <f>J775+M775</f>
        <v>3547.5</v>
      </c>
      <c r="R775" s="101">
        <v>22997.5</v>
      </c>
      <c r="S775" s="76" t="s">
        <v>1433</v>
      </c>
      <c r="T775" s="76" t="s">
        <v>741</v>
      </c>
      <c r="U775" s="94" t="s">
        <v>2168</v>
      </c>
    </row>
    <row r="776" spans="1:21" s="15" customFormat="1" ht="15">
      <c r="A776" s="76">
        <v>771</v>
      </c>
      <c r="B776" s="94" t="s">
        <v>416</v>
      </c>
      <c r="C776" s="94" t="s">
        <v>3441</v>
      </c>
      <c r="D776" s="94" t="s">
        <v>620</v>
      </c>
      <c r="E776" s="77" t="s">
        <v>593</v>
      </c>
      <c r="F776" s="101">
        <v>60000</v>
      </c>
      <c r="G776" s="78">
        <v>0</v>
      </c>
      <c r="H776" s="78">
        <v>25</v>
      </c>
      <c r="I776" s="78">
        <f>F776*0.0287</f>
        <v>1722</v>
      </c>
      <c r="J776" s="78">
        <f>F776*0.071</f>
        <v>4260</v>
      </c>
      <c r="K776" s="78">
        <f>F776*0.013</f>
        <v>780</v>
      </c>
      <c r="L776" s="78">
        <f>F776*0.0304</f>
        <v>1824</v>
      </c>
      <c r="M776" s="78">
        <f>F776*0.0709</f>
        <v>4254</v>
      </c>
      <c r="N776" s="76"/>
      <c r="O776" s="78">
        <f>SUM(I776:M776)</f>
        <v>12840</v>
      </c>
      <c r="P776" s="78">
        <f>I776+L776</f>
        <v>3546</v>
      </c>
      <c r="Q776" s="78">
        <f>J776+M776</f>
        <v>8514</v>
      </c>
      <c r="R776" s="101">
        <v>45745.73</v>
      </c>
      <c r="S776" s="76" t="s">
        <v>1433</v>
      </c>
      <c r="T776" s="76" t="s">
        <v>741</v>
      </c>
      <c r="U776" s="94" t="s">
        <v>2169</v>
      </c>
    </row>
    <row r="777" spans="1:21" s="15" customFormat="1" ht="15">
      <c r="A777" s="76">
        <v>772</v>
      </c>
      <c r="B777" s="94" t="s">
        <v>263</v>
      </c>
      <c r="C777" s="94" t="s">
        <v>30</v>
      </c>
      <c r="D777" s="94" t="s">
        <v>1506</v>
      </c>
      <c r="E777" s="77" t="s">
        <v>593</v>
      </c>
      <c r="F777" s="101">
        <v>75000</v>
      </c>
      <c r="G777" s="78">
        <v>0</v>
      </c>
      <c r="H777" s="78">
        <v>25</v>
      </c>
      <c r="I777" s="78">
        <f>F777*0.0287</f>
        <v>2152.5</v>
      </c>
      <c r="J777" s="78">
        <f>F777*0.071</f>
        <v>5324.9999999999991</v>
      </c>
      <c r="K777" s="78">
        <f>F777*0.013</f>
        <v>975</v>
      </c>
      <c r="L777" s="78">
        <f>F777*0.0304</f>
        <v>2280</v>
      </c>
      <c r="M777" s="78">
        <f>F777*0.0709</f>
        <v>5317.5</v>
      </c>
      <c r="N777" s="76"/>
      <c r="O777" s="78">
        <f>SUM(I777:M777)</f>
        <v>16050</v>
      </c>
      <c r="P777" s="78">
        <f>I777+L777</f>
        <v>4432.5</v>
      </c>
      <c r="Q777" s="78">
        <f>J777+M777</f>
        <v>10642.5</v>
      </c>
      <c r="R777" s="101">
        <v>64233.120000000003</v>
      </c>
      <c r="S777" s="76" t="s">
        <v>1433</v>
      </c>
      <c r="T777" s="76" t="s">
        <v>741</v>
      </c>
      <c r="U777" s="94" t="s">
        <v>2170</v>
      </c>
    </row>
    <row r="778" spans="1:21" s="15" customFormat="1" ht="15">
      <c r="A778" s="76">
        <v>773</v>
      </c>
      <c r="B778" s="94" t="s">
        <v>1459</v>
      </c>
      <c r="C778" s="94" t="s">
        <v>12</v>
      </c>
      <c r="D778" s="94" t="s">
        <v>607</v>
      </c>
      <c r="E778" s="77" t="s">
        <v>593</v>
      </c>
      <c r="F778" s="101">
        <v>45000</v>
      </c>
      <c r="G778" s="78">
        <v>891.01</v>
      </c>
      <c r="H778" s="78">
        <v>25</v>
      </c>
      <c r="I778" s="78">
        <f>F778*0.0287</f>
        <v>1291.5</v>
      </c>
      <c r="J778" s="78">
        <f>F778*0.071</f>
        <v>3194.9999999999995</v>
      </c>
      <c r="K778" s="78">
        <f>F778*0.013</f>
        <v>585</v>
      </c>
      <c r="L778" s="78">
        <f>F778*0.0304</f>
        <v>1368</v>
      </c>
      <c r="M778" s="78">
        <f>F778*0.0709</f>
        <v>3190.5</v>
      </c>
      <c r="N778" s="76"/>
      <c r="O778" s="78">
        <f>SUM(I778:M778)</f>
        <v>9630</v>
      </c>
      <c r="P778" s="78">
        <f>I778+L778</f>
        <v>2659.5</v>
      </c>
      <c r="Q778" s="78">
        <f>J778+M778</f>
        <v>6385.5</v>
      </c>
      <c r="R778" s="101">
        <v>41167.17</v>
      </c>
      <c r="S778" s="76" t="s">
        <v>1433</v>
      </c>
      <c r="T778" s="76" t="s">
        <v>741</v>
      </c>
      <c r="U778" s="94" t="s">
        <v>2171</v>
      </c>
    </row>
    <row r="779" spans="1:21" s="15" customFormat="1" ht="15">
      <c r="A779" s="76">
        <v>774</v>
      </c>
      <c r="B779" s="94" t="s">
        <v>110</v>
      </c>
      <c r="C779" s="94" t="s">
        <v>111</v>
      </c>
      <c r="D779" s="94" t="s">
        <v>1508</v>
      </c>
      <c r="E779" s="77" t="s">
        <v>594</v>
      </c>
      <c r="F779" s="101">
        <v>40000</v>
      </c>
      <c r="G779" s="78">
        <v>0</v>
      </c>
      <c r="H779" s="78">
        <v>25</v>
      </c>
      <c r="I779" s="78">
        <f>F779*0.0287</f>
        <v>1148</v>
      </c>
      <c r="J779" s="78">
        <f>F779*0.071</f>
        <v>2839.9999999999995</v>
      </c>
      <c r="K779" s="78">
        <f>F779*0.013</f>
        <v>520</v>
      </c>
      <c r="L779" s="78">
        <f>F779*0.0304</f>
        <v>1216</v>
      </c>
      <c r="M779" s="78">
        <f>F779*0.0709</f>
        <v>2836</v>
      </c>
      <c r="N779" s="76"/>
      <c r="O779" s="78">
        <f>SUM(I779:M779)</f>
        <v>8560</v>
      </c>
      <c r="P779" s="78">
        <f>I779+L779</f>
        <v>2364</v>
      </c>
      <c r="Q779" s="78">
        <f>J779+M779</f>
        <v>5676</v>
      </c>
      <c r="R779" s="101">
        <v>37018.35</v>
      </c>
      <c r="S779" s="76" t="s">
        <v>1433</v>
      </c>
      <c r="T779" s="76" t="s">
        <v>740</v>
      </c>
      <c r="U779" s="94" t="s">
        <v>2172</v>
      </c>
    </row>
    <row r="780" spans="1:21" s="15" customFormat="1" ht="15">
      <c r="A780" s="76">
        <v>775</v>
      </c>
      <c r="B780" s="94" t="s">
        <v>1542</v>
      </c>
      <c r="C780" s="94" t="s">
        <v>26</v>
      </c>
      <c r="D780" s="94" t="s">
        <v>618</v>
      </c>
      <c r="E780" s="77" t="s">
        <v>593</v>
      </c>
      <c r="F780" s="101">
        <v>35000</v>
      </c>
      <c r="G780" s="78">
        <v>23866.62</v>
      </c>
      <c r="H780" s="78">
        <v>25</v>
      </c>
      <c r="I780" s="78">
        <f>F780*0.0287</f>
        <v>1004.5</v>
      </c>
      <c r="J780" s="78">
        <f>F780*0.071</f>
        <v>2485</v>
      </c>
      <c r="K780" s="78">
        <f>F780*0.013</f>
        <v>455</v>
      </c>
      <c r="L780" s="78">
        <f>F780*0.0304</f>
        <v>1064</v>
      </c>
      <c r="M780" s="78">
        <f>F780*0.0709</f>
        <v>2481.5</v>
      </c>
      <c r="N780" s="76"/>
      <c r="O780" s="78">
        <f>SUM(I780:M780)</f>
        <v>7490</v>
      </c>
      <c r="P780" s="78">
        <f>I780+L780</f>
        <v>2068.5</v>
      </c>
      <c r="Q780" s="78">
        <f>J780+M780</f>
        <v>4966.5</v>
      </c>
      <c r="R780" s="101">
        <v>25584.99</v>
      </c>
      <c r="S780" s="76" t="s">
        <v>1433</v>
      </c>
      <c r="T780" s="76" t="s">
        <v>740</v>
      </c>
      <c r="U780" s="94" t="s">
        <v>2173</v>
      </c>
    </row>
    <row r="781" spans="1:21" s="15" customFormat="1" ht="15">
      <c r="A781" s="76">
        <v>776</v>
      </c>
      <c r="B781" s="94" t="s">
        <v>1460</v>
      </c>
      <c r="C781" s="94" t="s">
        <v>32</v>
      </c>
      <c r="D781" s="94" t="s">
        <v>613</v>
      </c>
      <c r="E781" s="77" t="s">
        <v>593</v>
      </c>
      <c r="F781" s="101">
        <v>22000</v>
      </c>
      <c r="G781" s="78">
        <v>0</v>
      </c>
      <c r="H781" s="78">
        <v>25</v>
      </c>
      <c r="I781" s="78">
        <f>F781*0.0287</f>
        <v>631.4</v>
      </c>
      <c r="J781" s="78">
        <f>F781*0.071</f>
        <v>1561.9999999999998</v>
      </c>
      <c r="K781" s="78">
        <f>F781*0.013</f>
        <v>286</v>
      </c>
      <c r="L781" s="78">
        <f>F781*0.0304</f>
        <v>668.8</v>
      </c>
      <c r="M781" s="78">
        <f>F781*0.0709</f>
        <v>1559.8000000000002</v>
      </c>
      <c r="N781" s="76"/>
      <c r="O781" s="78">
        <f>SUM(I781:M781)</f>
        <v>4708</v>
      </c>
      <c r="P781" s="78">
        <f>I781+L781</f>
        <v>1300.1999999999998</v>
      </c>
      <c r="Q781" s="78">
        <f>J781+M781</f>
        <v>3121.8</v>
      </c>
      <c r="R781" s="101">
        <v>20624.8</v>
      </c>
      <c r="S781" s="76" t="s">
        <v>1433</v>
      </c>
      <c r="T781" s="76" t="s">
        <v>740</v>
      </c>
      <c r="U781" s="94" t="s">
        <v>2174</v>
      </c>
    </row>
    <row r="782" spans="1:21" s="15" customFormat="1" ht="15">
      <c r="A782" s="76">
        <v>777</v>
      </c>
      <c r="B782" s="94" t="s">
        <v>2846</v>
      </c>
      <c r="C782" s="94" t="s">
        <v>32</v>
      </c>
      <c r="D782" s="94" t="s">
        <v>2604</v>
      </c>
      <c r="E782" s="77" t="s">
        <v>593</v>
      </c>
      <c r="F782" s="101">
        <v>15000</v>
      </c>
      <c r="G782" s="78">
        <v>160.38</v>
      </c>
      <c r="H782" s="78">
        <v>25</v>
      </c>
      <c r="I782" s="78">
        <f>F782*0.0287</f>
        <v>430.5</v>
      </c>
      <c r="J782" s="78">
        <f>F782*0.071</f>
        <v>1065</v>
      </c>
      <c r="K782" s="78">
        <f>F782*0.013</f>
        <v>195</v>
      </c>
      <c r="L782" s="78">
        <f>F782*0.0304</f>
        <v>456</v>
      </c>
      <c r="M782" s="78">
        <f>F782*0.0709</f>
        <v>1063.5</v>
      </c>
      <c r="N782" s="76"/>
      <c r="O782" s="78">
        <f>SUM(I782:M782)</f>
        <v>3210</v>
      </c>
      <c r="P782" s="78">
        <f>I782+L782</f>
        <v>886.5</v>
      </c>
      <c r="Q782" s="78">
        <f>J782+M782</f>
        <v>2128.5</v>
      </c>
      <c r="R782" s="101">
        <v>14088.5</v>
      </c>
      <c r="S782" s="76" t="s">
        <v>1433</v>
      </c>
      <c r="T782" s="76" t="s">
        <v>741</v>
      </c>
      <c r="U782" s="94" t="s">
        <v>3097</v>
      </c>
    </row>
    <row r="783" spans="1:21" s="15" customFormat="1" ht="15">
      <c r="A783" s="76">
        <v>778</v>
      </c>
      <c r="B783" s="94" t="s">
        <v>129</v>
      </c>
      <c r="C783" s="94" t="s">
        <v>10</v>
      </c>
      <c r="D783" s="94" t="s">
        <v>619</v>
      </c>
      <c r="E783" s="77" t="s">
        <v>593</v>
      </c>
      <c r="F783" s="101">
        <v>45000</v>
      </c>
      <c r="G783" s="78">
        <v>23866.62</v>
      </c>
      <c r="H783" s="78">
        <v>25</v>
      </c>
      <c r="I783" s="78">
        <f>F783*0.0287</f>
        <v>1291.5</v>
      </c>
      <c r="J783" s="78">
        <f>F783*0.071</f>
        <v>3194.9999999999995</v>
      </c>
      <c r="K783" s="78">
        <f>F783*0.013</f>
        <v>585</v>
      </c>
      <c r="L783" s="78">
        <f>F783*0.0304</f>
        <v>1368</v>
      </c>
      <c r="M783" s="78">
        <f>F783*0.0709</f>
        <v>3190.5</v>
      </c>
      <c r="N783" s="76"/>
      <c r="O783" s="78">
        <f>SUM(I783:M783)</f>
        <v>9630</v>
      </c>
      <c r="P783" s="78">
        <f>I783+L783</f>
        <v>2659.5</v>
      </c>
      <c r="Q783" s="78">
        <f>J783+M783</f>
        <v>6385.5</v>
      </c>
      <c r="R783" s="101">
        <v>32165.52</v>
      </c>
      <c r="S783" s="76" t="s">
        <v>1433</v>
      </c>
      <c r="T783" s="76" t="s">
        <v>740</v>
      </c>
      <c r="U783" s="94" t="s">
        <v>2175</v>
      </c>
    </row>
    <row r="784" spans="1:21" s="15" customFormat="1" ht="15">
      <c r="A784" s="76">
        <v>779</v>
      </c>
      <c r="B784" s="94" t="s">
        <v>461</v>
      </c>
      <c r="C784" s="94" t="s">
        <v>32</v>
      </c>
      <c r="D784" s="94" t="s">
        <v>613</v>
      </c>
      <c r="E784" s="77" t="s">
        <v>593</v>
      </c>
      <c r="F784" s="101">
        <v>22000</v>
      </c>
      <c r="G784" s="78">
        <v>0</v>
      </c>
      <c r="H784" s="78">
        <v>25</v>
      </c>
      <c r="I784" s="78">
        <f>F784*0.0287</f>
        <v>631.4</v>
      </c>
      <c r="J784" s="78">
        <f>F784*0.071</f>
        <v>1561.9999999999998</v>
      </c>
      <c r="K784" s="78">
        <f>F784*0.013</f>
        <v>286</v>
      </c>
      <c r="L784" s="78">
        <f>F784*0.0304</f>
        <v>668.8</v>
      </c>
      <c r="M784" s="78">
        <f>F784*0.0709</f>
        <v>1559.8000000000002</v>
      </c>
      <c r="N784" s="76"/>
      <c r="O784" s="78">
        <f>SUM(I784:M784)</f>
        <v>4708</v>
      </c>
      <c r="P784" s="78">
        <f>I784+L784</f>
        <v>1300.1999999999998</v>
      </c>
      <c r="Q784" s="78">
        <f>J784+M784</f>
        <v>3121.8</v>
      </c>
      <c r="R784" s="101">
        <v>15880.28</v>
      </c>
      <c r="S784" s="76" t="s">
        <v>1433</v>
      </c>
      <c r="T784" s="76" t="s">
        <v>741</v>
      </c>
      <c r="U784" s="94" t="s">
        <v>2176</v>
      </c>
    </row>
    <row r="785" spans="1:22" s="15" customFormat="1" ht="15">
      <c r="A785" s="76">
        <v>780</v>
      </c>
      <c r="B785" s="94" t="s">
        <v>2847</v>
      </c>
      <c r="C785" s="94" t="s">
        <v>12</v>
      </c>
      <c r="D785" s="94" t="s">
        <v>2604</v>
      </c>
      <c r="E785" s="77" t="s">
        <v>593</v>
      </c>
      <c r="F785" s="101">
        <v>35000</v>
      </c>
      <c r="G785" s="78">
        <v>2277.41</v>
      </c>
      <c r="H785" s="78">
        <v>25</v>
      </c>
      <c r="I785" s="78">
        <f>F785*0.0287</f>
        <v>1004.5</v>
      </c>
      <c r="J785" s="78">
        <f>F785*0.071</f>
        <v>2485</v>
      </c>
      <c r="K785" s="78">
        <f>F785*0.013</f>
        <v>455</v>
      </c>
      <c r="L785" s="78">
        <f>F785*0.0304</f>
        <v>1064</v>
      </c>
      <c r="M785" s="78">
        <f>F785*0.0709</f>
        <v>2481.5</v>
      </c>
      <c r="N785" s="76"/>
      <c r="O785" s="78">
        <f>SUM(I785:M785)</f>
        <v>7490</v>
      </c>
      <c r="P785" s="78">
        <f>I785+L785</f>
        <v>2068.5</v>
      </c>
      <c r="Q785" s="78">
        <f>J785+M785</f>
        <v>4966.5</v>
      </c>
      <c r="R785" s="101">
        <v>29216.23</v>
      </c>
      <c r="S785" s="76" t="s">
        <v>1433</v>
      </c>
      <c r="T785" s="76" t="s">
        <v>741</v>
      </c>
      <c r="U785" s="94" t="s">
        <v>3098</v>
      </c>
    </row>
    <row r="786" spans="1:22" s="15" customFormat="1" ht="15">
      <c r="A786" s="76">
        <v>781</v>
      </c>
      <c r="B786" s="94" t="s">
        <v>2848</v>
      </c>
      <c r="C786" s="94" t="s">
        <v>12</v>
      </c>
      <c r="D786" s="94" t="s">
        <v>2604</v>
      </c>
      <c r="E786" s="77" t="s">
        <v>593</v>
      </c>
      <c r="F786" s="101">
        <v>12000</v>
      </c>
      <c r="G786" s="78">
        <v>0</v>
      </c>
      <c r="H786" s="78">
        <v>25</v>
      </c>
      <c r="I786" s="78">
        <f>F786*0.0287</f>
        <v>344.4</v>
      </c>
      <c r="J786" s="78">
        <f>F786*0.071</f>
        <v>851.99999999999989</v>
      </c>
      <c r="K786" s="78">
        <f>F786*0.013</f>
        <v>156</v>
      </c>
      <c r="L786" s="78">
        <f>F786*0.0304</f>
        <v>364.8</v>
      </c>
      <c r="M786" s="78">
        <f>F786*0.0709</f>
        <v>850.80000000000007</v>
      </c>
      <c r="N786" s="76"/>
      <c r="O786" s="78">
        <f>SUM(I786:M786)</f>
        <v>2568</v>
      </c>
      <c r="P786" s="78">
        <f>I786+L786</f>
        <v>709.2</v>
      </c>
      <c r="Q786" s="78">
        <f>J786+M786</f>
        <v>1702.8</v>
      </c>
      <c r="R786" s="101">
        <v>11265.8</v>
      </c>
      <c r="S786" s="76" t="s">
        <v>1433</v>
      </c>
      <c r="T786" s="76" t="s">
        <v>741</v>
      </c>
      <c r="U786" s="94" t="s">
        <v>3099</v>
      </c>
    </row>
    <row r="787" spans="1:22" s="15" customFormat="1" ht="15">
      <c r="A787" s="76">
        <v>782</v>
      </c>
      <c r="B787" s="94" t="s">
        <v>777</v>
      </c>
      <c r="C787" s="94" t="s">
        <v>26</v>
      </c>
      <c r="D787" s="94" t="s">
        <v>629</v>
      </c>
      <c r="E787" s="77" t="s">
        <v>593</v>
      </c>
      <c r="F787" s="101">
        <v>45000</v>
      </c>
      <c r="G787" s="78">
        <v>0</v>
      </c>
      <c r="H787" s="78">
        <v>25</v>
      </c>
      <c r="I787" s="78">
        <f>F787*0.0287</f>
        <v>1291.5</v>
      </c>
      <c r="J787" s="78">
        <f>F787*0.071</f>
        <v>3194.9999999999995</v>
      </c>
      <c r="K787" s="78">
        <f>F787*0.013</f>
        <v>585</v>
      </c>
      <c r="L787" s="78">
        <f>F787*0.0304</f>
        <v>1368</v>
      </c>
      <c r="M787" s="78">
        <f>F787*0.0709</f>
        <v>3190.5</v>
      </c>
      <c r="N787" s="76"/>
      <c r="O787" s="78">
        <f>SUM(I787:M787)</f>
        <v>9630</v>
      </c>
      <c r="P787" s="78">
        <f>I787+L787</f>
        <v>2659.5</v>
      </c>
      <c r="Q787" s="78">
        <f>J787+M787</f>
        <v>6385.5</v>
      </c>
      <c r="R787" s="101">
        <v>39067.17</v>
      </c>
      <c r="S787" s="76" t="s">
        <v>1433</v>
      </c>
      <c r="T787" s="76" t="s">
        <v>741</v>
      </c>
      <c r="U787" s="94" t="s">
        <v>2177</v>
      </c>
    </row>
    <row r="788" spans="1:22" s="15" customFormat="1" ht="15">
      <c r="A788" s="76">
        <v>783</v>
      </c>
      <c r="B788" s="94" t="s">
        <v>3278</v>
      </c>
      <c r="C788" s="94" t="s">
        <v>3323</v>
      </c>
      <c r="D788" s="94" t="s">
        <v>613</v>
      </c>
      <c r="E788" s="77" t="s">
        <v>593</v>
      </c>
      <c r="F788" s="101">
        <v>30000</v>
      </c>
      <c r="G788" s="78">
        <v>0</v>
      </c>
      <c r="H788" s="78">
        <v>25</v>
      </c>
      <c r="I788" s="78">
        <f>F788*0.0287</f>
        <v>861</v>
      </c>
      <c r="J788" s="78">
        <f>F788*0.071</f>
        <v>2130</v>
      </c>
      <c r="K788" s="78">
        <f>F788*0.013</f>
        <v>390</v>
      </c>
      <c r="L788" s="78">
        <f>F788*0.0304</f>
        <v>912</v>
      </c>
      <c r="M788" s="78">
        <f>F788*0.0709</f>
        <v>2127</v>
      </c>
      <c r="N788" s="95"/>
      <c r="O788" s="78">
        <f>SUM(I788:M788)</f>
        <v>6420</v>
      </c>
      <c r="P788" s="78">
        <f>I788+L788</f>
        <v>1773</v>
      </c>
      <c r="Q788" s="78">
        <f>J788+M788</f>
        <v>4257</v>
      </c>
      <c r="R788" s="101">
        <v>28202</v>
      </c>
      <c r="S788" s="76" t="s">
        <v>1433</v>
      </c>
      <c r="T788" s="76" t="s">
        <v>740</v>
      </c>
      <c r="U788" s="94" t="s">
        <v>3388</v>
      </c>
      <c r="V788" s="20"/>
    </row>
    <row r="789" spans="1:22" s="15" customFormat="1" ht="15">
      <c r="A789" s="76">
        <v>784</v>
      </c>
      <c r="B789" s="94" t="s">
        <v>1461</v>
      </c>
      <c r="C789" s="94" t="s">
        <v>26</v>
      </c>
      <c r="D789" s="94" t="s">
        <v>627</v>
      </c>
      <c r="E789" s="77" t="s">
        <v>593</v>
      </c>
      <c r="F789" s="101">
        <v>45000</v>
      </c>
      <c r="G789" s="78">
        <v>0</v>
      </c>
      <c r="H789" s="78">
        <v>25</v>
      </c>
      <c r="I789" s="78">
        <f>F789*0.0287</f>
        <v>1291.5</v>
      </c>
      <c r="J789" s="78">
        <f>F789*0.071</f>
        <v>3194.9999999999995</v>
      </c>
      <c r="K789" s="78">
        <f>F789*0.013</f>
        <v>585</v>
      </c>
      <c r="L789" s="78">
        <f>F789*0.0304</f>
        <v>1368</v>
      </c>
      <c r="M789" s="78">
        <f>F789*0.0709</f>
        <v>3190.5</v>
      </c>
      <c r="N789" s="76"/>
      <c r="O789" s="78">
        <f>SUM(I789:M789)</f>
        <v>9630</v>
      </c>
      <c r="P789" s="78">
        <f>I789+L789</f>
        <v>2659.5</v>
      </c>
      <c r="Q789" s="78">
        <f>J789+M789</f>
        <v>6385.5</v>
      </c>
      <c r="R789" s="101">
        <v>39709.03</v>
      </c>
      <c r="S789" s="76" t="s">
        <v>1433</v>
      </c>
      <c r="T789" s="76" t="s">
        <v>741</v>
      </c>
      <c r="U789" s="94" t="s">
        <v>2178</v>
      </c>
    </row>
    <row r="790" spans="1:22" s="15" customFormat="1" ht="15">
      <c r="A790" s="76">
        <v>785</v>
      </c>
      <c r="B790" s="94" t="s">
        <v>177</v>
      </c>
      <c r="C790" s="94" t="s">
        <v>178</v>
      </c>
      <c r="D790" s="94" t="s">
        <v>611</v>
      </c>
      <c r="E790" s="77" t="s">
        <v>593</v>
      </c>
      <c r="F790" s="101">
        <v>31000</v>
      </c>
      <c r="G790" s="78">
        <v>0</v>
      </c>
      <c r="H790" s="78">
        <v>25</v>
      </c>
      <c r="I790" s="78">
        <f>F790*0.0287</f>
        <v>889.7</v>
      </c>
      <c r="J790" s="78">
        <f>F790*0.071</f>
        <v>2201</v>
      </c>
      <c r="K790" s="78">
        <f>F790*0.013</f>
        <v>403</v>
      </c>
      <c r="L790" s="78">
        <f>F790*0.0304</f>
        <v>942.4</v>
      </c>
      <c r="M790" s="78">
        <f>F790*0.0709</f>
        <v>2197.9</v>
      </c>
      <c r="N790" s="76"/>
      <c r="O790" s="78">
        <f>SUM(I790:M790)</f>
        <v>6634</v>
      </c>
      <c r="P790" s="78">
        <f>I790+L790</f>
        <v>1832.1</v>
      </c>
      <c r="Q790" s="78">
        <f>J790+M790</f>
        <v>4398.8999999999996</v>
      </c>
      <c r="R790" s="101">
        <v>27277.439999999999</v>
      </c>
      <c r="S790" s="76" t="s">
        <v>1433</v>
      </c>
      <c r="T790" s="76" t="s">
        <v>741</v>
      </c>
      <c r="U790" s="94" t="s">
        <v>2179</v>
      </c>
    </row>
    <row r="791" spans="1:22" s="15" customFormat="1" ht="15">
      <c r="A791" s="76">
        <v>786</v>
      </c>
      <c r="B791" s="94" t="s">
        <v>2849</v>
      </c>
      <c r="C791" s="94" t="s">
        <v>90</v>
      </c>
      <c r="D791" s="94" t="s">
        <v>2611</v>
      </c>
      <c r="E791" s="77" t="s">
        <v>594</v>
      </c>
      <c r="F791" s="101">
        <v>20000</v>
      </c>
      <c r="G791" s="78">
        <v>1148.33</v>
      </c>
      <c r="H791" s="78">
        <v>25</v>
      </c>
      <c r="I791" s="78">
        <f>F791*0.0287</f>
        <v>574</v>
      </c>
      <c r="J791" s="78">
        <f>F791*0.071</f>
        <v>1419.9999999999998</v>
      </c>
      <c r="K791" s="78">
        <f>F791*0.013</f>
        <v>260</v>
      </c>
      <c r="L791" s="78">
        <f>F791*0.0304</f>
        <v>608</v>
      </c>
      <c r="M791" s="78">
        <f>F791*0.0709</f>
        <v>1418</v>
      </c>
      <c r="N791" s="76"/>
      <c r="O791" s="78">
        <f>SUM(I791:M791)</f>
        <v>4280</v>
      </c>
      <c r="P791" s="78">
        <f>I791+L791</f>
        <v>1182</v>
      </c>
      <c r="Q791" s="78">
        <f>J791+M791</f>
        <v>2838</v>
      </c>
      <c r="R791" s="101">
        <v>18793</v>
      </c>
      <c r="S791" s="76" t="s">
        <v>1433</v>
      </c>
      <c r="T791" s="76" t="s">
        <v>740</v>
      </c>
      <c r="U791" s="94" t="s">
        <v>3100</v>
      </c>
    </row>
    <row r="792" spans="1:22" s="15" customFormat="1" ht="15">
      <c r="A792" s="76">
        <v>787</v>
      </c>
      <c r="B792" s="94" t="s">
        <v>775</v>
      </c>
      <c r="C792" s="94" t="s">
        <v>12</v>
      </c>
      <c r="D792" s="94" t="s">
        <v>632</v>
      </c>
      <c r="E792" s="77" t="s">
        <v>594</v>
      </c>
      <c r="F792" s="101">
        <v>45000</v>
      </c>
      <c r="G792" s="78">
        <v>633.69000000000005</v>
      </c>
      <c r="H792" s="78">
        <v>25</v>
      </c>
      <c r="I792" s="78">
        <f>F792*0.0287</f>
        <v>1291.5</v>
      </c>
      <c r="J792" s="78">
        <f>F792*0.071</f>
        <v>3194.9999999999995</v>
      </c>
      <c r="K792" s="78">
        <f>F792*0.013</f>
        <v>585</v>
      </c>
      <c r="L792" s="78">
        <f>F792*0.0304</f>
        <v>1368</v>
      </c>
      <c r="M792" s="78">
        <f>F792*0.0709</f>
        <v>3190.5</v>
      </c>
      <c r="N792" s="76"/>
      <c r="O792" s="78">
        <f>SUM(I792:M792)</f>
        <v>9630</v>
      </c>
      <c r="P792" s="78">
        <f>I792+L792</f>
        <v>2659.5</v>
      </c>
      <c r="Q792" s="78">
        <f>J792+M792</f>
        <v>6385.5</v>
      </c>
      <c r="R792" s="101">
        <v>34723.81</v>
      </c>
      <c r="S792" s="76" t="s">
        <v>1433</v>
      </c>
      <c r="T792" s="76" t="s">
        <v>740</v>
      </c>
      <c r="U792" s="94" t="s">
        <v>2180</v>
      </c>
    </row>
    <row r="793" spans="1:22" s="15" customFormat="1" ht="15">
      <c r="A793" s="76">
        <v>788</v>
      </c>
      <c r="B793" s="94" t="s">
        <v>877</v>
      </c>
      <c r="C793" s="94" t="s">
        <v>12</v>
      </c>
      <c r="D793" s="94" t="s">
        <v>633</v>
      </c>
      <c r="E793" s="77" t="s">
        <v>593</v>
      </c>
      <c r="F793" s="101">
        <v>40000</v>
      </c>
      <c r="G793" s="78">
        <v>0</v>
      </c>
      <c r="H793" s="78">
        <v>25</v>
      </c>
      <c r="I793" s="78">
        <f>F793*0.0287</f>
        <v>1148</v>
      </c>
      <c r="J793" s="78">
        <f>F793*0.071</f>
        <v>2839.9999999999995</v>
      </c>
      <c r="K793" s="78">
        <f>F793*0.013</f>
        <v>520</v>
      </c>
      <c r="L793" s="78">
        <f>F793*0.0304</f>
        <v>1216</v>
      </c>
      <c r="M793" s="78">
        <f>F793*0.0709</f>
        <v>2836</v>
      </c>
      <c r="N793" s="76"/>
      <c r="O793" s="78">
        <f>SUM(I793:M793)</f>
        <v>8560</v>
      </c>
      <c r="P793" s="78">
        <f>I793+L793</f>
        <v>2364</v>
      </c>
      <c r="Q793" s="78">
        <f>J793+M793</f>
        <v>5676</v>
      </c>
      <c r="R793" s="101">
        <v>37168.35</v>
      </c>
      <c r="S793" s="76" t="s">
        <v>1433</v>
      </c>
      <c r="T793" s="76" t="s">
        <v>740</v>
      </c>
      <c r="U793" s="94" t="s">
        <v>2181</v>
      </c>
    </row>
    <row r="794" spans="1:22" s="15" customFormat="1" ht="15">
      <c r="A794" s="76">
        <v>789</v>
      </c>
      <c r="B794" s="94" t="s">
        <v>914</v>
      </c>
      <c r="C794" s="94" t="s">
        <v>885</v>
      </c>
      <c r="D794" s="94" t="s">
        <v>607</v>
      </c>
      <c r="E794" s="77" t="s">
        <v>593</v>
      </c>
      <c r="F794" s="101">
        <v>52000</v>
      </c>
      <c r="G794" s="78">
        <v>1148.33</v>
      </c>
      <c r="H794" s="78">
        <v>25</v>
      </c>
      <c r="I794" s="78">
        <f>F794*0.0287</f>
        <v>1492.4</v>
      </c>
      <c r="J794" s="78">
        <f>F794*0.071</f>
        <v>3691.9999999999995</v>
      </c>
      <c r="K794" s="78">
        <f>F794*0.013</f>
        <v>676</v>
      </c>
      <c r="L794" s="78">
        <f>F794*0.0304</f>
        <v>1580.8</v>
      </c>
      <c r="M794" s="78">
        <f>F794*0.0709</f>
        <v>3686.8</v>
      </c>
      <c r="N794" s="96"/>
      <c r="O794" s="78">
        <f>SUM(I794:M794)</f>
        <v>11128</v>
      </c>
      <c r="P794" s="78">
        <f>I794+L794</f>
        <v>3073.2</v>
      </c>
      <c r="Q794" s="78">
        <f>J794+M794</f>
        <v>7378.7999999999993</v>
      </c>
      <c r="R794" s="101">
        <v>46665.53</v>
      </c>
      <c r="S794" s="76" t="s">
        <v>1433</v>
      </c>
      <c r="T794" s="76" t="s">
        <v>740</v>
      </c>
      <c r="U794" s="94" t="s">
        <v>2182</v>
      </c>
    </row>
    <row r="795" spans="1:22" s="15" customFormat="1" ht="15">
      <c r="A795" s="76">
        <v>790</v>
      </c>
      <c r="B795" s="94" t="s">
        <v>898</v>
      </c>
      <c r="C795" s="94" t="s">
        <v>26</v>
      </c>
      <c r="D795" s="94" t="s">
        <v>1518</v>
      </c>
      <c r="E795" s="77" t="s">
        <v>593</v>
      </c>
      <c r="F795" s="101">
        <v>33000</v>
      </c>
      <c r="G795" s="78">
        <v>0</v>
      </c>
      <c r="H795" s="78">
        <v>25</v>
      </c>
      <c r="I795" s="78">
        <f>F795*0.0287</f>
        <v>947.1</v>
      </c>
      <c r="J795" s="78">
        <f>F795*0.071</f>
        <v>2343</v>
      </c>
      <c r="K795" s="78">
        <f>F795*0.013</f>
        <v>429</v>
      </c>
      <c r="L795" s="78">
        <f>F795*0.0304</f>
        <v>1003.2</v>
      </c>
      <c r="M795" s="78">
        <f>F795*0.0709</f>
        <v>2339.7000000000003</v>
      </c>
      <c r="N795" s="76"/>
      <c r="O795" s="78">
        <f>SUM(I795:M795)</f>
        <v>7062</v>
      </c>
      <c r="P795" s="78">
        <f>I795+L795</f>
        <v>1950.3000000000002</v>
      </c>
      <c r="Q795" s="78">
        <f>J795+M795</f>
        <v>4682.7000000000007</v>
      </c>
      <c r="R795" s="101">
        <v>31024.7</v>
      </c>
      <c r="S795" s="76" t="s">
        <v>1433</v>
      </c>
      <c r="T795" s="76" t="s">
        <v>740</v>
      </c>
      <c r="U795" s="94" t="s">
        <v>2183</v>
      </c>
    </row>
    <row r="796" spans="1:22" s="15" customFormat="1" ht="15">
      <c r="A796" s="76">
        <v>791</v>
      </c>
      <c r="B796" s="94" t="s">
        <v>2850</v>
      </c>
      <c r="C796" s="94" t="s">
        <v>12</v>
      </c>
      <c r="D796" s="94" t="s">
        <v>2604</v>
      </c>
      <c r="E796" s="77" t="s">
        <v>593</v>
      </c>
      <c r="F796" s="101">
        <v>12000</v>
      </c>
      <c r="G796" s="78">
        <v>0</v>
      </c>
      <c r="H796" s="78">
        <v>25</v>
      </c>
      <c r="I796" s="78">
        <f>F796*0.0287</f>
        <v>344.4</v>
      </c>
      <c r="J796" s="78">
        <f>F796*0.071</f>
        <v>851.99999999999989</v>
      </c>
      <c r="K796" s="78">
        <f>F796*0.013</f>
        <v>156</v>
      </c>
      <c r="L796" s="78">
        <f>F796*0.0304</f>
        <v>364.8</v>
      </c>
      <c r="M796" s="78">
        <f>F796*0.0709</f>
        <v>850.80000000000007</v>
      </c>
      <c r="N796" s="76"/>
      <c r="O796" s="78">
        <f>SUM(I796:M796)</f>
        <v>2568</v>
      </c>
      <c r="P796" s="78">
        <f>I796+L796</f>
        <v>709.2</v>
      </c>
      <c r="Q796" s="78">
        <f>J796+M796</f>
        <v>1702.8</v>
      </c>
      <c r="R796" s="101">
        <v>6230.39</v>
      </c>
      <c r="S796" s="76" t="s">
        <v>1433</v>
      </c>
      <c r="T796" s="76" t="s">
        <v>740</v>
      </c>
      <c r="U796" s="94" t="s">
        <v>3101</v>
      </c>
    </row>
    <row r="797" spans="1:22" s="15" customFormat="1" ht="15">
      <c r="A797" s="76">
        <v>792</v>
      </c>
      <c r="B797" s="94" t="s">
        <v>1462</v>
      </c>
      <c r="C797" s="94" t="s">
        <v>87</v>
      </c>
      <c r="D797" s="94" t="s">
        <v>2606</v>
      </c>
      <c r="E797" s="77" t="s">
        <v>593</v>
      </c>
      <c r="F797" s="101">
        <v>150000</v>
      </c>
      <c r="G797" s="78">
        <v>3486.68</v>
      </c>
      <c r="H797" s="78">
        <v>25</v>
      </c>
      <c r="I797" s="78">
        <f>F797*0.0287</f>
        <v>4305</v>
      </c>
      <c r="J797" s="78">
        <f>F797*0.071</f>
        <v>10649.999999999998</v>
      </c>
      <c r="K797" s="78">
        <f>F797*0.013</f>
        <v>1950</v>
      </c>
      <c r="L797" s="78">
        <f>F797*0.0304</f>
        <v>4560</v>
      </c>
      <c r="M797" s="78">
        <f>F797*0.0709</f>
        <v>10635</v>
      </c>
      <c r="N797" s="96"/>
      <c r="O797" s="78">
        <f>SUM(I797:M797)</f>
        <v>32100</v>
      </c>
      <c r="P797" s="78">
        <f>I797+L797</f>
        <v>8865</v>
      </c>
      <c r="Q797" s="78">
        <f>J797+M797</f>
        <v>21285</v>
      </c>
      <c r="R797" s="101">
        <v>117243.38</v>
      </c>
      <c r="S797" s="76" t="s">
        <v>1433</v>
      </c>
      <c r="T797" s="76" t="s">
        <v>740</v>
      </c>
      <c r="U797" s="94" t="s">
        <v>2184</v>
      </c>
    </row>
    <row r="798" spans="1:22" s="15" customFormat="1" ht="15">
      <c r="A798" s="76">
        <v>793</v>
      </c>
      <c r="B798" s="94" t="s">
        <v>1571</v>
      </c>
      <c r="C798" s="94" t="s">
        <v>12</v>
      </c>
      <c r="D798" s="94" t="s">
        <v>1503</v>
      </c>
      <c r="E798" s="77" t="s">
        <v>594</v>
      </c>
      <c r="F798" s="101">
        <v>25000</v>
      </c>
      <c r="G798" s="78">
        <v>16809.87</v>
      </c>
      <c r="H798" s="78">
        <v>25</v>
      </c>
      <c r="I798" s="78">
        <f>F798*0.0287</f>
        <v>717.5</v>
      </c>
      <c r="J798" s="78">
        <f>F798*0.071</f>
        <v>1774.9999999999998</v>
      </c>
      <c r="K798" s="78">
        <f>F798*0.013</f>
        <v>325</v>
      </c>
      <c r="L798" s="78">
        <f>F798*0.0304</f>
        <v>760</v>
      </c>
      <c r="M798" s="78">
        <f>F798*0.0709</f>
        <v>1772.5000000000002</v>
      </c>
      <c r="N798" s="76"/>
      <c r="O798" s="78">
        <f>SUM(I798:M798)</f>
        <v>5350</v>
      </c>
      <c r="P798" s="78">
        <f>I798+L798</f>
        <v>1477.5</v>
      </c>
      <c r="Q798" s="78">
        <f>J798+M798</f>
        <v>3547.5</v>
      </c>
      <c r="R798" s="101">
        <v>18132.43</v>
      </c>
      <c r="S798" s="76" t="s">
        <v>1433</v>
      </c>
      <c r="T798" s="76" t="s">
        <v>740</v>
      </c>
      <c r="U798" s="94" t="s">
        <v>2185</v>
      </c>
    </row>
    <row r="799" spans="1:22" s="15" customFormat="1" ht="15">
      <c r="A799" s="76">
        <v>794</v>
      </c>
      <c r="B799" s="94" t="s">
        <v>2851</v>
      </c>
      <c r="C799" s="94" t="s">
        <v>32</v>
      </c>
      <c r="D799" s="94" t="s">
        <v>2606</v>
      </c>
      <c r="E799" s="77" t="s">
        <v>593</v>
      </c>
      <c r="F799" s="101">
        <v>10000</v>
      </c>
      <c r="G799" s="78">
        <v>0</v>
      </c>
      <c r="H799" s="78">
        <v>25</v>
      </c>
      <c r="I799" s="78">
        <f>F799*0.0287</f>
        <v>287</v>
      </c>
      <c r="J799" s="78">
        <f>F799*0.071</f>
        <v>709.99999999999989</v>
      </c>
      <c r="K799" s="78">
        <f>F799*0.013</f>
        <v>130</v>
      </c>
      <c r="L799" s="78">
        <f>F799*0.0304</f>
        <v>304</v>
      </c>
      <c r="M799" s="78">
        <f>F799*0.0709</f>
        <v>709</v>
      </c>
      <c r="N799" s="76"/>
      <c r="O799" s="78">
        <f>SUM(I799:M799)</f>
        <v>2140</v>
      </c>
      <c r="P799" s="78">
        <f>I799+L799</f>
        <v>591</v>
      </c>
      <c r="Q799" s="78">
        <f>J799+M799</f>
        <v>1419</v>
      </c>
      <c r="R799" s="101">
        <v>9384</v>
      </c>
      <c r="S799" s="76" t="s">
        <v>1433</v>
      </c>
      <c r="T799" s="76" t="s">
        <v>740</v>
      </c>
      <c r="U799" s="94" t="s">
        <v>3102</v>
      </c>
    </row>
    <row r="800" spans="1:22" s="15" customFormat="1" ht="15">
      <c r="A800" s="76">
        <v>795</v>
      </c>
      <c r="B800" s="94" t="s">
        <v>2680</v>
      </c>
      <c r="C800" s="94" t="s">
        <v>26</v>
      </c>
      <c r="D800" s="94" t="s">
        <v>627</v>
      </c>
      <c r="E800" s="77" t="s">
        <v>593</v>
      </c>
      <c r="F800" s="101">
        <v>45000</v>
      </c>
      <c r="G800" s="78">
        <v>0</v>
      </c>
      <c r="H800" s="78">
        <v>25</v>
      </c>
      <c r="I800" s="78">
        <f>F800*0.0287</f>
        <v>1291.5</v>
      </c>
      <c r="J800" s="78">
        <f>F800*0.071</f>
        <v>3194.9999999999995</v>
      </c>
      <c r="K800" s="78">
        <f>F800*0.013</f>
        <v>585</v>
      </c>
      <c r="L800" s="78">
        <f>F800*0.0304</f>
        <v>1368</v>
      </c>
      <c r="M800" s="78">
        <f>F800*0.0709</f>
        <v>3190.5</v>
      </c>
      <c r="N800" s="96"/>
      <c r="O800" s="78">
        <f>SUM(I800:M800)</f>
        <v>9630</v>
      </c>
      <c r="P800" s="78">
        <f>I800+L800</f>
        <v>2659.5</v>
      </c>
      <c r="Q800" s="78">
        <f>J800+M800</f>
        <v>6385.5</v>
      </c>
      <c r="R800" s="101">
        <v>39667.17</v>
      </c>
      <c r="S800" s="76" t="s">
        <v>1433</v>
      </c>
      <c r="T800" s="76" t="s">
        <v>740</v>
      </c>
      <c r="U800" s="94" t="s">
        <v>2708</v>
      </c>
    </row>
    <row r="801" spans="1:22" s="15" customFormat="1" ht="15">
      <c r="A801" s="76">
        <v>796</v>
      </c>
      <c r="B801" s="94" t="s">
        <v>1016</v>
      </c>
      <c r="C801" s="94" t="s">
        <v>12</v>
      </c>
      <c r="D801" s="94" t="s">
        <v>1503</v>
      </c>
      <c r="E801" s="77" t="s">
        <v>593</v>
      </c>
      <c r="F801" s="101">
        <v>25000</v>
      </c>
      <c r="G801" s="78">
        <v>891.01</v>
      </c>
      <c r="H801" s="78">
        <v>25</v>
      </c>
      <c r="I801" s="78">
        <f>F801*0.0287</f>
        <v>717.5</v>
      </c>
      <c r="J801" s="78">
        <f>F801*0.071</f>
        <v>1774.9999999999998</v>
      </c>
      <c r="K801" s="78">
        <f>F801*0.013</f>
        <v>325</v>
      </c>
      <c r="L801" s="78">
        <f>F801*0.0304</f>
        <v>760</v>
      </c>
      <c r="M801" s="78">
        <f>F801*0.0709</f>
        <v>1772.5000000000002</v>
      </c>
      <c r="N801" s="76"/>
      <c r="O801" s="78">
        <f>SUM(I801:M801)</f>
        <v>5350</v>
      </c>
      <c r="P801" s="78">
        <f>I801+L801</f>
        <v>1477.5</v>
      </c>
      <c r="Q801" s="78">
        <f>J801+M801</f>
        <v>3547.5</v>
      </c>
      <c r="R801" s="101">
        <v>21782.04</v>
      </c>
      <c r="S801" s="76" t="s">
        <v>1433</v>
      </c>
      <c r="T801" s="76" t="s">
        <v>740</v>
      </c>
      <c r="U801" s="94" t="s">
        <v>2186</v>
      </c>
    </row>
    <row r="802" spans="1:22" s="15" customFormat="1" ht="15">
      <c r="A802" s="76">
        <v>797</v>
      </c>
      <c r="B802" s="94" t="s">
        <v>112</v>
      </c>
      <c r="C802" s="94" t="s">
        <v>32</v>
      </c>
      <c r="D802" s="94" t="s">
        <v>592</v>
      </c>
      <c r="E802" s="77" t="s">
        <v>594</v>
      </c>
      <c r="F802" s="101">
        <v>30000</v>
      </c>
      <c r="G802" s="78">
        <v>6972</v>
      </c>
      <c r="H802" s="78">
        <v>25</v>
      </c>
      <c r="I802" s="78">
        <f>F802*0.0287</f>
        <v>861</v>
      </c>
      <c r="J802" s="78">
        <f>F802*0.071</f>
        <v>2130</v>
      </c>
      <c r="K802" s="78">
        <f>F802*0.013</f>
        <v>390</v>
      </c>
      <c r="L802" s="78">
        <f>F802*0.0304</f>
        <v>912</v>
      </c>
      <c r="M802" s="78">
        <f>F802*0.0709</f>
        <v>2127</v>
      </c>
      <c r="N802" s="76"/>
      <c r="O802" s="78">
        <f>SUM(I802:M802)</f>
        <v>6420</v>
      </c>
      <c r="P802" s="78">
        <f>I802+L802</f>
        <v>1773</v>
      </c>
      <c r="Q802" s="78">
        <f>J802+M802</f>
        <v>4257</v>
      </c>
      <c r="R802" s="101">
        <v>9085.91</v>
      </c>
      <c r="S802" s="76" t="s">
        <v>1433</v>
      </c>
      <c r="T802" s="76" t="s">
        <v>740</v>
      </c>
      <c r="U802" s="94" t="s">
        <v>2187</v>
      </c>
    </row>
    <row r="803" spans="1:22" s="15" customFormat="1" ht="15">
      <c r="A803" s="76">
        <v>798</v>
      </c>
      <c r="B803" s="94" t="s">
        <v>499</v>
      </c>
      <c r="C803" s="94" t="s">
        <v>100</v>
      </c>
      <c r="D803" s="94" t="s">
        <v>1511</v>
      </c>
      <c r="E803" s="77" t="s">
        <v>593</v>
      </c>
      <c r="F803" s="101">
        <v>38000</v>
      </c>
      <c r="G803" s="78">
        <v>22690.49</v>
      </c>
      <c r="H803" s="78">
        <v>25</v>
      </c>
      <c r="I803" s="78">
        <f>F803*0.0287</f>
        <v>1090.5999999999999</v>
      </c>
      <c r="J803" s="78">
        <f>F803*0.071</f>
        <v>2697.9999999999995</v>
      </c>
      <c r="K803" s="78">
        <f>F803*0.013</f>
        <v>494</v>
      </c>
      <c r="L803" s="78">
        <f>F803*0.0304</f>
        <v>1155.2</v>
      </c>
      <c r="M803" s="78">
        <f>F803*0.0709</f>
        <v>2694.2000000000003</v>
      </c>
      <c r="N803" s="76"/>
      <c r="O803" s="78">
        <f>SUM(I803:M803)</f>
        <v>8132</v>
      </c>
      <c r="P803" s="78">
        <f>I803+L803</f>
        <v>2245.8000000000002</v>
      </c>
      <c r="Q803" s="78">
        <f>J803+M803</f>
        <v>5392.2</v>
      </c>
      <c r="R803" s="101">
        <v>35568.82</v>
      </c>
      <c r="S803" s="76" t="s">
        <v>1433</v>
      </c>
      <c r="T803" s="76" t="s">
        <v>740</v>
      </c>
      <c r="U803" s="94" t="s">
        <v>2188</v>
      </c>
    </row>
    <row r="804" spans="1:22" s="15" customFormat="1" ht="15">
      <c r="A804" s="76">
        <v>799</v>
      </c>
      <c r="B804" s="94" t="s">
        <v>1543</v>
      </c>
      <c r="C804" s="94" t="s">
        <v>191</v>
      </c>
      <c r="D804" s="94" t="s">
        <v>615</v>
      </c>
      <c r="E804" s="77" t="s">
        <v>593</v>
      </c>
      <c r="F804" s="101">
        <v>30000</v>
      </c>
      <c r="G804" s="78">
        <v>9753.1200000000008</v>
      </c>
      <c r="H804" s="78">
        <v>25</v>
      </c>
      <c r="I804" s="78">
        <f>F804*0.0287</f>
        <v>861</v>
      </c>
      <c r="J804" s="78">
        <f>F804*0.071</f>
        <v>2130</v>
      </c>
      <c r="K804" s="78">
        <f>F804*0.013</f>
        <v>390</v>
      </c>
      <c r="L804" s="78">
        <f>F804*0.0304</f>
        <v>912</v>
      </c>
      <c r="M804" s="78">
        <f>F804*0.0709</f>
        <v>2127</v>
      </c>
      <c r="N804" s="76"/>
      <c r="O804" s="78">
        <f>SUM(I804:M804)</f>
        <v>6420</v>
      </c>
      <c r="P804" s="78">
        <f>I804+L804</f>
        <v>1773</v>
      </c>
      <c r="Q804" s="78">
        <f>J804+M804</f>
        <v>4257</v>
      </c>
      <c r="R804" s="101">
        <v>28202</v>
      </c>
      <c r="S804" s="76" t="s">
        <v>1433</v>
      </c>
      <c r="T804" s="76" t="s">
        <v>741</v>
      </c>
      <c r="U804" s="94" t="s">
        <v>2189</v>
      </c>
    </row>
    <row r="805" spans="1:22" s="15" customFormat="1" ht="15">
      <c r="A805" s="76">
        <v>800</v>
      </c>
      <c r="B805" s="94" t="s">
        <v>1463</v>
      </c>
      <c r="C805" s="94" t="s">
        <v>26</v>
      </c>
      <c r="D805" s="94" t="s">
        <v>2601</v>
      </c>
      <c r="E805" s="77" t="s">
        <v>593</v>
      </c>
      <c r="F805" s="101">
        <v>20000</v>
      </c>
      <c r="G805" s="78">
        <v>16381</v>
      </c>
      <c r="H805" s="78">
        <v>25</v>
      </c>
      <c r="I805" s="78">
        <f>F805*0.0287</f>
        <v>574</v>
      </c>
      <c r="J805" s="78">
        <f>F805*0.071</f>
        <v>1419.9999999999998</v>
      </c>
      <c r="K805" s="78">
        <f>F805*0.013</f>
        <v>260</v>
      </c>
      <c r="L805" s="78">
        <f>F805*0.0304</f>
        <v>608</v>
      </c>
      <c r="M805" s="78">
        <f>F805*0.0709</f>
        <v>1418</v>
      </c>
      <c r="N805" s="76"/>
      <c r="O805" s="78">
        <f>SUM(I805:M805)</f>
        <v>4280</v>
      </c>
      <c r="P805" s="78">
        <f>I805+L805</f>
        <v>1182</v>
      </c>
      <c r="Q805" s="78">
        <f>J805+M805</f>
        <v>2838</v>
      </c>
      <c r="R805" s="101">
        <v>18793</v>
      </c>
      <c r="S805" s="76" t="s">
        <v>1433</v>
      </c>
      <c r="T805" s="76" t="s">
        <v>740</v>
      </c>
      <c r="U805" s="94" t="s">
        <v>2190</v>
      </c>
    </row>
    <row r="806" spans="1:22" s="15" customFormat="1" ht="15">
      <c r="A806" s="76">
        <v>801</v>
      </c>
      <c r="B806" s="94" t="s">
        <v>537</v>
      </c>
      <c r="C806" s="94" t="s">
        <v>521</v>
      </c>
      <c r="D806" s="94" t="s">
        <v>1604</v>
      </c>
      <c r="E806" s="77" t="s">
        <v>593</v>
      </c>
      <c r="F806" s="101">
        <v>60000</v>
      </c>
      <c r="G806" s="78">
        <v>0</v>
      </c>
      <c r="H806" s="78">
        <v>25</v>
      </c>
      <c r="I806" s="78">
        <f>F806*0.0287</f>
        <v>1722</v>
      </c>
      <c r="J806" s="78">
        <f>F806*0.071</f>
        <v>4260</v>
      </c>
      <c r="K806" s="78">
        <f>F806*0.013</f>
        <v>780</v>
      </c>
      <c r="L806" s="78">
        <f>F806*0.0304</f>
        <v>1824</v>
      </c>
      <c r="M806" s="78">
        <f>F806*0.0709</f>
        <v>4254</v>
      </c>
      <c r="N806" s="76"/>
      <c r="O806" s="78">
        <f>SUM(I806:M806)</f>
        <v>12840</v>
      </c>
      <c r="P806" s="78">
        <f>I806+L806</f>
        <v>3546</v>
      </c>
      <c r="Q806" s="78">
        <f>J806+M806</f>
        <v>8514</v>
      </c>
      <c r="R806" s="101">
        <v>52942.32</v>
      </c>
      <c r="S806" s="76" t="s">
        <v>1433</v>
      </c>
      <c r="T806" s="76" t="s">
        <v>740</v>
      </c>
      <c r="U806" s="94" t="s">
        <v>2191</v>
      </c>
    </row>
    <row r="807" spans="1:22" s="15" customFormat="1" ht="15">
      <c r="A807" s="76">
        <v>802</v>
      </c>
      <c r="B807" s="94" t="s">
        <v>1258</v>
      </c>
      <c r="C807" s="94" t="s">
        <v>26</v>
      </c>
      <c r="D807" s="94" t="s">
        <v>635</v>
      </c>
      <c r="E807" s="77" t="s">
        <v>593</v>
      </c>
      <c r="F807" s="101">
        <v>45000</v>
      </c>
      <c r="G807" s="78">
        <v>0</v>
      </c>
      <c r="H807" s="78">
        <v>25</v>
      </c>
      <c r="I807" s="78">
        <f>F807*0.0287</f>
        <v>1291.5</v>
      </c>
      <c r="J807" s="78">
        <f>F807*0.071</f>
        <v>3194.9999999999995</v>
      </c>
      <c r="K807" s="78">
        <f>F807*0.013</f>
        <v>585</v>
      </c>
      <c r="L807" s="78">
        <f>F807*0.0304</f>
        <v>1368</v>
      </c>
      <c r="M807" s="78">
        <f>F807*0.0709</f>
        <v>3190.5</v>
      </c>
      <c r="N807" s="76"/>
      <c r="O807" s="78">
        <f>SUM(I807:M807)</f>
        <v>9630</v>
      </c>
      <c r="P807" s="78">
        <f>I807+L807</f>
        <v>2659.5</v>
      </c>
      <c r="Q807" s="78">
        <f>J807+M807</f>
        <v>6385.5</v>
      </c>
      <c r="R807" s="101">
        <v>41167.17</v>
      </c>
      <c r="S807" s="76" t="s">
        <v>1433</v>
      </c>
      <c r="T807" s="76" t="s">
        <v>740</v>
      </c>
      <c r="U807" s="94" t="s">
        <v>2192</v>
      </c>
    </row>
    <row r="808" spans="1:22" s="15" customFormat="1" ht="15">
      <c r="A808" s="76">
        <v>803</v>
      </c>
      <c r="B808" s="94" t="s">
        <v>471</v>
      </c>
      <c r="C808" s="94" t="s">
        <v>472</v>
      </c>
      <c r="D808" s="94" t="s">
        <v>636</v>
      </c>
      <c r="E808" s="77" t="s">
        <v>593</v>
      </c>
      <c r="F808" s="101">
        <v>65000</v>
      </c>
      <c r="G808" s="78">
        <v>0</v>
      </c>
      <c r="H808" s="78">
        <v>25</v>
      </c>
      <c r="I808" s="78">
        <f>F808*0.0287</f>
        <v>1865.5</v>
      </c>
      <c r="J808" s="78">
        <f>F808*0.071</f>
        <v>4615</v>
      </c>
      <c r="K808" s="78">
        <f>F808*0.013</f>
        <v>845</v>
      </c>
      <c r="L808" s="78">
        <f>F808*0.0304</f>
        <v>1976</v>
      </c>
      <c r="M808" s="78">
        <f>F808*0.0709</f>
        <v>4608.5</v>
      </c>
      <c r="N808" s="76"/>
      <c r="O808" s="78">
        <f>SUM(I808:M808)</f>
        <v>13910</v>
      </c>
      <c r="P808" s="78">
        <f>I808+L808</f>
        <v>3841.5</v>
      </c>
      <c r="Q808" s="78">
        <f>J808+M808</f>
        <v>9223.5</v>
      </c>
      <c r="R808" s="101">
        <v>48117.3</v>
      </c>
      <c r="S808" s="76" t="s">
        <v>1433</v>
      </c>
      <c r="T808" s="76" t="s">
        <v>740</v>
      </c>
      <c r="U808" s="94" t="s">
        <v>2193</v>
      </c>
    </row>
    <row r="809" spans="1:22" s="15" customFormat="1" ht="15">
      <c r="A809" s="76">
        <v>804</v>
      </c>
      <c r="B809" s="94" t="s">
        <v>93</v>
      </c>
      <c r="C809" s="94" t="s">
        <v>32</v>
      </c>
      <c r="D809" s="94" t="s">
        <v>613</v>
      </c>
      <c r="E809" s="77" t="s">
        <v>593</v>
      </c>
      <c r="F809" s="101">
        <v>22000</v>
      </c>
      <c r="G809" s="78">
        <v>160.38</v>
      </c>
      <c r="H809" s="78">
        <v>25</v>
      </c>
      <c r="I809" s="78">
        <f>F809*0.0287</f>
        <v>631.4</v>
      </c>
      <c r="J809" s="78">
        <f>F809*0.071</f>
        <v>1561.9999999999998</v>
      </c>
      <c r="K809" s="78">
        <f>F809*0.013</f>
        <v>286</v>
      </c>
      <c r="L809" s="78">
        <f>F809*0.0304</f>
        <v>668.8</v>
      </c>
      <c r="M809" s="78">
        <f>F809*0.0709</f>
        <v>1559.8000000000002</v>
      </c>
      <c r="N809" s="76"/>
      <c r="O809" s="78">
        <f>SUM(I809:M809)</f>
        <v>4708</v>
      </c>
      <c r="P809" s="78">
        <f>I809+L809</f>
        <v>1300.1999999999998</v>
      </c>
      <c r="Q809" s="78">
        <f>J809+M809</f>
        <v>3121.8</v>
      </c>
      <c r="R809" s="101">
        <v>20524.8</v>
      </c>
      <c r="S809" s="76" t="s">
        <v>1433</v>
      </c>
      <c r="T809" s="76" t="s">
        <v>740</v>
      </c>
      <c r="U809" s="94" t="s">
        <v>2194</v>
      </c>
    </row>
    <row r="810" spans="1:22" s="15" customFormat="1" ht="15">
      <c r="A810" s="76">
        <v>805</v>
      </c>
      <c r="B810" s="94" t="s">
        <v>2681</v>
      </c>
      <c r="C810" s="94" t="s">
        <v>10</v>
      </c>
      <c r="D810" s="94" t="s">
        <v>592</v>
      </c>
      <c r="E810" s="77" t="s">
        <v>593</v>
      </c>
      <c r="F810" s="101">
        <v>80000</v>
      </c>
      <c r="G810" s="78">
        <v>1148.33</v>
      </c>
      <c r="H810" s="78">
        <v>25</v>
      </c>
      <c r="I810" s="78">
        <f>F810*0.0287</f>
        <v>2296</v>
      </c>
      <c r="J810" s="78">
        <f>F810*0.071</f>
        <v>5679.9999999999991</v>
      </c>
      <c r="K810" s="78">
        <f>F810*0.013</f>
        <v>1040</v>
      </c>
      <c r="L810" s="78">
        <f>F810*0.0304</f>
        <v>2432</v>
      </c>
      <c r="M810" s="78">
        <f>F810*0.0709</f>
        <v>5672</v>
      </c>
      <c r="N810" s="76"/>
      <c r="O810" s="78">
        <f>SUM(I810:M810)</f>
        <v>17120</v>
      </c>
      <c r="P810" s="78">
        <f>I810+L810</f>
        <v>4728</v>
      </c>
      <c r="Q810" s="78">
        <f>J810+M810</f>
        <v>11352</v>
      </c>
      <c r="R810" s="101">
        <v>67846.13</v>
      </c>
      <c r="S810" s="76" t="s">
        <v>1433</v>
      </c>
      <c r="T810" s="76" t="s">
        <v>740</v>
      </c>
      <c r="U810" s="94" t="s">
        <v>2709</v>
      </c>
    </row>
    <row r="811" spans="1:22" s="15" customFormat="1" ht="15">
      <c r="A811" s="76">
        <v>806</v>
      </c>
      <c r="B811" s="94" t="s">
        <v>2852</v>
      </c>
      <c r="C811" s="94" t="s">
        <v>32</v>
      </c>
      <c r="D811" s="94" t="s">
        <v>2625</v>
      </c>
      <c r="E811" s="77" t="s">
        <v>593</v>
      </c>
      <c r="F811" s="101">
        <v>12000</v>
      </c>
      <c r="G811" s="78">
        <v>0</v>
      </c>
      <c r="H811" s="78">
        <v>25</v>
      </c>
      <c r="I811" s="78">
        <f>F811*0.0287</f>
        <v>344.4</v>
      </c>
      <c r="J811" s="78">
        <f>F811*0.071</f>
        <v>851.99999999999989</v>
      </c>
      <c r="K811" s="78">
        <f>F811*0.013</f>
        <v>156</v>
      </c>
      <c r="L811" s="78">
        <f>F811*0.0304</f>
        <v>364.8</v>
      </c>
      <c r="M811" s="78">
        <f>F811*0.0709</f>
        <v>850.80000000000007</v>
      </c>
      <c r="N811" s="96"/>
      <c r="O811" s="78">
        <f>SUM(I811:M811)</f>
        <v>2568</v>
      </c>
      <c r="P811" s="78">
        <f>I811+L811</f>
        <v>709.2</v>
      </c>
      <c r="Q811" s="78">
        <f>J811+M811</f>
        <v>1702.8</v>
      </c>
      <c r="R811" s="101">
        <v>11265.8</v>
      </c>
      <c r="S811" s="76" t="s">
        <v>1433</v>
      </c>
      <c r="T811" s="76" t="s">
        <v>741</v>
      </c>
      <c r="U811" s="94" t="s">
        <v>3103</v>
      </c>
    </row>
    <row r="812" spans="1:22" s="15" customFormat="1" ht="15">
      <c r="A812" s="76">
        <v>807</v>
      </c>
      <c r="B812" s="94" t="s">
        <v>2643</v>
      </c>
      <c r="C812" s="94" t="s">
        <v>87</v>
      </c>
      <c r="D812" s="94" t="s">
        <v>2604</v>
      </c>
      <c r="E812" s="77" t="s">
        <v>593</v>
      </c>
      <c r="F812" s="101">
        <v>150000</v>
      </c>
      <c r="G812" s="78">
        <v>0</v>
      </c>
      <c r="H812" s="78">
        <v>25</v>
      </c>
      <c r="I812" s="78">
        <f>F812*0.0287</f>
        <v>4305</v>
      </c>
      <c r="J812" s="78">
        <f>F812*0.071</f>
        <v>10649.999999999998</v>
      </c>
      <c r="K812" s="78">
        <f>F812*0.013</f>
        <v>1950</v>
      </c>
      <c r="L812" s="78">
        <f>F812*0.0304</f>
        <v>4560</v>
      </c>
      <c r="M812" s="78">
        <f>F812*0.0709</f>
        <v>10635</v>
      </c>
      <c r="N812" s="76"/>
      <c r="O812" s="78">
        <f>SUM(I812:M812)</f>
        <v>32100</v>
      </c>
      <c r="P812" s="78">
        <f>I812+L812</f>
        <v>8865</v>
      </c>
      <c r="Q812" s="78">
        <f>J812+M812</f>
        <v>21285</v>
      </c>
      <c r="R812" s="101">
        <v>117243.38</v>
      </c>
      <c r="S812" s="76" t="s">
        <v>1433</v>
      </c>
      <c r="T812" s="76" t="s">
        <v>741</v>
      </c>
      <c r="U812" s="94" t="s">
        <v>2655</v>
      </c>
    </row>
    <row r="813" spans="1:22" s="15" customFormat="1" ht="15">
      <c r="A813" s="76">
        <v>808</v>
      </c>
      <c r="B813" s="94" t="s">
        <v>3279</v>
      </c>
      <c r="C813" s="94" t="s">
        <v>45</v>
      </c>
      <c r="D813" s="94" t="s">
        <v>1500</v>
      </c>
      <c r="E813" s="77" t="s">
        <v>593</v>
      </c>
      <c r="F813" s="101">
        <v>27000</v>
      </c>
      <c r="G813" s="78">
        <v>0</v>
      </c>
      <c r="H813" s="78">
        <v>25</v>
      </c>
      <c r="I813" s="78">
        <f>F813*0.0287</f>
        <v>774.9</v>
      </c>
      <c r="J813" s="78">
        <f>F813*0.071</f>
        <v>1916.9999999999998</v>
      </c>
      <c r="K813" s="78">
        <f>F813*0.013</f>
        <v>351</v>
      </c>
      <c r="L813" s="78">
        <f>F813*0.0304</f>
        <v>820.8</v>
      </c>
      <c r="M813" s="78">
        <f>F813*0.0709</f>
        <v>1914.3000000000002</v>
      </c>
      <c r="N813" s="95"/>
      <c r="O813" s="78">
        <f>SUM(I813:M813)</f>
        <v>5778</v>
      </c>
      <c r="P813" s="78">
        <f>I813+L813</f>
        <v>1595.6999999999998</v>
      </c>
      <c r="Q813" s="78">
        <f>J813+M813</f>
        <v>3831.3</v>
      </c>
      <c r="R813" s="101">
        <v>25379.3</v>
      </c>
      <c r="S813" s="76" t="s">
        <v>1433</v>
      </c>
      <c r="T813" s="76" t="s">
        <v>740</v>
      </c>
      <c r="U813" s="94" t="s">
        <v>3389</v>
      </c>
      <c r="V813" s="20"/>
    </row>
    <row r="814" spans="1:22" s="15" customFormat="1" ht="15">
      <c r="A814" s="76">
        <v>809</v>
      </c>
      <c r="B814" s="94" t="s">
        <v>1259</v>
      </c>
      <c r="C814" s="94" t="s">
        <v>45</v>
      </c>
      <c r="D814" s="94" t="s">
        <v>615</v>
      </c>
      <c r="E814" s="77" t="s">
        <v>593</v>
      </c>
      <c r="F814" s="101">
        <v>30000</v>
      </c>
      <c r="G814" s="78">
        <v>0</v>
      </c>
      <c r="H814" s="78">
        <v>25</v>
      </c>
      <c r="I814" s="78">
        <f>F814*0.0287</f>
        <v>861</v>
      </c>
      <c r="J814" s="78">
        <f>F814*0.071</f>
        <v>2130</v>
      </c>
      <c r="K814" s="78">
        <f>F814*0.013</f>
        <v>390</v>
      </c>
      <c r="L814" s="78">
        <f>F814*0.0304</f>
        <v>912</v>
      </c>
      <c r="M814" s="78">
        <f>F814*0.0709</f>
        <v>2127</v>
      </c>
      <c r="N814" s="76"/>
      <c r="O814" s="78">
        <f>SUM(I814:M814)</f>
        <v>6420</v>
      </c>
      <c r="P814" s="78">
        <f>I814+L814</f>
        <v>1773</v>
      </c>
      <c r="Q814" s="78">
        <f>J814+M814</f>
        <v>4257</v>
      </c>
      <c r="R814" s="101">
        <v>25602</v>
      </c>
      <c r="S814" s="76" t="s">
        <v>1433</v>
      </c>
      <c r="T814" s="76" t="s">
        <v>740</v>
      </c>
      <c r="U814" s="94" t="s">
        <v>2195</v>
      </c>
    </row>
    <row r="815" spans="1:22" s="15" customFormat="1" ht="15">
      <c r="A815" s="76">
        <v>810</v>
      </c>
      <c r="B815" s="94" t="s">
        <v>443</v>
      </c>
      <c r="C815" s="94" t="s">
        <v>45</v>
      </c>
      <c r="D815" s="94" t="s">
        <v>2606</v>
      </c>
      <c r="E815" s="77" t="s">
        <v>593</v>
      </c>
      <c r="F815" s="101">
        <v>12500</v>
      </c>
      <c r="G815" s="78">
        <v>10929.24</v>
      </c>
      <c r="H815" s="78">
        <v>25</v>
      </c>
      <c r="I815" s="78">
        <f>F815*0.0287</f>
        <v>358.75</v>
      </c>
      <c r="J815" s="78">
        <f>F815*0.071</f>
        <v>887.49999999999989</v>
      </c>
      <c r="K815" s="78">
        <f>F815*0.013</f>
        <v>162.5</v>
      </c>
      <c r="L815" s="78">
        <f>F815*0.0304</f>
        <v>380</v>
      </c>
      <c r="M815" s="78">
        <f>F815*0.0709</f>
        <v>886.25000000000011</v>
      </c>
      <c r="N815" s="76"/>
      <c r="O815" s="78">
        <f>SUM(I815:M815)</f>
        <v>2675</v>
      </c>
      <c r="P815" s="78">
        <f>I815+L815</f>
        <v>738.75</v>
      </c>
      <c r="Q815" s="78">
        <f>J815+M815</f>
        <v>1773.75</v>
      </c>
      <c r="R815" s="101">
        <v>11736.25</v>
      </c>
      <c r="S815" s="76" t="s">
        <v>1433</v>
      </c>
      <c r="T815" s="76" t="s">
        <v>740</v>
      </c>
      <c r="U815" s="94" t="s">
        <v>2196</v>
      </c>
    </row>
    <row r="816" spans="1:22" s="15" customFormat="1" ht="15">
      <c r="A816" s="76">
        <v>811</v>
      </c>
      <c r="B816" s="94" t="s">
        <v>229</v>
      </c>
      <c r="C816" s="94" t="s">
        <v>196</v>
      </c>
      <c r="D816" s="94" t="s">
        <v>1508</v>
      </c>
      <c r="E816" s="77" t="s">
        <v>593</v>
      </c>
      <c r="F816" s="101">
        <v>46000</v>
      </c>
      <c r="G816" s="78">
        <v>23008.89</v>
      </c>
      <c r="H816" s="78">
        <v>25</v>
      </c>
      <c r="I816" s="78">
        <f>F816*0.0287</f>
        <v>1320.2</v>
      </c>
      <c r="J816" s="78">
        <f>F816*0.071</f>
        <v>3265.9999999999995</v>
      </c>
      <c r="K816" s="78">
        <f>F816*0.013</f>
        <v>598</v>
      </c>
      <c r="L816" s="78">
        <f>F816*0.0304</f>
        <v>1398.4</v>
      </c>
      <c r="M816" s="78">
        <f>F816*0.0709</f>
        <v>3261.4</v>
      </c>
      <c r="N816" s="76"/>
      <c r="O816" s="78">
        <f>SUM(I816:M816)</f>
        <v>9844</v>
      </c>
      <c r="P816" s="78">
        <f>I816+L816</f>
        <v>2718.6000000000004</v>
      </c>
      <c r="Q816" s="78">
        <f>J816+M816</f>
        <v>6527.4</v>
      </c>
      <c r="R816" s="101">
        <v>40408.800000000003</v>
      </c>
      <c r="S816" s="76" t="s">
        <v>1433</v>
      </c>
      <c r="T816" s="76" t="s">
        <v>740</v>
      </c>
      <c r="U816" s="94" t="s">
        <v>2197</v>
      </c>
    </row>
    <row r="817" spans="1:22" s="15" customFormat="1" ht="15">
      <c r="A817" s="76">
        <v>812</v>
      </c>
      <c r="B817" s="94" t="s">
        <v>1544</v>
      </c>
      <c r="C817" s="94" t="s">
        <v>43</v>
      </c>
      <c r="D817" s="94" t="s">
        <v>615</v>
      </c>
      <c r="E817" s="77" t="s">
        <v>593</v>
      </c>
      <c r="F817" s="101">
        <v>34500</v>
      </c>
      <c r="G817" s="78">
        <v>0</v>
      </c>
      <c r="H817" s="78">
        <v>25</v>
      </c>
      <c r="I817" s="78">
        <f>F817*0.0287</f>
        <v>990.15</v>
      </c>
      <c r="J817" s="78">
        <f>F817*0.071</f>
        <v>2449.5</v>
      </c>
      <c r="K817" s="78">
        <f>F817*0.013</f>
        <v>448.5</v>
      </c>
      <c r="L817" s="78">
        <f>F817*0.0304</f>
        <v>1048.8</v>
      </c>
      <c r="M817" s="78">
        <f>F817*0.0709</f>
        <v>2446.0500000000002</v>
      </c>
      <c r="N817" s="76"/>
      <c r="O817" s="78">
        <f>SUM(I817:M817)</f>
        <v>7383</v>
      </c>
      <c r="P817" s="78">
        <f>I817+L817</f>
        <v>2038.9499999999998</v>
      </c>
      <c r="Q817" s="78">
        <f>J817+M817</f>
        <v>4895.55</v>
      </c>
      <c r="R817" s="101">
        <v>28303.32</v>
      </c>
      <c r="S817" s="76" t="s">
        <v>1433</v>
      </c>
      <c r="T817" s="76" t="s">
        <v>741</v>
      </c>
      <c r="U817" s="94" t="s">
        <v>2198</v>
      </c>
    </row>
    <row r="818" spans="1:22" s="15" customFormat="1" ht="15">
      <c r="A818" s="76">
        <v>813</v>
      </c>
      <c r="B818" s="94" t="s">
        <v>1172</v>
      </c>
      <c r="C818" s="94" t="s">
        <v>529</v>
      </c>
      <c r="D818" s="94" t="s">
        <v>1503</v>
      </c>
      <c r="E818" s="77" t="s">
        <v>593</v>
      </c>
      <c r="F818" s="101">
        <v>25000</v>
      </c>
      <c r="G818" s="78">
        <v>0</v>
      </c>
      <c r="H818" s="78">
        <v>25</v>
      </c>
      <c r="I818" s="78">
        <f>F818*0.0287</f>
        <v>717.5</v>
      </c>
      <c r="J818" s="78">
        <f>F818*0.071</f>
        <v>1774.9999999999998</v>
      </c>
      <c r="K818" s="78">
        <f>F818*0.013</f>
        <v>325</v>
      </c>
      <c r="L818" s="78">
        <f>F818*0.0304</f>
        <v>760</v>
      </c>
      <c r="M818" s="78">
        <f>F818*0.0709</f>
        <v>1772.5000000000002</v>
      </c>
      <c r="N818" s="76"/>
      <c r="O818" s="78">
        <f>SUM(I818:M818)</f>
        <v>5350</v>
      </c>
      <c r="P818" s="78">
        <f>I818+L818</f>
        <v>1477.5</v>
      </c>
      <c r="Q818" s="78">
        <f>J818+M818</f>
        <v>3547.5</v>
      </c>
      <c r="R818" s="101">
        <v>23497.5</v>
      </c>
      <c r="S818" s="76" t="s">
        <v>1433</v>
      </c>
      <c r="T818" s="76" t="s">
        <v>741</v>
      </c>
      <c r="U818" s="94" t="s">
        <v>2199</v>
      </c>
    </row>
    <row r="819" spans="1:22" s="15" customFormat="1" ht="15">
      <c r="A819" s="76">
        <v>814</v>
      </c>
      <c r="B819" s="94" t="s">
        <v>944</v>
      </c>
      <c r="C819" s="94" t="s">
        <v>46</v>
      </c>
      <c r="D819" s="94" t="s">
        <v>630</v>
      </c>
      <c r="E819" s="77" t="s">
        <v>593</v>
      </c>
      <c r="F819" s="101">
        <v>31000</v>
      </c>
      <c r="G819" s="78">
        <v>0</v>
      </c>
      <c r="H819" s="78">
        <v>25</v>
      </c>
      <c r="I819" s="78">
        <f>F819*0.0287</f>
        <v>889.7</v>
      </c>
      <c r="J819" s="78">
        <f>F819*0.071</f>
        <v>2201</v>
      </c>
      <c r="K819" s="78">
        <f>F819*0.013</f>
        <v>403</v>
      </c>
      <c r="L819" s="78">
        <f>F819*0.0304</f>
        <v>942.4</v>
      </c>
      <c r="M819" s="78">
        <f>F819*0.0709</f>
        <v>2197.9</v>
      </c>
      <c r="N819" s="76"/>
      <c r="O819" s="78">
        <f>SUM(I819:M819)</f>
        <v>6634</v>
      </c>
      <c r="P819" s="78">
        <f>I819+L819</f>
        <v>1832.1</v>
      </c>
      <c r="Q819" s="78">
        <f>J819+M819</f>
        <v>4398.8999999999996</v>
      </c>
      <c r="R819" s="101">
        <v>29142.9</v>
      </c>
      <c r="S819" s="76" t="s">
        <v>1433</v>
      </c>
      <c r="T819" s="76" t="s">
        <v>740</v>
      </c>
      <c r="U819" s="94" t="s">
        <v>2200</v>
      </c>
    </row>
    <row r="820" spans="1:22" s="15" customFormat="1" ht="15">
      <c r="A820" s="76">
        <v>815</v>
      </c>
      <c r="B820" s="94" t="s">
        <v>458</v>
      </c>
      <c r="C820" s="94" t="s">
        <v>26</v>
      </c>
      <c r="D820" s="94" t="s">
        <v>2616</v>
      </c>
      <c r="E820" s="77" t="s">
        <v>594</v>
      </c>
      <c r="F820" s="101">
        <v>25000</v>
      </c>
      <c r="G820" s="78">
        <v>6309.38</v>
      </c>
      <c r="H820" s="78">
        <v>25</v>
      </c>
      <c r="I820" s="78">
        <f>F820*0.0287</f>
        <v>717.5</v>
      </c>
      <c r="J820" s="78">
        <f>F820*0.071</f>
        <v>1774.9999999999998</v>
      </c>
      <c r="K820" s="78">
        <f>F820*0.013</f>
        <v>325</v>
      </c>
      <c r="L820" s="78">
        <f>F820*0.0304</f>
        <v>760</v>
      </c>
      <c r="M820" s="78">
        <f>F820*0.0709</f>
        <v>1772.5000000000002</v>
      </c>
      <c r="N820" s="76"/>
      <c r="O820" s="78">
        <f>SUM(I820:M820)</f>
        <v>5350</v>
      </c>
      <c r="P820" s="78">
        <f>I820+L820</f>
        <v>1477.5</v>
      </c>
      <c r="Q820" s="78">
        <f>J820+M820</f>
        <v>3547.5</v>
      </c>
      <c r="R820" s="101">
        <v>23497.5</v>
      </c>
      <c r="S820" s="76" t="s">
        <v>1433</v>
      </c>
      <c r="T820" s="76" t="s">
        <v>740</v>
      </c>
      <c r="U820" s="94" t="s">
        <v>2201</v>
      </c>
    </row>
    <row r="821" spans="1:22" s="15" customFormat="1" ht="15">
      <c r="A821" s="76">
        <v>816</v>
      </c>
      <c r="B821" s="94" t="s">
        <v>857</v>
      </c>
      <c r="C821" s="94" t="s">
        <v>1507</v>
      </c>
      <c r="D821" s="94" t="s">
        <v>1604</v>
      </c>
      <c r="E821" s="77" t="s">
        <v>593</v>
      </c>
      <c r="F821" s="101">
        <v>25000</v>
      </c>
      <c r="G821" s="78">
        <v>0</v>
      </c>
      <c r="H821" s="78">
        <v>25</v>
      </c>
      <c r="I821" s="78">
        <f>F821*0.0287</f>
        <v>717.5</v>
      </c>
      <c r="J821" s="78">
        <f>F821*0.071</f>
        <v>1774.9999999999998</v>
      </c>
      <c r="K821" s="78">
        <f>F821*0.013</f>
        <v>325</v>
      </c>
      <c r="L821" s="78">
        <f>F821*0.0304</f>
        <v>760</v>
      </c>
      <c r="M821" s="78">
        <f>F821*0.0709</f>
        <v>1772.5000000000002</v>
      </c>
      <c r="N821" s="76"/>
      <c r="O821" s="78">
        <f>SUM(I821:M821)</f>
        <v>5350</v>
      </c>
      <c r="P821" s="78">
        <f>I821+L821</f>
        <v>1477.5</v>
      </c>
      <c r="Q821" s="78">
        <f>J821+M821</f>
        <v>3547.5</v>
      </c>
      <c r="R821" s="101">
        <v>23497.5</v>
      </c>
      <c r="S821" s="76" t="s">
        <v>1433</v>
      </c>
      <c r="T821" s="76" t="s">
        <v>740</v>
      </c>
      <c r="U821" s="94" t="s">
        <v>2202</v>
      </c>
    </row>
    <row r="822" spans="1:22" s="15" customFormat="1" ht="15">
      <c r="A822" s="76">
        <v>817</v>
      </c>
      <c r="B822" s="94" t="s">
        <v>1607</v>
      </c>
      <c r="C822" s="94" t="s">
        <v>30</v>
      </c>
      <c r="D822" s="94" t="s">
        <v>592</v>
      </c>
      <c r="E822" s="77" t="s">
        <v>593</v>
      </c>
      <c r="F822" s="101">
        <v>90000</v>
      </c>
      <c r="G822" s="78">
        <v>0</v>
      </c>
      <c r="H822" s="78">
        <v>25</v>
      </c>
      <c r="I822" s="78">
        <f>F822*0.0287</f>
        <v>2583</v>
      </c>
      <c r="J822" s="78">
        <f>F822*0.071</f>
        <v>6389.9999999999991</v>
      </c>
      <c r="K822" s="78">
        <f>F822*0.013</f>
        <v>1170</v>
      </c>
      <c r="L822" s="78">
        <f>F822*0.0304</f>
        <v>2736</v>
      </c>
      <c r="M822" s="78">
        <f>F822*0.0709</f>
        <v>6381</v>
      </c>
      <c r="N822" s="76"/>
      <c r="O822" s="78">
        <f>SUM(I822:M822)</f>
        <v>19260</v>
      </c>
      <c r="P822" s="78">
        <f>I822+L822</f>
        <v>5319</v>
      </c>
      <c r="Q822" s="78">
        <f>J822+M822</f>
        <v>12771</v>
      </c>
      <c r="R822" s="101">
        <v>74902.880000000005</v>
      </c>
      <c r="S822" s="76" t="s">
        <v>1433</v>
      </c>
      <c r="T822" s="76" t="s">
        <v>741</v>
      </c>
      <c r="U822" s="94" t="s">
        <v>2203</v>
      </c>
    </row>
    <row r="823" spans="1:22" s="15" customFormat="1" ht="15">
      <c r="A823" s="76">
        <v>818</v>
      </c>
      <c r="B823" s="94" t="s">
        <v>23</v>
      </c>
      <c r="C823" s="94" t="s">
        <v>24</v>
      </c>
      <c r="D823" s="94" t="s">
        <v>620</v>
      </c>
      <c r="E823" s="77" t="s">
        <v>594</v>
      </c>
      <c r="F823" s="101">
        <v>50000</v>
      </c>
      <c r="G823" s="78">
        <v>0</v>
      </c>
      <c r="H823" s="78">
        <v>25</v>
      </c>
      <c r="I823" s="78">
        <f>F823*0.0287</f>
        <v>1435</v>
      </c>
      <c r="J823" s="78">
        <f>F823*0.071</f>
        <v>3549.9999999999995</v>
      </c>
      <c r="K823" s="78">
        <f>F823*0.013</f>
        <v>650</v>
      </c>
      <c r="L823" s="78">
        <f>F823*0.0304</f>
        <v>1520</v>
      </c>
      <c r="M823" s="78">
        <f>F823*0.0709</f>
        <v>3545.0000000000005</v>
      </c>
      <c r="N823" s="76"/>
      <c r="O823" s="78">
        <f>SUM(I823:M823)</f>
        <v>10700</v>
      </c>
      <c r="P823" s="78">
        <f>I823+L823</f>
        <v>2955</v>
      </c>
      <c r="Q823" s="78">
        <f>J823+M823</f>
        <v>7095</v>
      </c>
      <c r="R823" s="101">
        <v>45016</v>
      </c>
      <c r="S823" s="76" t="s">
        <v>1433</v>
      </c>
      <c r="T823" s="76" t="s">
        <v>740</v>
      </c>
      <c r="U823" s="94" t="s">
        <v>2204</v>
      </c>
    </row>
    <row r="824" spans="1:22" s="15" customFormat="1" ht="15">
      <c r="A824" s="76">
        <v>819</v>
      </c>
      <c r="B824" s="94" t="s">
        <v>1582</v>
      </c>
      <c r="C824" s="94" t="s">
        <v>1584</v>
      </c>
      <c r="D824" s="94" t="s">
        <v>624</v>
      </c>
      <c r="E824" s="77" t="s">
        <v>593</v>
      </c>
      <c r="F824" s="101">
        <v>70000</v>
      </c>
      <c r="G824" s="78">
        <v>0</v>
      </c>
      <c r="H824" s="78">
        <v>25</v>
      </c>
      <c r="I824" s="78">
        <f>F824*0.0287</f>
        <v>2009</v>
      </c>
      <c r="J824" s="78">
        <f>F824*0.071</f>
        <v>4970</v>
      </c>
      <c r="K824" s="78">
        <f>F824*0.013</f>
        <v>910</v>
      </c>
      <c r="L824" s="78">
        <f>F824*0.0304</f>
        <v>2128</v>
      </c>
      <c r="M824" s="78">
        <f>F824*0.0709</f>
        <v>4963</v>
      </c>
      <c r="N824" s="76"/>
      <c r="O824" s="78">
        <f>SUM(I824:M824)</f>
        <v>14980</v>
      </c>
      <c r="P824" s="78">
        <f>I824+L824</f>
        <v>4137</v>
      </c>
      <c r="Q824" s="78">
        <f>J824+M824</f>
        <v>9933</v>
      </c>
      <c r="R824" s="101">
        <v>56969.52</v>
      </c>
      <c r="S824" s="76" t="s">
        <v>1433</v>
      </c>
      <c r="T824" s="76" t="s">
        <v>740</v>
      </c>
      <c r="U824" s="94" t="s">
        <v>2205</v>
      </c>
    </row>
    <row r="825" spans="1:22" s="15" customFormat="1" ht="15">
      <c r="A825" s="76">
        <v>820</v>
      </c>
      <c r="B825" s="94" t="s">
        <v>2853</v>
      </c>
      <c r="C825" s="94" t="s">
        <v>32</v>
      </c>
      <c r="D825" s="94" t="s">
        <v>2625</v>
      </c>
      <c r="E825" s="77" t="s">
        <v>593</v>
      </c>
      <c r="F825" s="101">
        <v>10000</v>
      </c>
      <c r="G825" s="78">
        <v>0</v>
      </c>
      <c r="H825" s="78">
        <v>25</v>
      </c>
      <c r="I825" s="78">
        <f>F825*0.0287</f>
        <v>287</v>
      </c>
      <c r="J825" s="78">
        <f>F825*0.071</f>
        <v>709.99999999999989</v>
      </c>
      <c r="K825" s="78">
        <f>F825*0.013</f>
        <v>130</v>
      </c>
      <c r="L825" s="78">
        <f>F825*0.0304</f>
        <v>304</v>
      </c>
      <c r="M825" s="78">
        <f>F825*0.0709</f>
        <v>709</v>
      </c>
      <c r="N825" s="76"/>
      <c r="O825" s="78">
        <f>SUM(I825:M825)</f>
        <v>2140</v>
      </c>
      <c r="P825" s="78">
        <f>I825+L825</f>
        <v>591</v>
      </c>
      <c r="Q825" s="78">
        <f>J825+M825</f>
        <v>1419</v>
      </c>
      <c r="R825" s="101">
        <v>9384</v>
      </c>
      <c r="S825" s="76" t="s">
        <v>1433</v>
      </c>
      <c r="T825" s="76" t="s">
        <v>740</v>
      </c>
      <c r="U825" s="94" t="s">
        <v>3104</v>
      </c>
    </row>
    <row r="826" spans="1:22" s="15" customFormat="1" ht="15">
      <c r="A826" s="76">
        <v>821</v>
      </c>
      <c r="B826" s="94" t="s">
        <v>57</v>
      </c>
      <c r="C826" s="94" t="s">
        <v>58</v>
      </c>
      <c r="D826" s="94" t="s">
        <v>612</v>
      </c>
      <c r="E826" s="77" t="s">
        <v>594</v>
      </c>
      <c r="F826" s="101">
        <v>50000</v>
      </c>
      <c r="G826" s="78">
        <v>1148.33</v>
      </c>
      <c r="H826" s="78">
        <v>25</v>
      </c>
      <c r="I826" s="78">
        <f>F826*0.0287</f>
        <v>1435</v>
      </c>
      <c r="J826" s="78">
        <f>F826*0.071</f>
        <v>3549.9999999999995</v>
      </c>
      <c r="K826" s="78">
        <f>F826*0.013</f>
        <v>650</v>
      </c>
      <c r="L826" s="78">
        <f>F826*0.0304</f>
        <v>1520</v>
      </c>
      <c r="M826" s="78">
        <f>F826*0.0709</f>
        <v>3545.0000000000005</v>
      </c>
      <c r="N826" s="76"/>
      <c r="O826" s="78">
        <f>SUM(I826:M826)</f>
        <v>10700</v>
      </c>
      <c r="P826" s="78">
        <f>I826+L826</f>
        <v>2955</v>
      </c>
      <c r="Q826" s="78">
        <f>J826+M826</f>
        <v>7095</v>
      </c>
      <c r="R826" s="101">
        <v>44131.93</v>
      </c>
      <c r="S826" s="76" t="s">
        <v>1433</v>
      </c>
      <c r="T826" s="76" t="s">
        <v>740</v>
      </c>
      <c r="U826" s="94" t="s">
        <v>2206</v>
      </c>
    </row>
    <row r="827" spans="1:22" s="15" customFormat="1" ht="15">
      <c r="A827" s="76">
        <v>822</v>
      </c>
      <c r="B827" s="94" t="s">
        <v>2854</v>
      </c>
      <c r="C827" s="94" t="s">
        <v>26</v>
      </c>
      <c r="D827" s="94" t="s">
        <v>609</v>
      </c>
      <c r="E827" s="77" t="s">
        <v>593</v>
      </c>
      <c r="F827" s="101">
        <v>40000</v>
      </c>
      <c r="G827" s="78">
        <v>442.65</v>
      </c>
      <c r="H827" s="78">
        <v>25</v>
      </c>
      <c r="I827" s="78">
        <f>F827*0.0287</f>
        <v>1148</v>
      </c>
      <c r="J827" s="78">
        <f>F827*0.071</f>
        <v>2839.9999999999995</v>
      </c>
      <c r="K827" s="78">
        <f>F827*0.013</f>
        <v>520</v>
      </c>
      <c r="L827" s="78">
        <f>F827*0.0304</f>
        <v>1216</v>
      </c>
      <c r="M827" s="78">
        <f>F827*0.0709</f>
        <v>2836</v>
      </c>
      <c r="N827" s="76"/>
      <c r="O827" s="78">
        <f>SUM(I827:M827)</f>
        <v>8560</v>
      </c>
      <c r="P827" s="78">
        <f>I827+L827</f>
        <v>2364</v>
      </c>
      <c r="Q827" s="78">
        <f>J827+M827</f>
        <v>5676</v>
      </c>
      <c r="R827" s="101">
        <v>37168.35</v>
      </c>
      <c r="S827" s="76" t="s">
        <v>1433</v>
      </c>
      <c r="T827" s="76" t="s">
        <v>740</v>
      </c>
      <c r="U827" s="94" t="s">
        <v>3105</v>
      </c>
    </row>
    <row r="828" spans="1:22" s="15" customFormat="1" ht="15">
      <c r="A828" s="76">
        <v>823</v>
      </c>
      <c r="B828" s="94" t="s">
        <v>801</v>
      </c>
      <c r="C828" s="94" t="s">
        <v>1507</v>
      </c>
      <c r="D828" s="94" t="s">
        <v>1504</v>
      </c>
      <c r="E828" s="77" t="s">
        <v>593</v>
      </c>
      <c r="F828" s="101">
        <v>18700</v>
      </c>
      <c r="G828" s="78">
        <v>0</v>
      </c>
      <c r="H828" s="78">
        <v>25</v>
      </c>
      <c r="I828" s="78">
        <f>F828*0.0287</f>
        <v>536.68999999999994</v>
      </c>
      <c r="J828" s="78">
        <f>F828*0.071</f>
        <v>1327.6999999999998</v>
      </c>
      <c r="K828" s="78">
        <f>F828*0.013</f>
        <v>243.1</v>
      </c>
      <c r="L828" s="78">
        <f>F828*0.0304</f>
        <v>568.48</v>
      </c>
      <c r="M828" s="78">
        <f>F828*0.0709</f>
        <v>1325.8300000000002</v>
      </c>
      <c r="N828" s="76"/>
      <c r="O828" s="78">
        <f>SUM(I828:M828)</f>
        <v>4001.8</v>
      </c>
      <c r="P828" s="78">
        <f>I828+L828</f>
        <v>1105.17</v>
      </c>
      <c r="Q828" s="78">
        <f>J828+M828</f>
        <v>2653.5299999999997</v>
      </c>
      <c r="R828" s="101">
        <v>17569.830000000002</v>
      </c>
      <c r="S828" s="76" t="s">
        <v>1433</v>
      </c>
      <c r="T828" s="76" t="s">
        <v>740</v>
      </c>
      <c r="U828" s="94" t="s">
        <v>2207</v>
      </c>
    </row>
    <row r="829" spans="1:22" s="15" customFormat="1" ht="15">
      <c r="A829" s="76">
        <v>824</v>
      </c>
      <c r="B829" s="94" t="s">
        <v>1326</v>
      </c>
      <c r="C829" s="94" t="s">
        <v>48</v>
      </c>
      <c r="D829" s="94" t="s">
        <v>906</v>
      </c>
      <c r="E829" s="77" t="s">
        <v>594</v>
      </c>
      <c r="F829" s="101">
        <v>25000</v>
      </c>
      <c r="G829" s="78">
        <v>3486.68</v>
      </c>
      <c r="H829" s="78">
        <v>25</v>
      </c>
      <c r="I829" s="78">
        <f>F829*0.0287</f>
        <v>717.5</v>
      </c>
      <c r="J829" s="78">
        <f>F829*0.071</f>
        <v>1774.9999999999998</v>
      </c>
      <c r="K829" s="78">
        <f>F829*0.013</f>
        <v>325</v>
      </c>
      <c r="L829" s="78">
        <f>F829*0.0304</f>
        <v>760</v>
      </c>
      <c r="M829" s="78">
        <f>F829*0.0709</f>
        <v>1772.5000000000002</v>
      </c>
      <c r="N829" s="76"/>
      <c r="O829" s="78">
        <f>SUM(I829:M829)</f>
        <v>5350</v>
      </c>
      <c r="P829" s="78">
        <f>I829+L829</f>
        <v>1477.5</v>
      </c>
      <c r="Q829" s="78">
        <f>J829+M829</f>
        <v>3547.5</v>
      </c>
      <c r="R829" s="101">
        <v>23447.5</v>
      </c>
      <c r="S829" s="76" t="s">
        <v>1433</v>
      </c>
      <c r="T829" s="76" t="s">
        <v>740</v>
      </c>
      <c r="U829" s="94" t="s">
        <v>2208</v>
      </c>
    </row>
    <row r="830" spans="1:22" s="15" customFormat="1" ht="15">
      <c r="A830" s="76">
        <v>825</v>
      </c>
      <c r="B830" s="94" t="s">
        <v>542</v>
      </c>
      <c r="C830" s="94" t="s">
        <v>45</v>
      </c>
      <c r="D830" s="94" t="s">
        <v>2628</v>
      </c>
      <c r="E830" s="77" t="s">
        <v>593</v>
      </c>
      <c r="F830" s="101">
        <v>30000</v>
      </c>
      <c r="G830" s="78">
        <v>0</v>
      </c>
      <c r="H830" s="78">
        <v>25</v>
      </c>
      <c r="I830" s="78">
        <f>F830*0.0287</f>
        <v>861</v>
      </c>
      <c r="J830" s="78">
        <f>F830*0.071</f>
        <v>2130</v>
      </c>
      <c r="K830" s="78">
        <f>F830*0.013</f>
        <v>390</v>
      </c>
      <c r="L830" s="78">
        <f>F830*0.0304</f>
        <v>912</v>
      </c>
      <c r="M830" s="78">
        <f>F830*0.0709</f>
        <v>2127</v>
      </c>
      <c r="N830" s="76"/>
      <c r="O830" s="78">
        <f>SUM(I830:M830)</f>
        <v>6420</v>
      </c>
      <c r="P830" s="78">
        <f>I830+L830</f>
        <v>1773</v>
      </c>
      <c r="Q830" s="78">
        <f>J830+M830</f>
        <v>4257</v>
      </c>
      <c r="R830" s="101">
        <v>28102</v>
      </c>
      <c r="S830" s="76" t="s">
        <v>1433</v>
      </c>
      <c r="T830" s="76" t="s">
        <v>740</v>
      </c>
      <c r="U830" s="94" t="s">
        <v>2209</v>
      </c>
    </row>
    <row r="831" spans="1:22" s="15" customFormat="1" ht="15" customHeight="1">
      <c r="A831" s="76">
        <v>826</v>
      </c>
      <c r="B831" s="94" t="s">
        <v>3280</v>
      </c>
      <c r="C831" s="94" t="s">
        <v>16</v>
      </c>
      <c r="D831" s="94" t="s">
        <v>611</v>
      </c>
      <c r="E831" s="77" t="s">
        <v>593</v>
      </c>
      <c r="F831" s="101">
        <v>45000</v>
      </c>
      <c r="G831" s="78">
        <v>1148.33</v>
      </c>
      <c r="H831" s="78">
        <v>25</v>
      </c>
      <c r="I831" s="78">
        <f>F831*0.0287</f>
        <v>1291.5</v>
      </c>
      <c r="J831" s="78">
        <f>F831*0.071</f>
        <v>3194.9999999999995</v>
      </c>
      <c r="K831" s="78">
        <f>F831*0.013</f>
        <v>585</v>
      </c>
      <c r="L831" s="78">
        <f>F831*0.0304</f>
        <v>1368</v>
      </c>
      <c r="M831" s="78">
        <f>F831*0.0709</f>
        <v>3190.5</v>
      </c>
      <c r="N831" s="95"/>
      <c r="O831" s="78">
        <f>SUM(I831:M831)</f>
        <v>9630</v>
      </c>
      <c r="P831" s="78">
        <f>I831+L831</f>
        <v>2659.5</v>
      </c>
      <c r="Q831" s="78">
        <f>J831+M831</f>
        <v>6385.5</v>
      </c>
      <c r="R831" s="101">
        <v>41167.17</v>
      </c>
      <c r="S831" s="76" t="s">
        <v>1433</v>
      </c>
      <c r="T831" s="76" t="s">
        <v>741</v>
      </c>
      <c r="U831" s="94" t="s">
        <v>3390</v>
      </c>
      <c r="V831" s="20"/>
    </row>
    <row r="832" spans="1:22" s="15" customFormat="1" ht="15">
      <c r="A832" s="76">
        <v>827</v>
      </c>
      <c r="B832" s="94" t="s">
        <v>966</v>
      </c>
      <c r="C832" s="94" t="s">
        <v>46</v>
      </c>
      <c r="D832" s="94" t="s">
        <v>631</v>
      </c>
      <c r="E832" s="77" t="s">
        <v>593</v>
      </c>
      <c r="F832" s="101">
        <v>31000</v>
      </c>
      <c r="G832" s="78">
        <v>0</v>
      </c>
      <c r="H832" s="78">
        <v>25</v>
      </c>
      <c r="I832" s="78">
        <f>F832*0.0287</f>
        <v>889.7</v>
      </c>
      <c r="J832" s="78">
        <f>F832*0.071</f>
        <v>2201</v>
      </c>
      <c r="K832" s="78">
        <f>F832*0.013</f>
        <v>403</v>
      </c>
      <c r="L832" s="78">
        <f>F832*0.0304</f>
        <v>942.4</v>
      </c>
      <c r="M832" s="78">
        <f>F832*0.0709</f>
        <v>2197.9</v>
      </c>
      <c r="N832" s="76"/>
      <c r="O832" s="78">
        <f>SUM(I832:M832)</f>
        <v>6634</v>
      </c>
      <c r="P832" s="78">
        <f>I832+L832</f>
        <v>1832.1</v>
      </c>
      <c r="Q832" s="78">
        <f>J832+M832</f>
        <v>4398.8999999999996</v>
      </c>
      <c r="R832" s="101">
        <v>29142.9</v>
      </c>
      <c r="S832" s="76" t="s">
        <v>1433</v>
      </c>
      <c r="T832" s="76" t="s">
        <v>740</v>
      </c>
      <c r="U832" s="94" t="s">
        <v>2210</v>
      </c>
    </row>
    <row r="833" spans="1:22" s="15" customFormat="1" ht="19.5" customHeight="1">
      <c r="A833" s="76">
        <v>828</v>
      </c>
      <c r="B833" s="94" t="s">
        <v>2855</v>
      </c>
      <c r="C833" s="94" t="s">
        <v>45</v>
      </c>
      <c r="D833" s="94" t="s">
        <v>1601</v>
      </c>
      <c r="E833" s="77" t="s">
        <v>593</v>
      </c>
      <c r="F833" s="101">
        <v>15000</v>
      </c>
      <c r="G833" s="78">
        <v>0</v>
      </c>
      <c r="H833" s="78">
        <v>25</v>
      </c>
      <c r="I833" s="78">
        <f>F833*0.0287</f>
        <v>430.5</v>
      </c>
      <c r="J833" s="78">
        <f>F833*0.071</f>
        <v>1065</v>
      </c>
      <c r="K833" s="78">
        <f>F833*0.013</f>
        <v>195</v>
      </c>
      <c r="L833" s="78">
        <f>F833*0.0304</f>
        <v>456</v>
      </c>
      <c r="M833" s="78">
        <f>F833*0.0709</f>
        <v>1063.5</v>
      </c>
      <c r="N833" s="76"/>
      <c r="O833" s="78">
        <f>SUM(I833:M833)</f>
        <v>3210</v>
      </c>
      <c r="P833" s="78">
        <f>I833+L833</f>
        <v>886.5</v>
      </c>
      <c r="Q833" s="78">
        <f>J833+M833</f>
        <v>2128.5</v>
      </c>
      <c r="R833" s="101">
        <v>14088.5</v>
      </c>
      <c r="S833" s="76" t="s">
        <v>1433</v>
      </c>
      <c r="T833" s="76" t="s">
        <v>740</v>
      </c>
      <c r="U833" s="94" t="s">
        <v>3106</v>
      </c>
    </row>
    <row r="834" spans="1:22" s="15" customFormat="1" ht="19.5" customHeight="1">
      <c r="A834" s="76">
        <v>829</v>
      </c>
      <c r="B834" s="94" t="s">
        <v>1464</v>
      </c>
      <c r="C834" s="94" t="s">
        <v>87</v>
      </c>
      <c r="D834" s="94" t="s">
        <v>2625</v>
      </c>
      <c r="E834" s="77" t="s">
        <v>593</v>
      </c>
      <c r="F834" s="101">
        <v>150000</v>
      </c>
      <c r="G834" s="78">
        <v>633.69000000000005</v>
      </c>
      <c r="H834" s="78">
        <v>25</v>
      </c>
      <c r="I834" s="78">
        <f>F834*0.0287</f>
        <v>4305</v>
      </c>
      <c r="J834" s="78">
        <f>F834*0.071</f>
        <v>10649.999999999998</v>
      </c>
      <c r="K834" s="78">
        <f>F834*0.013</f>
        <v>1950</v>
      </c>
      <c r="L834" s="78">
        <f>F834*0.0304</f>
        <v>4560</v>
      </c>
      <c r="M834" s="78">
        <f>F834*0.0709</f>
        <v>10635</v>
      </c>
      <c r="N834" s="76"/>
      <c r="O834" s="78">
        <f>SUM(I834:M834)</f>
        <v>32100</v>
      </c>
      <c r="P834" s="78">
        <f>I834+L834</f>
        <v>8865</v>
      </c>
      <c r="Q834" s="78">
        <f>J834+M834</f>
        <v>21285</v>
      </c>
      <c r="R834" s="101">
        <v>117243.38</v>
      </c>
      <c r="S834" s="76" t="s">
        <v>1433</v>
      </c>
      <c r="T834" s="76" t="s">
        <v>741</v>
      </c>
      <c r="U834" s="94" t="s">
        <v>2211</v>
      </c>
    </row>
    <row r="835" spans="1:22" s="15" customFormat="1" ht="23.25" customHeight="1">
      <c r="A835" s="76">
        <v>830</v>
      </c>
      <c r="B835" s="94" t="s">
        <v>878</v>
      </c>
      <c r="C835" s="94" t="s">
        <v>30</v>
      </c>
      <c r="D835" s="94" t="s">
        <v>2615</v>
      </c>
      <c r="E835" s="77" t="s">
        <v>593</v>
      </c>
      <c r="F835" s="101">
        <v>60000</v>
      </c>
      <c r="G835" s="78">
        <v>0</v>
      </c>
      <c r="H835" s="78">
        <v>25</v>
      </c>
      <c r="I835" s="78">
        <f>F835*0.0287</f>
        <v>1722</v>
      </c>
      <c r="J835" s="78">
        <f>F835*0.071</f>
        <v>4260</v>
      </c>
      <c r="K835" s="78">
        <f>F835*0.013</f>
        <v>780</v>
      </c>
      <c r="L835" s="78">
        <f>F835*0.0304</f>
        <v>1824</v>
      </c>
      <c r="M835" s="78">
        <f>F835*0.0709</f>
        <v>4254</v>
      </c>
      <c r="N835" s="76"/>
      <c r="O835" s="78">
        <f>SUM(I835:M835)</f>
        <v>12840</v>
      </c>
      <c r="P835" s="78">
        <f>I835+L835</f>
        <v>3546</v>
      </c>
      <c r="Q835" s="78">
        <f>J835+M835</f>
        <v>8514</v>
      </c>
      <c r="R835" s="101">
        <v>52942.32</v>
      </c>
      <c r="S835" s="76" t="s">
        <v>1433</v>
      </c>
      <c r="T835" s="76" t="s">
        <v>740</v>
      </c>
      <c r="U835" s="94" t="s">
        <v>2212</v>
      </c>
    </row>
    <row r="836" spans="1:22" s="15" customFormat="1" ht="21.75" customHeight="1">
      <c r="A836" s="76">
        <v>831</v>
      </c>
      <c r="B836" s="94" t="s">
        <v>293</v>
      </c>
      <c r="C836" s="94" t="s">
        <v>30</v>
      </c>
      <c r="D836" s="94" t="s">
        <v>1583</v>
      </c>
      <c r="E836" s="77" t="s">
        <v>593</v>
      </c>
      <c r="F836" s="101">
        <v>15000</v>
      </c>
      <c r="G836" s="78">
        <v>1148.33</v>
      </c>
      <c r="H836" s="78">
        <v>25</v>
      </c>
      <c r="I836" s="78">
        <f>F836*0.0287</f>
        <v>430.5</v>
      </c>
      <c r="J836" s="78">
        <f>F836*0.071</f>
        <v>1065</v>
      </c>
      <c r="K836" s="78">
        <f>F836*0.013</f>
        <v>195</v>
      </c>
      <c r="L836" s="78">
        <f>F836*0.0304</f>
        <v>456</v>
      </c>
      <c r="M836" s="78">
        <f>F836*0.0709</f>
        <v>1063.5</v>
      </c>
      <c r="N836" s="76"/>
      <c r="O836" s="78">
        <f>SUM(I836:M836)</f>
        <v>3210</v>
      </c>
      <c r="P836" s="78">
        <f>I836+L836</f>
        <v>886.5</v>
      </c>
      <c r="Q836" s="78">
        <f>J836+M836</f>
        <v>2128.5</v>
      </c>
      <c r="R836" s="101">
        <v>14088.5</v>
      </c>
      <c r="S836" s="76" t="s">
        <v>1433</v>
      </c>
      <c r="T836" s="76" t="s">
        <v>740</v>
      </c>
      <c r="U836" s="94" t="s">
        <v>2213</v>
      </c>
    </row>
    <row r="837" spans="1:22" s="15" customFormat="1" ht="19.5" customHeight="1">
      <c r="A837" s="76">
        <v>832</v>
      </c>
      <c r="B837" s="94" t="s">
        <v>73</v>
      </c>
      <c r="C837" s="94" t="s">
        <v>340</v>
      </c>
      <c r="D837" s="94" t="s">
        <v>606</v>
      </c>
      <c r="E837" s="77" t="s">
        <v>593</v>
      </c>
      <c r="F837" s="101">
        <v>38000</v>
      </c>
      <c r="G837" s="78">
        <v>160.38</v>
      </c>
      <c r="H837" s="78">
        <v>25</v>
      </c>
      <c r="I837" s="78">
        <f>F837*0.0287</f>
        <v>1090.5999999999999</v>
      </c>
      <c r="J837" s="78">
        <f>F837*0.071</f>
        <v>2697.9999999999995</v>
      </c>
      <c r="K837" s="78">
        <f>F837*0.013</f>
        <v>494</v>
      </c>
      <c r="L837" s="78">
        <f>F837*0.0304</f>
        <v>1155.2</v>
      </c>
      <c r="M837" s="78">
        <f>F837*0.0709</f>
        <v>2694.2000000000003</v>
      </c>
      <c r="N837" s="95"/>
      <c r="O837" s="78">
        <f>SUM(I837:M837)</f>
        <v>8132</v>
      </c>
      <c r="P837" s="78">
        <f>I837+L837</f>
        <v>2245.8000000000002</v>
      </c>
      <c r="Q837" s="78">
        <f>J837+M837</f>
        <v>5392.2</v>
      </c>
      <c r="R837" s="101">
        <v>35568.82</v>
      </c>
      <c r="S837" s="76" t="s">
        <v>1433</v>
      </c>
      <c r="T837" s="76" t="s">
        <v>740</v>
      </c>
      <c r="U837" s="94" t="s">
        <v>3391</v>
      </c>
      <c r="V837" s="20"/>
    </row>
    <row r="838" spans="1:22" s="15" customFormat="1" ht="21.75" customHeight="1">
      <c r="A838" s="76">
        <v>833</v>
      </c>
      <c r="B838" s="94" t="s">
        <v>332</v>
      </c>
      <c r="C838" s="94" t="s">
        <v>32</v>
      </c>
      <c r="D838" s="94" t="s">
        <v>2625</v>
      </c>
      <c r="E838" s="77" t="s">
        <v>593</v>
      </c>
      <c r="F838" s="101">
        <v>12500</v>
      </c>
      <c r="G838" s="78">
        <v>0</v>
      </c>
      <c r="H838" s="78">
        <v>25</v>
      </c>
      <c r="I838" s="78">
        <f>F838*0.0287</f>
        <v>358.75</v>
      </c>
      <c r="J838" s="78">
        <f>F838*0.071</f>
        <v>887.49999999999989</v>
      </c>
      <c r="K838" s="78">
        <f>F838*0.013</f>
        <v>162.5</v>
      </c>
      <c r="L838" s="78">
        <f>F838*0.0304</f>
        <v>380</v>
      </c>
      <c r="M838" s="78">
        <f>F838*0.0709</f>
        <v>886.25000000000011</v>
      </c>
      <c r="N838" s="76"/>
      <c r="O838" s="78">
        <f>SUM(I838:M838)</f>
        <v>2675</v>
      </c>
      <c r="P838" s="78">
        <f>I838+L838</f>
        <v>738.75</v>
      </c>
      <c r="Q838" s="78">
        <f>J838+M838</f>
        <v>1773.75</v>
      </c>
      <c r="R838" s="101">
        <v>11736.25</v>
      </c>
      <c r="S838" s="76" t="s">
        <v>1433</v>
      </c>
      <c r="T838" s="76" t="s">
        <v>740</v>
      </c>
      <c r="U838" s="94" t="s">
        <v>2214</v>
      </c>
    </row>
    <row r="839" spans="1:22" s="15" customFormat="1" ht="21.75" customHeight="1">
      <c r="A839" s="76">
        <v>834</v>
      </c>
      <c r="B839" s="94" t="s">
        <v>2856</v>
      </c>
      <c r="C839" s="94" t="s">
        <v>12</v>
      </c>
      <c r="D839" s="94" t="s">
        <v>2602</v>
      </c>
      <c r="E839" s="77" t="s">
        <v>593</v>
      </c>
      <c r="F839" s="101">
        <v>15000</v>
      </c>
      <c r="G839" s="78">
        <v>0</v>
      </c>
      <c r="H839" s="78">
        <v>25</v>
      </c>
      <c r="I839" s="78">
        <f>F839*0.0287</f>
        <v>430.5</v>
      </c>
      <c r="J839" s="78">
        <f>F839*0.071</f>
        <v>1065</v>
      </c>
      <c r="K839" s="78">
        <f>F839*0.013</f>
        <v>195</v>
      </c>
      <c r="L839" s="78">
        <f>F839*0.0304</f>
        <v>456</v>
      </c>
      <c r="M839" s="78">
        <f>F839*0.0709</f>
        <v>1063.5</v>
      </c>
      <c r="N839" s="76"/>
      <c r="O839" s="78">
        <f>SUM(I839:M839)</f>
        <v>3210</v>
      </c>
      <c r="P839" s="78">
        <f>I839+L839</f>
        <v>886.5</v>
      </c>
      <c r="Q839" s="78">
        <f>J839+M839</f>
        <v>2128.5</v>
      </c>
      <c r="R839" s="101">
        <v>14088.5</v>
      </c>
      <c r="S839" s="76" t="s">
        <v>1433</v>
      </c>
      <c r="T839" s="76" t="s">
        <v>741</v>
      </c>
      <c r="U839" s="94" t="s">
        <v>3107</v>
      </c>
    </row>
    <row r="840" spans="1:22" s="15" customFormat="1" ht="21.75" customHeight="1">
      <c r="A840" s="76">
        <v>835</v>
      </c>
      <c r="B840" s="94" t="s">
        <v>190</v>
      </c>
      <c r="C840" s="94" t="s">
        <v>1527</v>
      </c>
      <c r="D840" s="94" t="s">
        <v>1518</v>
      </c>
      <c r="E840" s="77" t="s">
        <v>593</v>
      </c>
      <c r="F840" s="101">
        <v>70000</v>
      </c>
      <c r="G840" s="78">
        <v>0</v>
      </c>
      <c r="H840" s="78">
        <v>25</v>
      </c>
      <c r="I840" s="78">
        <f>F840*0.0287</f>
        <v>2009</v>
      </c>
      <c r="J840" s="78">
        <f>F840*0.071</f>
        <v>4970</v>
      </c>
      <c r="K840" s="78">
        <f>F840*0.013</f>
        <v>910</v>
      </c>
      <c r="L840" s="78">
        <f>F840*0.0304</f>
        <v>2128</v>
      </c>
      <c r="M840" s="78">
        <f>F840*0.0709</f>
        <v>4963</v>
      </c>
      <c r="N840" s="76"/>
      <c r="O840" s="78">
        <f>SUM(I840:M840)</f>
        <v>14980</v>
      </c>
      <c r="P840" s="78">
        <f>I840+L840</f>
        <v>4137</v>
      </c>
      <c r="Q840" s="78">
        <f>J840+M840</f>
        <v>9933</v>
      </c>
      <c r="R840" s="101">
        <v>51919.43</v>
      </c>
      <c r="S840" s="76" t="s">
        <v>1433</v>
      </c>
      <c r="T840" s="76" t="s">
        <v>741</v>
      </c>
      <c r="U840" s="94" t="s">
        <v>2215</v>
      </c>
    </row>
    <row r="841" spans="1:22" s="15" customFormat="1" ht="18.75" customHeight="1">
      <c r="A841" s="76">
        <v>836</v>
      </c>
      <c r="B841" s="94" t="s">
        <v>2682</v>
      </c>
      <c r="C841" s="94" t="s">
        <v>30</v>
      </c>
      <c r="D841" s="94" t="s">
        <v>638</v>
      </c>
      <c r="E841" s="77" t="s">
        <v>593</v>
      </c>
      <c r="F841" s="101">
        <v>80000</v>
      </c>
      <c r="G841" s="78">
        <v>0</v>
      </c>
      <c r="H841" s="78">
        <v>25</v>
      </c>
      <c r="I841" s="78">
        <f>F841*0.0287</f>
        <v>2296</v>
      </c>
      <c r="J841" s="78">
        <f>F841*0.071</f>
        <v>5679.9999999999991</v>
      </c>
      <c r="K841" s="78">
        <f>F841*0.013</f>
        <v>1040</v>
      </c>
      <c r="L841" s="78">
        <f>F841*0.0304</f>
        <v>2432</v>
      </c>
      <c r="M841" s="78">
        <f>F841*0.0709</f>
        <v>5672</v>
      </c>
      <c r="N841" s="76"/>
      <c r="O841" s="78">
        <f>SUM(I841:M841)</f>
        <v>17120</v>
      </c>
      <c r="P841" s="78">
        <f>I841+L841</f>
        <v>4728</v>
      </c>
      <c r="Q841" s="78">
        <f>J841+M841</f>
        <v>11352</v>
      </c>
      <c r="R841" s="101">
        <v>67846.13</v>
      </c>
      <c r="S841" s="76" t="s">
        <v>1433</v>
      </c>
      <c r="T841" s="76" t="s">
        <v>740</v>
      </c>
      <c r="U841" s="94" t="s">
        <v>2710</v>
      </c>
    </row>
    <row r="842" spans="1:22" s="15" customFormat="1" ht="20.25" customHeight="1">
      <c r="A842" s="76">
        <v>837</v>
      </c>
      <c r="B842" s="94" t="s">
        <v>893</v>
      </c>
      <c r="C842" s="94" t="s">
        <v>26</v>
      </c>
      <c r="D842" s="94" t="s">
        <v>1577</v>
      </c>
      <c r="E842" s="77" t="s">
        <v>593</v>
      </c>
      <c r="F842" s="101">
        <v>18700</v>
      </c>
      <c r="G842" s="78">
        <v>3143.58</v>
      </c>
      <c r="H842" s="78">
        <v>25</v>
      </c>
      <c r="I842" s="78">
        <f>F842*0.0287</f>
        <v>536.68999999999994</v>
      </c>
      <c r="J842" s="78">
        <f>F842*0.071</f>
        <v>1327.6999999999998</v>
      </c>
      <c r="K842" s="78">
        <f>F842*0.013</f>
        <v>243.1</v>
      </c>
      <c r="L842" s="78">
        <f>F842*0.0304</f>
        <v>568.48</v>
      </c>
      <c r="M842" s="78">
        <f>F842*0.0709</f>
        <v>1325.8300000000002</v>
      </c>
      <c r="N842" s="76"/>
      <c r="O842" s="78">
        <f>SUM(I842:M842)</f>
        <v>4001.8</v>
      </c>
      <c r="P842" s="78">
        <f>I842+L842</f>
        <v>1105.17</v>
      </c>
      <c r="Q842" s="78">
        <f>J842+M842</f>
        <v>2653.5299999999997</v>
      </c>
      <c r="R842" s="101">
        <v>15854.37</v>
      </c>
      <c r="S842" s="76" t="s">
        <v>1433</v>
      </c>
      <c r="T842" s="76" t="s">
        <v>741</v>
      </c>
      <c r="U842" s="94" t="s">
        <v>2216</v>
      </c>
    </row>
    <row r="843" spans="1:22" s="15" customFormat="1" ht="19.5" customHeight="1">
      <c r="A843" s="76">
        <v>838</v>
      </c>
      <c r="B843" s="94" t="s">
        <v>1136</v>
      </c>
      <c r="C843" s="94" t="s">
        <v>12</v>
      </c>
      <c r="D843" s="94" t="s">
        <v>1503</v>
      </c>
      <c r="E843" s="77" t="s">
        <v>593</v>
      </c>
      <c r="F843" s="101">
        <v>30000</v>
      </c>
      <c r="G843" s="78">
        <v>5623.19</v>
      </c>
      <c r="H843" s="78">
        <v>25</v>
      </c>
      <c r="I843" s="78">
        <f>F843*0.0287</f>
        <v>861</v>
      </c>
      <c r="J843" s="78">
        <f>F843*0.071</f>
        <v>2130</v>
      </c>
      <c r="K843" s="78">
        <f>F843*0.013</f>
        <v>390</v>
      </c>
      <c r="L843" s="78">
        <f>F843*0.0304</f>
        <v>912</v>
      </c>
      <c r="M843" s="78">
        <f>F843*0.0709</f>
        <v>2127</v>
      </c>
      <c r="N843" s="76"/>
      <c r="O843" s="78">
        <f>SUM(I843:M843)</f>
        <v>6420</v>
      </c>
      <c r="P843" s="78">
        <f>I843+L843</f>
        <v>1773</v>
      </c>
      <c r="Q843" s="78">
        <f>J843+M843</f>
        <v>4257</v>
      </c>
      <c r="R843" s="101">
        <v>28202</v>
      </c>
      <c r="S843" s="76" t="s">
        <v>1433</v>
      </c>
      <c r="T843" s="76" t="s">
        <v>741</v>
      </c>
      <c r="U843" s="94" t="s">
        <v>2217</v>
      </c>
    </row>
    <row r="844" spans="1:22" s="15" customFormat="1" ht="19.5" customHeight="1">
      <c r="A844" s="76">
        <v>839</v>
      </c>
      <c r="B844" s="94" t="s">
        <v>77</v>
      </c>
      <c r="C844" s="94" t="s">
        <v>78</v>
      </c>
      <c r="D844" s="94" t="s">
        <v>1508</v>
      </c>
      <c r="E844" s="77" t="s">
        <v>593</v>
      </c>
      <c r="F844" s="101">
        <v>45000</v>
      </c>
      <c r="G844" s="78">
        <v>0</v>
      </c>
      <c r="H844" s="78">
        <v>25</v>
      </c>
      <c r="I844" s="78">
        <f>F844*0.0287</f>
        <v>1291.5</v>
      </c>
      <c r="J844" s="78">
        <f>F844*0.071</f>
        <v>3194.9999999999995</v>
      </c>
      <c r="K844" s="78">
        <f>F844*0.013</f>
        <v>585</v>
      </c>
      <c r="L844" s="78">
        <f>F844*0.0304</f>
        <v>1368</v>
      </c>
      <c r="M844" s="78">
        <f>F844*0.0709</f>
        <v>3190.5</v>
      </c>
      <c r="N844" s="76"/>
      <c r="O844" s="78">
        <f>SUM(I844:M844)</f>
        <v>9630</v>
      </c>
      <c r="P844" s="78">
        <f>I844+L844</f>
        <v>2659.5</v>
      </c>
      <c r="Q844" s="78">
        <f>J844+M844</f>
        <v>6385.5</v>
      </c>
      <c r="R844" s="101">
        <v>41067.17</v>
      </c>
      <c r="S844" s="76" t="s">
        <v>1433</v>
      </c>
      <c r="T844" s="76" t="s">
        <v>740</v>
      </c>
      <c r="U844" s="94" t="s">
        <v>2218</v>
      </c>
    </row>
    <row r="845" spans="1:22" s="15" customFormat="1" ht="21" customHeight="1">
      <c r="A845" s="76">
        <v>840</v>
      </c>
      <c r="B845" s="94" t="s">
        <v>698</v>
      </c>
      <c r="C845" s="94" t="s">
        <v>32</v>
      </c>
      <c r="D845" s="94" t="s">
        <v>613</v>
      </c>
      <c r="E845" s="77" t="s">
        <v>593</v>
      </c>
      <c r="F845" s="101">
        <v>22000</v>
      </c>
      <c r="G845" s="78">
        <v>0</v>
      </c>
      <c r="H845" s="78">
        <v>25</v>
      </c>
      <c r="I845" s="78">
        <f>F845*0.0287</f>
        <v>631.4</v>
      </c>
      <c r="J845" s="78">
        <f>F845*0.071</f>
        <v>1561.9999999999998</v>
      </c>
      <c r="K845" s="78">
        <f>F845*0.013</f>
        <v>286</v>
      </c>
      <c r="L845" s="78">
        <f>F845*0.0304</f>
        <v>668.8</v>
      </c>
      <c r="M845" s="78">
        <f>F845*0.0709</f>
        <v>1559.8000000000002</v>
      </c>
      <c r="N845" s="76"/>
      <c r="O845" s="78">
        <f>SUM(I845:M845)</f>
        <v>4708</v>
      </c>
      <c r="P845" s="78">
        <f>I845+L845</f>
        <v>1300.1999999999998</v>
      </c>
      <c r="Q845" s="78">
        <f>J845+M845</f>
        <v>3121.8</v>
      </c>
      <c r="R845" s="101">
        <v>20674.8</v>
      </c>
      <c r="S845" s="76" t="s">
        <v>1433</v>
      </c>
      <c r="T845" s="76" t="s">
        <v>741</v>
      </c>
      <c r="U845" s="94" t="s">
        <v>2219</v>
      </c>
    </row>
    <row r="846" spans="1:22" s="15" customFormat="1" ht="21" customHeight="1">
      <c r="A846" s="76">
        <v>841</v>
      </c>
      <c r="B846" s="94" t="s">
        <v>1084</v>
      </c>
      <c r="C846" s="94" t="s">
        <v>32</v>
      </c>
      <c r="D846" s="94" t="s">
        <v>1601</v>
      </c>
      <c r="E846" s="77" t="s">
        <v>593</v>
      </c>
      <c r="F846" s="101">
        <v>17500</v>
      </c>
      <c r="G846" s="78">
        <v>0</v>
      </c>
      <c r="H846" s="78">
        <v>25</v>
      </c>
      <c r="I846" s="78">
        <f>F846*0.0287</f>
        <v>502.25</v>
      </c>
      <c r="J846" s="78">
        <f>F846*0.071</f>
        <v>1242.5</v>
      </c>
      <c r="K846" s="78">
        <f>F846*0.013</f>
        <v>227.5</v>
      </c>
      <c r="L846" s="78">
        <f>F846*0.0304</f>
        <v>532</v>
      </c>
      <c r="M846" s="78">
        <f>F846*0.0709</f>
        <v>1240.75</v>
      </c>
      <c r="N846" s="76"/>
      <c r="O846" s="78">
        <f>SUM(I846:M846)</f>
        <v>3745</v>
      </c>
      <c r="P846" s="78">
        <f>I846+L846</f>
        <v>1034.25</v>
      </c>
      <c r="Q846" s="78">
        <f>J846+M846</f>
        <v>2483.25</v>
      </c>
      <c r="R846" s="101">
        <v>16440.75</v>
      </c>
      <c r="S846" s="76" t="s">
        <v>1433</v>
      </c>
      <c r="T846" s="76" t="s">
        <v>740</v>
      </c>
      <c r="U846" s="94" t="s">
        <v>2220</v>
      </c>
    </row>
    <row r="847" spans="1:22" s="15" customFormat="1" ht="21.75" customHeight="1">
      <c r="A847" s="76">
        <v>842</v>
      </c>
      <c r="B847" s="94" t="s">
        <v>227</v>
      </c>
      <c r="C847" s="94" t="s">
        <v>134</v>
      </c>
      <c r="D847" s="94" t="s">
        <v>2626</v>
      </c>
      <c r="E847" s="77" t="s">
        <v>593</v>
      </c>
      <c r="F847" s="101">
        <v>48000</v>
      </c>
      <c r="G847" s="78">
        <v>23866.62</v>
      </c>
      <c r="H847" s="78">
        <v>25</v>
      </c>
      <c r="I847" s="78">
        <f>F847*0.0287</f>
        <v>1377.6</v>
      </c>
      <c r="J847" s="78">
        <f>F847*0.071</f>
        <v>3407.9999999999995</v>
      </c>
      <c r="K847" s="78">
        <f>F847*0.013</f>
        <v>624</v>
      </c>
      <c r="L847" s="78">
        <f>F847*0.0304</f>
        <v>1459.2</v>
      </c>
      <c r="M847" s="78">
        <f>F847*0.0709</f>
        <v>3403.2000000000003</v>
      </c>
      <c r="N847" s="76"/>
      <c r="O847" s="78">
        <f>SUM(I847:M847)</f>
        <v>10272</v>
      </c>
      <c r="P847" s="78">
        <f>I847+L847</f>
        <v>2836.8</v>
      </c>
      <c r="Q847" s="78">
        <f>J847+M847</f>
        <v>6811.2</v>
      </c>
      <c r="R847" s="101">
        <v>41058.33</v>
      </c>
      <c r="S847" s="76" t="s">
        <v>1433</v>
      </c>
      <c r="T847" s="76" t="s">
        <v>741</v>
      </c>
      <c r="U847" s="94" t="s">
        <v>2221</v>
      </c>
    </row>
    <row r="848" spans="1:22" s="15" customFormat="1" ht="21" customHeight="1">
      <c r="A848" s="76">
        <v>843</v>
      </c>
      <c r="B848" s="94" t="s">
        <v>2857</v>
      </c>
      <c r="C848" s="94" t="s">
        <v>100</v>
      </c>
      <c r="D848" s="94" t="s">
        <v>2968</v>
      </c>
      <c r="E848" s="77" t="s">
        <v>1293</v>
      </c>
      <c r="F848" s="101">
        <v>30000</v>
      </c>
      <c r="G848" s="78">
        <v>0</v>
      </c>
      <c r="H848" s="78">
        <v>25</v>
      </c>
      <c r="I848" s="78">
        <f>F848*0.0287</f>
        <v>861</v>
      </c>
      <c r="J848" s="78">
        <f>F848*0.071</f>
        <v>2130</v>
      </c>
      <c r="K848" s="78">
        <f>F848*0.013</f>
        <v>390</v>
      </c>
      <c r="L848" s="78">
        <f>F848*0.0304</f>
        <v>912</v>
      </c>
      <c r="M848" s="78">
        <f>F848*0.0709</f>
        <v>2127</v>
      </c>
      <c r="N848" s="76"/>
      <c r="O848" s="78">
        <f>SUM(I848:M848)</f>
        <v>6420</v>
      </c>
      <c r="P848" s="78">
        <f>I848+L848</f>
        <v>1773</v>
      </c>
      <c r="Q848" s="78">
        <f>J848+M848</f>
        <v>4257</v>
      </c>
      <c r="R848" s="101">
        <v>28202</v>
      </c>
      <c r="S848" s="76" t="s">
        <v>1433</v>
      </c>
      <c r="T848" s="76" t="s">
        <v>741</v>
      </c>
      <c r="U848" s="94" t="s">
        <v>3108</v>
      </c>
    </row>
    <row r="849" spans="1:22" s="15" customFormat="1" ht="21" customHeight="1">
      <c r="A849" s="76">
        <v>844</v>
      </c>
      <c r="B849" s="94" t="s">
        <v>1085</v>
      </c>
      <c r="C849" s="94" t="s">
        <v>32</v>
      </c>
      <c r="D849" s="94" t="s">
        <v>613</v>
      </c>
      <c r="E849" s="77" t="s">
        <v>593</v>
      </c>
      <c r="F849" s="101">
        <v>22000</v>
      </c>
      <c r="G849" s="78">
        <v>3486.68</v>
      </c>
      <c r="H849" s="78">
        <v>25</v>
      </c>
      <c r="I849" s="78">
        <f>F849*0.0287</f>
        <v>631.4</v>
      </c>
      <c r="J849" s="78">
        <f>F849*0.071</f>
        <v>1561.9999999999998</v>
      </c>
      <c r="K849" s="78">
        <f>F849*0.013</f>
        <v>286</v>
      </c>
      <c r="L849" s="78">
        <f>F849*0.0304</f>
        <v>668.8</v>
      </c>
      <c r="M849" s="78">
        <f>F849*0.0709</f>
        <v>1559.8000000000002</v>
      </c>
      <c r="N849" s="76"/>
      <c r="O849" s="78">
        <f>SUM(I849:M849)</f>
        <v>4708</v>
      </c>
      <c r="P849" s="78">
        <f>I849+L849</f>
        <v>1300.1999999999998</v>
      </c>
      <c r="Q849" s="78">
        <f>J849+M849</f>
        <v>3121.8</v>
      </c>
      <c r="R849" s="101">
        <v>20574.8</v>
      </c>
      <c r="S849" s="76" t="s">
        <v>1433</v>
      </c>
      <c r="T849" s="76" t="s">
        <v>741</v>
      </c>
      <c r="U849" s="94" t="s">
        <v>2222</v>
      </c>
    </row>
    <row r="850" spans="1:22" s="15" customFormat="1" ht="21" customHeight="1">
      <c r="A850" s="76">
        <v>845</v>
      </c>
      <c r="B850" s="94" t="s">
        <v>1465</v>
      </c>
      <c r="C850" s="94" t="s">
        <v>266</v>
      </c>
      <c r="D850" s="94" t="s">
        <v>1601</v>
      </c>
      <c r="E850" s="77" t="s">
        <v>594</v>
      </c>
      <c r="F850" s="101">
        <v>150000</v>
      </c>
      <c r="G850" s="78">
        <v>1148.33</v>
      </c>
      <c r="H850" s="78">
        <v>25</v>
      </c>
      <c r="I850" s="78">
        <f>F850*0.0287</f>
        <v>4305</v>
      </c>
      <c r="J850" s="78">
        <f>F850*0.071</f>
        <v>10649.999999999998</v>
      </c>
      <c r="K850" s="78">
        <f>F850*0.013</f>
        <v>1950</v>
      </c>
      <c r="L850" s="78">
        <f>F850*0.0304</f>
        <v>4560</v>
      </c>
      <c r="M850" s="78">
        <f>F850*0.0709</f>
        <v>10635</v>
      </c>
      <c r="N850" s="76"/>
      <c r="O850" s="78">
        <f>SUM(I850:M850)</f>
        <v>32100</v>
      </c>
      <c r="P850" s="78">
        <f>I850+L850</f>
        <v>8865</v>
      </c>
      <c r="Q850" s="78">
        <f>J850+M850</f>
        <v>21285</v>
      </c>
      <c r="R850" s="101">
        <v>117243.38</v>
      </c>
      <c r="S850" s="76" t="s">
        <v>1433</v>
      </c>
      <c r="T850" s="76" t="s">
        <v>740</v>
      </c>
      <c r="U850" s="94" t="s">
        <v>2223</v>
      </c>
    </row>
    <row r="851" spans="1:22" s="15" customFormat="1" ht="23.25" customHeight="1">
      <c r="A851" s="76">
        <v>846</v>
      </c>
      <c r="B851" s="94" t="s">
        <v>1612</v>
      </c>
      <c r="C851" s="94" t="s">
        <v>26</v>
      </c>
      <c r="D851" s="94" t="s">
        <v>642</v>
      </c>
      <c r="E851" s="77" t="s">
        <v>593</v>
      </c>
      <c r="F851" s="101">
        <v>45000</v>
      </c>
      <c r="G851" s="78">
        <v>1289.46</v>
      </c>
      <c r="H851" s="78">
        <v>25</v>
      </c>
      <c r="I851" s="78">
        <f>F851*0.0287</f>
        <v>1291.5</v>
      </c>
      <c r="J851" s="78">
        <f>F851*0.071</f>
        <v>3194.9999999999995</v>
      </c>
      <c r="K851" s="78">
        <f>F851*0.013</f>
        <v>585</v>
      </c>
      <c r="L851" s="78">
        <f>F851*0.0304</f>
        <v>1368</v>
      </c>
      <c r="M851" s="78">
        <f>F851*0.0709</f>
        <v>3190.5</v>
      </c>
      <c r="N851" s="76"/>
      <c r="O851" s="78">
        <f>SUM(I851:M851)</f>
        <v>9630</v>
      </c>
      <c r="P851" s="78">
        <f>I851+L851</f>
        <v>2659.5</v>
      </c>
      <c r="Q851" s="78">
        <f>J851+M851</f>
        <v>6385.5</v>
      </c>
      <c r="R851" s="101">
        <v>40167.17</v>
      </c>
      <c r="S851" s="76" t="s">
        <v>1433</v>
      </c>
      <c r="T851" s="76" t="s">
        <v>740</v>
      </c>
      <c r="U851" s="94" t="s">
        <v>2224</v>
      </c>
    </row>
    <row r="852" spans="1:22" s="15" customFormat="1" ht="20.25" customHeight="1">
      <c r="A852" s="76">
        <v>847</v>
      </c>
      <c r="B852" s="94" t="s">
        <v>644</v>
      </c>
      <c r="C852" s="94" t="s">
        <v>26</v>
      </c>
      <c r="D852" s="94" t="s">
        <v>1508</v>
      </c>
      <c r="E852" s="77" t="s">
        <v>593</v>
      </c>
      <c r="F852" s="101">
        <v>45000</v>
      </c>
      <c r="G852" s="78">
        <v>0</v>
      </c>
      <c r="H852" s="78">
        <v>25</v>
      </c>
      <c r="I852" s="78">
        <f>F852*0.0287</f>
        <v>1291.5</v>
      </c>
      <c r="J852" s="78">
        <f>F852*0.071</f>
        <v>3194.9999999999995</v>
      </c>
      <c r="K852" s="78">
        <f>F852*0.013</f>
        <v>585</v>
      </c>
      <c r="L852" s="78">
        <f>F852*0.0304</f>
        <v>1368</v>
      </c>
      <c r="M852" s="78">
        <f>F852*0.0709</f>
        <v>3190.5</v>
      </c>
      <c r="N852" s="76"/>
      <c r="O852" s="78">
        <f>SUM(I852:M852)</f>
        <v>9630</v>
      </c>
      <c r="P852" s="78">
        <f>I852+L852</f>
        <v>2659.5</v>
      </c>
      <c r="Q852" s="78">
        <f>J852+M852</f>
        <v>6385.5</v>
      </c>
      <c r="R852" s="101">
        <v>40183.1</v>
      </c>
      <c r="S852" s="76" t="s">
        <v>1433</v>
      </c>
      <c r="T852" s="76" t="s">
        <v>740</v>
      </c>
      <c r="U852" s="94" t="s">
        <v>2225</v>
      </c>
    </row>
    <row r="853" spans="1:22" s="15" customFormat="1" ht="23.25" customHeight="1">
      <c r="A853" s="76">
        <v>848</v>
      </c>
      <c r="B853" s="94" t="s">
        <v>1466</v>
      </c>
      <c r="C853" s="94" t="s">
        <v>1051</v>
      </c>
      <c r="D853" s="94" t="s">
        <v>1503</v>
      </c>
      <c r="E853" s="77" t="s">
        <v>594</v>
      </c>
      <c r="F853" s="101">
        <v>14520</v>
      </c>
      <c r="G853" s="78">
        <v>1854</v>
      </c>
      <c r="H853" s="78">
        <v>25</v>
      </c>
      <c r="I853" s="78">
        <f>F853*0.0287</f>
        <v>416.72399999999999</v>
      </c>
      <c r="J853" s="78">
        <f>F853*0.071</f>
        <v>1030.9199999999998</v>
      </c>
      <c r="K853" s="78">
        <f>F853*0.013</f>
        <v>188.76</v>
      </c>
      <c r="L853" s="78">
        <f>F853*0.0304</f>
        <v>441.40800000000002</v>
      </c>
      <c r="M853" s="78">
        <f>F853*0.0709</f>
        <v>1029.4680000000001</v>
      </c>
      <c r="N853" s="76"/>
      <c r="O853" s="78">
        <f>SUM(I853:M853)</f>
        <v>3107.2799999999997</v>
      </c>
      <c r="P853" s="78">
        <f>I853+L853</f>
        <v>858.13200000000006</v>
      </c>
      <c r="Q853" s="78">
        <f>J853+M853</f>
        <v>2060.3879999999999</v>
      </c>
      <c r="R853" s="101">
        <v>13636.87</v>
      </c>
      <c r="S853" s="76" t="s">
        <v>1433</v>
      </c>
      <c r="T853" s="76" t="s">
        <v>740</v>
      </c>
      <c r="U853" s="94" t="s">
        <v>2226</v>
      </c>
    </row>
    <row r="854" spans="1:22" s="15" customFormat="1" ht="23.25" customHeight="1">
      <c r="A854" s="76">
        <v>849</v>
      </c>
      <c r="B854" s="94" t="s">
        <v>754</v>
      </c>
      <c r="C854" s="94" t="s">
        <v>26</v>
      </c>
      <c r="D854" s="94" t="s">
        <v>1506</v>
      </c>
      <c r="E854" s="77" t="s">
        <v>594</v>
      </c>
      <c r="F854" s="101">
        <v>23700</v>
      </c>
      <c r="G854" s="78">
        <v>26218.87</v>
      </c>
      <c r="H854" s="78">
        <v>25</v>
      </c>
      <c r="I854" s="78">
        <f>F854*0.0287</f>
        <v>680.18999999999994</v>
      </c>
      <c r="J854" s="78">
        <f>F854*0.071</f>
        <v>1682.6999999999998</v>
      </c>
      <c r="K854" s="78">
        <f>F854*0.013</f>
        <v>308.09999999999997</v>
      </c>
      <c r="L854" s="78">
        <f>F854*0.0304</f>
        <v>720.48</v>
      </c>
      <c r="M854" s="78">
        <f>F854*0.0709</f>
        <v>1680.3300000000002</v>
      </c>
      <c r="N854" s="76"/>
      <c r="O854" s="78">
        <f>SUM(I854:M854)</f>
        <v>5071.8</v>
      </c>
      <c r="P854" s="78">
        <f>I854+L854</f>
        <v>1400.67</v>
      </c>
      <c r="Q854" s="78">
        <f>J854+M854</f>
        <v>3363.0299999999997</v>
      </c>
      <c r="R854" s="101">
        <v>22274.33</v>
      </c>
      <c r="S854" s="76" t="s">
        <v>1433</v>
      </c>
      <c r="T854" s="76" t="s">
        <v>740</v>
      </c>
      <c r="U854" s="94" t="s">
        <v>2227</v>
      </c>
    </row>
    <row r="855" spans="1:22" s="15" customFormat="1" ht="23.25" customHeight="1">
      <c r="A855" s="76">
        <v>850</v>
      </c>
      <c r="B855" s="94" t="s">
        <v>2858</v>
      </c>
      <c r="C855" s="94" t="s">
        <v>45</v>
      </c>
      <c r="D855" s="94" t="s">
        <v>615</v>
      </c>
      <c r="E855" s="77" t="s">
        <v>593</v>
      </c>
      <c r="F855" s="101">
        <v>30000</v>
      </c>
      <c r="G855" s="78">
        <v>23866.62</v>
      </c>
      <c r="H855" s="78">
        <v>25</v>
      </c>
      <c r="I855" s="78">
        <f>F855*0.0287</f>
        <v>861</v>
      </c>
      <c r="J855" s="78">
        <f>F855*0.071</f>
        <v>2130</v>
      </c>
      <c r="K855" s="78">
        <f>F855*0.013</f>
        <v>390</v>
      </c>
      <c r="L855" s="78">
        <f>F855*0.0304</f>
        <v>912</v>
      </c>
      <c r="M855" s="78">
        <f>F855*0.0709</f>
        <v>2127</v>
      </c>
      <c r="N855" s="96"/>
      <c r="O855" s="78">
        <f>SUM(I855:M855)</f>
        <v>6420</v>
      </c>
      <c r="P855" s="78">
        <f>I855+L855</f>
        <v>1773</v>
      </c>
      <c r="Q855" s="78">
        <f>J855+M855</f>
        <v>4257</v>
      </c>
      <c r="R855" s="101">
        <v>28202</v>
      </c>
      <c r="S855" s="76" t="s">
        <v>1433</v>
      </c>
      <c r="T855" s="76" t="s">
        <v>740</v>
      </c>
      <c r="U855" s="94" t="s">
        <v>3109</v>
      </c>
    </row>
    <row r="856" spans="1:22" s="15" customFormat="1" ht="23.25" customHeight="1">
      <c r="A856" s="76">
        <v>851</v>
      </c>
      <c r="B856" s="94" t="s">
        <v>2859</v>
      </c>
      <c r="C856" s="94" t="s">
        <v>243</v>
      </c>
      <c r="D856" s="94" t="s">
        <v>1499</v>
      </c>
      <c r="E856" s="77" t="s">
        <v>593</v>
      </c>
      <c r="F856" s="101">
        <v>10000</v>
      </c>
      <c r="G856" s="78">
        <v>1148.33</v>
      </c>
      <c r="H856" s="78">
        <v>25</v>
      </c>
      <c r="I856" s="78">
        <f>F856*0.0287</f>
        <v>287</v>
      </c>
      <c r="J856" s="78">
        <f>F856*0.071</f>
        <v>709.99999999999989</v>
      </c>
      <c r="K856" s="78">
        <f>F856*0.013</f>
        <v>130</v>
      </c>
      <c r="L856" s="78">
        <f>F856*0.0304</f>
        <v>304</v>
      </c>
      <c r="M856" s="78">
        <f>F856*0.0709</f>
        <v>709</v>
      </c>
      <c r="N856" s="76"/>
      <c r="O856" s="78">
        <f>SUM(I856:M856)</f>
        <v>2140</v>
      </c>
      <c r="P856" s="78">
        <f>I856+L856</f>
        <v>591</v>
      </c>
      <c r="Q856" s="78">
        <f>J856+M856</f>
        <v>1419</v>
      </c>
      <c r="R856" s="101">
        <v>9384</v>
      </c>
      <c r="S856" s="76" t="s">
        <v>1433</v>
      </c>
      <c r="T856" s="76" t="s">
        <v>740</v>
      </c>
      <c r="U856" s="94" t="s">
        <v>3110</v>
      </c>
    </row>
    <row r="857" spans="1:22" s="15" customFormat="1" ht="19.5" customHeight="1">
      <c r="A857" s="76">
        <v>852</v>
      </c>
      <c r="B857" s="94" t="s">
        <v>3281</v>
      </c>
      <c r="C857" s="94" t="s">
        <v>45</v>
      </c>
      <c r="D857" s="94" t="s">
        <v>615</v>
      </c>
      <c r="E857" s="77" t="s">
        <v>593</v>
      </c>
      <c r="F857" s="101">
        <v>30000</v>
      </c>
      <c r="G857" s="78">
        <v>0</v>
      </c>
      <c r="H857" s="78">
        <v>25</v>
      </c>
      <c r="I857" s="78">
        <f>F857*0.0287</f>
        <v>861</v>
      </c>
      <c r="J857" s="78">
        <f>F857*0.071</f>
        <v>2130</v>
      </c>
      <c r="K857" s="78">
        <f>F857*0.013</f>
        <v>390</v>
      </c>
      <c r="L857" s="78">
        <f>F857*0.0304</f>
        <v>912</v>
      </c>
      <c r="M857" s="78">
        <f>F857*0.0709</f>
        <v>2127</v>
      </c>
      <c r="N857" s="95"/>
      <c r="O857" s="78">
        <f>SUM(I857:M857)</f>
        <v>6420</v>
      </c>
      <c r="P857" s="78">
        <f>I857+L857</f>
        <v>1773</v>
      </c>
      <c r="Q857" s="78">
        <f>J857+M857</f>
        <v>4257</v>
      </c>
      <c r="R857" s="101">
        <v>28202</v>
      </c>
      <c r="S857" s="76" t="s">
        <v>1433</v>
      </c>
      <c r="T857" s="76" t="s">
        <v>741</v>
      </c>
      <c r="U857" s="94" t="s">
        <v>3392</v>
      </c>
      <c r="V857" s="20"/>
    </row>
    <row r="858" spans="1:22" s="15" customFormat="1" ht="19.5" customHeight="1">
      <c r="A858" s="76">
        <v>853</v>
      </c>
      <c r="B858" s="94" t="s">
        <v>179</v>
      </c>
      <c r="C858" s="94" t="s">
        <v>62</v>
      </c>
      <c r="D858" s="94" t="s">
        <v>598</v>
      </c>
      <c r="E858" s="77" t="s">
        <v>593</v>
      </c>
      <c r="F858" s="101">
        <v>30000</v>
      </c>
      <c r="G858" s="78">
        <v>0</v>
      </c>
      <c r="H858" s="78">
        <v>25</v>
      </c>
      <c r="I858" s="78">
        <f>F858*0.0287</f>
        <v>861</v>
      </c>
      <c r="J858" s="78">
        <f>F858*0.071</f>
        <v>2130</v>
      </c>
      <c r="K858" s="78">
        <f>F858*0.013</f>
        <v>390</v>
      </c>
      <c r="L858" s="78">
        <f>F858*0.0304</f>
        <v>912</v>
      </c>
      <c r="M858" s="78">
        <f>F858*0.0709</f>
        <v>2127</v>
      </c>
      <c r="N858" s="76"/>
      <c r="O858" s="78">
        <f>SUM(I858:M858)</f>
        <v>6420</v>
      </c>
      <c r="P858" s="78">
        <f>I858+L858</f>
        <v>1773</v>
      </c>
      <c r="Q858" s="78">
        <f>J858+M858</f>
        <v>4257</v>
      </c>
      <c r="R858" s="101">
        <v>22730</v>
      </c>
      <c r="S858" s="76" t="s">
        <v>1433</v>
      </c>
      <c r="T858" s="76" t="s">
        <v>740</v>
      </c>
      <c r="U858" s="94" t="s">
        <v>2228</v>
      </c>
    </row>
    <row r="859" spans="1:22" s="15" customFormat="1" ht="18.75" customHeight="1">
      <c r="A859" s="76">
        <v>854</v>
      </c>
      <c r="B859" s="94" t="s">
        <v>2860</v>
      </c>
      <c r="C859" s="94" t="s">
        <v>243</v>
      </c>
      <c r="D859" s="94" t="s">
        <v>1605</v>
      </c>
      <c r="E859" s="77" t="s">
        <v>593</v>
      </c>
      <c r="F859" s="101">
        <v>10000</v>
      </c>
      <c r="G859" s="78">
        <v>1148.33</v>
      </c>
      <c r="H859" s="78">
        <v>25</v>
      </c>
      <c r="I859" s="78">
        <f>F859*0.0287</f>
        <v>287</v>
      </c>
      <c r="J859" s="78">
        <f>F859*0.071</f>
        <v>709.99999999999989</v>
      </c>
      <c r="K859" s="78">
        <f>F859*0.013</f>
        <v>130</v>
      </c>
      <c r="L859" s="78">
        <f>F859*0.0304</f>
        <v>304</v>
      </c>
      <c r="M859" s="78">
        <f>F859*0.0709</f>
        <v>709</v>
      </c>
      <c r="N859" s="96"/>
      <c r="O859" s="78">
        <f>SUM(I859:M859)</f>
        <v>2140</v>
      </c>
      <c r="P859" s="78">
        <f>I859+L859</f>
        <v>591</v>
      </c>
      <c r="Q859" s="78">
        <f>J859+M859</f>
        <v>1419</v>
      </c>
      <c r="R859" s="101">
        <v>9384</v>
      </c>
      <c r="S859" s="76" t="s">
        <v>1433</v>
      </c>
      <c r="T859" s="76" t="s">
        <v>741</v>
      </c>
      <c r="U859" s="94" t="s">
        <v>3111</v>
      </c>
    </row>
    <row r="860" spans="1:22" s="15" customFormat="1" ht="19.5" customHeight="1">
      <c r="A860" s="76">
        <v>855</v>
      </c>
      <c r="B860" s="94" t="s">
        <v>1121</v>
      </c>
      <c r="C860" s="94" t="s">
        <v>1212</v>
      </c>
      <c r="D860" s="94" t="s">
        <v>596</v>
      </c>
      <c r="E860" s="77" t="s">
        <v>593</v>
      </c>
      <c r="F860" s="101">
        <v>50000</v>
      </c>
      <c r="G860" s="78">
        <v>0</v>
      </c>
      <c r="H860" s="78">
        <v>25</v>
      </c>
      <c r="I860" s="78">
        <f>F860*0.0287</f>
        <v>1435</v>
      </c>
      <c r="J860" s="78">
        <f>F860*0.071</f>
        <v>3549.9999999999995</v>
      </c>
      <c r="K860" s="78">
        <f>F860*0.013</f>
        <v>650</v>
      </c>
      <c r="L860" s="78">
        <f>F860*0.0304</f>
        <v>1520</v>
      </c>
      <c r="M860" s="78">
        <f>F860*0.0709</f>
        <v>3545.0000000000005</v>
      </c>
      <c r="N860" s="76"/>
      <c r="O860" s="78">
        <f>SUM(I860:M860)</f>
        <v>10700</v>
      </c>
      <c r="P860" s="78">
        <f>I860+L860</f>
        <v>2955</v>
      </c>
      <c r="Q860" s="78">
        <f>J860+M860</f>
        <v>7095</v>
      </c>
      <c r="R860" s="101">
        <v>43607.86</v>
      </c>
      <c r="S860" s="76" t="s">
        <v>1433</v>
      </c>
      <c r="T860" s="76" t="s">
        <v>741</v>
      </c>
      <c r="U860" s="94" t="s">
        <v>2229</v>
      </c>
    </row>
    <row r="861" spans="1:22" s="15" customFormat="1" ht="16.5" customHeight="1">
      <c r="A861" s="76">
        <v>856</v>
      </c>
      <c r="B861" s="94" t="s">
        <v>2861</v>
      </c>
      <c r="C861" s="94" t="s">
        <v>32</v>
      </c>
      <c r="D861" s="94" t="s">
        <v>2625</v>
      </c>
      <c r="E861" s="77" t="s">
        <v>593</v>
      </c>
      <c r="F861" s="101">
        <v>10000</v>
      </c>
      <c r="G861" s="78">
        <v>0</v>
      </c>
      <c r="H861" s="78">
        <v>25</v>
      </c>
      <c r="I861" s="78">
        <f>F861*0.0287</f>
        <v>287</v>
      </c>
      <c r="J861" s="78">
        <f>F861*0.071</f>
        <v>709.99999999999989</v>
      </c>
      <c r="K861" s="78">
        <f>F861*0.013</f>
        <v>130</v>
      </c>
      <c r="L861" s="78">
        <f>F861*0.0304</f>
        <v>304</v>
      </c>
      <c r="M861" s="78">
        <f>F861*0.0709</f>
        <v>709</v>
      </c>
      <c r="N861" s="76"/>
      <c r="O861" s="78">
        <f>SUM(I861:M861)</f>
        <v>2140</v>
      </c>
      <c r="P861" s="78">
        <f>I861+L861</f>
        <v>591</v>
      </c>
      <c r="Q861" s="78">
        <f>J861+M861</f>
        <v>1419</v>
      </c>
      <c r="R861" s="101">
        <v>9384</v>
      </c>
      <c r="S861" s="76" t="s">
        <v>1433</v>
      </c>
      <c r="T861" s="76" t="s">
        <v>741</v>
      </c>
      <c r="U861" s="94" t="s">
        <v>3112</v>
      </c>
    </row>
    <row r="862" spans="1:22" s="15" customFormat="1" ht="20.25" customHeight="1">
      <c r="A862" s="76">
        <v>857</v>
      </c>
      <c r="B862" s="94" t="s">
        <v>1164</v>
      </c>
      <c r="C862" s="94" t="s">
        <v>1067</v>
      </c>
      <c r="D862" s="94" t="s">
        <v>1503</v>
      </c>
      <c r="E862" s="77" t="s">
        <v>593</v>
      </c>
      <c r="F862" s="101">
        <v>20000</v>
      </c>
      <c r="G862" s="78">
        <v>0</v>
      </c>
      <c r="H862" s="78">
        <v>25</v>
      </c>
      <c r="I862" s="78">
        <f>F862*0.0287</f>
        <v>574</v>
      </c>
      <c r="J862" s="78">
        <f>F862*0.071</f>
        <v>1419.9999999999998</v>
      </c>
      <c r="K862" s="78">
        <f>F862*0.013</f>
        <v>260</v>
      </c>
      <c r="L862" s="78">
        <f>F862*0.0304</f>
        <v>608</v>
      </c>
      <c r="M862" s="78">
        <f>F862*0.0709</f>
        <v>1418</v>
      </c>
      <c r="N862" s="76"/>
      <c r="O862" s="78">
        <f>SUM(I862:M862)</f>
        <v>4280</v>
      </c>
      <c r="P862" s="78">
        <f>I862+L862</f>
        <v>1182</v>
      </c>
      <c r="Q862" s="78">
        <f>J862+M862</f>
        <v>2838</v>
      </c>
      <c r="R862" s="101">
        <v>18793</v>
      </c>
      <c r="S862" s="76" t="s">
        <v>1433</v>
      </c>
      <c r="T862" s="76" t="s">
        <v>741</v>
      </c>
      <c r="U862" s="94" t="s">
        <v>2230</v>
      </c>
    </row>
    <row r="863" spans="1:22" s="15" customFormat="1" ht="21" customHeight="1">
      <c r="A863" s="76">
        <v>858</v>
      </c>
      <c r="B863" s="94" t="s">
        <v>945</v>
      </c>
      <c r="C863" s="94" t="s">
        <v>26</v>
      </c>
      <c r="D863" s="94" t="s">
        <v>2604</v>
      </c>
      <c r="E863" s="77" t="s">
        <v>593</v>
      </c>
      <c r="F863" s="101">
        <v>45000</v>
      </c>
      <c r="G863" s="78">
        <v>0</v>
      </c>
      <c r="H863" s="78">
        <v>25</v>
      </c>
      <c r="I863" s="78">
        <f>F863*0.0287</f>
        <v>1291.5</v>
      </c>
      <c r="J863" s="78">
        <f>F863*0.071</f>
        <v>3194.9999999999995</v>
      </c>
      <c r="K863" s="78">
        <f>F863*0.013</f>
        <v>585</v>
      </c>
      <c r="L863" s="78">
        <f>F863*0.0304</f>
        <v>1368</v>
      </c>
      <c r="M863" s="78">
        <f>F863*0.0709</f>
        <v>3190.5</v>
      </c>
      <c r="N863" s="76"/>
      <c r="O863" s="78">
        <f>SUM(I863:M863)</f>
        <v>9630</v>
      </c>
      <c r="P863" s="78">
        <f>I863+L863</f>
        <v>2659.5</v>
      </c>
      <c r="Q863" s="78">
        <f>J863+M863</f>
        <v>6385.5</v>
      </c>
      <c r="R863" s="101">
        <v>39167.17</v>
      </c>
      <c r="S863" s="76" t="s">
        <v>1433</v>
      </c>
      <c r="T863" s="76" t="s">
        <v>741</v>
      </c>
      <c r="U863" s="94" t="s">
        <v>2231</v>
      </c>
    </row>
    <row r="864" spans="1:22" s="15" customFormat="1" ht="19.5" customHeight="1">
      <c r="A864" s="76">
        <v>859</v>
      </c>
      <c r="B864" s="94" t="s">
        <v>2862</v>
      </c>
      <c r="C864" s="94" t="s">
        <v>32</v>
      </c>
      <c r="D864" s="94" t="s">
        <v>1579</v>
      </c>
      <c r="E864" s="77" t="s">
        <v>1293</v>
      </c>
      <c r="F864" s="101">
        <v>10000</v>
      </c>
      <c r="G864" s="78">
        <v>0</v>
      </c>
      <c r="H864" s="78">
        <v>25</v>
      </c>
      <c r="I864" s="78">
        <f>F864*0.0287</f>
        <v>287</v>
      </c>
      <c r="J864" s="78">
        <f>F864*0.071</f>
        <v>709.99999999999989</v>
      </c>
      <c r="K864" s="78">
        <f>F864*0.013</f>
        <v>130</v>
      </c>
      <c r="L864" s="78">
        <f>F864*0.0304</f>
        <v>304</v>
      </c>
      <c r="M864" s="78">
        <f>F864*0.0709</f>
        <v>709</v>
      </c>
      <c r="N864" s="76"/>
      <c r="O864" s="78">
        <f>SUM(I864:M864)</f>
        <v>2140</v>
      </c>
      <c r="P864" s="78">
        <f>I864+L864</f>
        <v>591</v>
      </c>
      <c r="Q864" s="78">
        <f>J864+M864</f>
        <v>1419</v>
      </c>
      <c r="R864" s="101">
        <v>9384</v>
      </c>
      <c r="S864" s="76" t="s">
        <v>1433</v>
      </c>
      <c r="T864" s="76" t="s">
        <v>741</v>
      </c>
      <c r="U864" s="94" t="s">
        <v>3113</v>
      </c>
    </row>
    <row r="865" spans="1:21" s="15" customFormat="1" ht="19.5" customHeight="1">
      <c r="A865" s="76">
        <v>860</v>
      </c>
      <c r="B865" s="94" t="s">
        <v>2863</v>
      </c>
      <c r="C865" s="94" t="s">
        <v>45</v>
      </c>
      <c r="D865" s="94" t="s">
        <v>615</v>
      </c>
      <c r="E865" s="77" t="s">
        <v>593</v>
      </c>
      <c r="F865" s="101">
        <v>30000</v>
      </c>
      <c r="G865" s="78">
        <v>0</v>
      </c>
      <c r="H865" s="78">
        <v>25</v>
      </c>
      <c r="I865" s="78">
        <f>F865*0.0287</f>
        <v>861</v>
      </c>
      <c r="J865" s="78">
        <f>F865*0.071</f>
        <v>2130</v>
      </c>
      <c r="K865" s="78">
        <f>F865*0.013</f>
        <v>390</v>
      </c>
      <c r="L865" s="78">
        <f>F865*0.0304</f>
        <v>912</v>
      </c>
      <c r="M865" s="78">
        <f>F865*0.0709</f>
        <v>2127</v>
      </c>
      <c r="N865" s="76"/>
      <c r="O865" s="78">
        <f>SUM(I865:M865)</f>
        <v>6420</v>
      </c>
      <c r="P865" s="78">
        <f>I865+L865</f>
        <v>1773</v>
      </c>
      <c r="Q865" s="78">
        <f>J865+M865</f>
        <v>4257</v>
      </c>
      <c r="R865" s="101">
        <v>28202</v>
      </c>
      <c r="S865" s="76" t="s">
        <v>1433</v>
      </c>
      <c r="T865" s="76" t="s">
        <v>740</v>
      </c>
      <c r="U865" s="94" t="s">
        <v>3114</v>
      </c>
    </row>
    <row r="866" spans="1:21" s="15" customFormat="1" ht="18" customHeight="1">
      <c r="A866" s="76">
        <v>861</v>
      </c>
      <c r="B866" s="94" t="s">
        <v>821</v>
      </c>
      <c r="C866" s="94" t="s">
        <v>243</v>
      </c>
      <c r="D866" s="94" t="s">
        <v>2606</v>
      </c>
      <c r="E866" s="77" t="s">
        <v>593</v>
      </c>
      <c r="F866" s="101">
        <v>12500</v>
      </c>
      <c r="G866" s="78">
        <v>19.25</v>
      </c>
      <c r="H866" s="78">
        <v>25</v>
      </c>
      <c r="I866" s="78">
        <f>F866*0.0287</f>
        <v>358.75</v>
      </c>
      <c r="J866" s="78">
        <f>F866*0.071</f>
        <v>887.49999999999989</v>
      </c>
      <c r="K866" s="78">
        <f>F866*0.013</f>
        <v>162.5</v>
      </c>
      <c r="L866" s="78">
        <f>F866*0.0304</f>
        <v>380</v>
      </c>
      <c r="M866" s="78">
        <f>F866*0.0709</f>
        <v>886.25000000000011</v>
      </c>
      <c r="N866" s="76"/>
      <c r="O866" s="78">
        <f>SUM(I866:M866)</f>
        <v>2675</v>
      </c>
      <c r="P866" s="78">
        <f>I866+L866</f>
        <v>738.75</v>
      </c>
      <c r="Q866" s="78">
        <f>J866+M866</f>
        <v>1773.75</v>
      </c>
      <c r="R866" s="101">
        <v>11736.25</v>
      </c>
      <c r="S866" s="76" t="s">
        <v>1433</v>
      </c>
      <c r="T866" s="76" t="s">
        <v>740</v>
      </c>
      <c r="U866" s="94" t="s">
        <v>2232</v>
      </c>
    </row>
    <row r="867" spans="1:21" s="15" customFormat="1" ht="21" customHeight="1">
      <c r="A867" s="76">
        <v>862</v>
      </c>
      <c r="B867" s="94" t="s">
        <v>72</v>
      </c>
      <c r="C867" s="94" t="s">
        <v>32</v>
      </c>
      <c r="D867" s="94" t="s">
        <v>613</v>
      </c>
      <c r="E867" s="77" t="s">
        <v>593</v>
      </c>
      <c r="F867" s="101">
        <v>30000</v>
      </c>
      <c r="G867" s="78">
        <v>23866.62</v>
      </c>
      <c r="H867" s="78">
        <v>25</v>
      </c>
      <c r="I867" s="78">
        <f>F867*0.0287</f>
        <v>861</v>
      </c>
      <c r="J867" s="78">
        <f>F867*0.071</f>
        <v>2130</v>
      </c>
      <c r="K867" s="78">
        <f>F867*0.013</f>
        <v>390</v>
      </c>
      <c r="L867" s="78">
        <f>F867*0.0304</f>
        <v>912</v>
      </c>
      <c r="M867" s="78">
        <f>F867*0.0709</f>
        <v>2127</v>
      </c>
      <c r="N867" s="76"/>
      <c r="O867" s="78">
        <f>SUM(I867:M867)</f>
        <v>6420</v>
      </c>
      <c r="P867" s="78">
        <f>I867+L867</f>
        <v>1773</v>
      </c>
      <c r="Q867" s="78">
        <f>J867+M867</f>
        <v>4257</v>
      </c>
      <c r="R867" s="101">
        <v>28152</v>
      </c>
      <c r="S867" s="76" t="s">
        <v>1433</v>
      </c>
      <c r="T867" s="76" t="s">
        <v>740</v>
      </c>
      <c r="U867" s="94" t="s">
        <v>2233</v>
      </c>
    </row>
    <row r="868" spans="1:21" s="15" customFormat="1" ht="18.75" customHeight="1">
      <c r="A868" s="76">
        <v>863</v>
      </c>
      <c r="B868" s="94" t="s">
        <v>1070</v>
      </c>
      <c r="C868" s="94" t="s">
        <v>30</v>
      </c>
      <c r="D868" s="94" t="s">
        <v>592</v>
      </c>
      <c r="E868" s="77" t="s">
        <v>593</v>
      </c>
      <c r="F868" s="101">
        <v>90000</v>
      </c>
      <c r="G868" s="78">
        <v>23866.62</v>
      </c>
      <c r="H868" s="78">
        <v>25</v>
      </c>
      <c r="I868" s="78">
        <f>F868*0.0287</f>
        <v>2583</v>
      </c>
      <c r="J868" s="78">
        <f>F868*0.071</f>
        <v>6389.9999999999991</v>
      </c>
      <c r="K868" s="78">
        <f>F868*0.013</f>
        <v>1170</v>
      </c>
      <c r="L868" s="78">
        <f>F868*0.0304</f>
        <v>2736</v>
      </c>
      <c r="M868" s="78">
        <f>F868*0.0709</f>
        <v>6381</v>
      </c>
      <c r="N868" s="76"/>
      <c r="O868" s="78">
        <f>SUM(I868:M868)</f>
        <v>19260</v>
      </c>
      <c r="P868" s="78">
        <f>I868+L868</f>
        <v>5319</v>
      </c>
      <c r="Q868" s="78">
        <f>J868+M868</f>
        <v>12771</v>
      </c>
      <c r="R868" s="101">
        <v>74902.880000000005</v>
      </c>
      <c r="S868" s="76" t="s">
        <v>1433</v>
      </c>
      <c r="T868" s="76" t="s">
        <v>741</v>
      </c>
      <c r="U868" s="94" t="s">
        <v>2234</v>
      </c>
    </row>
    <row r="869" spans="1:21" s="15" customFormat="1" ht="18.75" customHeight="1">
      <c r="A869" s="76">
        <v>864</v>
      </c>
      <c r="B869" s="94" t="s">
        <v>1018</v>
      </c>
      <c r="C869" s="94" t="s">
        <v>125</v>
      </c>
      <c r="D869" s="94" t="s">
        <v>1503</v>
      </c>
      <c r="E869" s="77" t="s">
        <v>1293</v>
      </c>
      <c r="F869" s="101">
        <v>95000</v>
      </c>
      <c r="G869" s="78">
        <v>0</v>
      </c>
      <c r="H869" s="78">
        <v>25</v>
      </c>
      <c r="I869" s="78">
        <f>F869*0.0287</f>
        <v>2726.5</v>
      </c>
      <c r="J869" s="78">
        <f>F869*0.071</f>
        <v>6744.9999999999991</v>
      </c>
      <c r="K869" s="78">
        <f>F869*0.013</f>
        <v>1235</v>
      </c>
      <c r="L869" s="78">
        <f>F869*0.0304</f>
        <v>2888</v>
      </c>
      <c r="M869" s="78">
        <f>F869*0.0709</f>
        <v>6735.5</v>
      </c>
      <c r="N869" s="76"/>
      <c r="O869" s="78">
        <f>SUM(I869:M869)</f>
        <v>20330</v>
      </c>
      <c r="P869" s="78">
        <f>I869+L869</f>
        <v>5614.5</v>
      </c>
      <c r="Q869" s="78">
        <f>J869+M869</f>
        <v>13480.5</v>
      </c>
      <c r="R869" s="101">
        <v>78431.259999999995</v>
      </c>
      <c r="S869" s="76" t="s">
        <v>1433</v>
      </c>
      <c r="T869" s="76" t="s">
        <v>740</v>
      </c>
      <c r="U869" s="94" t="s">
        <v>2235</v>
      </c>
    </row>
    <row r="870" spans="1:21" s="15" customFormat="1" ht="21" customHeight="1">
      <c r="A870" s="76">
        <v>865</v>
      </c>
      <c r="B870" s="94" t="s">
        <v>879</v>
      </c>
      <c r="C870" s="94" t="s">
        <v>26</v>
      </c>
      <c r="D870" s="94" t="s">
        <v>633</v>
      </c>
      <c r="E870" s="77" t="s">
        <v>593</v>
      </c>
      <c r="F870" s="101">
        <v>25000</v>
      </c>
      <c r="G870" s="78">
        <v>0</v>
      </c>
      <c r="H870" s="78">
        <v>25</v>
      </c>
      <c r="I870" s="78">
        <f>F870*0.0287</f>
        <v>717.5</v>
      </c>
      <c r="J870" s="78">
        <f>F870*0.071</f>
        <v>1774.9999999999998</v>
      </c>
      <c r="K870" s="78">
        <f>F870*0.013</f>
        <v>325</v>
      </c>
      <c r="L870" s="78">
        <f>F870*0.0304</f>
        <v>760</v>
      </c>
      <c r="M870" s="78">
        <f>F870*0.0709</f>
        <v>1772.5000000000002</v>
      </c>
      <c r="N870" s="76"/>
      <c r="O870" s="78">
        <f>SUM(I870:M870)</f>
        <v>5350</v>
      </c>
      <c r="P870" s="78">
        <f>I870+L870</f>
        <v>1477.5</v>
      </c>
      <c r="Q870" s="78">
        <f>J870+M870</f>
        <v>3547.5</v>
      </c>
      <c r="R870" s="101">
        <v>23497.5</v>
      </c>
      <c r="S870" s="76" t="s">
        <v>1433</v>
      </c>
      <c r="T870" s="76" t="s">
        <v>741</v>
      </c>
      <c r="U870" s="94" t="s">
        <v>2236</v>
      </c>
    </row>
    <row r="871" spans="1:21" s="15" customFormat="1" ht="19.5" customHeight="1">
      <c r="A871" s="76">
        <v>866</v>
      </c>
      <c r="B871" s="94" t="s">
        <v>750</v>
      </c>
      <c r="C871" s="94" t="s">
        <v>26</v>
      </c>
      <c r="D871" s="94" t="s">
        <v>613</v>
      </c>
      <c r="E871" s="77" t="s">
        <v>593</v>
      </c>
      <c r="F871" s="101">
        <v>38000</v>
      </c>
      <c r="G871" s="78">
        <v>0</v>
      </c>
      <c r="H871" s="78">
        <v>25</v>
      </c>
      <c r="I871" s="78">
        <f>F871*0.0287</f>
        <v>1090.5999999999999</v>
      </c>
      <c r="J871" s="78">
        <f>F871*0.071</f>
        <v>2697.9999999999995</v>
      </c>
      <c r="K871" s="78">
        <f>F871*0.013</f>
        <v>494</v>
      </c>
      <c r="L871" s="78">
        <f>F871*0.0304</f>
        <v>1155.2</v>
      </c>
      <c r="M871" s="78">
        <f>F871*0.0709</f>
        <v>2694.2000000000003</v>
      </c>
      <c r="N871" s="76"/>
      <c r="O871" s="78">
        <f>SUM(I871:M871)</f>
        <v>8132</v>
      </c>
      <c r="P871" s="78">
        <f>I871+L871</f>
        <v>2245.8000000000002</v>
      </c>
      <c r="Q871" s="78">
        <f>J871+M871</f>
        <v>5392.2</v>
      </c>
      <c r="R871" s="101">
        <v>25995.68</v>
      </c>
      <c r="S871" s="76" t="s">
        <v>1433</v>
      </c>
      <c r="T871" s="76" t="s">
        <v>741</v>
      </c>
      <c r="U871" s="94" t="s">
        <v>2237</v>
      </c>
    </row>
    <row r="872" spans="1:21" s="15" customFormat="1" ht="18" customHeight="1">
      <c r="A872" s="76">
        <v>867</v>
      </c>
      <c r="B872" s="94" t="s">
        <v>753</v>
      </c>
      <c r="C872" s="94" t="s">
        <v>104</v>
      </c>
      <c r="D872" s="94" t="s">
        <v>1579</v>
      </c>
      <c r="E872" s="77" t="s">
        <v>593</v>
      </c>
      <c r="F872" s="101">
        <v>60000</v>
      </c>
      <c r="G872" s="78">
        <v>0</v>
      </c>
      <c r="H872" s="78">
        <v>25</v>
      </c>
      <c r="I872" s="78">
        <f>F872*0.0287</f>
        <v>1722</v>
      </c>
      <c r="J872" s="78">
        <f>F872*0.071</f>
        <v>4260</v>
      </c>
      <c r="K872" s="78">
        <f>F872*0.013</f>
        <v>780</v>
      </c>
      <c r="L872" s="78">
        <f>F872*0.0304</f>
        <v>1824</v>
      </c>
      <c r="M872" s="78">
        <f>F872*0.0709</f>
        <v>4254</v>
      </c>
      <c r="N872" s="76"/>
      <c r="O872" s="78">
        <f>SUM(I872:M872)</f>
        <v>12840</v>
      </c>
      <c r="P872" s="78">
        <f>I872+L872</f>
        <v>3546</v>
      </c>
      <c r="Q872" s="78">
        <f>J872+M872</f>
        <v>8514</v>
      </c>
      <c r="R872" s="101">
        <v>52942.32</v>
      </c>
      <c r="S872" s="76" t="s">
        <v>1433</v>
      </c>
      <c r="T872" s="76" t="s">
        <v>741</v>
      </c>
      <c r="U872" s="94" t="s">
        <v>2238</v>
      </c>
    </row>
    <row r="873" spans="1:21" s="15" customFormat="1" ht="21" customHeight="1">
      <c r="A873" s="76">
        <v>868</v>
      </c>
      <c r="B873" s="94" t="s">
        <v>59</v>
      </c>
      <c r="C873" s="94" t="s">
        <v>60</v>
      </c>
      <c r="D873" s="94" t="s">
        <v>595</v>
      </c>
      <c r="E873" s="77" t="s">
        <v>593</v>
      </c>
      <c r="F873" s="101">
        <v>70000</v>
      </c>
      <c r="G873" s="78">
        <v>0</v>
      </c>
      <c r="H873" s="78">
        <v>25</v>
      </c>
      <c r="I873" s="78">
        <f>F873*0.0287</f>
        <v>2009</v>
      </c>
      <c r="J873" s="78">
        <f>F873*0.071</f>
        <v>4970</v>
      </c>
      <c r="K873" s="78">
        <f>F873*0.013</f>
        <v>910</v>
      </c>
      <c r="L873" s="78">
        <f>F873*0.0304</f>
        <v>2128</v>
      </c>
      <c r="M873" s="78">
        <f>F873*0.0709</f>
        <v>4963</v>
      </c>
      <c r="N873" s="76"/>
      <c r="O873" s="78">
        <f>SUM(I873:M873)</f>
        <v>14980</v>
      </c>
      <c r="P873" s="78">
        <f>I873+L873</f>
        <v>4137</v>
      </c>
      <c r="Q873" s="78">
        <f>J873+M873</f>
        <v>9933</v>
      </c>
      <c r="R873" s="101">
        <v>60319.519999999997</v>
      </c>
      <c r="S873" s="76" t="s">
        <v>1433</v>
      </c>
      <c r="T873" s="76" t="s">
        <v>741</v>
      </c>
      <c r="U873" s="94" t="s">
        <v>2239</v>
      </c>
    </row>
    <row r="874" spans="1:21" s="15" customFormat="1" ht="21.75" customHeight="1">
      <c r="A874" s="76">
        <v>869</v>
      </c>
      <c r="B874" s="94" t="s">
        <v>526</v>
      </c>
      <c r="C874" s="94" t="s">
        <v>111</v>
      </c>
      <c r="D874" s="94" t="s">
        <v>629</v>
      </c>
      <c r="E874" s="77" t="s">
        <v>593</v>
      </c>
      <c r="F874" s="101">
        <v>35000</v>
      </c>
      <c r="G874" s="78">
        <v>0</v>
      </c>
      <c r="H874" s="78">
        <v>25</v>
      </c>
      <c r="I874" s="78">
        <f>F874*0.0287</f>
        <v>1004.5</v>
      </c>
      <c r="J874" s="78">
        <f>F874*0.071</f>
        <v>2485</v>
      </c>
      <c r="K874" s="78">
        <f>F874*0.013</f>
        <v>455</v>
      </c>
      <c r="L874" s="78">
        <f>F874*0.0304</f>
        <v>1064</v>
      </c>
      <c r="M874" s="78">
        <f>F874*0.0709</f>
        <v>2481.5</v>
      </c>
      <c r="N874" s="76"/>
      <c r="O874" s="78">
        <f>SUM(I874:M874)</f>
        <v>7490</v>
      </c>
      <c r="P874" s="78">
        <f>I874+L874</f>
        <v>2068.5</v>
      </c>
      <c r="Q874" s="78">
        <f>J874+M874</f>
        <v>4966.5</v>
      </c>
      <c r="R874" s="101">
        <v>32906.5</v>
      </c>
      <c r="S874" s="76" t="s">
        <v>1433</v>
      </c>
      <c r="T874" s="76" t="s">
        <v>741</v>
      </c>
      <c r="U874" s="94" t="s">
        <v>2240</v>
      </c>
    </row>
    <row r="875" spans="1:21" s="15" customFormat="1" ht="24.75" customHeight="1">
      <c r="A875" s="76">
        <v>870</v>
      </c>
      <c r="B875" s="94" t="s">
        <v>1162</v>
      </c>
      <c r="C875" s="94" t="s">
        <v>1067</v>
      </c>
      <c r="D875" s="94" t="s">
        <v>1503</v>
      </c>
      <c r="E875" s="77" t="s">
        <v>593</v>
      </c>
      <c r="F875" s="101">
        <v>30000</v>
      </c>
      <c r="G875" s="78">
        <v>1148.33</v>
      </c>
      <c r="H875" s="78">
        <v>25</v>
      </c>
      <c r="I875" s="78">
        <f>F875*0.0287</f>
        <v>861</v>
      </c>
      <c r="J875" s="78">
        <f>F875*0.071</f>
        <v>2130</v>
      </c>
      <c r="K875" s="78">
        <f>F875*0.013</f>
        <v>390</v>
      </c>
      <c r="L875" s="78">
        <f>F875*0.0304</f>
        <v>912</v>
      </c>
      <c r="M875" s="78">
        <f>F875*0.0709</f>
        <v>2127</v>
      </c>
      <c r="N875" s="76"/>
      <c r="O875" s="78">
        <f>SUM(I875:M875)</f>
        <v>6420</v>
      </c>
      <c r="P875" s="78">
        <f>I875+L875</f>
        <v>1773</v>
      </c>
      <c r="Q875" s="78">
        <f>J875+M875</f>
        <v>4257</v>
      </c>
      <c r="R875" s="101">
        <v>28202</v>
      </c>
      <c r="S875" s="76" t="s">
        <v>1433</v>
      </c>
      <c r="T875" s="76" t="s">
        <v>741</v>
      </c>
      <c r="U875" s="94" t="s">
        <v>2241</v>
      </c>
    </row>
    <row r="876" spans="1:21" s="15" customFormat="1" ht="26.25" customHeight="1">
      <c r="A876" s="76">
        <v>871</v>
      </c>
      <c r="B876" s="94" t="s">
        <v>375</v>
      </c>
      <c r="C876" s="94" t="s">
        <v>32</v>
      </c>
      <c r="D876" s="94" t="s">
        <v>1509</v>
      </c>
      <c r="E876" s="77" t="s">
        <v>593</v>
      </c>
      <c r="F876" s="101">
        <v>15500</v>
      </c>
      <c r="G876" s="78">
        <v>0</v>
      </c>
      <c r="H876" s="78">
        <v>25</v>
      </c>
      <c r="I876" s="78">
        <f>F876*0.0287</f>
        <v>444.85</v>
      </c>
      <c r="J876" s="78">
        <f>F876*0.071</f>
        <v>1100.5</v>
      </c>
      <c r="K876" s="78">
        <f>F876*0.013</f>
        <v>201.5</v>
      </c>
      <c r="L876" s="78">
        <f>F876*0.0304</f>
        <v>471.2</v>
      </c>
      <c r="M876" s="78">
        <f>F876*0.0709</f>
        <v>1098.95</v>
      </c>
      <c r="N876" s="76"/>
      <c r="O876" s="78">
        <f>SUM(I876:M876)</f>
        <v>3317</v>
      </c>
      <c r="P876" s="78">
        <f>I876+L876</f>
        <v>916.05</v>
      </c>
      <c r="Q876" s="78">
        <f>J876+M876</f>
        <v>2199.4499999999998</v>
      </c>
      <c r="R876" s="101">
        <v>14558.95</v>
      </c>
      <c r="S876" s="76" t="s">
        <v>1433</v>
      </c>
      <c r="T876" s="76" t="s">
        <v>741</v>
      </c>
      <c r="U876" s="94" t="s">
        <v>2242</v>
      </c>
    </row>
    <row r="877" spans="1:21" s="15" customFormat="1" ht="24" customHeight="1">
      <c r="A877" s="76">
        <v>872</v>
      </c>
      <c r="B877" s="94" t="s">
        <v>2864</v>
      </c>
      <c r="C877" s="94" t="s">
        <v>26</v>
      </c>
      <c r="D877" s="94" t="s">
        <v>2604</v>
      </c>
      <c r="E877" s="77" t="s">
        <v>593</v>
      </c>
      <c r="F877" s="101">
        <v>10000</v>
      </c>
      <c r="G877" s="78">
        <v>0</v>
      </c>
      <c r="H877" s="78">
        <v>25</v>
      </c>
      <c r="I877" s="78">
        <f>F877*0.0287</f>
        <v>287</v>
      </c>
      <c r="J877" s="78">
        <f>F877*0.071</f>
        <v>709.99999999999989</v>
      </c>
      <c r="K877" s="78">
        <f>F877*0.013</f>
        <v>130</v>
      </c>
      <c r="L877" s="78">
        <f>F877*0.0304</f>
        <v>304</v>
      </c>
      <c r="M877" s="78">
        <f>F877*0.0709</f>
        <v>709</v>
      </c>
      <c r="N877" s="76"/>
      <c r="O877" s="78">
        <f>SUM(I877:M877)</f>
        <v>2140</v>
      </c>
      <c r="P877" s="78">
        <f>I877+L877</f>
        <v>591</v>
      </c>
      <c r="Q877" s="78">
        <f>J877+M877</f>
        <v>1419</v>
      </c>
      <c r="R877" s="101">
        <v>9384</v>
      </c>
      <c r="S877" s="76" t="s">
        <v>1433</v>
      </c>
      <c r="T877" s="76" t="s">
        <v>741</v>
      </c>
      <c r="U877" s="94" t="s">
        <v>3115</v>
      </c>
    </row>
    <row r="878" spans="1:21" s="15" customFormat="1" ht="20.25" customHeight="1">
      <c r="A878" s="76">
        <v>873</v>
      </c>
      <c r="B878" s="94" t="s">
        <v>330</v>
      </c>
      <c r="C878" s="94" t="s">
        <v>41</v>
      </c>
      <c r="D878" s="94" t="s">
        <v>2625</v>
      </c>
      <c r="E878" s="77" t="s">
        <v>593</v>
      </c>
      <c r="F878" s="101">
        <v>30000</v>
      </c>
      <c r="G878" s="78">
        <v>1148.33</v>
      </c>
      <c r="H878" s="78">
        <v>25</v>
      </c>
      <c r="I878" s="78">
        <f>F878*0.0287</f>
        <v>861</v>
      </c>
      <c r="J878" s="78">
        <f>F878*0.071</f>
        <v>2130</v>
      </c>
      <c r="K878" s="78">
        <f>F878*0.013</f>
        <v>390</v>
      </c>
      <c r="L878" s="78">
        <f>F878*0.0304</f>
        <v>912</v>
      </c>
      <c r="M878" s="78">
        <f>F878*0.0709</f>
        <v>2127</v>
      </c>
      <c r="N878" s="76"/>
      <c r="O878" s="78">
        <f>SUM(I878:M878)</f>
        <v>6420</v>
      </c>
      <c r="P878" s="78">
        <f>I878+L878</f>
        <v>1773</v>
      </c>
      <c r="Q878" s="78">
        <f>J878+M878</f>
        <v>4257</v>
      </c>
      <c r="R878" s="101">
        <v>27541.18</v>
      </c>
      <c r="S878" s="76" t="s">
        <v>1433</v>
      </c>
      <c r="T878" s="76" t="s">
        <v>741</v>
      </c>
      <c r="U878" s="94" t="s">
        <v>2243</v>
      </c>
    </row>
    <row r="879" spans="1:21" s="15" customFormat="1" ht="24" customHeight="1">
      <c r="A879" s="76">
        <v>874</v>
      </c>
      <c r="B879" s="94" t="s">
        <v>968</v>
      </c>
      <c r="C879" s="94" t="s">
        <v>32</v>
      </c>
      <c r="D879" s="94" t="s">
        <v>613</v>
      </c>
      <c r="E879" s="77" t="s">
        <v>593</v>
      </c>
      <c r="F879" s="101">
        <v>30000</v>
      </c>
      <c r="G879" s="78">
        <v>0</v>
      </c>
      <c r="H879" s="78">
        <v>25</v>
      </c>
      <c r="I879" s="78">
        <f>F879*0.0287</f>
        <v>861</v>
      </c>
      <c r="J879" s="78">
        <f>F879*0.071</f>
        <v>2130</v>
      </c>
      <c r="K879" s="78">
        <f>F879*0.013</f>
        <v>390</v>
      </c>
      <c r="L879" s="78">
        <f>F879*0.0304</f>
        <v>912</v>
      </c>
      <c r="M879" s="78">
        <f>F879*0.0709</f>
        <v>2127</v>
      </c>
      <c r="N879" s="76"/>
      <c r="O879" s="78">
        <f>SUM(I879:M879)</f>
        <v>6420</v>
      </c>
      <c r="P879" s="78">
        <f>I879+L879</f>
        <v>1773</v>
      </c>
      <c r="Q879" s="78">
        <f>J879+M879</f>
        <v>4257</v>
      </c>
      <c r="R879" s="101">
        <v>28202</v>
      </c>
      <c r="S879" s="76" t="s">
        <v>1433</v>
      </c>
      <c r="T879" s="76" t="s">
        <v>741</v>
      </c>
      <c r="U879" s="94" t="s">
        <v>2244</v>
      </c>
    </row>
    <row r="880" spans="1:21" s="15" customFormat="1" ht="24" customHeight="1">
      <c r="A880" s="76">
        <v>875</v>
      </c>
      <c r="B880" s="94" t="s">
        <v>677</v>
      </c>
      <c r="C880" s="94" t="s">
        <v>32</v>
      </c>
      <c r="D880" s="94" t="s">
        <v>2611</v>
      </c>
      <c r="E880" s="77" t="s">
        <v>593</v>
      </c>
      <c r="F880" s="101">
        <v>12000</v>
      </c>
      <c r="G880" s="78">
        <v>1148.33</v>
      </c>
      <c r="H880" s="78">
        <v>25</v>
      </c>
      <c r="I880" s="78">
        <f>F880*0.0287</f>
        <v>344.4</v>
      </c>
      <c r="J880" s="78">
        <f>F880*0.071</f>
        <v>851.99999999999989</v>
      </c>
      <c r="K880" s="78">
        <f>F880*0.013</f>
        <v>156</v>
      </c>
      <c r="L880" s="78">
        <f>F880*0.0304</f>
        <v>364.8</v>
      </c>
      <c r="M880" s="78">
        <f>F880*0.0709</f>
        <v>850.80000000000007</v>
      </c>
      <c r="N880" s="76"/>
      <c r="O880" s="78">
        <f>SUM(I880:M880)</f>
        <v>2568</v>
      </c>
      <c r="P880" s="78">
        <f>I880+L880</f>
        <v>709.2</v>
      </c>
      <c r="Q880" s="78">
        <f>J880+M880</f>
        <v>1702.8</v>
      </c>
      <c r="R880" s="101">
        <v>11265.8</v>
      </c>
      <c r="S880" s="76" t="s">
        <v>1433</v>
      </c>
      <c r="T880" s="76" t="s">
        <v>741</v>
      </c>
      <c r="U880" s="94" t="s">
        <v>2245</v>
      </c>
    </row>
    <row r="881" spans="1:21" s="15" customFormat="1" ht="23.25" customHeight="1">
      <c r="A881" s="76">
        <v>876</v>
      </c>
      <c r="B881" s="94" t="s">
        <v>1581</v>
      </c>
      <c r="C881" s="94" t="s">
        <v>266</v>
      </c>
      <c r="D881" s="94" t="s">
        <v>1583</v>
      </c>
      <c r="E881" s="77" t="s">
        <v>593</v>
      </c>
      <c r="F881" s="101">
        <v>150000</v>
      </c>
      <c r="G881" s="78">
        <v>0</v>
      </c>
      <c r="H881" s="78">
        <v>25</v>
      </c>
      <c r="I881" s="78">
        <f>F881*0.0287</f>
        <v>4305</v>
      </c>
      <c r="J881" s="78">
        <f>F881*0.071</f>
        <v>10649.999999999998</v>
      </c>
      <c r="K881" s="78">
        <f>F881*0.013</f>
        <v>1950</v>
      </c>
      <c r="L881" s="78">
        <f>F881*0.0304</f>
        <v>4560</v>
      </c>
      <c r="M881" s="78">
        <f>F881*0.0709</f>
        <v>10635</v>
      </c>
      <c r="N881" s="76"/>
      <c r="O881" s="78">
        <f>SUM(I881:M881)</f>
        <v>32100</v>
      </c>
      <c r="P881" s="78">
        <f>I881+L881</f>
        <v>8865</v>
      </c>
      <c r="Q881" s="78">
        <f>J881+M881</f>
        <v>21285</v>
      </c>
      <c r="R881" s="101">
        <v>117243.38</v>
      </c>
      <c r="S881" s="76" t="s">
        <v>1433</v>
      </c>
      <c r="T881" s="76" t="s">
        <v>741</v>
      </c>
      <c r="U881" s="94" t="s">
        <v>2246</v>
      </c>
    </row>
    <row r="882" spans="1:21" s="15" customFormat="1" ht="18.75" customHeight="1">
      <c r="A882" s="76">
        <v>877</v>
      </c>
      <c r="B882" s="94" t="s">
        <v>802</v>
      </c>
      <c r="C882" s="94" t="s">
        <v>30</v>
      </c>
      <c r="D882" s="94" t="s">
        <v>2611</v>
      </c>
      <c r="E882" s="77" t="s">
        <v>593</v>
      </c>
      <c r="F882" s="101">
        <v>60000</v>
      </c>
      <c r="G882" s="78">
        <v>23437.75</v>
      </c>
      <c r="H882" s="78">
        <v>25</v>
      </c>
      <c r="I882" s="78">
        <f>F882*0.0287</f>
        <v>1722</v>
      </c>
      <c r="J882" s="78">
        <f>F882*0.071</f>
        <v>4260</v>
      </c>
      <c r="K882" s="78">
        <f>F882*0.013</f>
        <v>780</v>
      </c>
      <c r="L882" s="78">
        <f>F882*0.0304</f>
        <v>1824</v>
      </c>
      <c r="M882" s="78">
        <f>F882*0.0709</f>
        <v>4254</v>
      </c>
      <c r="N882" s="76"/>
      <c r="O882" s="78">
        <f>SUM(I882:M882)</f>
        <v>12840</v>
      </c>
      <c r="P882" s="78">
        <f>I882+L882</f>
        <v>3546</v>
      </c>
      <c r="Q882" s="78">
        <f>J882+M882</f>
        <v>8514</v>
      </c>
      <c r="R882" s="101">
        <v>52942.32</v>
      </c>
      <c r="S882" s="76" t="s">
        <v>1433</v>
      </c>
      <c r="T882" s="76" t="s">
        <v>740</v>
      </c>
      <c r="U882" s="94" t="s">
        <v>2247</v>
      </c>
    </row>
    <row r="883" spans="1:21" s="15" customFormat="1" ht="21" customHeight="1">
      <c r="A883" s="76">
        <v>878</v>
      </c>
      <c r="B883" s="94" t="s">
        <v>2865</v>
      </c>
      <c r="C883" s="94" t="s">
        <v>26</v>
      </c>
      <c r="D883" s="94" t="s">
        <v>627</v>
      </c>
      <c r="E883" s="77" t="s">
        <v>593</v>
      </c>
      <c r="F883" s="101">
        <v>45000</v>
      </c>
      <c r="G883" s="78">
        <v>0</v>
      </c>
      <c r="H883" s="78">
        <v>25</v>
      </c>
      <c r="I883" s="78">
        <f>F883*0.0287</f>
        <v>1291.5</v>
      </c>
      <c r="J883" s="78">
        <f>F883*0.071</f>
        <v>3194.9999999999995</v>
      </c>
      <c r="K883" s="78">
        <f>F883*0.013</f>
        <v>585</v>
      </c>
      <c r="L883" s="78">
        <f>F883*0.0304</f>
        <v>1368</v>
      </c>
      <c r="M883" s="78">
        <f>F883*0.0709</f>
        <v>3190.5</v>
      </c>
      <c r="N883" s="76"/>
      <c r="O883" s="78">
        <f>SUM(I883:M883)</f>
        <v>9630</v>
      </c>
      <c r="P883" s="78">
        <f>I883+L883</f>
        <v>2659.5</v>
      </c>
      <c r="Q883" s="78">
        <f>J883+M883</f>
        <v>6385.5</v>
      </c>
      <c r="R883" s="101">
        <v>38667.17</v>
      </c>
      <c r="S883" s="76" t="s">
        <v>1433</v>
      </c>
      <c r="T883" s="76" t="s">
        <v>740</v>
      </c>
      <c r="U883" s="94" t="s">
        <v>3116</v>
      </c>
    </row>
    <row r="884" spans="1:21" s="15" customFormat="1" ht="20.25" customHeight="1">
      <c r="A884" s="76">
        <v>879</v>
      </c>
      <c r="B884" s="94" t="s">
        <v>2866</v>
      </c>
      <c r="C884" s="94" t="s">
        <v>26</v>
      </c>
      <c r="D884" s="94" t="s">
        <v>2604</v>
      </c>
      <c r="E884" s="77" t="s">
        <v>594</v>
      </c>
      <c r="F884" s="101">
        <v>15000</v>
      </c>
      <c r="G884" s="78">
        <v>1148.33</v>
      </c>
      <c r="H884" s="78">
        <v>25</v>
      </c>
      <c r="I884" s="78">
        <f>F884*0.0287</f>
        <v>430.5</v>
      </c>
      <c r="J884" s="78">
        <f>F884*0.071</f>
        <v>1065</v>
      </c>
      <c r="K884" s="78">
        <f>F884*0.013</f>
        <v>195</v>
      </c>
      <c r="L884" s="78">
        <f>F884*0.0304</f>
        <v>456</v>
      </c>
      <c r="M884" s="78">
        <f>F884*0.0709</f>
        <v>1063.5</v>
      </c>
      <c r="N884" s="76"/>
      <c r="O884" s="78">
        <f>SUM(I884:M884)</f>
        <v>3210</v>
      </c>
      <c r="P884" s="78">
        <f>I884+L884</f>
        <v>886.5</v>
      </c>
      <c r="Q884" s="78">
        <f>J884+M884</f>
        <v>2128.5</v>
      </c>
      <c r="R884" s="101">
        <v>11752.66</v>
      </c>
      <c r="S884" s="76" t="s">
        <v>1433</v>
      </c>
      <c r="T884" s="76" t="s">
        <v>741</v>
      </c>
      <c r="U884" s="94" t="s">
        <v>3117</v>
      </c>
    </row>
    <row r="885" spans="1:21" s="15" customFormat="1" ht="24" customHeight="1">
      <c r="A885" s="76">
        <v>880</v>
      </c>
      <c r="B885" s="94" t="s">
        <v>2644</v>
      </c>
      <c r="C885" s="94" t="s">
        <v>87</v>
      </c>
      <c r="D885" s="94" t="s">
        <v>1500</v>
      </c>
      <c r="E885" s="77" t="s">
        <v>593</v>
      </c>
      <c r="F885" s="101">
        <v>150000</v>
      </c>
      <c r="G885" s="78">
        <v>1289.46</v>
      </c>
      <c r="H885" s="78">
        <v>25</v>
      </c>
      <c r="I885" s="78">
        <f>F885*0.0287</f>
        <v>4305</v>
      </c>
      <c r="J885" s="78">
        <f>F885*0.071</f>
        <v>10649.999999999998</v>
      </c>
      <c r="K885" s="78">
        <f>F885*0.013</f>
        <v>1950</v>
      </c>
      <c r="L885" s="78">
        <f>F885*0.0304</f>
        <v>4560</v>
      </c>
      <c r="M885" s="78">
        <f>F885*0.0709</f>
        <v>10635</v>
      </c>
      <c r="N885" s="76"/>
      <c r="O885" s="78">
        <f>SUM(I885:M885)</f>
        <v>32100</v>
      </c>
      <c r="P885" s="78">
        <f>I885+L885</f>
        <v>8865</v>
      </c>
      <c r="Q885" s="78">
        <f>J885+M885</f>
        <v>21285</v>
      </c>
      <c r="R885" s="101">
        <v>117243.38</v>
      </c>
      <c r="S885" s="76" t="s">
        <v>1433</v>
      </c>
      <c r="T885" s="76" t="s">
        <v>740</v>
      </c>
      <c r="U885" s="94" t="s">
        <v>2656</v>
      </c>
    </row>
    <row r="886" spans="1:21" s="15" customFormat="1" ht="24.75" customHeight="1">
      <c r="A886" s="76">
        <v>881</v>
      </c>
      <c r="B886" s="94" t="s">
        <v>462</v>
      </c>
      <c r="C886" s="94" t="s">
        <v>26</v>
      </c>
      <c r="D886" s="94" t="s">
        <v>1583</v>
      </c>
      <c r="E886" s="77" t="s">
        <v>593</v>
      </c>
      <c r="F886" s="101">
        <v>17500</v>
      </c>
      <c r="G886" s="78">
        <v>0</v>
      </c>
      <c r="H886" s="78">
        <v>25</v>
      </c>
      <c r="I886" s="78">
        <f>F886*0.0287</f>
        <v>502.25</v>
      </c>
      <c r="J886" s="78">
        <f>F886*0.071</f>
        <v>1242.5</v>
      </c>
      <c r="K886" s="78">
        <f>F886*0.013</f>
        <v>227.5</v>
      </c>
      <c r="L886" s="78">
        <f>F886*0.0304</f>
        <v>532</v>
      </c>
      <c r="M886" s="78">
        <f>F886*0.0709</f>
        <v>1240.75</v>
      </c>
      <c r="N886" s="76"/>
      <c r="O886" s="78">
        <f>SUM(I886:M886)</f>
        <v>3745</v>
      </c>
      <c r="P886" s="78">
        <f>I886+L886</f>
        <v>1034.25</v>
      </c>
      <c r="Q886" s="78">
        <f>J886+M886</f>
        <v>2483.25</v>
      </c>
      <c r="R886" s="101">
        <v>16440.75</v>
      </c>
      <c r="S886" s="76" t="s">
        <v>1433</v>
      </c>
      <c r="T886" s="76" t="s">
        <v>740</v>
      </c>
      <c r="U886" s="94" t="s">
        <v>2248</v>
      </c>
    </row>
    <row r="887" spans="1:21" s="15" customFormat="1" ht="24.75" customHeight="1">
      <c r="A887" s="76">
        <v>882</v>
      </c>
      <c r="B887" s="94" t="s">
        <v>2867</v>
      </c>
      <c r="C887" s="94" t="s">
        <v>32</v>
      </c>
      <c r="D887" s="94" t="s">
        <v>1577</v>
      </c>
      <c r="E887" s="77" t="s">
        <v>593</v>
      </c>
      <c r="F887" s="101">
        <v>10000</v>
      </c>
      <c r="G887" s="78">
        <v>160.38</v>
      </c>
      <c r="H887" s="78">
        <v>25</v>
      </c>
      <c r="I887" s="78">
        <f>F887*0.0287</f>
        <v>287</v>
      </c>
      <c r="J887" s="78">
        <f>F887*0.071</f>
        <v>709.99999999999989</v>
      </c>
      <c r="K887" s="78">
        <f>F887*0.013</f>
        <v>130</v>
      </c>
      <c r="L887" s="78">
        <f>F887*0.0304</f>
        <v>304</v>
      </c>
      <c r="M887" s="78">
        <f>F887*0.0709</f>
        <v>709</v>
      </c>
      <c r="N887" s="76"/>
      <c r="O887" s="78">
        <f>SUM(I887:M887)</f>
        <v>2140</v>
      </c>
      <c r="P887" s="78">
        <f>I887+L887</f>
        <v>591</v>
      </c>
      <c r="Q887" s="78">
        <f>J887+M887</f>
        <v>1419</v>
      </c>
      <c r="R887" s="101">
        <v>9384</v>
      </c>
      <c r="S887" s="76" t="s">
        <v>1433</v>
      </c>
      <c r="T887" s="76" t="s">
        <v>741</v>
      </c>
      <c r="U887" s="94" t="s">
        <v>3118</v>
      </c>
    </row>
    <row r="888" spans="1:21" s="15" customFormat="1" ht="24" customHeight="1">
      <c r="A888" s="76">
        <v>883</v>
      </c>
      <c r="B888" s="94" t="s">
        <v>2868</v>
      </c>
      <c r="C888" s="94" t="s">
        <v>12</v>
      </c>
      <c r="D888" s="94" t="s">
        <v>2604</v>
      </c>
      <c r="E888" s="77" t="s">
        <v>594</v>
      </c>
      <c r="F888" s="101">
        <v>15000</v>
      </c>
      <c r="G888" s="78">
        <v>0</v>
      </c>
      <c r="H888" s="78">
        <v>25</v>
      </c>
      <c r="I888" s="78">
        <f>F888*0.0287</f>
        <v>430.5</v>
      </c>
      <c r="J888" s="78">
        <f>F888*0.071</f>
        <v>1065</v>
      </c>
      <c r="K888" s="78">
        <f>F888*0.013</f>
        <v>195</v>
      </c>
      <c r="L888" s="78">
        <f>F888*0.0304</f>
        <v>456</v>
      </c>
      <c r="M888" s="78">
        <f>F888*0.0709</f>
        <v>1063.5</v>
      </c>
      <c r="N888" s="76"/>
      <c r="O888" s="78">
        <f>SUM(I888:M888)</f>
        <v>3210</v>
      </c>
      <c r="P888" s="78">
        <f>I888+L888</f>
        <v>886.5</v>
      </c>
      <c r="Q888" s="78">
        <f>J888+M888</f>
        <v>2128.5</v>
      </c>
      <c r="R888" s="101">
        <v>14088.5</v>
      </c>
      <c r="S888" s="76" t="s">
        <v>1433</v>
      </c>
      <c r="T888" s="76" t="s">
        <v>741</v>
      </c>
      <c r="U888" s="94" t="s">
        <v>3119</v>
      </c>
    </row>
    <row r="889" spans="1:21" s="15" customFormat="1" ht="23.25" customHeight="1">
      <c r="A889" s="76">
        <v>884</v>
      </c>
      <c r="B889" s="94" t="s">
        <v>1467</v>
      </c>
      <c r="C889" s="94" t="s">
        <v>26</v>
      </c>
      <c r="D889" s="94" t="s">
        <v>2607</v>
      </c>
      <c r="E889" s="77" t="s">
        <v>593</v>
      </c>
      <c r="F889" s="101">
        <v>45000</v>
      </c>
      <c r="G889" s="78">
        <v>0</v>
      </c>
      <c r="H889" s="78">
        <v>25</v>
      </c>
      <c r="I889" s="78">
        <f>F889*0.0287</f>
        <v>1291.5</v>
      </c>
      <c r="J889" s="78">
        <f>F889*0.071</f>
        <v>3194.9999999999995</v>
      </c>
      <c r="K889" s="78">
        <f>F889*0.013</f>
        <v>585</v>
      </c>
      <c r="L889" s="78">
        <f>F889*0.0304</f>
        <v>1368</v>
      </c>
      <c r="M889" s="78">
        <f>F889*0.0709</f>
        <v>3190.5</v>
      </c>
      <c r="N889" s="76"/>
      <c r="O889" s="78">
        <f>SUM(I889:M889)</f>
        <v>9630</v>
      </c>
      <c r="P889" s="78">
        <f>I889+L889</f>
        <v>2659.5</v>
      </c>
      <c r="Q889" s="78">
        <f>J889+M889</f>
        <v>6385.5</v>
      </c>
      <c r="R889" s="101">
        <v>40067.17</v>
      </c>
      <c r="S889" s="76" t="s">
        <v>1433</v>
      </c>
      <c r="T889" s="76" t="s">
        <v>741</v>
      </c>
      <c r="U889" s="94" t="s">
        <v>2249</v>
      </c>
    </row>
    <row r="890" spans="1:21" s="15" customFormat="1" ht="24" customHeight="1">
      <c r="A890" s="76">
        <v>885</v>
      </c>
      <c r="B890" s="94" t="s">
        <v>1167</v>
      </c>
      <c r="C890" s="94" t="s">
        <v>1067</v>
      </c>
      <c r="D890" s="94" t="s">
        <v>1503</v>
      </c>
      <c r="E890" s="77" t="s">
        <v>593</v>
      </c>
      <c r="F890" s="101">
        <v>25000</v>
      </c>
      <c r="G890" s="78">
        <v>0</v>
      </c>
      <c r="H890" s="78">
        <v>25</v>
      </c>
      <c r="I890" s="78">
        <f>F890*0.0287</f>
        <v>717.5</v>
      </c>
      <c r="J890" s="78">
        <f>F890*0.071</f>
        <v>1774.9999999999998</v>
      </c>
      <c r="K890" s="78">
        <f>F890*0.013</f>
        <v>325</v>
      </c>
      <c r="L890" s="78">
        <f>F890*0.0304</f>
        <v>760</v>
      </c>
      <c r="M890" s="78">
        <f>F890*0.0709</f>
        <v>1772.5000000000002</v>
      </c>
      <c r="N890" s="76"/>
      <c r="O890" s="78">
        <f>SUM(I890:M890)</f>
        <v>5350</v>
      </c>
      <c r="P890" s="78">
        <f>I890+L890</f>
        <v>1477.5</v>
      </c>
      <c r="Q890" s="78">
        <f>J890+M890</f>
        <v>3547.5</v>
      </c>
      <c r="R890" s="101">
        <v>23497.5</v>
      </c>
      <c r="S890" s="76" t="s">
        <v>1433</v>
      </c>
      <c r="T890" s="76" t="s">
        <v>741</v>
      </c>
      <c r="U890" s="94" t="s">
        <v>2250</v>
      </c>
    </row>
    <row r="891" spans="1:21" s="15" customFormat="1" ht="25.5" customHeight="1">
      <c r="A891" s="76">
        <v>886</v>
      </c>
      <c r="B891" s="94" t="s">
        <v>1145</v>
      </c>
      <c r="C891" s="94" t="s">
        <v>1067</v>
      </c>
      <c r="D891" s="94" t="s">
        <v>1503</v>
      </c>
      <c r="E891" s="77" t="s">
        <v>593</v>
      </c>
      <c r="F891" s="101">
        <v>25000</v>
      </c>
      <c r="G891" s="78">
        <v>1148.33</v>
      </c>
      <c r="H891" s="78">
        <v>25</v>
      </c>
      <c r="I891" s="78">
        <f>F891*0.0287</f>
        <v>717.5</v>
      </c>
      <c r="J891" s="78">
        <f>F891*0.071</f>
        <v>1774.9999999999998</v>
      </c>
      <c r="K891" s="78">
        <f>F891*0.013</f>
        <v>325</v>
      </c>
      <c r="L891" s="78">
        <f>F891*0.0304</f>
        <v>760</v>
      </c>
      <c r="M891" s="78">
        <f>F891*0.0709</f>
        <v>1772.5000000000002</v>
      </c>
      <c r="N891" s="76"/>
      <c r="O891" s="78">
        <f>SUM(I891:M891)</f>
        <v>5350</v>
      </c>
      <c r="P891" s="78">
        <f>I891+L891</f>
        <v>1477.5</v>
      </c>
      <c r="Q891" s="78">
        <f>J891+M891</f>
        <v>3547.5</v>
      </c>
      <c r="R891" s="101">
        <v>22497.5</v>
      </c>
      <c r="S891" s="76" t="s">
        <v>1433</v>
      </c>
      <c r="T891" s="76" t="s">
        <v>741</v>
      </c>
      <c r="U891" s="94" t="s">
        <v>2251</v>
      </c>
    </row>
    <row r="892" spans="1:21" s="15" customFormat="1" ht="26.25" customHeight="1">
      <c r="A892" s="76">
        <v>887</v>
      </c>
      <c r="B892" s="94" t="s">
        <v>2869</v>
      </c>
      <c r="C892" s="94" t="s">
        <v>32</v>
      </c>
      <c r="D892" s="94" t="s">
        <v>1605</v>
      </c>
      <c r="E892" s="77" t="s">
        <v>593</v>
      </c>
      <c r="F892" s="101">
        <v>10000</v>
      </c>
      <c r="G892" s="78">
        <v>0</v>
      </c>
      <c r="H892" s="78">
        <v>25</v>
      </c>
      <c r="I892" s="78">
        <f>F892*0.0287</f>
        <v>287</v>
      </c>
      <c r="J892" s="78">
        <f>F892*0.071</f>
        <v>709.99999999999989</v>
      </c>
      <c r="K892" s="78">
        <f>F892*0.013</f>
        <v>130</v>
      </c>
      <c r="L892" s="78">
        <f>F892*0.0304</f>
        <v>304</v>
      </c>
      <c r="M892" s="78">
        <f>F892*0.0709</f>
        <v>709</v>
      </c>
      <c r="N892" s="76"/>
      <c r="O892" s="78">
        <f>SUM(I892:M892)</f>
        <v>2140</v>
      </c>
      <c r="P892" s="78">
        <f>I892+L892</f>
        <v>591</v>
      </c>
      <c r="Q892" s="78">
        <f>J892+M892</f>
        <v>1419</v>
      </c>
      <c r="R892" s="101">
        <v>9384</v>
      </c>
      <c r="S892" s="76" t="s">
        <v>1433</v>
      </c>
      <c r="T892" s="76" t="s">
        <v>741</v>
      </c>
      <c r="U892" s="94" t="s">
        <v>3120</v>
      </c>
    </row>
    <row r="893" spans="1:21" s="15" customFormat="1" ht="24.75" customHeight="1">
      <c r="A893" s="76">
        <v>888</v>
      </c>
      <c r="B893" s="94" t="s">
        <v>1158</v>
      </c>
      <c r="C893" s="94" t="s">
        <v>1067</v>
      </c>
      <c r="D893" s="94" t="s">
        <v>1503</v>
      </c>
      <c r="E893" s="77" t="s">
        <v>593</v>
      </c>
      <c r="F893" s="101">
        <v>20000</v>
      </c>
      <c r="G893" s="78">
        <v>0</v>
      </c>
      <c r="H893" s="78">
        <v>25</v>
      </c>
      <c r="I893" s="78">
        <f>F893*0.0287</f>
        <v>574</v>
      </c>
      <c r="J893" s="78">
        <f>F893*0.071</f>
        <v>1419.9999999999998</v>
      </c>
      <c r="K893" s="78">
        <f>F893*0.013</f>
        <v>260</v>
      </c>
      <c r="L893" s="78">
        <f>F893*0.0304</f>
        <v>608</v>
      </c>
      <c r="M893" s="78">
        <f>F893*0.0709</f>
        <v>1418</v>
      </c>
      <c r="N893" s="76"/>
      <c r="O893" s="78">
        <f>SUM(I893:M893)</f>
        <v>4280</v>
      </c>
      <c r="P893" s="78">
        <f>I893+L893</f>
        <v>1182</v>
      </c>
      <c r="Q893" s="78">
        <f>J893+M893</f>
        <v>2838</v>
      </c>
      <c r="R893" s="101">
        <v>18793</v>
      </c>
      <c r="S893" s="76" t="s">
        <v>1433</v>
      </c>
      <c r="T893" s="76" t="s">
        <v>741</v>
      </c>
      <c r="U893" s="94" t="s">
        <v>2252</v>
      </c>
    </row>
    <row r="894" spans="1:21" s="15" customFormat="1" ht="25.5" customHeight="1">
      <c r="A894" s="76">
        <v>889</v>
      </c>
      <c r="B894" s="94" t="s">
        <v>89</v>
      </c>
      <c r="C894" s="94" t="s">
        <v>90</v>
      </c>
      <c r="D894" s="94" t="s">
        <v>617</v>
      </c>
      <c r="E894" s="77" t="s">
        <v>593</v>
      </c>
      <c r="F894" s="101">
        <v>45000</v>
      </c>
      <c r="G894" s="78">
        <v>23866.62</v>
      </c>
      <c r="H894" s="78">
        <v>25</v>
      </c>
      <c r="I894" s="78">
        <f>F894*0.0287</f>
        <v>1291.5</v>
      </c>
      <c r="J894" s="78">
        <f>F894*0.071</f>
        <v>3194.9999999999995</v>
      </c>
      <c r="K894" s="78">
        <f>F894*0.013</f>
        <v>585</v>
      </c>
      <c r="L894" s="78">
        <f>F894*0.0304</f>
        <v>1368</v>
      </c>
      <c r="M894" s="78">
        <f>F894*0.0709</f>
        <v>3190.5</v>
      </c>
      <c r="N894" s="76"/>
      <c r="O894" s="78">
        <f>SUM(I894:M894)</f>
        <v>9630</v>
      </c>
      <c r="P894" s="78">
        <f>I894+L894</f>
        <v>2659.5</v>
      </c>
      <c r="Q894" s="78">
        <f>J894+M894</f>
        <v>6385.5</v>
      </c>
      <c r="R894" s="101">
        <v>40017.17</v>
      </c>
      <c r="S894" s="76" t="s">
        <v>1433</v>
      </c>
      <c r="T894" s="76" t="s">
        <v>741</v>
      </c>
      <c r="U894" s="94" t="s">
        <v>2253</v>
      </c>
    </row>
    <row r="895" spans="1:21" s="15" customFormat="1" ht="26.25" customHeight="1">
      <c r="A895" s="76">
        <v>890</v>
      </c>
      <c r="B895" s="94" t="s">
        <v>1328</v>
      </c>
      <c r="C895" s="94" t="s">
        <v>32</v>
      </c>
      <c r="D895" s="94" t="s">
        <v>613</v>
      </c>
      <c r="E895" s="77" t="s">
        <v>593</v>
      </c>
      <c r="F895" s="101">
        <v>10000</v>
      </c>
      <c r="G895" s="78">
        <v>0</v>
      </c>
      <c r="H895" s="78">
        <v>25</v>
      </c>
      <c r="I895" s="78">
        <f>F895*0.0287</f>
        <v>287</v>
      </c>
      <c r="J895" s="78">
        <f>F895*0.071</f>
        <v>709.99999999999989</v>
      </c>
      <c r="K895" s="78">
        <f>F895*0.013</f>
        <v>130</v>
      </c>
      <c r="L895" s="78">
        <f>F895*0.0304</f>
        <v>304</v>
      </c>
      <c r="M895" s="78">
        <f>F895*0.0709</f>
        <v>709</v>
      </c>
      <c r="N895" s="76"/>
      <c r="O895" s="78">
        <f>SUM(I895:M895)</f>
        <v>2140</v>
      </c>
      <c r="P895" s="78">
        <f>I895+L895</f>
        <v>591</v>
      </c>
      <c r="Q895" s="78">
        <f>J895+M895</f>
        <v>1419</v>
      </c>
      <c r="R895" s="101">
        <v>9334</v>
      </c>
      <c r="S895" s="76" t="s">
        <v>1433</v>
      </c>
      <c r="T895" s="76" t="s">
        <v>741</v>
      </c>
      <c r="U895" s="94" t="s">
        <v>2254</v>
      </c>
    </row>
    <row r="896" spans="1:21" s="15" customFormat="1" ht="21.75" customHeight="1">
      <c r="A896" s="76">
        <v>891</v>
      </c>
      <c r="B896" s="94" t="s">
        <v>1493</v>
      </c>
      <c r="C896" s="94" t="s">
        <v>26</v>
      </c>
      <c r="D896" s="94" t="s">
        <v>1500</v>
      </c>
      <c r="E896" s="77" t="s">
        <v>593</v>
      </c>
      <c r="F896" s="101">
        <v>45000</v>
      </c>
      <c r="G896" s="78">
        <v>9753.1200000000008</v>
      </c>
      <c r="H896" s="78">
        <v>25</v>
      </c>
      <c r="I896" s="78">
        <f>F896*0.0287</f>
        <v>1291.5</v>
      </c>
      <c r="J896" s="78">
        <f>F896*0.071</f>
        <v>3194.9999999999995</v>
      </c>
      <c r="K896" s="78">
        <f>F896*0.013</f>
        <v>585</v>
      </c>
      <c r="L896" s="78">
        <f>F896*0.0304</f>
        <v>1368</v>
      </c>
      <c r="M896" s="78">
        <f>F896*0.0709</f>
        <v>3190.5</v>
      </c>
      <c r="N896" s="76"/>
      <c r="O896" s="78">
        <f>SUM(I896:M896)</f>
        <v>9630</v>
      </c>
      <c r="P896" s="78">
        <f>I896+L896</f>
        <v>2659.5</v>
      </c>
      <c r="Q896" s="78">
        <f>J896+M896</f>
        <v>6385.5</v>
      </c>
      <c r="R896" s="101">
        <v>41167.17</v>
      </c>
      <c r="S896" s="76" t="s">
        <v>1433</v>
      </c>
      <c r="T896" s="76" t="s">
        <v>741</v>
      </c>
      <c r="U896" s="94" t="s">
        <v>2255</v>
      </c>
    </row>
    <row r="897" spans="1:21" s="15" customFormat="1" ht="22.5" customHeight="1">
      <c r="A897" s="76">
        <v>892</v>
      </c>
      <c r="B897" s="94" t="s">
        <v>692</v>
      </c>
      <c r="C897" s="94" t="s">
        <v>45</v>
      </c>
      <c r="D897" s="94" t="s">
        <v>2629</v>
      </c>
      <c r="E897" s="77" t="s">
        <v>593</v>
      </c>
      <c r="F897" s="101">
        <v>30000</v>
      </c>
      <c r="G897" s="78">
        <v>0</v>
      </c>
      <c r="H897" s="78">
        <v>25</v>
      </c>
      <c r="I897" s="78">
        <f>F897*0.0287</f>
        <v>861</v>
      </c>
      <c r="J897" s="78">
        <f>F897*0.071</f>
        <v>2130</v>
      </c>
      <c r="K897" s="78">
        <f>F897*0.013</f>
        <v>390</v>
      </c>
      <c r="L897" s="78">
        <f>F897*0.0304</f>
        <v>912</v>
      </c>
      <c r="M897" s="78">
        <f>F897*0.0709</f>
        <v>2127</v>
      </c>
      <c r="N897" s="76"/>
      <c r="O897" s="78">
        <f>SUM(I897:M897)</f>
        <v>6420</v>
      </c>
      <c r="P897" s="78">
        <f>I897+L897</f>
        <v>1773</v>
      </c>
      <c r="Q897" s="78">
        <f>J897+M897</f>
        <v>4257</v>
      </c>
      <c r="R897" s="101">
        <v>28202</v>
      </c>
      <c r="S897" s="76" t="s">
        <v>1433</v>
      </c>
      <c r="T897" s="76" t="s">
        <v>740</v>
      </c>
      <c r="U897" s="94" t="s">
        <v>2256</v>
      </c>
    </row>
    <row r="898" spans="1:21" s="15" customFormat="1" ht="26.25" customHeight="1">
      <c r="A898" s="76">
        <v>893</v>
      </c>
      <c r="B898" s="94" t="s">
        <v>2870</v>
      </c>
      <c r="C898" s="94" t="s">
        <v>87</v>
      </c>
      <c r="D898" s="94" t="s">
        <v>1499</v>
      </c>
      <c r="E898" s="77" t="s">
        <v>593</v>
      </c>
      <c r="F898" s="101">
        <v>150000</v>
      </c>
      <c r="G898" s="78">
        <v>0</v>
      </c>
      <c r="H898" s="78">
        <v>25</v>
      </c>
      <c r="I898" s="78">
        <f>F898*0.0287</f>
        <v>4305</v>
      </c>
      <c r="J898" s="78">
        <f>F898*0.071</f>
        <v>10649.999999999998</v>
      </c>
      <c r="K898" s="78">
        <f>F898*0.013</f>
        <v>1950</v>
      </c>
      <c r="L898" s="78">
        <f>F898*0.0304</f>
        <v>4560</v>
      </c>
      <c r="M898" s="78">
        <f>F898*0.0709</f>
        <v>10635</v>
      </c>
      <c r="N898" s="76"/>
      <c r="O898" s="78">
        <f>SUM(I898:M898)</f>
        <v>32100</v>
      </c>
      <c r="P898" s="78">
        <f>I898+L898</f>
        <v>8865</v>
      </c>
      <c r="Q898" s="78">
        <f>J898+M898</f>
        <v>21285</v>
      </c>
      <c r="R898" s="101">
        <v>117243.38</v>
      </c>
      <c r="S898" s="76" t="s">
        <v>1433</v>
      </c>
      <c r="T898" s="76" t="s">
        <v>741</v>
      </c>
      <c r="U898" s="94" t="s">
        <v>3121</v>
      </c>
    </row>
    <row r="899" spans="1:21" s="15" customFormat="1" ht="25.5" customHeight="1">
      <c r="A899" s="76">
        <v>894</v>
      </c>
      <c r="B899" s="94" t="s">
        <v>880</v>
      </c>
      <c r="C899" s="94" t="s">
        <v>32</v>
      </c>
      <c r="D899" s="94" t="s">
        <v>613</v>
      </c>
      <c r="E899" s="77" t="s">
        <v>593</v>
      </c>
      <c r="F899" s="101">
        <v>10000</v>
      </c>
      <c r="G899" s="78">
        <v>1148.33</v>
      </c>
      <c r="H899" s="78">
        <v>25</v>
      </c>
      <c r="I899" s="78">
        <f>F899*0.0287</f>
        <v>287</v>
      </c>
      <c r="J899" s="78">
        <f>F899*0.071</f>
        <v>709.99999999999989</v>
      </c>
      <c r="K899" s="78">
        <f>F899*0.013</f>
        <v>130</v>
      </c>
      <c r="L899" s="78">
        <f>F899*0.0304</f>
        <v>304</v>
      </c>
      <c r="M899" s="78">
        <f>F899*0.0709</f>
        <v>709</v>
      </c>
      <c r="N899" s="76"/>
      <c r="O899" s="78">
        <f>SUM(I899:M899)</f>
        <v>2140</v>
      </c>
      <c r="P899" s="78">
        <f>I899+L899</f>
        <v>591</v>
      </c>
      <c r="Q899" s="78">
        <f>J899+M899</f>
        <v>1419</v>
      </c>
      <c r="R899" s="101">
        <v>5858.54</v>
      </c>
      <c r="S899" s="76" t="s">
        <v>1433</v>
      </c>
      <c r="T899" s="76" t="s">
        <v>741</v>
      </c>
      <c r="U899" s="94" t="s">
        <v>2257</v>
      </c>
    </row>
    <row r="900" spans="1:21" s="15" customFormat="1" ht="28.5" customHeight="1">
      <c r="A900" s="76">
        <v>895</v>
      </c>
      <c r="B900" s="94" t="s">
        <v>721</v>
      </c>
      <c r="C900" s="94" t="s">
        <v>26</v>
      </c>
      <c r="D900" s="94" t="s">
        <v>629</v>
      </c>
      <c r="E900" s="77" t="s">
        <v>593</v>
      </c>
      <c r="F900" s="101">
        <v>45000</v>
      </c>
      <c r="G900" s="78">
        <v>0</v>
      </c>
      <c r="H900" s="78">
        <v>25</v>
      </c>
      <c r="I900" s="78">
        <f>F900*0.0287</f>
        <v>1291.5</v>
      </c>
      <c r="J900" s="78">
        <f>F900*0.071</f>
        <v>3194.9999999999995</v>
      </c>
      <c r="K900" s="78">
        <f>F900*0.013</f>
        <v>585</v>
      </c>
      <c r="L900" s="78">
        <f>F900*0.0304</f>
        <v>1368</v>
      </c>
      <c r="M900" s="78">
        <f>F900*0.0709</f>
        <v>3190.5</v>
      </c>
      <c r="N900" s="76"/>
      <c r="O900" s="78">
        <f>SUM(I900:M900)</f>
        <v>9630</v>
      </c>
      <c r="P900" s="78">
        <f>I900+L900</f>
        <v>2659.5</v>
      </c>
      <c r="Q900" s="78">
        <f>J900+M900</f>
        <v>6385.5</v>
      </c>
      <c r="R900" s="101">
        <v>41067.17</v>
      </c>
      <c r="S900" s="76" t="s">
        <v>1433</v>
      </c>
      <c r="T900" s="76" t="s">
        <v>741</v>
      </c>
      <c r="U900" s="94" t="s">
        <v>2258</v>
      </c>
    </row>
    <row r="901" spans="1:21" s="15" customFormat="1" ht="23.25" customHeight="1">
      <c r="A901" s="76">
        <v>896</v>
      </c>
      <c r="B901" s="94" t="s">
        <v>1200</v>
      </c>
      <c r="C901" s="94" t="s">
        <v>1067</v>
      </c>
      <c r="D901" s="94" t="s">
        <v>1503</v>
      </c>
      <c r="E901" s="77" t="s">
        <v>593</v>
      </c>
      <c r="F901" s="101">
        <v>20000</v>
      </c>
      <c r="G901" s="78">
        <v>0</v>
      </c>
      <c r="H901" s="78">
        <v>25</v>
      </c>
      <c r="I901" s="78">
        <f>F901*0.0287</f>
        <v>574</v>
      </c>
      <c r="J901" s="78">
        <f>F901*0.071</f>
        <v>1419.9999999999998</v>
      </c>
      <c r="K901" s="78">
        <f>F901*0.013</f>
        <v>260</v>
      </c>
      <c r="L901" s="78">
        <f>F901*0.0304</f>
        <v>608</v>
      </c>
      <c r="M901" s="78">
        <f>F901*0.0709</f>
        <v>1418</v>
      </c>
      <c r="N901" s="76"/>
      <c r="O901" s="78">
        <f>SUM(I901:M901)</f>
        <v>4280</v>
      </c>
      <c r="P901" s="78">
        <f>I901+L901</f>
        <v>1182</v>
      </c>
      <c r="Q901" s="78">
        <f>J901+M901</f>
        <v>2838</v>
      </c>
      <c r="R901" s="101">
        <v>14519.66</v>
      </c>
      <c r="S901" s="76" t="s">
        <v>1433</v>
      </c>
      <c r="T901" s="76" t="s">
        <v>741</v>
      </c>
      <c r="U901" s="94" t="s">
        <v>2259</v>
      </c>
    </row>
    <row r="902" spans="1:21" s="15" customFormat="1" ht="24" customHeight="1">
      <c r="A902" s="76">
        <v>897</v>
      </c>
      <c r="B902" s="94" t="s">
        <v>1059</v>
      </c>
      <c r="C902" s="94" t="s">
        <v>26</v>
      </c>
      <c r="D902" s="94" t="s">
        <v>642</v>
      </c>
      <c r="E902" s="77" t="s">
        <v>593</v>
      </c>
      <c r="F902" s="101">
        <v>31000</v>
      </c>
      <c r="G902" s="78">
        <v>6309.38</v>
      </c>
      <c r="H902" s="78">
        <v>25</v>
      </c>
      <c r="I902" s="78">
        <f>F902*0.0287</f>
        <v>889.7</v>
      </c>
      <c r="J902" s="78">
        <f>F902*0.071</f>
        <v>2201</v>
      </c>
      <c r="K902" s="78">
        <f>F902*0.013</f>
        <v>403</v>
      </c>
      <c r="L902" s="78">
        <f>F902*0.0304</f>
        <v>942.4</v>
      </c>
      <c r="M902" s="78">
        <f>F902*0.0709</f>
        <v>2197.9</v>
      </c>
      <c r="N902" s="76"/>
      <c r="O902" s="78">
        <f>SUM(I902:M902)</f>
        <v>6634</v>
      </c>
      <c r="P902" s="78">
        <f>I902+L902</f>
        <v>1832.1</v>
      </c>
      <c r="Q902" s="78">
        <f>J902+M902</f>
        <v>4398.8999999999996</v>
      </c>
      <c r="R902" s="101">
        <v>19335.810000000001</v>
      </c>
      <c r="S902" s="76" t="s">
        <v>1433</v>
      </c>
      <c r="T902" s="76" t="s">
        <v>741</v>
      </c>
      <c r="U902" s="94" t="s">
        <v>2260</v>
      </c>
    </row>
    <row r="903" spans="1:21" s="15" customFormat="1" ht="26.25" customHeight="1">
      <c r="A903" s="76">
        <v>898</v>
      </c>
      <c r="B903" s="94" t="s">
        <v>325</v>
      </c>
      <c r="C903" s="94" t="s">
        <v>32</v>
      </c>
      <c r="D903" s="94" t="s">
        <v>2613</v>
      </c>
      <c r="E903" s="77" t="s">
        <v>593</v>
      </c>
      <c r="F903" s="101">
        <v>18000</v>
      </c>
      <c r="G903" s="78">
        <v>0</v>
      </c>
      <c r="H903" s="78">
        <v>25</v>
      </c>
      <c r="I903" s="78">
        <f>F903*0.0287</f>
        <v>516.6</v>
      </c>
      <c r="J903" s="78">
        <f>F903*0.071</f>
        <v>1277.9999999999998</v>
      </c>
      <c r="K903" s="78">
        <f>F903*0.013</f>
        <v>234</v>
      </c>
      <c r="L903" s="78">
        <f>F903*0.0304</f>
        <v>547.20000000000005</v>
      </c>
      <c r="M903" s="78">
        <f>F903*0.0709</f>
        <v>1276.2</v>
      </c>
      <c r="N903" s="76"/>
      <c r="O903" s="78">
        <f>SUM(I903:M903)</f>
        <v>3852</v>
      </c>
      <c r="P903" s="78">
        <f>I903+L903</f>
        <v>1063.8000000000002</v>
      </c>
      <c r="Q903" s="78">
        <f>J903+M903</f>
        <v>2554.1999999999998</v>
      </c>
      <c r="R903" s="101">
        <v>16911.2</v>
      </c>
      <c r="S903" s="76" t="s">
        <v>1433</v>
      </c>
      <c r="T903" s="76" t="s">
        <v>741</v>
      </c>
      <c r="U903" s="94" t="s">
        <v>2261</v>
      </c>
    </row>
    <row r="904" spans="1:21" s="15" customFormat="1" ht="25.5" customHeight="1">
      <c r="A904" s="76">
        <v>899</v>
      </c>
      <c r="B904" s="94" t="s">
        <v>858</v>
      </c>
      <c r="C904" s="94" t="s">
        <v>26</v>
      </c>
      <c r="D904" s="94" t="s">
        <v>615</v>
      </c>
      <c r="E904" s="77" t="s">
        <v>593</v>
      </c>
      <c r="F904" s="101">
        <v>45000</v>
      </c>
      <c r="G904" s="78">
        <v>0</v>
      </c>
      <c r="H904" s="78">
        <v>25</v>
      </c>
      <c r="I904" s="78">
        <f>F904*0.0287</f>
        <v>1291.5</v>
      </c>
      <c r="J904" s="78">
        <f>F904*0.071</f>
        <v>3194.9999999999995</v>
      </c>
      <c r="K904" s="78">
        <f>F904*0.013</f>
        <v>585</v>
      </c>
      <c r="L904" s="78">
        <f>F904*0.0304</f>
        <v>1368</v>
      </c>
      <c r="M904" s="78">
        <f>F904*0.0709</f>
        <v>3190.5</v>
      </c>
      <c r="N904" s="76"/>
      <c r="O904" s="78">
        <f>SUM(I904:M904)</f>
        <v>9630</v>
      </c>
      <c r="P904" s="78">
        <f>I904+L904</f>
        <v>2659.5</v>
      </c>
      <c r="Q904" s="78">
        <f>J904+M904</f>
        <v>6385.5</v>
      </c>
      <c r="R904" s="101">
        <v>38699.519999999997</v>
      </c>
      <c r="S904" s="76" t="s">
        <v>1433</v>
      </c>
      <c r="T904" s="76" t="s">
        <v>741</v>
      </c>
      <c r="U904" s="94" t="s">
        <v>2262</v>
      </c>
    </row>
    <row r="905" spans="1:21" s="15" customFormat="1" ht="29.25" customHeight="1">
      <c r="A905" s="76">
        <v>900</v>
      </c>
      <c r="B905" s="94" t="s">
        <v>1060</v>
      </c>
      <c r="C905" s="94" t="s">
        <v>26</v>
      </c>
      <c r="D905" s="94" t="s">
        <v>641</v>
      </c>
      <c r="E905" s="77" t="s">
        <v>593</v>
      </c>
      <c r="F905" s="101">
        <v>25000</v>
      </c>
      <c r="G905" s="78">
        <v>442.65</v>
      </c>
      <c r="H905" s="78">
        <v>25</v>
      </c>
      <c r="I905" s="78">
        <f>F905*0.0287</f>
        <v>717.5</v>
      </c>
      <c r="J905" s="78">
        <f>F905*0.071</f>
        <v>1774.9999999999998</v>
      </c>
      <c r="K905" s="78">
        <f>F905*0.013</f>
        <v>325</v>
      </c>
      <c r="L905" s="78">
        <f>F905*0.0304</f>
        <v>760</v>
      </c>
      <c r="M905" s="78">
        <f>F905*0.0709</f>
        <v>1772.5000000000002</v>
      </c>
      <c r="N905" s="96"/>
      <c r="O905" s="78">
        <f>SUM(I905:M905)</f>
        <v>5350</v>
      </c>
      <c r="P905" s="78">
        <f>I905+L905</f>
        <v>1477.5</v>
      </c>
      <c r="Q905" s="78">
        <f>J905+M905</f>
        <v>3547.5</v>
      </c>
      <c r="R905" s="101">
        <v>23497.5</v>
      </c>
      <c r="S905" s="76" t="s">
        <v>1433</v>
      </c>
      <c r="T905" s="76" t="s">
        <v>741</v>
      </c>
      <c r="U905" s="94" t="s">
        <v>2263</v>
      </c>
    </row>
    <row r="906" spans="1:21" s="15" customFormat="1" ht="22.5" customHeight="1">
      <c r="A906" s="76">
        <v>901</v>
      </c>
      <c r="B906" s="94" t="s">
        <v>916</v>
      </c>
      <c r="C906" s="94" t="s">
        <v>885</v>
      </c>
      <c r="D906" s="94" t="s">
        <v>1598</v>
      </c>
      <c r="E906" s="77" t="s">
        <v>593</v>
      </c>
      <c r="F906" s="101">
        <v>14000</v>
      </c>
      <c r="G906" s="78">
        <v>160.38</v>
      </c>
      <c r="H906" s="78">
        <v>25</v>
      </c>
      <c r="I906" s="78">
        <f>F906*0.0287</f>
        <v>401.8</v>
      </c>
      <c r="J906" s="78">
        <f>F906*0.071</f>
        <v>993.99999999999989</v>
      </c>
      <c r="K906" s="78">
        <f>F906*0.013</f>
        <v>182</v>
      </c>
      <c r="L906" s="78">
        <f>F906*0.0304</f>
        <v>425.6</v>
      </c>
      <c r="M906" s="78">
        <f>F906*0.0709</f>
        <v>992.6</v>
      </c>
      <c r="N906" s="76"/>
      <c r="O906" s="78">
        <f>SUM(I906:M906)</f>
        <v>2996</v>
      </c>
      <c r="P906" s="78">
        <f>I906+L906</f>
        <v>827.40000000000009</v>
      </c>
      <c r="Q906" s="78">
        <f>J906+M906</f>
        <v>1986.6</v>
      </c>
      <c r="R906" s="101">
        <v>13147.6</v>
      </c>
      <c r="S906" s="76" t="s">
        <v>1433</v>
      </c>
      <c r="T906" s="76" t="s">
        <v>741</v>
      </c>
      <c r="U906" s="94" t="s">
        <v>2264</v>
      </c>
    </row>
    <row r="907" spans="1:21" s="15" customFormat="1" ht="27.75" customHeight="1">
      <c r="A907" s="76">
        <v>902</v>
      </c>
      <c r="B907" s="94" t="s">
        <v>1061</v>
      </c>
      <c r="C907" s="94" t="s">
        <v>26</v>
      </c>
      <c r="D907" s="94" t="s">
        <v>642</v>
      </c>
      <c r="E907" s="77" t="s">
        <v>593</v>
      </c>
      <c r="F907" s="101">
        <v>31000</v>
      </c>
      <c r="G907" s="78">
        <v>3486.68</v>
      </c>
      <c r="H907" s="78">
        <v>25</v>
      </c>
      <c r="I907" s="78">
        <f>F907*0.0287</f>
        <v>889.7</v>
      </c>
      <c r="J907" s="78">
        <f>F907*0.071</f>
        <v>2201</v>
      </c>
      <c r="K907" s="78">
        <f>F907*0.013</f>
        <v>403</v>
      </c>
      <c r="L907" s="78">
        <f>F907*0.0304</f>
        <v>942.4</v>
      </c>
      <c r="M907" s="78">
        <f>F907*0.0709</f>
        <v>2197.9</v>
      </c>
      <c r="N907" s="76"/>
      <c r="O907" s="78">
        <f>SUM(I907:M907)</f>
        <v>6634</v>
      </c>
      <c r="P907" s="78">
        <f>I907+L907</f>
        <v>1832.1</v>
      </c>
      <c r="Q907" s="78">
        <f>J907+M907</f>
        <v>4398.8999999999996</v>
      </c>
      <c r="R907" s="101">
        <v>29142.9</v>
      </c>
      <c r="S907" s="76" t="s">
        <v>1433</v>
      </c>
      <c r="T907" s="76" t="s">
        <v>741</v>
      </c>
      <c r="U907" s="94" t="s">
        <v>2265</v>
      </c>
    </row>
    <row r="908" spans="1:21" s="15" customFormat="1" ht="24.75" customHeight="1">
      <c r="A908" s="76">
        <v>903</v>
      </c>
      <c r="B908" s="94" t="s">
        <v>474</v>
      </c>
      <c r="C908" s="94" t="s">
        <v>30</v>
      </c>
      <c r="D908" s="94" t="s">
        <v>636</v>
      </c>
      <c r="E908" s="77" t="s">
        <v>593</v>
      </c>
      <c r="F908" s="101">
        <v>65000</v>
      </c>
      <c r="G908" s="78">
        <v>0</v>
      </c>
      <c r="H908" s="78">
        <v>25</v>
      </c>
      <c r="I908" s="78">
        <f>F908*0.0287</f>
        <v>1865.5</v>
      </c>
      <c r="J908" s="78">
        <f>F908*0.071</f>
        <v>4615</v>
      </c>
      <c r="K908" s="78">
        <f>F908*0.013</f>
        <v>845</v>
      </c>
      <c r="L908" s="78">
        <f>F908*0.0304</f>
        <v>1976</v>
      </c>
      <c r="M908" s="78">
        <f>F908*0.0709</f>
        <v>4608.5</v>
      </c>
      <c r="N908" s="76"/>
      <c r="O908" s="78">
        <f>SUM(I908:M908)</f>
        <v>13910</v>
      </c>
      <c r="P908" s="78">
        <f>I908+L908</f>
        <v>3841.5</v>
      </c>
      <c r="Q908" s="78">
        <f>J908+M908</f>
        <v>9223.5</v>
      </c>
      <c r="R908" s="101">
        <v>55821.85</v>
      </c>
      <c r="S908" s="76" t="s">
        <v>1433</v>
      </c>
      <c r="T908" s="76" t="s">
        <v>741</v>
      </c>
      <c r="U908" s="94" t="s">
        <v>2266</v>
      </c>
    </row>
    <row r="909" spans="1:21" s="15" customFormat="1" ht="22.5" customHeight="1">
      <c r="A909" s="76">
        <v>904</v>
      </c>
      <c r="B909" s="94" t="s">
        <v>1146</v>
      </c>
      <c r="C909" s="94" t="s">
        <v>1067</v>
      </c>
      <c r="D909" s="94" t="s">
        <v>1503</v>
      </c>
      <c r="E909" s="77" t="s">
        <v>593</v>
      </c>
      <c r="F909" s="101">
        <v>30000</v>
      </c>
      <c r="G909" s="78">
        <v>0</v>
      </c>
      <c r="H909" s="78">
        <v>25</v>
      </c>
      <c r="I909" s="78">
        <f>F909*0.0287</f>
        <v>861</v>
      </c>
      <c r="J909" s="78">
        <f>F909*0.071</f>
        <v>2130</v>
      </c>
      <c r="K909" s="78">
        <f>F909*0.013</f>
        <v>390</v>
      </c>
      <c r="L909" s="78">
        <f>F909*0.0304</f>
        <v>912</v>
      </c>
      <c r="M909" s="78">
        <f>F909*0.0709</f>
        <v>2127</v>
      </c>
      <c r="N909" s="76"/>
      <c r="O909" s="78">
        <f>SUM(I909:M909)</f>
        <v>6420</v>
      </c>
      <c r="P909" s="78">
        <f>I909+L909</f>
        <v>1773</v>
      </c>
      <c r="Q909" s="78">
        <f>J909+M909</f>
        <v>4257</v>
      </c>
      <c r="R909" s="101">
        <v>25115</v>
      </c>
      <c r="S909" s="76" t="s">
        <v>1433</v>
      </c>
      <c r="T909" s="76" t="s">
        <v>740</v>
      </c>
      <c r="U909" s="94" t="s">
        <v>2267</v>
      </c>
    </row>
    <row r="910" spans="1:21" s="15" customFormat="1" ht="24" customHeight="1">
      <c r="A910" s="76">
        <v>905</v>
      </c>
      <c r="B910" s="94" t="s">
        <v>365</v>
      </c>
      <c r="C910" s="94" t="s">
        <v>62</v>
      </c>
      <c r="D910" s="94" t="s">
        <v>618</v>
      </c>
      <c r="E910" s="77" t="s">
        <v>593</v>
      </c>
      <c r="F910" s="101">
        <v>30000</v>
      </c>
      <c r="G910" s="78">
        <v>1148.33</v>
      </c>
      <c r="H910" s="78">
        <v>25</v>
      </c>
      <c r="I910" s="78">
        <f>F910*0.0287</f>
        <v>861</v>
      </c>
      <c r="J910" s="78">
        <f>F910*0.071</f>
        <v>2130</v>
      </c>
      <c r="K910" s="78">
        <f>F910*0.013</f>
        <v>390</v>
      </c>
      <c r="L910" s="78">
        <f>F910*0.0304</f>
        <v>912</v>
      </c>
      <c r="M910" s="78">
        <f>F910*0.0709</f>
        <v>2127</v>
      </c>
      <c r="N910" s="76"/>
      <c r="O910" s="78">
        <f>SUM(I910:M910)</f>
        <v>6420</v>
      </c>
      <c r="P910" s="78">
        <f>I910+L910</f>
        <v>1773</v>
      </c>
      <c r="Q910" s="78">
        <f>J910+M910</f>
        <v>4257</v>
      </c>
      <c r="R910" s="101">
        <v>18642.330000000002</v>
      </c>
      <c r="S910" s="76" t="s">
        <v>1433</v>
      </c>
      <c r="T910" s="76" t="s">
        <v>741</v>
      </c>
      <c r="U910" s="94" t="s">
        <v>2268</v>
      </c>
    </row>
    <row r="911" spans="1:21" s="15" customFormat="1" ht="23.25" customHeight="1">
      <c r="A911" s="76">
        <v>906</v>
      </c>
      <c r="B911" s="94" t="s">
        <v>126</v>
      </c>
      <c r="C911" s="94" t="s">
        <v>50</v>
      </c>
      <c r="D911" s="94" t="s">
        <v>1578</v>
      </c>
      <c r="E911" s="77" t="s">
        <v>593</v>
      </c>
      <c r="F911" s="101">
        <v>30000</v>
      </c>
      <c r="G911" s="78">
        <v>0</v>
      </c>
      <c r="H911" s="78">
        <v>25</v>
      </c>
      <c r="I911" s="78">
        <f>F911*0.0287</f>
        <v>861</v>
      </c>
      <c r="J911" s="78">
        <f>F911*0.071</f>
        <v>2130</v>
      </c>
      <c r="K911" s="78">
        <f>F911*0.013</f>
        <v>390</v>
      </c>
      <c r="L911" s="78">
        <f>F911*0.0304</f>
        <v>912</v>
      </c>
      <c r="M911" s="78">
        <f>F911*0.0709</f>
        <v>2127</v>
      </c>
      <c r="N911" s="76"/>
      <c r="O911" s="78">
        <f>SUM(I911:M911)</f>
        <v>6420</v>
      </c>
      <c r="P911" s="78">
        <f>I911+L911</f>
        <v>1773</v>
      </c>
      <c r="Q911" s="78">
        <f>J911+M911</f>
        <v>4257</v>
      </c>
      <c r="R911" s="101">
        <v>28202</v>
      </c>
      <c r="S911" s="76" t="s">
        <v>1433</v>
      </c>
      <c r="T911" s="76" t="s">
        <v>741</v>
      </c>
      <c r="U911" s="94" t="s">
        <v>2269</v>
      </c>
    </row>
    <row r="912" spans="1:21" s="15" customFormat="1" ht="26.25" customHeight="1">
      <c r="A912" s="76">
        <v>907</v>
      </c>
      <c r="B912" s="94" t="s">
        <v>654</v>
      </c>
      <c r="C912" s="94" t="s">
        <v>26</v>
      </c>
      <c r="D912" s="94" t="s">
        <v>627</v>
      </c>
      <c r="E912" s="77" t="s">
        <v>593</v>
      </c>
      <c r="F912" s="101">
        <v>45000</v>
      </c>
      <c r="G912" s="78">
        <v>0</v>
      </c>
      <c r="H912" s="78">
        <v>25</v>
      </c>
      <c r="I912" s="78">
        <f>F912*0.0287</f>
        <v>1291.5</v>
      </c>
      <c r="J912" s="78">
        <f>F912*0.071</f>
        <v>3194.9999999999995</v>
      </c>
      <c r="K912" s="78">
        <f>F912*0.013</f>
        <v>585</v>
      </c>
      <c r="L912" s="78">
        <f>F912*0.0304</f>
        <v>1368</v>
      </c>
      <c r="M912" s="78">
        <f>F912*0.0709</f>
        <v>3190.5</v>
      </c>
      <c r="N912" s="76"/>
      <c r="O912" s="78">
        <f>SUM(I912:M912)</f>
        <v>9630</v>
      </c>
      <c r="P912" s="78">
        <f>I912+L912</f>
        <v>2659.5</v>
      </c>
      <c r="Q912" s="78">
        <f>J912+M912</f>
        <v>6385.5</v>
      </c>
      <c r="R912" s="101">
        <v>11209.46</v>
      </c>
      <c r="S912" s="76" t="s">
        <v>1433</v>
      </c>
      <c r="T912" s="76" t="s">
        <v>741</v>
      </c>
      <c r="U912" s="94" t="s">
        <v>2270</v>
      </c>
    </row>
    <row r="913" spans="1:22" s="15" customFormat="1" ht="27.75" customHeight="1">
      <c r="A913" s="76">
        <v>908</v>
      </c>
      <c r="B913" s="94" t="s">
        <v>3282</v>
      </c>
      <c r="C913" s="94" t="s">
        <v>26</v>
      </c>
      <c r="D913" s="94" t="s">
        <v>624</v>
      </c>
      <c r="E913" s="77" t="s">
        <v>593</v>
      </c>
      <c r="F913" s="101">
        <v>45000</v>
      </c>
      <c r="G913" s="78">
        <v>1148.33</v>
      </c>
      <c r="H913" s="78">
        <v>25</v>
      </c>
      <c r="I913" s="78">
        <f>F913*0.0287</f>
        <v>1291.5</v>
      </c>
      <c r="J913" s="78">
        <f>F913*0.071</f>
        <v>3194.9999999999995</v>
      </c>
      <c r="K913" s="78">
        <f>F913*0.013</f>
        <v>585</v>
      </c>
      <c r="L913" s="78">
        <f>F913*0.0304</f>
        <v>1368</v>
      </c>
      <c r="M913" s="78">
        <f>F913*0.0709</f>
        <v>3190.5</v>
      </c>
      <c r="N913" s="95"/>
      <c r="O913" s="78">
        <f>SUM(I913:M913)</f>
        <v>9630</v>
      </c>
      <c r="P913" s="78">
        <f>I913+L913</f>
        <v>2659.5</v>
      </c>
      <c r="Q913" s="78">
        <f>J913+M913</f>
        <v>6385.5</v>
      </c>
      <c r="R913" s="101">
        <v>41167.17</v>
      </c>
      <c r="S913" s="76" t="s">
        <v>1433</v>
      </c>
      <c r="T913" s="76" t="s">
        <v>740</v>
      </c>
      <c r="U913" s="94" t="s">
        <v>3393</v>
      </c>
      <c r="V913" s="20"/>
    </row>
    <row r="914" spans="1:22" s="15" customFormat="1" ht="21.75" customHeight="1">
      <c r="A914" s="76">
        <v>909</v>
      </c>
      <c r="B914" s="94" t="s">
        <v>40</v>
      </c>
      <c r="C914" s="94" t="s">
        <v>41</v>
      </c>
      <c r="D914" s="94" t="s">
        <v>620</v>
      </c>
      <c r="E914" s="77" t="s">
        <v>593</v>
      </c>
      <c r="F914" s="101">
        <v>50000</v>
      </c>
      <c r="G914" s="78">
        <v>1148.33</v>
      </c>
      <c r="H914" s="78">
        <v>25</v>
      </c>
      <c r="I914" s="78">
        <f>F914*0.0287</f>
        <v>1435</v>
      </c>
      <c r="J914" s="78">
        <f>F914*0.071</f>
        <v>3549.9999999999995</v>
      </c>
      <c r="K914" s="78">
        <f>F914*0.013</f>
        <v>650</v>
      </c>
      <c r="L914" s="78">
        <f>F914*0.0304</f>
        <v>1520</v>
      </c>
      <c r="M914" s="78">
        <f>F914*0.0709</f>
        <v>3545.0000000000005</v>
      </c>
      <c r="N914" s="76"/>
      <c r="O914" s="78">
        <f>SUM(I914:M914)</f>
        <v>10700</v>
      </c>
      <c r="P914" s="78">
        <f>I914+L914</f>
        <v>2955</v>
      </c>
      <c r="Q914" s="78">
        <f>J914+M914</f>
        <v>7095</v>
      </c>
      <c r="R914" s="101">
        <v>44016</v>
      </c>
      <c r="S914" s="76" t="s">
        <v>1433</v>
      </c>
      <c r="T914" s="76" t="s">
        <v>740</v>
      </c>
      <c r="U914" s="94" t="s">
        <v>2271</v>
      </c>
    </row>
    <row r="915" spans="1:22" s="15" customFormat="1" ht="23.25" customHeight="1">
      <c r="A915" s="76">
        <v>910</v>
      </c>
      <c r="B915" s="94" t="s">
        <v>3283</v>
      </c>
      <c r="C915" s="94" t="s">
        <v>26</v>
      </c>
      <c r="D915" s="94" t="s">
        <v>603</v>
      </c>
      <c r="E915" s="77" t="s">
        <v>593</v>
      </c>
      <c r="F915" s="101">
        <v>45000</v>
      </c>
      <c r="G915" s="101">
        <v>1148.33</v>
      </c>
      <c r="H915" s="78">
        <v>25</v>
      </c>
      <c r="I915" s="78">
        <f>F915*0.0287</f>
        <v>1291.5</v>
      </c>
      <c r="J915" s="78">
        <f>F915*0.071</f>
        <v>3194.9999999999995</v>
      </c>
      <c r="K915" s="78">
        <f>F915*0.013</f>
        <v>585</v>
      </c>
      <c r="L915" s="78">
        <f>F915*0.0304</f>
        <v>1368</v>
      </c>
      <c r="M915" s="78">
        <f>F915*0.0709</f>
        <v>3190.5</v>
      </c>
      <c r="N915" s="96"/>
      <c r="O915" s="78">
        <f>SUM(I915:M915)</f>
        <v>9630</v>
      </c>
      <c r="P915" s="78">
        <f>I915+L915</f>
        <v>2659.5</v>
      </c>
      <c r="Q915" s="78">
        <f>J915+M915</f>
        <v>6385.5</v>
      </c>
      <c r="R915" s="101">
        <v>41167.17</v>
      </c>
      <c r="S915" s="76" t="s">
        <v>1433</v>
      </c>
      <c r="T915" s="76" t="s">
        <v>740</v>
      </c>
      <c r="U915" s="94" t="s">
        <v>3434</v>
      </c>
      <c r="V915" s="20"/>
    </row>
    <row r="916" spans="1:22" s="15" customFormat="1" ht="24" customHeight="1">
      <c r="A916" s="76">
        <v>911</v>
      </c>
      <c r="B916" s="94" t="s">
        <v>88</v>
      </c>
      <c r="C916" s="94" t="s">
        <v>26</v>
      </c>
      <c r="D916" s="94" t="s">
        <v>632</v>
      </c>
      <c r="E916" s="77" t="s">
        <v>593</v>
      </c>
      <c r="F916" s="101">
        <v>33000</v>
      </c>
      <c r="G916" s="78">
        <v>442.65</v>
      </c>
      <c r="H916" s="78">
        <v>25</v>
      </c>
      <c r="I916" s="78">
        <f>F916*0.0287</f>
        <v>947.1</v>
      </c>
      <c r="J916" s="78">
        <f>F916*0.071</f>
        <v>2343</v>
      </c>
      <c r="K916" s="78">
        <f>F916*0.013</f>
        <v>429</v>
      </c>
      <c r="L916" s="78">
        <f>F916*0.0304</f>
        <v>1003.2</v>
      </c>
      <c r="M916" s="78">
        <f>F916*0.0709</f>
        <v>2339.7000000000003</v>
      </c>
      <c r="N916" s="76"/>
      <c r="O916" s="78">
        <f>SUM(I916:M916)</f>
        <v>7062</v>
      </c>
      <c r="P916" s="78">
        <f>I916+L916</f>
        <v>1950.3000000000002</v>
      </c>
      <c r="Q916" s="78">
        <f>J916+M916</f>
        <v>4682.7000000000007</v>
      </c>
      <c r="R916" s="101">
        <v>30874.7</v>
      </c>
      <c r="S916" s="76" t="s">
        <v>1433</v>
      </c>
      <c r="T916" s="76" t="s">
        <v>741</v>
      </c>
      <c r="U916" s="94" t="s">
        <v>2272</v>
      </c>
    </row>
    <row r="917" spans="1:22" s="15" customFormat="1" ht="21.75" customHeight="1">
      <c r="A917" s="76">
        <v>912</v>
      </c>
      <c r="B917" s="94" t="s">
        <v>51</v>
      </c>
      <c r="C917" s="94" t="s">
        <v>52</v>
      </c>
      <c r="D917" s="94" t="s">
        <v>622</v>
      </c>
      <c r="E917" s="77" t="s">
        <v>593</v>
      </c>
      <c r="F917" s="101">
        <v>70000</v>
      </c>
      <c r="G917" s="78">
        <v>0</v>
      </c>
      <c r="H917" s="78">
        <v>25</v>
      </c>
      <c r="I917" s="78">
        <f>F917*0.0287</f>
        <v>2009</v>
      </c>
      <c r="J917" s="78">
        <f>F917*0.071</f>
        <v>4970</v>
      </c>
      <c r="K917" s="78">
        <f>F917*0.013</f>
        <v>910</v>
      </c>
      <c r="L917" s="78">
        <f>F917*0.0304</f>
        <v>2128</v>
      </c>
      <c r="M917" s="78">
        <f>F917*0.0709</f>
        <v>4963</v>
      </c>
      <c r="N917" s="76"/>
      <c r="O917" s="78">
        <f>SUM(I917:M917)</f>
        <v>14980</v>
      </c>
      <c r="P917" s="78">
        <f>I917+L917</f>
        <v>4137</v>
      </c>
      <c r="Q917" s="78">
        <f>J917+M917</f>
        <v>9933</v>
      </c>
      <c r="R917" s="101">
        <v>57724.79</v>
      </c>
      <c r="S917" s="76" t="s">
        <v>1433</v>
      </c>
      <c r="T917" s="76" t="s">
        <v>741</v>
      </c>
      <c r="U917" s="94" t="s">
        <v>2273</v>
      </c>
    </row>
    <row r="918" spans="1:22" ht="28.5" customHeight="1">
      <c r="A918" s="76">
        <v>913</v>
      </c>
      <c r="B918" s="94" t="s">
        <v>2871</v>
      </c>
      <c r="C918" s="94" t="s">
        <v>12</v>
      </c>
      <c r="D918" s="94" t="s">
        <v>2615</v>
      </c>
      <c r="E918" s="77" t="s">
        <v>593</v>
      </c>
      <c r="F918" s="101">
        <v>10000</v>
      </c>
      <c r="G918" s="78">
        <v>0</v>
      </c>
      <c r="H918" s="78">
        <v>25</v>
      </c>
      <c r="I918" s="78">
        <f>F918*0.0287</f>
        <v>287</v>
      </c>
      <c r="J918" s="78">
        <f>F918*0.071</f>
        <v>709.99999999999989</v>
      </c>
      <c r="K918" s="78">
        <f>F918*0.013</f>
        <v>130</v>
      </c>
      <c r="L918" s="78">
        <f>F918*0.0304</f>
        <v>304</v>
      </c>
      <c r="M918" s="78">
        <f>F918*0.0709</f>
        <v>709</v>
      </c>
      <c r="N918" s="76"/>
      <c r="O918" s="78">
        <f>SUM(I918:M918)</f>
        <v>2140</v>
      </c>
      <c r="P918" s="78">
        <f>I918+L918</f>
        <v>591</v>
      </c>
      <c r="Q918" s="78">
        <f>J918+M918</f>
        <v>1419</v>
      </c>
      <c r="R918" s="101">
        <v>9384</v>
      </c>
      <c r="S918" s="76" t="s">
        <v>1433</v>
      </c>
      <c r="T918" s="76" t="s">
        <v>741</v>
      </c>
      <c r="U918" s="94" t="s">
        <v>3122</v>
      </c>
      <c r="V918" s="15"/>
    </row>
    <row r="919" spans="1:22" ht="28.5" customHeight="1">
      <c r="A919" s="76">
        <v>914</v>
      </c>
      <c r="B919" s="94" t="s">
        <v>2872</v>
      </c>
      <c r="C919" s="94" t="s">
        <v>32</v>
      </c>
      <c r="D919" s="94" t="s">
        <v>2622</v>
      </c>
      <c r="E919" s="77" t="s">
        <v>593</v>
      </c>
      <c r="F919" s="101">
        <v>10000</v>
      </c>
      <c r="G919" s="78">
        <v>0</v>
      </c>
      <c r="H919" s="78">
        <v>25</v>
      </c>
      <c r="I919" s="78">
        <f>F919*0.0287</f>
        <v>287</v>
      </c>
      <c r="J919" s="78">
        <f>F919*0.071</f>
        <v>709.99999999999989</v>
      </c>
      <c r="K919" s="78">
        <f>F919*0.013</f>
        <v>130</v>
      </c>
      <c r="L919" s="78">
        <f>F919*0.0304</f>
        <v>304</v>
      </c>
      <c r="M919" s="78">
        <f>F919*0.0709</f>
        <v>709</v>
      </c>
      <c r="N919" s="76"/>
      <c r="O919" s="78">
        <f>SUM(I919:M919)</f>
        <v>2140</v>
      </c>
      <c r="P919" s="78">
        <f>I919+L919</f>
        <v>591</v>
      </c>
      <c r="Q919" s="78">
        <f>J919+M919</f>
        <v>1419</v>
      </c>
      <c r="R919" s="101">
        <v>9384</v>
      </c>
      <c r="S919" s="76" t="s">
        <v>1433</v>
      </c>
      <c r="T919" s="76" t="s">
        <v>741</v>
      </c>
      <c r="U919" s="94" t="s">
        <v>3123</v>
      </c>
      <c r="V919" s="15"/>
    </row>
    <row r="920" spans="1:22" ht="28.5" customHeight="1">
      <c r="A920" s="76">
        <v>915</v>
      </c>
      <c r="B920" s="94" t="s">
        <v>2683</v>
      </c>
      <c r="C920" s="94" t="s">
        <v>45</v>
      </c>
      <c r="D920" s="94" t="s">
        <v>642</v>
      </c>
      <c r="E920" s="77" t="s">
        <v>593</v>
      </c>
      <c r="F920" s="101">
        <v>30000</v>
      </c>
      <c r="G920" s="78">
        <v>6262.33</v>
      </c>
      <c r="H920" s="78">
        <v>25</v>
      </c>
      <c r="I920" s="78">
        <f>F920*0.0287</f>
        <v>861</v>
      </c>
      <c r="J920" s="78">
        <f>F920*0.071</f>
        <v>2130</v>
      </c>
      <c r="K920" s="78">
        <f>F920*0.013</f>
        <v>390</v>
      </c>
      <c r="L920" s="78">
        <f>F920*0.0304</f>
        <v>912</v>
      </c>
      <c r="M920" s="78">
        <f>F920*0.0709</f>
        <v>2127</v>
      </c>
      <c r="N920" s="76"/>
      <c r="O920" s="78">
        <f>SUM(I920:M920)</f>
        <v>6420</v>
      </c>
      <c r="P920" s="78">
        <f>I920+L920</f>
        <v>1773</v>
      </c>
      <c r="Q920" s="78">
        <f>J920+M920</f>
        <v>4257</v>
      </c>
      <c r="R920" s="101">
        <v>28202</v>
      </c>
      <c r="S920" s="76" t="s">
        <v>1433</v>
      </c>
      <c r="T920" s="76" t="s">
        <v>741</v>
      </c>
      <c r="U920" s="94" t="s">
        <v>2711</v>
      </c>
      <c r="V920" s="15"/>
    </row>
    <row r="921" spans="1:22" ht="28.5" customHeight="1">
      <c r="A921" s="76">
        <v>916</v>
      </c>
      <c r="B921" s="94" t="s">
        <v>881</v>
      </c>
      <c r="C921" s="94" t="s">
        <v>814</v>
      </c>
      <c r="D921" s="94" t="s">
        <v>1508</v>
      </c>
      <c r="E921" s="77" t="s">
        <v>593</v>
      </c>
      <c r="F921" s="101">
        <v>45000</v>
      </c>
      <c r="G921" s="78">
        <v>0</v>
      </c>
      <c r="H921" s="78">
        <v>25</v>
      </c>
      <c r="I921" s="78">
        <f>F921*0.0287</f>
        <v>1291.5</v>
      </c>
      <c r="J921" s="78">
        <f>F921*0.071</f>
        <v>3194.9999999999995</v>
      </c>
      <c r="K921" s="78">
        <f>F921*0.013</f>
        <v>585</v>
      </c>
      <c r="L921" s="78">
        <f>F921*0.0304</f>
        <v>1368</v>
      </c>
      <c r="M921" s="78">
        <f>F921*0.0709</f>
        <v>3190.5</v>
      </c>
      <c r="N921" s="76"/>
      <c r="O921" s="78">
        <f>SUM(I921:M921)</f>
        <v>9630</v>
      </c>
      <c r="P921" s="78">
        <f>I921+L921</f>
        <v>2659.5</v>
      </c>
      <c r="Q921" s="78">
        <f>J921+M921</f>
        <v>6385.5</v>
      </c>
      <c r="R921" s="101">
        <v>41067.17</v>
      </c>
      <c r="S921" s="76" t="s">
        <v>1433</v>
      </c>
      <c r="T921" s="76" t="s">
        <v>741</v>
      </c>
      <c r="U921" s="94" t="s">
        <v>2274</v>
      </c>
      <c r="V921" s="15"/>
    </row>
    <row r="922" spans="1:22" s="20" customFormat="1" ht="28.5" customHeight="1">
      <c r="A922" s="76">
        <v>917</v>
      </c>
      <c r="B922" s="94" t="s">
        <v>2645</v>
      </c>
      <c r="C922" s="94" t="s">
        <v>87</v>
      </c>
      <c r="D922" s="94" t="s">
        <v>2611</v>
      </c>
      <c r="E922" s="77" t="s">
        <v>593</v>
      </c>
      <c r="F922" s="101">
        <v>150000</v>
      </c>
      <c r="G922" s="78">
        <v>0</v>
      </c>
      <c r="H922" s="78">
        <v>25</v>
      </c>
      <c r="I922" s="78">
        <f>F922*0.0287</f>
        <v>4305</v>
      </c>
      <c r="J922" s="78">
        <f>F922*0.071</f>
        <v>10649.999999999998</v>
      </c>
      <c r="K922" s="78">
        <f>F922*0.013</f>
        <v>1950</v>
      </c>
      <c r="L922" s="78">
        <f>F922*0.0304</f>
        <v>4560</v>
      </c>
      <c r="M922" s="78">
        <f>F922*0.0709</f>
        <v>10635</v>
      </c>
      <c r="N922" s="76"/>
      <c r="O922" s="78">
        <f>SUM(I922:M922)</f>
        <v>32100</v>
      </c>
      <c r="P922" s="78">
        <f>I922+L922</f>
        <v>8865</v>
      </c>
      <c r="Q922" s="78">
        <f>J922+M922</f>
        <v>21285</v>
      </c>
      <c r="R922" s="101">
        <v>117243.38</v>
      </c>
      <c r="S922" s="76" t="s">
        <v>1433</v>
      </c>
      <c r="T922" s="76" t="s">
        <v>741</v>
      </c>
      <c r="U922" s="94" t="s">
        <v>2657</v>
      </c>
      <c r="V922" s="15"/>
    </row>
    <row r="923" spans="1:22" ht="28.5" customHeight="1">
      <c r="A923" s="76">
        <v>918</v>
      </c>
      <c r="B923" s="94" t="s">
        <v>1020</v>
      </c>
      <c r="C923" s="94" t="s">
        <v>1048</v>
      </c>
      <c r="D923" s="94" t="s">
        <v>1503</v>
      </c>
      <c r="E923" s="77" t="s">
        <v>593</v>
      </c>
      <c r="F923" s="101">
        <v>11200</v>
      </c>
      <c r="G923" s="78">
        <v>26218.87</v>
      </c>
      <c r="H923" s="78">
        <v>25</v>
      </c>
      <c r="I923" s="78">
        <f>F923*0.0287</f>
        <v>321.44</v>
      </c>
      <c r="J923" s="78">
        <f>F923*0.071</f>
        <v>795.19999999999993</v>
      </c>
      <c r="K923" s="78">
        <f>F923*0.013</f>
        <v>145.6</v>
      </c>
      <c r="L923" s="78">
        <f>F923*0.0304</f>
        <v>340.48</v>
      </c>
      <c r="M923" s="78">
        <f>F923*0.0709</f>
        <v>794.08</v>
      </c>
      <c r="N923" s="76"/>
      <c r="O923" s="78">
        <f>SUM(I923:M923)</f>
        <v>2396.7999999999997</v>
      </c>
      <c r="P923" s="78">
        <f>I923+L923</f>
        <v>661.92000000000007</v>
      </c>
      <c r="Q923" s="78">
        <f>J923+M923</f>
        <v>1589.28</v>
      </c>
      <c r="R923" s="101">
        <v>10513.08</v>
      </c>
      <c r="S923" s="76" t="s">
        <v>1433</v>
      </c>
      <c r="T923" s="76" t="s">
        <v>741</v>
      </c>
      <c r="U923" s="94" t="s">
        <v>2275</v>
      </c>
      <c r="V923" s="15"/>
    </row>
    <row r="924" spans="1:22" ht="28.5" customHeight="1">
      <c r="A924" s="76">
        <v>919</v>
      </c>
      <c r="B924" s="94" t="s">
        <v>564</v>
      </c>
      <c r="C924" s="94" t="s">
        <v>10</v>
      </c>
      <c r="D924" s="94" t="s">
        <v>642</v>
      </c>
      <c r="E924" s="77" t="s">
        <v>593</v>
      </c>
      <c r="F924" s="101">
        <v>45000</v>
      </c>
      <c r="G924" s="78">
        <v>0</v>
      </c>
      <c r="H924" s="78">
        <v>25</v>
      </c>
      <c r="I924" s="78">
        <f>F924*0.0287</f>
        <v>1291.5</v>
      </c>
      <c r="J924" s="78">
        <f>F924*0.071</f>
        <v>3194.9999999999995</v>
      </c>
      <c r="K924" s="78">
        <f>F924*0.013</f>
        <v>585</v>
      </c>
      <c r="L924" s="78">
        <f>F924*0.0304</f>
        <v>1368</v>
      </c>
      <c r="M924" s="78">
        <f>F924*0.0709</f>
        <v>3190.5</v>
      </c>
      <c r="N924" s="76"/>
      <c r="O924" s="78">
        <f>SUM(I924:M924)</f>
        <v>9630</v>
      </c>
      <c r="P924" s="78">
        <f>I924+L924</f>
        <v>2659.5</v>
      </c>
      <c r="Q924" s="78">
        <f>J924+M924</f>
        <v>6385.5</v>
      </c>
      <c r="R924" s="101">
        <v>41067.17</v>
      </c>
      <c r="S924" s="76" t="s">
        <v>1433</v>
      </c>
      <c r="T924" s="76" t="s">
        <v>741</v>
      </c>
      <c r="U924" s="94" t="s">
        <v>2276</v>
      </c>
      <c r="V924" s="15"/>
    </row>
    <row r="925" spans="1:22" ht="28.5" customHeight="1">
      <c r="A925" s="76">
        <v>920</v>
      </c>
      <c r="B925" s="94" t="s">
        <v>2873</v>
      </c>
      <c r="C925" s="94" t="s">
        <v>30</v>
      </c>
      <c r="D925" s="94" t="s">
        <v>2618</v>
      </c>
      <c r="E925" s="77" t="s">
        <v>593</v>
      </c>
      <c r="F925" s="101">
        <v>70000</v>
      </c>
      <c r="G925" s="78">
        <v>160.38</v>
      </c>
      <c r="H925" s="78">
        <v>25</v>
      </c>
      <c r="I925" s="78">
        <f>F925*0.0287</f>
        <v>2009</v>
      </c>
      <c r="J925" s="78">
        <f>F925*0.071</f>
        <v>4970</v>
      </c>
      <c r="K925" s="78">
        <f>F925*0.013</f>
        <v>910</v>
      </c>
      <c r="L925" s="78">
        <f>F925*0.0304</f>
        <v>2128</v>
      </c>
      <c r="M925" s="78">
        <f>F925*0.0709</f>
        <v>4963</v>
      </c>
      <c r="N925" s="76"/>
      <c r="O925" s="78">
        <f>SUM(I925:M925)</f>
        <v>14980</v>
      </c>
      <c r="P925" s="78">
        <f>I925+L925</f>
        <v>4137</v>
      </c>
      <c r="Q925" s="78">
        <f>J925+M925</f>
        <v>9933</v>
      </c>
      <c r="R925" s="101">
        <v>60469.52</v>
      </c>
      <c r="S925" s="76" t="s">
        <v>1433</v>
      </c>
      <c r="T925" s="76" t="s">
        <v>741</v>
      </c>
      <c r="U925" s="94" t="s">
        <v>3124</v>
      </c>
      <c r="V925" s="15"/>
    </row>
    <row r="926" spans="1:22" ht="28.5" customHeight="1">
      <c r="A926" s="76">
        <v>921</v>
      </c>
      <c r="B926" s="94" t="s">
        <v>2874</v>
      </c>
      <c r="C926" s="94" t="s">
        <v>26</v>
      </c>
      <c r="D926" s="94" t="s">
        <v>598</v>
      </c>
      <c r="E926" s="77" t="s">
        <v>593</v>
      </c>
      <c r="F926" s="101">
        <v>45000</v>
      </c>
      <c r="G926" s="78">
        <v>0</v>
      </c>
      <c r="H926" s="78">
        <v>25</v>
      </c>
      <c r="I926" s="78">
        <f>F926*0.0287</f>
        <v>1291.5</v>
      </c>
      <c r="J926" s="78">
        <f>F926*0.071</f>
        <v>3194.9999999999995</v>
      </c>
      <c r="K926" s="78">
        <f>F926*0.013</f>
        <v>585</v>
      </c>
      <c r="L926" s="78">
        <f>F926*0.0304</f>
        <v>1368</v>
      </c>
      <c r="M926" s="78">
        <f>F926*0.0709</f>
        <v>3190.5</v>
      </c>
      <c r="N926" s="76"/>
      <c r="O926" s="78">
        <f>SUM(I926:M926)</f>
        <v>9630</v>
      </c>
      <c r="P926" s="78">
        <f>I926+L926</f>
        <v>2659.5</v>
      </c>
      <c r="Q926" s="78">
        <f>J926+M926</f>
        <v>6385.5</v>
      </c>
      <c r="R926" s="101">
        <v>41167.17</v>
      </c>
      <c r="S926" s="76" t="s">
        <v>1433</v>
      </c>
      <c r="T926" s="76" t="s">
        <v>741</v>
      </c>
      <c r="U926" s="94" t="s">
        <v>3125</v>
      </c>
      <c r="V926" s="15"/>
    </row>
    <row r="927" spans="1:22" s="20" customFormat="1" ht="25.5" customHeight="1">
      <c r="A927" s="76">
        <v>922</v>
      </c>
      <c r="B927" s="94" t="s">
        <v>714</v>
      </c>
      <c r="C927" s="94" t="s">
        <v>26</v>
      </c>
      <c r="D927" s="94" t="s">
        <v>1508</v>
      </c>
      <c r="E927" s="77" t="s">
        <v>593</v>
      </c>
      <c r="F927" s="101">
        <v>45000</v>
      </c>
      <c r="G927" s="78">
        <v>1148.33</v>
      </c>
      <c r="H927" s="78">
        <v>25</v>
      </c>
      <c r="I927" s="78">
        <f>F927*0.0287</f>
        <v>1291.5</v>
      </c>
      <c r="J927" s="78">
        <f>F927*0.071</f>
        <v>3194.9999999999995</v>
      </c>
      <c r="K927" s="78">
        <f>F927*0.013</f>
        <v>585</v>
      </c>
      <c r="L927" s="78">
        <f>F927*0.0304</f>
        <v>1368</v>
      </c>
      <c r="M927" s="78">
        <f>F927*0.0709</f>
        <v>3190.5</v>
      </c>
      <c r="N927" s="76"/>
      <c r="O927" s="78">
        <f>SUM(I927:M927)</f>
        <v>9630</v>
      </c>
      <c r="P927" s="78">
        <f>I927+L927</f>
        <v>2659.5</v>
      </c>
      <c r="Q927" s="78">
        <f>J927+M927</f>
        <v>6385.5</v>
      </c>
      <c r="R927" s="101">
        <v>31671.34</v>
      </c>
      <c r="S927" s="76" t="s">
        <v>1433</v>
      </c>
      <c r="T927" s="76" t="s">
        <v>741</v>
      </c>
      <c r="U927" s="94" t="s">
        <v>2277</v>
      </c>
      <c r="V927" s="15"/>
    </row>
    <row r="928" spans="1:22" ht="28.5" customHeight="1">
      <c r="A928" s="76">
        <v>923</v>
      </c>
      <c r="B928" s="94" t="s">
        <v>3284</v>
      </c>
      <c r="C928" s="94" t="s">
        <v>32</v>
      </c>
      <c r="D928" s="94" t="s">
        <v>1601</v>
      </c>
      <c r="E928" s="77" t="s">
        <v>593</v>
      </c>
      <c r="F928" s="101">
        <v>10000</v>
      </c>
      <c r="G928" s="94">
        <v>0</v>
      </c>
      <c r="H928" s="78">
        <v>25</v>
      </c>
      <c r="I928" s="78">
        <f>F928*0.0287</f>
        <v>287</v>
      </c>
      <c r="J928" s="78">
        <f>F928*0.071</f>
        <v>709.99999999999989</v>
      </c>
      <c r="K928" s="78">
        <f>F928*0.013</f>
        <v>130</v>
      </c>
      <c r="L928" s="78">
        <f>F928*0.0304</f>
        <v>304</v>
      </c>
      <c r="M928" s="78">
        <f>F928*0.0709</f>
        <v>709</v>
      </c>
      <c r="N928" s="96"/>
      <c r="O928" s="78">
        <f>SUM(I928:M928)</f>
        <v>2140</v>
      </c>
      <c r="P928" s="78">
        <f>I928+L928</f>
        <v>591</v>
      </c>
      <c r="Q928" s="78">
        <f>J928+M928</f>
        <v>1419</v>
      </c>
      <c r="R928" s="101">
        <v>9384</v>
      </c>
      <c r="S928" s="76" t="s">
        <v>1433</v>
      </c>
      <c r="T928" s="76" t="s">
        <v>740</v>
      </c>
      <c r="U928" s="94" t="s">
        <v>3435</v>
      </c>
      <c r="V928" s="20"/>
    </row>
    <row r="929" spans="1:22" ht="28.5" customHeight="1">
      <c r="A929" s="76">
        <v>924</v>
      </c>
      <c r="B929" s="94" t="s">
        <v>509</v>
      </c>
      <c r="C929" s="94" t="s">
        <v>12</v>
      </c>
      <c r="D929" s="94" t="s">
        <v>605</v>
      </c>
      <c r="E929" s="77" t="s">
        <v>593</v>
      </c>
      <c r="F929" s="101">
        <v>60000</v>
      </c>
      <c r="G929" s="78">
        <v>0</v>
      </c>
      <c r="H929" s="78">
        <v>25</v>
      </c>
      <c r="I929" s="78">
        <f>F929*0.0287</f>
        <v>1722</v>
      </c>
      <c r="J929" s="78">
        <f>F929*0.071</f>
        <v>4260</v>
      </c>
      <c r="K929" s="78">
        <f>F929*0.013</f>
        <v>780</v>
      </c>
      <c r="L929" s="78">
        <f>F929*0.0304</f>
        <v>1824</v>
      </c>
      <c r="M929" s="78">
        <f>F929*0.0709</f>
        <v>4254</v>
      </c>
      <c r="N929" s="76"/>
      <c r="O929" s="78">
        <f>SUM(I929:M929)</f>
        <v>12840</v>
      </c>
      <c r="P929" s="78">
        <f>I929+L929</f>
        <v>3546</v>
      </c>
      <c r="Q929" s="78">
        <f>J929+M929</f>
        <v>8514</v>
      </c>
      <c r="R929" s="101">
        <v>51569.96</v>
      </c>
      <c r="S929" s="76" t="s">
        <v>1433</v>
      </c>
      <c r="T929" s="76" t="s">
        <v>741</v>
      </c>
      <c r="U929" s="94" t="s">
        <v>2278</v>
      </c>
      <c r="V929" s="15"/>
    </row>
    <row r="930" spans="1:22" ht="28.5" customHeight="1">
      <c r="A930" s="76">
        <v>925</v>
      </c>
      <c r="B930" s="94" t="s">
        <v>313</v>
      </c>
      <c r="C930" s="94" t="s">
        <v>32</v>
      </c>
      <c r="D930" s="94" t="s">
        <v>2611</v>
      </c>
      <c r="E930" s="77" t="s">
        <v>593</v>
      </c>
      <c r="F930" s="101">
        <v>12500</v>
      </c>
      <c r="G930" s="78">
        <v>0</v>
      </c>
      <c r="H930" s="78">
        <v>25</v>
      </c>
      <c r="I930" s="78">
        <f>F930*0.0287</f>
        <v>358.75</v>
      </c>
      <c r="J930" s="78">
        <f>F930*0.071</f>
        <v>887.49999999999989</v>
      </c>
      <c r="K930" s="78">
        <f>F930*0.013</f>
        <v>162.5</v>
      </c>
      <c r="L930" s="78">
        <f>F930*0.0304</f>
        <v>380</v>
      </c>
      <c r="M930" s="78">
        <f>F930*0.0709</f>
        <v>886.25000000000011</v>
      </c>
      <c r="N930" s="76"/>
      <c r="O930" s="78">
        <f>SUM(I930:M930)</f>
        <v>2675</v>
      </c>
      <c r="P930" s="78">
        <f>I930+L930</f>
        <v>738.75</v>
      </c>
      <c r="Q930" s="78">
        <f>J930+M930</f>
        <v>1773.75</v>
      </c>
      <c r="R930" s="101">
        <v>11736.25</v>
      </c>
      <c r="S930" s="76" t="s">
        <v>1433</v>
      </c>
      <c r="T930" s="76" t="s">
        <v>741</v>
      </c>
      <c r="U930" s="94" t="s">
        <v>2279</v>
      </c>
      <c r="V930" s="15"/>
    </row>
    <row r="931" spans="1:22" ht="28.5" customHeight="1">
      <c r="A931" s="76">
        <v>926</v>
      </c>
      <c r="B931" s="94" t="s">
        <v>84</v>
      </c>
      <c r="C931" s="94" t="s">
        <v>32</v>
      </c>
      <c r="D931" s="94" t="s">
        <v>605</v>
      </c>
      <c r="E931" s="77" t="s">
        <v>593</v>
      </c>
      <c r="F931" s="101">
        <v>22000</v>
      </c>
      <c r="G931" s="78">
        <v>1854</v>
      </c>
      <c r="H931" s="78">
        <v>25</v>
      </c>
      <c r="I931" s="78">
        <f>F931*0.0287</f>
        <v>631.4</v>
      </c>
      <c r="J931" s="78">
        <f>F931*0.071</f>
        <v>1561.9999999999998</v>
      </c>
      <c r="K931" s="78">
        <f>F931*0.013</f>
        <v>286</v>
      </c>
      <c r="L931" s="78">
        <f>F931*0.0304</f>
        <v>668.8</v>
      </c>
      <c r="M931" s="78">
        <f>F931*0.0709</f>
        <v>1559.8000000000002</v>
      </c>
      <c r="N931" s="76"/>
      <c r="O931" s="78">
        <f>SUM(I931:M931)</f>
        <v>4708</v>
      </c>
      <c r="P931" s="78">
        <f>I931+L931</f>
        <v>1300.1999999999998</v>
      </c>
      <c r="Q931" s="78">
        <f>J931+M931</f>
        <v>3121.8</v>
      </c>
      <c r="R931" s="101">
        <v>12453.93</v>
      </c>
      <c r="S931" s="76" t="s">
        <v>1433</v>
      </c>
      <c r="T931" s="76" t="s">
        <v>741</v>
      </c>
      <c r="U931" s="94" t="s">
        <v>2280</v>
      </c>
      <c r="V931" s="15"/>
    </row>
    <row r="932" spans="1:22" ht="28.5" customHeight="1">
      <c r="A932" s="76">
        <v>927</v>
      </c>
      <c r="B932" s="94" t="s">
        <v>305</v>
      </c>
      <c r="C932" s="94" t="s">
        <v>87</v>
      </c>
      <c r="D932" s="94" t="s">
        <v>1550</v>
      </c>
      <c r="E932" s="77" t="s">
        <v>594</v>
      </c>
      <c r="F932" s="101">
        <v>150000</v>
      </c>
      <c r="G932" s="78">
        <v>12105.37</v>
      </c>
      <c r="H932" s="78">
        <v>25</v>
      </c>
      <c r="I932" s="78">
        <f>F932*0.0287</f>
        <v>4305</v>
      </c>
      <c r="J932" s="78">
        <f>F932*0.071</f>
        <v>10649.999999999998</v>
      </c>
      <c r="K932" s="78">
        <f>F932*0.013</f>
        <v>1950</v>
      </c>
      <c r="L932" s="78">
        <f>F932*0.0304</f>
        <v>4560</v>
      </c>
      <c r="M932" s="78">
        <f>F932*0.0709</f>
        <v>10635</v>
      </c>
      <c r="N932" s="76"/>
      <c r="O932" s="78">
        <f>SUM(I932:M932)</f>
        <v>32100</v>
      </c>
      <c r="P932" s="78">
        <f>I932+L932</f>
        <v>8865</v>
      </c>
      <c r="Q932" s="78">
        <f>J932+M932</f>
        <v>21285</v>
      </c>
      <c r="R932" s="101">
        <v>117243.38</v>
      </c>
      <c r="S932" s="76" t="s">
        <v>1433</v>
      </c>
      <c r="T932" s="76" t="s">
        <v>741</v>
      </c>
      <c r="U932" s="94" t="s">
        <v>2281</v>
      </c>
      <c r="V932" s="15"/>
    </row>
    <row r="933" spans="1:22" ht="28.5" customHeight="1">
      <c r="A933" s="76">
        <v>928</v>
      </c>
      <c r="B933" s="94" t="s">
        <v>1609</v>
      </c>
      <c r="C933" s="94" t="s">
        <v>12</v>
      </c>
      <c r="D933" s="94" t="s">
        <v>592</v>
      </c>
      <c r="E933" s="77" t="s">
        <v>593</v>
      </c>
      <c r="F933" s="101">
        <v>40000</v>
      </c>
      <c r="G933" s="78">
        <v>0</v>
      </c>
      <c r="H933" s="78">
        <v>25</v>
      </c>
      <c r="I933" s="78">
        <f>F933*0.0287</f>
        <v>1148</v>
      </c>
      <c r="J933" s="78">
        <f>F933*0.071</f>
        <v>2839.9999999999995</v>
      </c>
      <c r="K933" s="78">
        <f>F933*0.013</f>
        <v>520</v>
      </c>
      <c r="L933" s="78">
        <f>F933*0.0304</f>
        <v>1216</v>
      </c>
      <c r="M933" s="78">
        <f>F933*0.0709</f>
        <v>2836</v>
      </c>
      <c r="N933" s="76"/>
      <c r="O933" s="78">
        <f>SUM(I933:M933)</f>
        <v>8560</v>
      </c>
      <c r="P933" s="78">
        <f>I933+L933</f>
        <v>2364</v>
      </c>
      <c r="Q933" s="78">
        <f>J933+M933</f>
        <v>5676</v>
      </c>
      <c r="R933" s="101">
        <v>37168.35</v>
      </c>
      <c r="S933" s="76" t="s">
        <v>1433</v>
      </c>
      <c r="T933" s="76" t="s">
        <v>741</v>
      </c>
      <c r="U933" s="94" t="s">
        <v>2282</v>
      </c>
      <c r="V933" s="15"/>
    </row>
    <row r="934" spans="1:22" ht="28.5" customHeight="1">
      <c r="A934" s="76">
        <v>929</v>
      </c>
      <c r="B934" s="94" t="s">
        <v>3285</v>
      </c>
      <c r="C934" s="94" t="s">
        <v>26</v>
      </c>
      <c r="D934" s="94" t="s">
        <v>2604</v>
      </c>
      <c r="E934" s="77" t="s">
        <v>593</v>
      </c>
      <c r="F934" s="101">
        <v>20000</v>
      </c>
      <c r="G934" s="78">
        <v>0</v>
      </c>
      <c r="H934" s="78">
        <v>25</v>
      </c>
      <c r="I934" s="78">
        <f>F934*0.0287</f>
        <v>574</v>
      </c>
      <c r="J934" s="78">
        <f>F934*0.071</f>
        <v>1419.9999999999998</v>
      </c>
      <c r="K934" s="78">
        <f>F934*0.013</f>
        <v>260</v>
      </c>
      <c r="L934" s="78">
        <f>F934*0.0304</f>
        <v>608</v>
      </c>
      <c r="M934" s="78">
        <f>F934*0.0709</f>
        <v>1418</v>
      </c>
      <c r="N934" s="95"/>
      <c r="O934" s="78">
        <f>SUM(I934:M934)</f>
        <v>4280</v>
      </c>
      <c r="P934" s="78">
        <f>I934+L934</f>
        <v>1182</v>
      </c>
      <c r="Q934" s="78">
        <f>J934+M934</f>
        <v>2838</v>
      </c>
      <c r="R934" s="101">
        <v>18793</v>
      </c>
      <c r="S934" s="76" t="s">
        <v>1433</v>
      </c>
      <c r="T934" s="76" t="s">
        <v>740</v>
      </c>
      <c r="U934" s="94" t="s">
        <v>3394</v>
      </c>
      <c r="V934" s="20"/>
    </row>
    <row r="935" spans="1:22" ht="28.5" customHeight="1">
      <c r="A935" s="76">
        <v>930</v>
      </c>
      <c r="B935" s="94" t="s">
        <v>319</v>
      </c>
      <c r="C935" s="94" t="s">
        <v>32</v>
      </c>
      <c r="D935" s="94" t="s">
        <v>2616</v>
      </c>
      <c r="E935" s="77" t="s">
        <v>593</v>
      </c>
      <c r="F935" s="101">
        <v>15500</v>
      </c>
      <c r="G935" s="78">
        <v>0</v>
      </c>
      <c r="H935" s="78">
        <v>25</v>
      </c>
      <c r="I935" s="78">
        <f>F935*0.0287</f>
        <v>444.85</v>
      </c>
      <c r="J935" s="78">
        <f>F935*0.071</f>
        <v>1100.5</v>
      </c>
      <c r="K935" s="78">
        <f>F935*0.013</f>
        <v>201.5</v>
      </c>
      <c r="L935" s="78">
        <f>F935*0.0304</f>
        <v>471.2</v>
      </c>
      <c r="M935" s="78">
        <f>F935*0.0709</f>
        <v>1098.95</v>
      </c>
      <c r="N935" s="76"/>
      <c r="O935" s="78">
        <f>SUM(I935:M935)</f>
        <v>3317</v>
      </c>
      <c r="P935" s="78">
        <f>I935+L935</f>
        <v>916.05</v>
      </c>
      <c r="Q935" s="78">
        <f>J935+M935</f>
        <v>2199.4499999999998</v>
      </c>
      <c r="R935" s="101">
        <v>14558.95</v>
      </c>
      <c r="S935" s="76" t="s">
        <v>1433</v>
      </c>
      <c r="T935" s="76" t="s">
        <v>741</v>
      </c>
      <c r="U935" s="94" t="s">
        <v>2283</v>
      </c>
      <c r="V935" s="15"/>
    </row>
    <row r="936" spans="1:22" ht="28.5" customHeight="1">
      <c r="A936" s="76">
        <v>931</v>
      </c>
      <c r="B936" s="94" t="s">
        <v>1428</v>
      </c>
      <c r="C936" s="94" t="s">
        <v>12</v>
      </c>
      <c r="D936" s="94" t="s">
        <v>642</v>
      </c>
      <c r="E936" s="77" t="s">
        <v>593</v>
      </c>
      <c r="F936" s="101">
        <v>45000</v>
      </c>
      <c r="G936" s="78">
        <v>0</v>
      </c>
      <c r="H936" s="78">
        <v>25</v>
      </c>
      <c r="I936" s="78">
        <f>F936*0.0287</f>
        <v>1291.5</v>
      </c>
      <c r="J936" s="78">
        <f>F936*0.071</f>
        <v>3194.9999999999995</v>
      </c>
      <c r="K936" s="78">
        <f>F936*0.013</f>
        <v>585</v>
      </c>
      <c r="L936" s="78">
        <f>F936*0.0304</f>
        <v>1368</v>
      </c>
      <c r="M936" s="78">
        <f>F936*0.0709</f>
        <v>3190.5</v>
      </c>
      <c r="N936" s="76"/>
      <c r="O936" s="78">
        <f>SUM(I936:M936)</f>
        <v>9630</v>
      </c>
      <c r="P936" s="78">
        <f>I936+L936</f>
        <v>2659.5</v>
      </c>
      <c r="Q936" s="78">
        <f>J936+M936</f>
        <v>6385.5</v>
      </c>
      <c r="R936" s="101">
        <v>41167.17</v>
      </c>
      <c r="S936" s="76" t="s">
        <v>1433</v>
      </c>
      <c r="T936" s="76" t="s">
        <v>741</v>
      </c>
      <c r="U936" s="94" t="s">
        <v>2284</v>
      </c>
      <c r="V936" s="15"/>
    </row>
    <row r="937" spans="1:22" ht="28.5" customHeight="1">
      <c r="A937" s="76">
        <v>932</v>
      </c>
      <c r="B937" s="94" t="s">
        <v>955</v>
      </c>
      <c r="C937" s="94" t="s">
        <v>30</v>
      </c>
      <c r="D937" s="94" t="s">
        <v>603</v>
      </c>
      <c r="E937" s="77" t="s">
        <v>593</v>
      </c>
      <c r="F937" s="101">
        <v>100000</v>
      </c>
      <c r="G937" s="78">
        <v>0</v>
      </c>
      <c r="H937" s="78">
        <v>25</v>
      </c>
      <c r="I937" s="78">
        <f>F937*0.0287</f>
        <v>2870</v>
      </c>
      <c r="J937" s="78">
        <f>F937*0.071</f>
        <v>7099.9999999999991</v>
      </c>
      <c r="K937" s="78">
        <f>F937*0.013</f>
        <v>1300</v>
      </c>
      <c r="L937" s="78">
        <f>F937*0.0304</f>
        <v>3040</v>
      </c>
      <c r="M937" s="78">
        <f>F937*0.0709</f>
        <v>7090.0000000000009</v>
      </c>
      <c r="N937" s="76"/>
      <c r="O937" s="78">
        <f>SUM(I937:M937)</f>
        <v>21400</v>
      </c>
      <c r="P937" s="78">
        <f>I937+L937</f>
        <v>5910</v>
      </c>
      <c r="Q937" s="78">
        <f>J937+M937</f>
        <v>14190</v>
      </c>
      <c r="R937" s="101">
        <v>81859.63</v>
      </c>
      <c r="S937" s="76" t="s">
        <v>1433</v>
      </c>
      <c r="T937" s="76" t="s">
        <v>740</v>
      </c>
      <c r="U937" s="94" t="s">
        <v>2285</v>
      </c>
      <c r="V937" s="15"/>
    </row>
    <row r="938" spans="1:22" ht="28.5" customHeight="1">
      <c r="A938" s="76">
        <v>933</v>
      </c>
      <c r="B938" s="94" t="s">
        <v>2875</v>
      </c>
      <c r="C938" s="94" t="s">
        <v>26</v>
      </c>
      <c r="D938" s="94" t="s">
        <v>2605</v>
      </c>
      <c r="E938" s="77" t="s">
        <v>593</v>
      </c>
      <c r="F938" s="101">
        <v>10000</v>
      </c>
      <c r="G938" s="78">
        <v>0</v>
      </c>
      <c r="H938" s="78">
        <v>25</v>
      </c>
      <c r="I938" s="78">
        <f>F938*0.0287</f>
        <v>287</v>
      </c>
      <c r="J938" s="78">
        <f>F938*0.071</f>
        <v>709.99999999999989</v>
      </c>
      <c r="K938" s="78">
        <f>F938*0.013</f>
        <v>130</v>
      </c>
      <c r="L938" s="78">
        <f>F938*0.0304</f>
        <v>304</v>
      </c>
      <c r="M938" s="78">
        <f>F938*0.0709</f>
        <v>709</v>
      </c>
      <c r="N938" s="76"/>
      <c r="O938" s="78">
        <f>SUM(I938:M938)</f>
        <v>2140</v>
      </c>
      <c r="P938" s="78">
        <f>I938+L938</f>
        <v>591</v>
      </c>
      <c r="Q938" s="78">
        <f>J938+M938</f>
        <v>1419</v>
      </c>
      <c r="R938" s="101">
        <v>9384</v>
      </c>
      <c r="S938" s="76" t="s">
        <v>1433</v>
      </c>
      <c r="T938" s="76" t="s">
        <v>741</v>
      </c>
      <c r="U938" s="94" t="s">
        <v>3126</v>
      </c>
      <c r="V938" s="15"/>
    </row>
    <row r="939" spans="1:22" ht="28.5" customHeight="1">
      <c r="A939" s="76">
        <v>934</v>
      </c>
      <c r="B939" s="94" t="s">
        <v>1329</v>
      </c>
      <c r="C939" s="94" t="s">
        <v>38</v>
      </c>
      <c r="D939" s="94" t="s">
        <v>1509</v>
      </c>
      <c r="E939" s="77" t="s">
        <v>593</v>
      </c>
      <c r="F939" s="101">
        <v>10000</v>
      </c>
      <c r="G939" s="78">
        <v>0</v>
      </c>
      <c r="H939" s="78">
        <v>25</v>
      </c>
      <c r="I939" s="78">
        <f>F939*0.0287</f>
        <v>287</v>
      </c>
      <c r="J939" s="78">
        <f>F939*0.071</f>
        <v>709.99999999999989</v>
      </c>
      <c r="K939" s="78">
        <f>F939*0.013</f>
        <v>130</v>
      </c>
      <c r="L939" s="78">
        <f>F939*0.0304</f>
        <v>304</v>
      </c>
      <c r="M939" s="78">
        <f>F939*0.0709</f>
        <v>709</v>
      </c>
      <c r="N939" s="76"/>
      <c r="O939" s="78">
        <f>SUM(I939:M939)</f>
        <v>2140</v>
      </c>
      <c r="P939" s="78">
        <f>I939+L939</f>
        <v>591</v>
      </c>
      <c r="Q939" s="78">
        <f>J939+M939</f>
        <v>1419</v>
      </c>
      <c r="R939" s="101">
        <v>9384</v>
      </c>
      <c r="S939" s="76" t="s">
        <v>1433</v>
      </c>
      <c r="T939" s="76" t="s">
        <v>740</v>
      </c>
      <c r="U939" s="94" t="s">
        <v>2286</v>
      </c>
      <c r="V939" s="15"/>
    </row>
    <row r="940" spans="1:22" ht="28.5" customHeight="1">
      <c r="A940" s="76">
        <v>935</v>
      </c>
      <c r="B940" s="94" t="s">
        <v>2876</v>
      </c>
      <c r="C940" s="94" t="s">
        <v>38</v>
      </c>
      <c r="D940" s="94" t="s">
        <v>2613</v>
      </c>
      <c r="E940" s="77" t="s">
        <v>593</v>
      </c>
      <c r="F940" s="101">
        <v>20000</v>
      </c>
      <c r="G940" s="78">
        <v>3486.68</v>
      </c>
      <c r="H940" s="78">
        <v>25</v>
      </c>
      <c r="I940" s="78">
        <f>F940*0.0287</f>
        <v>574</v>
      </c>
      <c r="J940" s="78">
        <f>F940*0.071</f>
        <v>1419.9999999999998</v>
      </c>
      <c r="K940" s="78">
        <f>F940*0.013</f>
        <v>260</v>
      </c>
      <c r="L940" s="78">
        <f>F940*0.0304</f>
        <v>608</v>
      </c>
      <c r="M940" s="78">
        <f>F940*0.0709</f>
        <v>1418</v>
      </c>
      <c r="N940" s="76"/>
      <c r="O940" s="78">
        <f>SUM(I940:M940)</f>
        <v>4280</v>
      </c>
      <c r="P940" s="78">
        <f>I940+L940</f>
        <v>1182</v>
      </c>
      <c r="Q940" s="78">
        <f>J940+M940</f>
        <v>2838</v>
      </c>
      <c r="R940" s="101">
        <v>18793</v>
      </c>
      <c r="S940" s="76" t="s">
        <v>1433</v>
      </c>
      <c r="T940" s="76" t="s">
        <v>741</v>
      </c>
      <c r="U940" s="94" t="s">
        <v>3127</v>
      </c>
      <c r="V940" s="15"/>
    </row>
    <row r="941" spans="1:22" s="20" customFormat="1" ht="28.5" customHeight="1">
      <c r="A941" s="76">
        <v>936</v>
      </c>
      <c r="B941" s="94" t="s">
        <v>118</v>
      </c>
      <c r="C941" s="94" t="s">
        <v>117</v>
      </c>
      <c r="D941" s="94" t="s">
        <v>615</v>
      </c>
      <c r="E941" s="77" t="s">
        <v>593</v>
      </c>
      <c r="F941" s="101">
        <v>30000</v>
      </c>
      <c r="G941" s="78">
        <v>0</v>
      </c>
      <c r="H941" s="78">
        <v>25</v>
      </c>
      <c r="I941" s="78">
        <f>F941*0.0287</f>
        <v>861</v>
      </c>
      <c r="J941" s="78">
        <f>F941*0.071</f>
        <v>2130</v>
      </c>
      <c r="K941" s="78">
        <f>F941*0.013</f>
        <v>390</v>
      </c>
      <c r="L941" s="78">
        <f>F941*0.0304</f>
        <v>912</v>
      </c>
      <c r="M941" s="78">
        <f>F941*0.0709</f>
        <v>2127</v>
      </c>
      <c r="N941" s="76"/>
      <c r="O941" s="78">
        <f>SUM(I941:M941)</f>
        <v>6420</v>
      </c>
      <c r="P941" s="78">
        <f>I941+L941</f>
        <v>1773</v>
      </c>
      <c r="Q941" s="78">
        <f>J941+M941</f>
        <v>4257</v>
      </c>
      <c r="R941" s="101">
        <v>9512.3799999999992</v>
      </c>
      <c r="S941" s="76" t="s">
        <v>1433</v>
      </c>
      <c r="T941" s="76" t="s">
        <v>741</v>
      </c>
      <c r="U941" s="94" t="s">
        <v>2287</v>
      </c>
      <c r="V941" s="15"/>
    </row>
    <row r="942" spans="1:22" ht="28.5" customHeight="1">
      <c r="A942" s="76">
        <v>937</v>
      </c>
      <c r="B942" s="94" t="s">
        <v>696</v>
      </c>
      <c r="C942" s="94" t="s">
        <v>243</v>
      </c>
      <c r="D942" s="94" t="s">
        <v>2605</v>
      </c>
      <c r="E942" s="77" t="s">
        <v>593</v>
      </c>
      <c r="F942" s="101">
        <v>22500</v>
      </c>
      <c r="G942" s="78">
        <v>0</v>
      </c>
      <c r="H942" s="78">
        <v>25</v>
      </c>
      <c r="I942" s="78">
        <f>F942*0.0287</f>
        <v>645.75</v>
      </c>
      <c r="J942" s="78">
        <f>F942*0.071</f>
        <v>1597.4999999999998</v>
      </c>
      <c r="K942" s="78">
        <f>F942*0.013</f>
        <v>292.5</v>
      </c>
      <c r="L942" s="78">
        <f>F942*0.0304</f>
        <v>684</v>
      </c>
      <c r="M942" s="78">
        <f>F942*0.0709</f>
        <v>1595.25</v>
      </c>
      <c r="N942" s="76"/>
      <c r="O942" s="78">
        <f>SUM(I942:M942)</f>
        <v>4815</v>
      </c>
      <c r="P942" s="78">
        <f>I942+L942</f>
        <v>1329.75</v>
      </c>
      <c r="Q942" s="78">
        <f>J942+M942</f>
        <v>3192.75</v>
      </c>
      <c r="R942" s="101">
        <v>21145.25</v>
      </c>
      <c r="S942" s="76" t="s">
        <v>1433</v>
      </c>
      <c r="T942" s="76" t="s">
        <v>741</v>
      </c>
      <c r="U942" s="94" t="s">
        <v>2288</v>
      </c>
      <c r="V942" s="15"/>
    </row>
    <row r="943" spans="1:22" ht="28.5" customHeight="1">
      <c r="A943" s="76">
        <v>938</v>
      </c>
      <c r="B943" s="94" t="s">
        <v>2877</v>
      </c>
      <c r="C943" s="94" t="s">
        <v>30</v>
      </c>
      <c r="D943" s="94" t="s">
        <v>592</v>
      </c>
      <c r="E943" s="77" t="s">
        <v>593</v>
      </c>
      <c r="F943" s="101">
        <v>70000</v>
      </c>
      <c r="G943" s="78">
        <v>0</v>
      </c>
      <c r="H943" s="78">
        <v>25</v>
      </c>
      <c r="I943" s="78">
        <f>F943*0.0287</f>
        <v>2009</v>
      </c>
      <c r="J943" s="78">
        <f>F943*0.071</f>
        <v>4970</v>
      </c>
      <c r="K943" s="78">
        <f>F943*0.013</f>
        <v>910</v>
      </c>
      <c r="L943" s="78">
        <f>F943*0.0304</f>
        <v>2128</v>
      </c>
      <c r="M943" s="78">
        <f>F943*0.0709</f>
        <v>4963</v>
      </c>
      <c r="N943" s="76"/>
      <c r="O943" s="78">
        <f>SUM(I943:M943)</f>
        <v>14980</v>
      </c>
      <c r="P943" s="78">
        <f>I943+L943</f>
        <v>4137</v>
      </c>
      <c r="Q943" s="78">
        <f>J943+M943</f>
        <v>9933</v>
      </c>
      <c r="R943" s="101">
        <v>60469.52</v>
      </c>
      <c r="S943" s="76" t="s">
        <v>1433</v>
      </c>
      <c r="T943" s="76" t="s">
        <v>740</v>
      </c>
      <c r="U943" s="94" t="s">
        <v>3128</v>
      </c>
      <c r="V943" s="15"/>
    </row>
    <row r="944" spans="1:22" ht="28.5" customHeight="1">
      <c r="A944" s="76">
        <v>939</v>
      </c>
      <c r="B944" s="94" t="s">
        <v>2878</v>
      </c>
      <c r="C944" s="94" t="s">
        <v>12</v>
      </c>
      <c r="D944" s="94" t="s">
        <v>609</v>
      </c>
      <c r="E944" s="77" t="s">
        <v>593</v>
      </c>
      <c r="F944" s="101">
        <v>30000</v>
      </c>
      <c r="G944" s="78">
        <v>0</v>
      </c>
      <c r="H944" s="78">
        <v>25</v>
      </c>
      <c r="I944" s="78">
        <f>F944*0.0287</f>
        <v>861</v>
      </c>
      <c r="J944" s="78">
        <f>F944*0.071</f>
        <v>2130</v>
      </c>
      <c r="K944" s="78">
        <f>F944*0.013</f>
        <v>390</v>
      </c>
      <c r="L944" s="78">
        <f>F944*0.0304</f>
        <v>912</v>
      </c>
      <c r="M944" s="78">
        <f>F944*0.0709</f>
        <v>2127</v>
      </c>
      <c r="N944" s="76"/>
      <c r="O944" s="78">
        <f>SUM(I944:M944)</f>
        <v>6420</v>
      </c>
      <c r="P944" s="78">
        <f>I944+L944</f>
        <v>1773</v>
      </c>
      <c r="Q944" s="78">
        <f>J944+M944</f>
        <v>4257</v>
      </c>
      <c r="R944" s="101">
        <v>28202</v>
      </c>
      <c r="S944" s="76" t="s">
        <v>1433</v>
      </c>
      <c r="T944" s="76" t="s">
        <v>740</v>
      </c>
      <c r="U944" s="94" t="s">
        <v>3129</v>
      </c>
      <c r="V944" s="15"/>
    </row>
    <row r="945" spans="1:22" ht="28.5" customHeight="1">
      <c r="A945" s="76">
        <v>940</v>
      </c>
      <c r="B945" s="94" t="s">
        <v>1268</v>
      </c>
      <c r="C945" s="94" t="s">
        <v>32</v>
      </c>
      <c r="D945" s="94" t="s">
        <v>597</v>
      </c>
      <c r="E945" s="77" t="s">
        <v>593</v>
      </c>
      <c r="F945" s="101">
        <v>22000</v>
      </c>
      <c r="G945" s="78">
        <v>0</v>
      </c>
      <c r="H945" s="78">
        <v>25</v>
      </c>
      <c r="I945" s="78">
        <f>F945*0.0287</f>
        <v>631.4</v>
      </c>
      <c r="J945" s="78">
        <f>F945*0.071</f>
        <v>1561.9999999999998</v>
      </c>
      <c r="K945" s="78">
        <f>F945*0.013</f>
        <v>286</v>
      </c>
      <c r="L945" s="78">
        <f>F945*0.0304</f>
        <v>668.8</v>
      </c>
      <c r="M945" s="78">
        <f>F945*0.0709</f>
        <v>1559.8000000000002</v>
      </c>
      <c r="N945" s="96"/>
      <c r="O945" s="78">
        <f>SUM(I945:M945)</f>
        <v>4708</v>
      </c>
      <c r="P945" s="78">
        <f>I945+L945</f>
        <v>1300.1999999999998</v>
      </c>
      <c r="Q945" s="78">
        <f>J945+M945</f>
        <v>3121.8</v>
      </c>
      <c r="R945" s="101">
        <v>17674.8</v>
      </c>
      <c r="S945" s="76" t="s">
        <v>1433</v>
      </c>
      <c r="T945" s="76" t="s">
        <v>740</v>
      </c>
      <c r="U945" s="94" t="s">
        <v>2289</v>
      </c>
      <c r="V945" s="15"/>
    </row>
    <row r="946" spans="1:22" ht="28.5" customHeight="1">
      <c r="A946" s="76">
        <v>941</v>
      </c>
      <c r="B946" s="94" t="s">
        <v>1468</v>
      </c>
      <c r="C946" s="94" t="s">
        <v>7</v>
      </c>
      <c r="D946" s="94" t="s">
        <v>1603</v>
      </c>
      <c r="E946" s="77" t="s">
        <v>593</v>
      </c>
      <c r="F946" s="101">
        <v>35000</v>
      </c>
      <c r="G946" s="78">
        <v>0</v>
      </c>
      <c r="H946" s="78">
        <v>25</v>
      </c>
      <c r="I946" s="78">
        <f>F946*0.0287</f>
        <v>1004.5</v>
      </c>
      <c r="J946" s="78">
        <f>F946*0.071</f>
        <v>2485</v>
      </c>
      <c r="K946" s="78">
        <f>F946*0.013</f>
        <v>455</v>
      </c>
      <c r="L946" s="78">
        <f>F946*0.0304</f>
        <v>1064</v>
      </c>
      <c r="M946" s="78">
        <f>F946*0.0709</f>
        <v>2481.5</v>
      </c>
      <c r="N946" s="76"/>
      <c r="O946" s="78">
        <f>SUM(I946:M946)</f>
        <v>7490</v>
      </c>
      <c r="P946" s="78">
        <f>I946+L946</f>
        <v>2068.5</v>
      </c>
      <c r="Q946" s="78">
        <f>J946+M946</f>
        <v>4966.5</v>
      </c>
      <c r="R946" s="101">
        <v>31191.040000000001</v>
      </c>
      <c r="S946" s="76" t="s">
        <v>1433</v>
      </c>
      <c r="T946" s="76" t="s">
        <v>740</v>
      </c>
      <c r="U946" s="94" t="s">
        <v>2290</v>
      </c>
      <c r="V946" s="15"/>
    </row>
    <row r="947" spans="1:22" s="20" customFormat="1" ht="27.75" customHeight="1">
      <c r="A947" s="76">
        <v>942</v>
      </c>
      <c r="B947" s="94" t="s">
        <v>1021</v>
      </c>
      <c r="C947" s="94" t="s">
        <v>12</v>
      </c>
      <c r="D947" s="94" t="s">
        <v>1503</v>
      </c>
      <c r="E947" s="77" t="s">
        <v>593</v>
      </c>
      <c r="F947" s="101">
        <v>11220</v>
      </c>
      <c r="G947" s="78">
        <v>23866.62</v>
      </c>
      <c r="H947" s="78">
        <v>25</v>
      </c>
      <c r="I947" s="78">
        <f>F947*0.0287</f>
        <v>322.01400000000001</v>
      </c>
      <c r="J947" s="78">
        <f>F947*0.071</f>
        <v>796.61999999999989</v>
      </c>
      <c r="K947" s="78">
        <f>F947*0.013</f>
        <v>145.85999999999999</v>
      </c>
      <c r="L947" s="78">
        <f>F947*0.0304</f>
        <v>341.08800000000002</v>
      </c>
      <c r="M947" s="78">
        <f>F947*0.0709</f>
        <v>795.49800000000005</v>
      </c>
      <c r="N947" s="76"/>
      <c r="O947" s="78">
        <f>SUM(I947:M947)</f>
        <v>2401.08</v>
      </c>
      <c r="P947" s="78">
        <f>I947+L947</f>
        <v>663.10200000000009</v>
      </c>
      <c r="Q947" s="78">
        <f>J947+M947</f>
        <v>1592.1179999999999</v>
      </c>
      <c r="R947" s="101">
        <v>10531.9</v>
      </c>
      <c r="S947" s="76" t="s">
        <v>1433</v>
      </c>
      <c r="T947" s="76" t="s">
        <v>740</v>
      </c>
      <c r="U947" s="94" t="s">
        <v>2291</v>
      </c>
      <c r="V947" s="15"/>
    </row>
    <row r="948" spans="1:22" ht="25.5" customHeight="1">
      <c r="A948" s="76">
        <v>943</v>
      </c>
      <c r="B948" s="94" t="s">
        <v>726</v>
      </c>
      <c r="C948" s="94" t="s">
        <v>12</v>
      </c>
      <c r="D948" s="94" t="s">
        <v>1504</v>
      </c>
      <c r="E948" s="77" t="s">
        <v>593</v>
      </c>
      <c r="F948" s="101">
        <v>45000</v>
      </c>
      <c r="G948" s="78">
        <v>0</v>
      </c>
      <c r="H948" s="78">
        <v>25</v>
      </c>
      <c r="I948" s="78">
        <f>F948*0.0287</f>
        <v>1291.5</v>
      </c>
      <c r="J948" s="78">
        <f>F948*0.071</f>
        <v>3194.9999999999995</v>
      </c>
      <c r="K948" s="78">
        <f>F948*0.013</f>
        <v>585</v>
      </c>
      <c r="L948" s="78">
        <f>F948*0.0304</f>
        <v>1368</v>
      </c>
      <c r="M948" s="78">
        <f>F948*0.0709</f>
        <v>3190.5</v>
      </c>
      <c r="N948" s="76"/>
      <c r="O948" s="78">
        <f>SUM(I948:M948)</f>
        <v>9630</v>
      </c>
      <c r="P948" s="78">
        <f>I948+L948</f>
        <v>2659.5</v>
      </c>
      <c r="Q948" s="78">
        <f>J948+M948</f>
        <v>6385.5</v>
      </c>
      <c r="R948" s="101">
        <v>41167.17</v>
      </c>
      <c r="S948" s="76" t="s">
        <v>1433</v>
      </c>
      <c r="T948" s="76" t="s">
        <v>740</v>
      </c>
      <c r="U948" s="94" t="s">
        <v>2292</v>
      </c>
      <c r="V948" s="15"/>
    </row>
    <row r="949" spans="1:22" ht="24.75" customHeight="1">
      <c r="A949" s="76">
        <v>944</v>
      </c>
      <c r="B949" s="94" t="s">
        <v>2879</v>
      </c>
      <c r="C949" s="94" t="s">
        <v>12</v>
      </c>
      <c r="D949" s="94" t="s">
        <v>1597</v>
      </c>
      <c r="E949" s="77" t="s">
        <v>594</v>
      </c>
      <c r="F949" s="101">
        <v>15000</v>
      </c>
      <c r="G949" s="78">
        <v>16381</v>
      </c>
      <c r="H949" s="78">
        <v>25</v>
      </c>
      <c r="I949" s="78">
        <f>F949*0.0287</f>
        <v>430.5</v>
      </c>
      <c r="J949" s="78">
        <f>F949*0.071</f>
        <v>1065</v>
      </c>
      <c r="K949" s="78">
        <f>F949*0.013</f>
        <v>195</v>
      </c>
      <c r="L949" s="78">
        <f>F949*0.0304</f>
        <v>456</v>
      </c>
      <c r="M949" s="78">
        <f>F949*0.0709</f>
        <v>1063.5</v>
      </c>
      <c r="N949" s="76"/>
      <c r="O949" s="78">
        <f>SUM(I949:M949)</f>
        <v>3210</v>
      </c>
      <c r="P949" s="78">
        <f>I949+L949</f>
        <v>886.5</v>
      </c>
      <c r="Q949" s="78">
        <f>J949+M949</f>
        <v>2128.5</v>
      </c>
      <c r="R949" s="101">
        <v>14088.5</v>
      </c>
      <c r="S949" s="76" t="s">
        <v>1433</v>
      </c>
      <c r="T949" s="76" t="s">
        <v>740</v>
      </c>
      <c r="U949" s="94" t="s">
        <v>3130</v>
      </c>
      <c r="V949" s="15"/>
    </row>
    <row r="950" spans="1:22" ht="28.5" customHeight="1">
      <c r="A950" s="76">
        <v>945</v>
      </c>
      <c r="B950" s="94" t="s">
        <v>3286</v>
      </c>
      <c r="C950" s="94" t="s">
        <v>12</v>
      </c>
      <c r="D950" s="94" t="s">
        <v>2611</v>
      </c>
      <c r="E950" s="77" t="s">
        <v>593</v>
      </c>
      <c r="F950" s="101">
        <v>20000</v>
      </c>
      <c r="G950" s="78">
        <v>0</v>
      </c>
      <c r="H950" s="78">
        <v>25</v>
      </c>
      <c r="I950" s="78">
        <f>F950*0.0287</f>
        <v>574</v>
      </c>
      <c r="J950" s="78">
        <f>F950*0.071</f>
        <v>1419.9999999999998</v>
      </c>
      <c r="K950" s="78">
        <f>F950*0.013</f>
        <v>260</v>
      </c>
      <c r="L950" s="78">
        <f>F950*0.0304</f>
        <v>608</v>
      </c>
      <c r="M950" s="78">
        <f>F950*0.0709</f>
        <v>1418</v>
      </c>
      <c r="N950" s="95"/>
      <c r="O950" s="78">
        <f>SUM(I950:M950)</f>
        <v>4280</v>
      </c>
      <c r="P950" s="78">
        <f>I950+L950</f>
        <v>1182</v>
      </c>
      <c r="Q950" s="78">
        <f>J950+M950</f>
        <v>2838</v>
      </c>
      <c r="R950" s="101">
        <v>18793</v>
      </c>
      <c r="S950" s="76" t="s">
        <v>1433</v>
      </c>
      <c r="T950" s="76" t="s">
        <v>740</v>
      </c>
      <c r="U950" s="94" t="s">
        <v>3395</v>
      </c>
      <c r="V950" s="20"/>
    </row>
    <row r="951" spans="1:22" ht="28.5" customHeight="1">
      <c r="A951" s="76">
        <v>946</v>
      </c>
      <c r="B951" s="94" t="s">
        <v>336</v>
      </c>
      <c r="C951" s="94" t="s">
        <v>38</v>
      </c>
      <c r="D951" s="94" t="s">
        <v>2615</v>
      </c>
      <c r="E951" s="77" t="s">
        <v>593</v>
      </c>
      <c r="F951" s="101">
        <v>12500</v>
      </c>
      <c r="G951" s="78">
        <v>1148.33</v>
      </c>
      <c r="H951" s="78">
        <v>25</v>
      </c>
      <c r="I951" s="78">
        <f>F951*0.0287</f>
        <v>358.75</v>
      </c>
      <c r="J951" s="78">
        <f>F951*0.071</f>
        <v>887.49999999999989</v>
      </c>
      <c r="K951" s="78">
        <f>F951*0.013</f>
        <v>162.5</v>
      </c>
      <c r="L951" s="78">
        <f>F951*0.0304</f>
        <v>380</v>
      </c>
      <c r="M951" s="78">
        <f>F951*0.0709</f>
        <v>886.25000000000011</v>
      </c>
      <c r="N951" s="76"/>
      <c r="O951" s="78">
        <f>SUM(I951:M951)</f>
        <v>2675</v>
      </c>
      <c r="P951" s="78">
        <f>I951+L951</f>
        <v>738.75</v>
      </c>
      <c r="Q951" s="78">
        <f>J951+M951</f>
        <v>1773.75</v>
      </c>
      <c r="R951" s="101">
        <v>11736.25</v>
      </c>
      <c r="S951" s="76" t="s">
        <v>1433</v>
      </c>
      <c r="T951" s="76" t="s">
        <v>740</v>
      </c>
      <c r="U951" s="94" t="s">
        <v>2293</v>
      </c>
      <c r="V951" s="15"/>
    </row>
    <row r="952" spans="1:22" ht="28.5" customHeight="1">
      <c r="A952" s="76">
        <v>947</v>
      </c>
      <c r="B952" s="94" t="s">
        <v>970</v>
      </c>
      <c r="C952" s="94" t="s">
        <v>26</v>
      </c>
      <c r="D952" s="94" t="s">
        <v>1578</v>
      </c>
      <c r="E952" s="77" t="s">
        <v>593</v>
      </c>
      <c r="F952" s="101">
        <v>31000</v>
      </c>
      <c r="G952" s="78">
        <v>0</v>
      </c>
      <c r="H952" s="78">
        <v>25</v>
      </c>
      <c r="I952" s="78">
        <f>F952*0.0287</f>
        <v>889.7</v>
      </c>
      <c r="J952" s="78">
        <f>F952*0.071</f>
        <v>2201</v>
      </c>
      <c r="K952" s="78">
        <f>F952*0.013</f>
        <v>403</v>
      </c>
      <c r="L952" s="78">
        <f>F952*0.0304</f>
        <v>942.4</v>
      </c>
      <c r="M952" s="78">
        <f>F952*0.0709</f>
        <v>2197.9</v>
      </c>
      <c r="N952" s="76"/>
      <c r="O952" s="78">
        <f>SUM(I952:M952)</f>
        <v>6634</v>
      </c>
      <c r="P952" s="78">
        <f>I952+L952</f>
        <v>1832.1</v>
      </c>
      <c r="Q952" s="78">
        <f>J952+M952</f>
        <v>4398.8999999999996</v>
      </c>
      <c r="R952" s="101">
        <v>22392.03</v>
      </c>
      <c r="S952" s="76" t="s">
        <v>1433</v>
      </c>
      <c r="T952" s="76" t="s">
        <v>740</v>
      </c>
      <c r="U952" s="94" t="s">
        <v>2294</v>
      </c>
      <c r="V952" s="15"/>
    </row>
    <row r="953" spans="1:22" ht="27.75" customHeight="1">
      <c r="A953" s="76">
        <v>948</v>
      </c>
      <c r="B953" s="94" t="s">
        <v>406</v>
      </c>
      <c r="C953" s="94" t="s">
        <v>45</v>
      </c>
      <c r="D953" s="94" t="s">
        <v>606</v>
      </c>
      <c r="E953" s="77" t="s">
        <v>593</v>
      </c>
      <c r="F953" s="101">
        <v>27000</v>
      </c>
      <c r="G953" s="78">
        <v>0</v>
      </c>
      <c r="H953" s="78">
        <v>25</v>
      </c>
      <c r="I953" s="78">
        <f>F953*0.0287</f>
        <v>774.9</v>
      </c>
      <c r="J953" s="78">
        <f>F953*0.071</f>
        <v>1916.9999999999998</v>
      </c>
      <c r="K953" s="78">
        <f>F953*0.013</f>
        <v>351</v>
      </c>
      <c r="L953" s="78">
        <f>F953*0.0304</f>
        <v>820.8</v>
      </c>
      <c r="M953" s="78">
        <f>F953*0.0709</f>
        <v>1914.3000000000002</v>
      </c>
      <c r="N953" s="76"/>
      <c r="O953" s="78">
        <f>SUM(I953:M953)</f>
        <v>5778</v>
      </c>
      <c r="P953" s="78">
        <f>I953+L953</f>
        <v>1595.6999999999998</v>
      </c>
      <c r="Q953" s="78">
        <f>J953+M953</f>
        <v>3831.3</v>
      </c>
      <c r="R953" s="101">
        <v>10446.09</v>
      </c>
      <c r="S953" s="76" t="s">
        <v>1433</v>
      </c>
      <c r="T953" s="76" t="s">
        <v>740</v>
      </c>
      <c r="U953" s="94" t="s">
        <v>2295</v>
      </c>
      <c r="V953" s="15"/>
    </row>
    <row r="954" spans="1:22" ht="24" customHeight="1">
      <c r="A954" s="76">
        <v>949</v>
      </c>
      <c r="B954" s="94" t="s">
        <v>393</v>
      </c>
      <c r="C954" s="94" t="s">
        <v>1270</v>
      </c>
      <c r="D954" s="94" t="s">
        <v>615</v>
      </c>
      <c r="E954" s="77" t="s">
        <v>594</v>
      </c>
      <c r="F954" s="101">
        <v>45000</v>
      </c>
      <c r="G954" s="78">
        <v>5966.28</v>
      </c>
      <c r="H954" s="78">
        <v>25</v>
      </c>
      <c r="I954" s="78">
        <f>F954*0.0287</f>
        <v>1291.5</v>
      </c>
      <c r="J954" s="78">
        <f>F954*0.071</f>
        <v>3194.9999999999995</v>
      </c>
      <c r="K954" s="78">
        <f>F954*0.013</f>
        <v>585</v>
      </c>
      <c r="L954" s="78">
        <f>F954*0.0304</f>
        <v>1368</v>
      </c>
      <c r="M954" s="78">
        <f>F954*0.0709</f>
        <v>3190.5</v>
      </c>
      <c r="N954" s="76"/>
      <c r="O954" s="78">
        <f>SUM(I954:M954)</f>
        <v>9630</v>
      </c>
      <c r="P954" s="78">
        <f>I954+L954</f>
        <v>2659.5</v>
      </c>
      <c r="Q954" s="78">
        <f>J954+M954</f>
        <v>6385.5</v>
      </c>
      <c r="R954" s="101">
        <v>37840.89</v>
      </c>
      <c r="S954" s="76" t="s">
        <v>1433</v>
      </c>
      <c r="T954" s="76" t="s">
        <v>740</v>
      </c>
      <c r="U954" s="94" t="s">
        <v>2296</v>
      </c>
      <c r="V954" s="15"/>
    </row>
    <row r="955" spans="1:22" ht="27" customHeight="1">
      <c r="A955" s="76">
        <v>950</v>
      </c>
      <c r="B955" s="94" t="s">
        <v>244</v>
      </c>
      <c r="C955" s="94" t="s">
        <v>32</v>
      </c>
      <c r="D955" s="94" t="s">
        <v>613</v>
      </c>
      <c r="E955" s="77" t="s">
        <v>593</v>
      </c>
      <c r="F955" s="101">
        <v>30000</v>
      </c>
      <c r="G955" s="78">
        <v>0</v>
      </c>
      <c r="H955" s="78">
        <v>25</v>
      </c>
      <c r="I955" s="78">
        <f>F955*0.0287</f>
        <v>861</v>
      </c>
      <c r="J955" s="78">
        <f>F955*0.071</f>
        <v>2130</v>
      </c>
      <c r="K955" s="78">
        <f>F955*0.013</f>
        <v>390</v>
      </c>
      <c r="L955" s="78">
        <f>F955*0.0304</f>
        <v>912</v>
      </c>
      <c r="M955" s="78">
        <f>F955*0.0709</f>
        <v>2127</v>
      </c>
      <c r="N955" s="76"/>
      <c r="O955" s="78">
        <f>SUM(I955:M955)</f>
        <v>6420</v>
      </c>
      <c r="P955" s="78">
        <f>I955+L955</f>
        <v>1773</v>
      </c>
      <c r="Q955" s="78">
        <f>J955+M955</f>
        <v>4257</v>
      </c>
      <c r="R955" s="101">
        <v>21500.880000000001</v>
      </c>
      <c r="S955" s="76" t="s">
        <v>1433</v>
      </c>
      <c r="T955" s="76" t="s">
        <v>740</v>
      </c>
      <c r="U955" s="94" t="s">
        <v>2297</v>
      </c>
      <c r="V955" s="15"/>
    </row>
    <row r="956" spans="1:22" s="20" customFormat="1" ht="27" customHeight="1">
      <c r="A956" s="76">
        <v>951</v>
      </c>
      <c r="B956" s="94" t="s">
        <v>2880</v>
      </c>
      <c r="C956" s="94" t="s">
        <v>32</v>
      </c>
      <c r="D956" s="94" t="s">
        <v>2604</v>
      </c>
      <c r="E956" s="77" t="s">
        <v>593</v>
      </c>
      <c r="F956" s="101">
        <v>10000</v>
      </c>
      <c r="G956" s="78">
        <v>0</v>
      </c>
      <c r="H956" s="78">
        <v>25</v>
      </c>
      <c r="I956" s="78">
        <f>F956*0.0287</f>
        <v>287</v>
      </c>
      <c r="J956" s="78">
        <f>F956*0.071</f>
        <v>709.99999999999989</v>
      </c>
      <c r="K956" s="78">
        <f>F956*0.013</f>
        <v>130</v>
      </c>
      <c r="L956" s="78">
        <f>F956*0.0304</f>
        <v>304</v>
      </c>
      <c r="M956" s="78">
        <f>F956*0.0709</f>
        <v>709</v>
      </c>
      <c r="N956" s="76"/>
      <c r="O956" s="78">
        <f>SUM(I956:M956)</f>
        <v>2140</v>
      </c>
      <c r="P956" s="78">
        <f>I956+L956</f>
        <v>591</v>
      </c>
      <c r="Q956" s="78">
        <f>J956+M956</f>
        <v>1419</v>
      </c>
      <c r="R956" s="101">
        <v>9384</v>
      </c>
      <c r="S956" s="76" t="s">
        <v>1433</v>
      </c>
      <c r="T956" s="76" t="s">
        <v>740</v>
      </c>
      <c r="U956" s="94" t="s">
        <v>3131</v>
      </c>
      <c r="V956" s="15"/>
    </row>
    <row r="957" spans="1:22" ht="27.75" customHeight="1">
      <c r="A957" s="76">
        <v>952</v>
      </c>
      <c r="B957" s="94" t="s">
        <v>373</v>
      </c>
      <c r="C957" s="94" t="s">
        <v>87</v>
      </c>
      <c r="D957" s="94" t="s">
        <v>1509</v>
      </c>
      <c r="E957" s="77" t="s">
        <v>593</v>
      </c>
      <c r="F957" s="101">
        <v>150000</v>
      </c>
      <c r="G957" s="78">
        <v>0</v>
      </c>
      <c r="H957" s="78">
        <v>25</v>
      </c>
      <c r="I957" s="78">
        <f>F957*0.0287</f>
        <v>4305</v>
      </c>
      <c r="J957" s="78">
        <f>F957*0.071</f>
        <v>10649.999999999998</v>
      </c>
      <c r="K957" s="78">
        <f>F957*0.013</f>
        <v>1950</v>
      </c>
      <c r="L957" s="78">
        <f>F957*0.0304</f>
        <v>4560</v>
      </c>
      <c r="M957" s="78">
        <f>F957*0.0709</f>
        <v>10635</v>
      </c>
      <c r="N957" s="76"/>
      <c r="O957" s="78">
        <f>SUM(I957:M957)</f>
        <v>32100</v>
      </c>
      <c r="P957" s="78">
        <f>I957+L957</f>
        <v>8865</v>
      </c>
      <c r="Q957" s="78">
        <f>J957+M957</f>
        <v>21285</v>
      </c>
      <c r="R957" s="101">
        <v>117243.38</v>
      </c>
      <c r="S957" s="76" t="s">
        <v>1433</v>
      </c>
      <c r="T957" s="76" t="s">
        <v>740</v>
      </c>
      <c r="U957" s="94" t="s">
        <v>2298</v>
      </c>
      <c r="V957" s="15"/>
    </row>
    <row r="958" spans="1:22" ht="28.5" customHeight="1">
      <c r="A958" s="76">
        <v>953</v>
      </c>
      <c r="B958" s="94" t="s">
        <v>1556</v>
      </c>
      <c r="C958" s="94" t="s">
        <v>1067</v>
      </c>
      <c r="D958" s="94" t="s">
        <v>1503</v>
      </c>
      <c r="E958" s="77" t="s">
        <v>593</v>
      </c>
      <c r="F958" s="101">
        <v>15000</v>
      </c>
      <c r="G958" s="78">
        <v>0</v>
      </c>
      <c r="H958" s="78">
        <v>25</v>
      </c>
      <c r="I958" s="78">
        <f>F958*0.0287</f>
        <v>430.5</v>
      </c>
      <c r="J958" s="78">
        <f>F958*0.071</f>
        <v>1065</v>
      </c>
      <c r="K958" s="78">
        <f>F958*0.013</f>
        <v>195</v>
      </c>
      <c r="L958" s="78">
        <f>F958*0.0304</f>
        <v>456</v>
      </c>
      <c r="M958" s="78">
        <f>F958*0.0709</f>
        <v>1063.5</v>
      </c>
      <c r="N958" s="76"/>
      <c r="O958" s="78">
        <f>SUM(I958:M958)</f>
        <v>3210</v>
      </c>
      <c r="P958" s="78">
        <f>I958+L958</f>
        <v>886.5</v>
      </c>
      <c r="Q958" s="78">
        <f>J958+M958</f>
        <v>2128.5</v>
      </c>
      <c r="R958" s="101">
        <v>14088.5</v>
      </c>
      <c r="S958" s="76" t="s">
        <v>1433</v>
      </c>
      <c r="T958" s="76" t="s">
        <v>740</v>
      </c>
      <c r="U958" s="94" t="s">
        <v>2299</v>
      </c>
      <c r="V958" s="15"/>
    </row>
    <row r="959" spans="1:22" ht="24" customHeight="1">
      <c r="A959" s="76">
        <v>954</v>
      </c>
      <c r="B959" s="94" t="s">
        <v>1368</v>
      </c>
      <c r="C959" s="94" t="s">
        <v>100</v>
      </c>
      <c r="D959" s="94" t="s">
        <v>1510</v>
      </c>
      <c r="E959" s="77" t="s">
        <v>593</v>
      </c>
      <c r="F959" s="101">
        <v>38000</v>
      </c>
      <c r="G959" s="78">
        <v>1148.33</v>
      </c>
      <c r="H959" s="78">
        <v>25</v>
      </c>
      <c r="I959" s="78">
        <f>F959*0.0287</f>
        <v>1090.5999999999999</v>
      </c>
      <c r="J959" s="78">
        <f>F959*0.071</f>
        <v>2697.9999999999995</v>
      </c>
      <c r="K959" s="78">
        <f>F959*0.013</f>
        <v>494</v>
      </c>
      <c r="L959" s="78">
        <f>F959*0.0304</f>
        <v>1155.2</v>
      </c>
      <c r="M959" s="78">
        <f>F959*0.0709</f>
        <v>2694.2000000000003</v>
      </c>
      <c r="N959" s="76"/>
      <c r="O959" s="78">
        <f>SUM(I959:M959)</f>
        <v>8132</v>
      </c>
      <c r="P959" s="78">
        <f>I959+L959</f>
        <v>2245.8000000000002</v>
      </c>
      <c r="Q959" s="78">
        <f>J959+M959</f>
        <v>5392.2</v>
      </c>
      <c r="R959" s="101">
        <v>35568.82</v>
      </c>
      <c r="S959" s="76" t="s">
        <v>1433</v>
      </c>
      <c r="T959" s="76" t="s">
        <v>741</v>
      </c>
      <c r="U959" s="94" t="s">
        <v>2300</v>
      </c>
      <c r="V959" s="15"/>
    </row>
    <row r="960" spans="1:22" ht="23.25" customHeight="1">
      <c r="A960" s="76">
        <v>955</v>
      </c>
      <c r="B960" s="94" t="s">
        <v>2881</v>
      </c>
      <c r="C960" s="94" t="s">
        <v>26</v>
      </c>
      <c r="D960" s="94" t="s">
        <v>606</v>
      </c>
      <c r="E960" s="77" t="s">
        <v>593</v>
      </c>
      <c r="F960" s="101">
        <v>45000</v>
      </c>
      <c r="G960" s="78">
        <v>4427.58</v>
      </c>
      <c r="H960" s="78">
        <v>25</v>
      </c>
      <c r="I960" s="78">
        <f>F960*0.0287</f>
        <v>1291.5</v>
      </c>
      <c r="J960" s="78">
        <f>F960*0.071</f>
        <v>3194.9999999999995</v>
      </c>
      <c r="K960" s="78">
        <f>F960*0.013</f>
        <v>585</v>
      </c>
      <c r="L960" s="78">
        <f>F960*0.0304</f>
        <v>1368</v>
      </c>
      <c r="M960" s="78">
        <f>F960*0.0709</f>
        <v>3190.5</v>
      </c>
      <c r="N960" s="76"/>
      <c r="O960" s="78">
        <f>SUM(I960:M960)</f>
        <v>9630</v>
      </c>
      <c r="P960" s="78">
        <f>I960+L960</f>
        <v>2659.5</v>
      </c>
      <c r="Q960" s="78">
        <f>J960+M960</f>
        <v>6385.5</v>
      </c>
      <c r="R960" s="101">
        <v>41167.17</v>
      </c>
      <c r="S960" s="76" t="s">
        <v>1433</v>
      </c>
      <c r="T960" s="76" t="s">
        <v>740</v>
      </c>
      <c r="U960" s="94" t="s">
        <v>3132</v>
      </c>
      <c r="V960" s="15"/>
    </row>
    <row r="961" spans="1:22" ht="25.5" customHeight="1">
      <c r="A961" s="76">
        <v>956</v>
      </c>
      <c r="B961" s="94" t="s">
        <v>1572</v>
      </c>
      <c r="C961" s="94" t="s">
        <v>266</v>
      </c>
      <c r="D961" s="94" t="s">
        <v>1580</v>
      </c>
      <c r="E961" s="77" t="s">
        <v>593</v>
      </c>
      <c r="F961" s="101">
        <v>150000</v>
      </c>
      <c r="G961" s="78">
        <v>1148.33</v>
      </c>
      <c r="H961" s="78">
        <v>25</v>
      </c>
      <c r="I961" s="78">
        <f>F961*0.0287</f>
        <v>4305</v>
      </c>
      <c r="J961" s="78">
        <f>F961*0.071</f>
        <v>10649.999999999998</v>
      </c>
      <c r="K961" s="78">
        <f>F961*0.013</f>
        <v>1950</v>
      </c>
      <c r="L961" s="78">
        <f>F961*0.0304</f>
        <v>4560</v>
      </c>
      <c r="M961" s="78">
        <f>F961*0.0709</f>
        <v>10635</v>
      </c>
      <c r="N961" s="76"/>
      <c r="O961" s="78">
        <f>SUM(I961:M961)</f>
        <v>32100</v>
      </c>
      <c r="P961" s="78">
        <f>I961+L961</f>
        <v>8865</v>
      </c>
      <c r="Q961" s="78">
        <f>J961+M961</f>
        <v>21285</v>
      </c>
      <c r="R961" s="101">
        <v>117243.38</v>
      </c>
      <c r="S961" s="76" t="s">
        <v>1433</v>
      </c>
      <c r="T961" s="76" t="s">
        <v>741</v>
      </c>
      <c r="U961" s="94" t="s">
        <v>2301</v>
      </c>
      <c r="V961" s="15"/>
    </row>
    <row r="962" spans="1:22" ht="25.5" customHeight="1">
      <c r="A962" s="76">
        <v>957</v>
      </c>
      <c r="B962" s="94" t="s">
        <v>1196</v>
      </c>
      <c r="C962" s="94" t="s">
        <v>1067</v>
      </c>
      <c r="D962" s="94" t="s">
        <v>1503</v>
      </c>
      <c r="E962" s="77" t="s">
        <v>593</v>
      </c>
      <c r="F962" s="101">
        <v>25000</v>
      </c>
      <c r="G962" s="78">
        <v>0</v>
      </c>
      <c r="H962" s="78">
        <v>25</v>
      </c>
      <c r="I962" s="78">
        <f>F962*0.0287</f>
        <v>717.5</v>
      </c>
      <c r="J962" s="78">
        <f>F962*0.071</f>
        <v>1774.9999999999998</v>
      </c>
      <c r="K962" s="78">
        <f>F962*0.013</f>
        <v>325</v>
      </c>
      <c r="L962" s="78">
        <f>F962*0.0304</f>
        <v>760</v>
      </c>
      <c r="M962" s="78">
        <f>F962*0.0709</f>
        <v>1772.5000000000002</v>
      </c>
      <c r="N962" s="76"/>
      <c r="O962" s="78">
        <f>SUM(I962:M962)</f>
        <v>5350</v>
      </c>
      <c r="P962" s="78">
        <f>I962+L962</f>
        <v>1477.5</v>
      </c>
      <c r="Q962" s="78">
        <f>J962+M962</f>
        <v>3547.5</v>
      </c>
      <c r="R962" s="101">
        <v>23497.5</v>
      </c>
      <c r="S962" s="76" t="s">
        <v>1433</v>
      </c>
      <c r="T962" s="76" t="s">
        <v>741</v>
      </c>
      <c r="U962" s="94" t="s">
        <v>2302</v>
      </c>
      <c r="V962" s="15"/>
    </row>
    <row r="963" spans="1:22" ht="22.5" customHeight="1">
      <c r="A963" s="76">
        <v>958</v>
      </c>
      <c r="B963" s="94" t="s">
        <v>54</v>
      </c>
      <c r="C963" s="94" t="s">
        <v>16</v>
      </c>
      <c r="D963" s="94" t="s">
        <v>611</v>
      </c>
      <c r="E963" s="77" t="s">
        <v>593</v>
      </c>
      <c r="F963" s="101">
        <v>53000</v>
      </c>
      <c r="G963" s="78">
        <v>0</v>
      </c>
      <c r="H963" s="78">
        <v>25</v>
      </c>
      <c r="I963" s="78">
        <f>F963*0.0287</f>
        <v>1521.1</v>
      </c>
      <c r="J963" s="78">
        <f>F963*0.071</f>
        <v>3762.9999999999995</v>
      </c>
      <c r="K963" s="78">
        <f>F963*0.013</f>
        <v>689</v>
      </c>
      <c r="L963" s="78">
        <f>F963*0.0304</f>
        <v>1611.2</v>
      </c>
      <c r="M963" s="78">
        <f>F963*0.0709</f>
        <v>3757.7000000000003</v>
      </c>
      <c r="N963" s="76"/>
      <c r="O963" s="78">
        <f>SUM(I963:M963)</f>
        <v>11342</v>
      </c>
      <c r="P963" s="78">
        <f>I963+L963</f>
        <v>3132.3</v>
      </c>
      <c r="Q963" s="78">
        <f>J963+M963</f>
        <v>7520.7</v>
      </c>
      <c r="R963" s="101">
        <v>46854.47</v>
      </c>
      <c r="S963" s="76" t="s">
        <v>1433</v>
      </c>
      <c r="T963" s="76" t="s">
        <v>741</v>
      </c>
      <c r="U963" s="94" t="s">
        <v>2303</v>
      </c>
      <c r="V963" s="15"/>
    </row>
    <row r="964" spans="1:22" ht="27" customHeight="1">
      <c r="A964" s="76">
        <v>959</v>
      </c>
      <c r="B964" s="94" t="s">
        <v>2882</v>
      </c>
      <c r="C964" s="94" t="s">
        <v>7</v>
      </c>
      <c r="D964" s="94" t="s">
        <v>2604</v>
      </c>
      <c r="E964" s="77" t="s">
        <v>593</v>
      </c>
      <c r="F964" s="101">
        <v>10000</v>
      </c>
      <c r="G964" s="78">
        <v>0</v>
      </c>
      <c r="H964" s="78">
        <v>25</v>
      </c>
      <c r="I964" s="78">
        <f>F964*0.0287</f>
        <v>287</v>
      </c>
      <c r="J964" s="78">
        <f>F964*0.071</f>
        <v>709.99999999999989</v>
      </c>
      <c r="K964" s="78">
        <f>F964*0.013</f>
        <v>130</v>
      </c>
      <c r="L964" s="78">
        <f>F964*0.0304</f>
        <v>304</v>
      </c>
      <c r="M964" s="78">
        <f>F964*0.0709</f>
        <v>709</v>
      </c>
      <c r="N964" s="76"/>
      <c r="O964" s="78">
        <f>SUM(I964:M964)</f>
        <v>2140</v>
      </c>
      <c r="P964" s="78">
        <f>I964+L964</f>
        <v>591</v>
      </c>
      <c r="Q964" s="78">
        <f>J964+M964</f>
        <v>1419</v>
      </c>
      <c r="R964" s="101">
        <v>9384</v>
      </c>
      <c r="S964" s="76" t="s">
        <v>1433</v>
      </c>
      <c r="T964" s="76" t="s">
        <v>741</v>
      </c>
      <c r="U964" s="94" t="s">
        <v>3133</v>
      </c>
      <c r="V964" s="15"/>
    </row>
    <row r="965" spans="1:22" ht="27.75" customHeight="1">
      <c r="A965" s="76">
        <v>960</v>
      </c>
      <c r="B965" s="94" t="s">
        <v>1190</v>
      </c>
      <c r="C965" s="94" t="s">
        <v>1067</v>
      </c>
      <c r="D965" s="94" t="s">
        <v>1503</v>
      </c>
      <c r="E965" s="77" t="s">
        <v>593</v>
      </c>
      <c r="F965" s="101">
        <v>25000</v>
      </c>
      <c r="G965" s="78">
        <v>1148.33</v>
      </c>
      <c r="H965" s="78">
        <v>25</v>
      </c>
      <c r="I965" s="78">
        <f>F965*0.0287</f>
        <v>717.5</v>
      </c>
      <c r="J965" s="78">
        <f>F965*0.071</f>
        <v>1774.9999999999998</v>
      </c>
      <c r="K965" s="78">
        <f>F965*0.013</f>
        <v>325</v>
      </c>
      <c r="L965" s="78">
        <f>F965*0.0304</f>
        <v>760</v>
      </c>
      <c r="M965" s="78">
        <f>F965*0.0709</f>
        <v>1772.5000000000002</v>
      </c>
      <c r="N965" s="76"/>
      <c r="O965" s="78">
        <f>SUM(I965:M965)</f>
        <v>5350</v>
      </c>
      <c r="P965" s="78">
        <f>I965+L965</f>
        <v>1477.5</v>
      </c>
      <c r="Q965" s="78">
        <f>J965+M965</f>
        <v>3547.5</v>
      </c>
      <c r="R965" s="101">
        <v>23497.5</v>
      </c>
      <c r="S965" s="76" t="s">
        <v>1433</v>
      </c>
      <c r="T965" s="76" t="s">
        <v>741</v>
      </c>
      <c r="U965" s="94" t="s">
        <v>2304</v>
      </c>
      <c r="V965" s="15"/>
    </row>
    <row r="966" spans="1:22" ht="24.75" customHeight="1">
      <c r="A966" s="76">
        <v>961</v>
      </c>
      <c r="B966" s="94" t="s">
        <v>316</v>
      </c>
      <c r="C966" s="94" t="s">
        <v>38</v>
      </c>
      <c r="D966" s="94" t="s">
        <v>2611</v>
      </c>
      <c r="E966" s="77" t="s">
        <v>594</v>
      </c>
      <c r="F966" s="101">
        <v>12000</v>
      </c>
      <c r="G966" s="78">
        <v>1148.33</v>
      </c>
      <c r="H966" s="78">
        <v>25</v>
      </c>
      <c r="I966" s="78">
        <f>F966*0.0287</f>
        <v>344.4</v>
      </c>
      <c r="J966" s="78">
        <f>F966*0.071</f>
        <v>851.99999999999989</v>
      </c>
      <c r="K966" s="78">
        <f>F966*0.013</f>
        <v>156</v>
      </c>
      <c r="L966" s="78">
        <f>F966*0.0304</f>
        <v>364.8</v>
      </c>
      <c r="M966" s="78">
        <f>F966*0.0709</f>
        <v>850.80000000000007</v>
      </c>
      <c r="N966" s="76"/>
      <c r="O966" s="78">
        <f>SUM(I966:M966)</f>
        <v>2568</v>
      </c>
      <c r="P966" s="78">
        <f>I966+L966</f>
        <v>709.2</v>
      </c>
      <c r="Q966" s="78">
        <f>J966+M966</f>
        <v>1702.8</v>
      </c>
      <c r="R966" s="101">
        <v>11265.8</v>
      </c>
      <c r="S966" s="76" t="s">
        <v>1433</v>
      </c>
      <c r="T966" s="76" t="s">
        <v>741</v>
      </c>
      <c r="U966" s="94" t="s">
        <v>2305</v>
      </c>
      <c r="V966" s="15"/>
    </row>
    <row r="967" spans="1:22" ht="23.25" customHeight="1">
      <c r="A967" s="76">
        <v>962</v>
      </c>
      <c r="B967" s="94" t="s">
        <v>202</v>
      </c>
      <c r="C967" s="94" t="s">
        <v>55</v>
      </c>
      <c r="D967" s="94" t="s">
        <v>592</v>
      </c>
      <c r="E967" s="77" t="s">
        <v>593</v>
      </c>
      <c r="F967" s="101">
        <v>30000</v>
      </c>
      <c r="G967" s="78">
        <v>0</v>
      </c>
      <c r="H967" s="78">
        <v>25</v>
      </c>
      <c r="I967" s="78">
        <f>F967*0.0287</f>
        <v>861</v>
      </c>
      <c r="J967" s="78">
        <f>F967*0.071</f>
        <v>2130</v>
      </c>
      <c r="K967" s="78">
        <f>F967*0.013</f>
        <v>390</v>
      </c>
      <c r="L967" s="78">
        <f>F967*0.0304</f>
        <v>912</v>
      </c>
      <c r="M967" s="78">
        <f>F967*0.0709</f>
        <v>2127</v>
      </c>
      <c r="N967" s="95"/>
      <c r="O967" s="78">
        <f>SUM(I967:M967)</f>
        <v>6420</v>
      </c>
      <c r="P967" s="78">
        <f>I967+L967</f>
        <v>1773</v>
      </c>
      <c r="Q967" s="78">
        <f>J967+M967</f>
        <v>4257</v>
      </c>
      <c r="R967" s="101">
        <v>28202</v>
      </c>
      <c r="S967" s="76" t="s">
        <v>1433</v>
      </c>
      <c r="T967" s="76" t="s">
        <v>741</v>
      </c>
      <c r="U967" s="94" t="s">
        <v>3396</v>
      </c>
      <c r="V967" s="20"/>
    </row>
    <row r="968" spans="1:22" ht="22.5" customHeight="1">
      <c r="A968" s="76">
        <v>963</v>
      </c>
      <c r="B968" s="94" t="s">
        <v>3287</v>
      </c>
      <c r="C968" s="94" t="s">
        <v>100</v>
      </c>
      <c r="D968" s="94" t="s">
        <v>2968</v>
      </c>
      <c r="E968" s="77" t="s">
        <v>593</v>
      </c>
      <c r="F968" s="101">
        <v>45000</v>
      </c>
      <c r="G968" s="78">
        <v>1148.33</v>
      </c>
      <c r="H968" s="78">
        <v>25</v>
      </c>
      <c r="I968" s="78">
        <f>F968*0.0287</f>
        <v>1291.5</v>
      </c>
      <c r="J968" s="78">
        <f>F968*0.071</f>
        <v>3194.9999999999995</v>
      </c>
      <c r="K968" s="78">
        <f>F968*0.013</f>
        <v>585</v>
      </c>
      <c r="L968" s="78">
        <f>F968*0.0304</f>
        <v>1368</v>
      </c>
      <c r="M968" s="78">
        <f>F968*0.0709</f>
        <v>3190.5</v>
      </c>
      <c r="N968" s="95"/>
      <c r="O968" s="78">
        <f>SUM(I968:M968)</f>
        <v>9630</v>
      </c>
      <c r="P968" s="78">
        <f>I968+L968</f>
        <v>2659.5</v>
      </c>
      <c r="Q968" s="78">
        <f>J968+M968</f>
        <v>6385.5</v>
      </c>
      <c r="R968" s="101">
        <v>41167.17</v>
      </c>
      <c r="S968" s="76" t="s">
        <v>1433</v>
      </c>
      <c r="T968" s="76" t="s">
        <v>741</v>
      </c>
      <c r="U968" s="94" t="s">
        <v>3397</v>
      </c>
      <c r="V968" s="20"/>
    </row>
    <row r="969" spans="1:22" ht="22.5" customHeight="1">
      <c r="A969" s="76">
        <v>964</v>
      </c>
      <c r="B969" s="94" t="s">
        <v>1023</v>
      </c>
      <c r="C969" s="94" t="s">
        <v>1048</v>
      </c>
      <c r="D969" s="94" t="s">
        <v>1503</v>
      </c>
      <c r="E969" s="77" t="s">
        <v>593</v>
      </c>
      <c r="F969" s="101">
        <v>11220</v>
      </c>
      <c r="G969" s="78">
        <v>0</v>
      </c>
      <c r="H969" s="78">
        <v>25</v>
      </c>
      <c r="I969" s="78">
        <f>F969*0.0287</f>
        <v>322.01400000000001</v>
      </c>
      <c r="J969" s="78">
        <f>F969*0.071</f>
        <v>796.61999999999989</v>
      </c>
      <c r="K969" s="78">
        <f>F969*0.013</f>
        <v>145.85999999999999</v>
      </c>
      <c r="L969" s="78">
        <f>F969*0.0304</f>
        <v>341.08800000000002</v>
      </c>
      <c r="M969" s="78">
        <f>F969*0.0709</f>
        <v>795.49800000000005</v>
      </c>
      <c r="N969" s="76"/>
      <c r="O969" s="78">
        <f>SUM(I969:M969)</f>
        <v>2401.08</v>
      </c>
      <c r="P969" s="78">
        <f>I969+L969</f>
        <v>663.10200000000009</v>
      </c>
      <c r="Q969" s="78">
        <f>J969+M969</f>
        <v>1592.1179999999999</v>
      </c>
      <c r="R969" s="101">
        <v>8531.9</v>
      </c>
      <c r="S969" s="76" t="s">
        <v>1433</v>
      </c>
      <c r="T969" s="76" t="s">
        <v>740</v>
      </c>
      <c r="U969" s="94" t="s">
        <v>2306</v>
      </c>
      <c r="V969" s="15"/>
    </row>
    <row r="970" spans="1:22" s="20" customFormat="1" ht="22.5" customHeight="1">
      <c r="A970" s="76">
        <v>965</v>
      </c>
      <c r="B970" s="94" t="s">
        <v>2883</v>
      </c>
      <c r="C970" s="94" t="s">
        <v>38</v>
      </c>
      <c r="D970" s="94" t="s">
        <v>2608</v>
      </c>
      <c r="E970" s="77" t="s">
        <v>593</v>
      </c>
      <c r="F970" s="101">
        <v>15000</v>
      </c>
      <c r="G970" s="78">
        <v>0</v>
      </c>
      <c r="H970" s="78">
        <v>25</v>
      </c>
      <c r="I970" s="78">
        <f>F970*0.0287</f>
        <v>430.5</v>
      </c>
      <c r="J970" s="78">
        <f>F970*0.071</f>
        <v>1065</v>
      </c>
      <c r="K970" s="78">
        <f>F970*0.013</f>
        <v>195</v>
      </c>
      <c r="L970" s="78">
        <f>F970*0.0304</f>
        <v>456</v>
      </c>
      <c r="M970" s="78">
        <f>F970*0.0709</f>
        <v>1063.5</v>
      </c>
      <c r="N970" s="76"/>
      <c r="O970" s="78">
        <f>SUM(I970:M970)</f>
        <v>3210</v>
      </c>
      <c r="P970" s="78">
        <f>I970+L970</f>
        <v>886.5</v>
      </c>
      <c r="Q970" s="78">
        <f>J970+M970</f>
        <v>2128.5</v>
      </c>
      <c r="R970" s="101">
        <v>14088.5</v>
      </c>
      <c r="S970" s="76" t="s">
        <v>1433</v>
      </c>
      <c r="T970" s="76" t="s">
        <v>740</v>
      </c>
      <c r="U970" s="94" t="s">
        <v>3134</v>
      </c>
      <c r="V970" s="15"/>
    </row>
    <row r="971" spans="1:22" ht="20.25" customHeight="1">
      <c r="A971" s="76">
        <v>966</v>
      </c>
      <c r="B971" s="94" t="s">
        <v>2884</v>
      </c>
      <c r="C971" s="94" t="s">
        <v>100</v>
      </c>
      <c r="D971" s="94" t="s">
        <v>1511</v>
      </c>
      <c r="E971" s="77" t="s">
        <v>594</v>
      </c>
      <c r="F971" s="101">
        <v>30000</v>
      </c>
      <c r="G971" s="78">
        <v>0</v>
      </c>
      <c r="H971" s="78">
        <v>25</v>
      </c>
      <c r="I971" s="78">
        <f>F971*0.0287</f>
        <v>861</v>
      </c>
      <c r="J971" s="78">
        <f>F971*0.071</f>
        <v>2130</v>
      </c>
      <c r="K971" s="78">
        <f>F971*0.013</f>
        <v>390</v>
      </c>
      <c r="L971" s="78">
        <f>F971*0.0304</f>
        <v>912</v>
      </c>
      <c r="M971" s="78">
        <f>F971*0.0709</f>
        <v>2127</v>
      </c>
      <c r="N971" s="76"/>
      <c r="O971" s="78">
        <f>SUM(I971:M971)</f>
        <v>6420</v>
      </c>
      <c r="P971" s="78">
        <f>I971+L971</f>
        <v>1773</v>
      </c>
      <c r="Q971" s="78">
        <f>J971+M971</f>
        <v>4257</v>
      </c>
      <c r="R971" s="101">
        <v>28202</v>
      </c>
      <c r="S971" s="76" t="s">
        <v>1433</v>
      </c>
      <c r="T971" s="76" t="s">
        <v>740</v>
      </c>
      <c r="U971" s="94" t="s">
        <v>3135</v>
      </c>
      <c r="V971" s="15"/>
    </row>
    <row r="972" spans="1:22" ht="28.5" customHeight="1">
      <c r="A972" s="76">
        <v>967</v>
      </c>
      <c r="B972" s="94" t="s">
        <v>649</v>
      </c>
      <c r="C972" s="94" t="s">
        <v>45</v>
      </c>
      <c r="D972" s="94" t="s">
        <v>642</v>
      </c>
      <c r="E972" s="77" t="s">
        <v>593</v>
      </c>
      <c r="F972" s="101">
        <v>30000</v>
      </c>
      <c r="G972" s="78">
        <v>160.38</v>
      </c>
      <c r="H972" s="78">
        <v>25</v>
      </c>
      <c r="I972" s="78">
        <f>F972*0.0287</f>
        <v>861</v>
      </c>
      <c r="J972" s="78">
        <f>F972*0.071</f>
        <v>2130</v>
      </c>
      <c r="K972" s="78">
        <f>F972*0.013</f>
        <v>390</v>
      </c>
      <c r="L972" s="78">
        <f>F972*0.0304</f>
        <v>912</v>
      </c>
      <c r="M972" s="78">
        <f>F972*0.0709</f>
        <v>2127</v>
      </c>
      <c r="N972" s="76"/>
      <c r="O972" s="78">
        <f>SUM(I972:M972)</f>
        <v>6420</v>
      </c>
      <c r="P972" s="78">
        <f>I972+L972</f>
        <v>1773</v>
      </c>
      <c r="Q972" s="78">
        <f>J972+M972</f>
        <v>4257</v>
      </c>
      <c r="R972" s="101">
        <v>27102</v>
      </c>
      <c r="S972" s="76" t="s">
        <v>1433</v>
      </c>
      <c r="T972" s="76" t="s">
        <v>741</v>
      </c>
      <c r="U972" s="94" t="s">
        <v>2307</v>
      </c>
      <c r="V972" s="15"/>
    </row>
    <row r="973" spans="1:22" ht="28.5" customHeight="1">
      <c r="A973" s="76">
        <v>968</v>
      </c>
      <c r="B973" s="94" t="s">
        <v>2885</v>
      </c>
      <c r="C973" s="94" t="s">
        <v>32</v>
      </c>
      <c r="D973" s="94" t="s">
        <v>2615</v>
      </c>
      <c r="E973" s="77" t="s">
        <v>594</v>
      </c>
      <c r="F973" s="101">
        <v>10000</v>
      </c>
      <c r="G973" s="78">
        <v>5623.19</v>
      </c>
      <c r="H973" s="78">
        <v>25</v>
      </c>
      <c r="I973" s="78">
        <f>F973*0.0287</f>
        <v>287</v>
      </c>
      <c r="J973" s="78">
        <f>F973*0.071</f>
        <v>709.99999999999989</v>
      </c>
      <c r="K973" s="78">
        <f>F973*0.013</f>
        <v>130</v>
      </c>
      <c r="L973" s="78">
        <f>F973*0.0304</f>
        <v>304</v>
      </c>
      <c r="M973" s="78">
        <f>F973*0.0709</f>
        <v>709</v>
      </c>
      <c r="N973" s="76"/>
      <c r="O973" s="78">
        <f>SUM(I973:M973)</f>
        <v>2140</v>
      </c>
      <c r="P973" s="78">
        <f>I973+L973</f>
        <v>591</v>
      </c>
      <c r="Q973" s="78">
        <f>J973+M973</f>
        <v>1419</v>
      </c>
      <c r="R973" s="101">
        <v>9384</v>
      </c>
      <c r="S973" s="76" t="s">
        <v>1433</v>
      </c>
      <c r="T973" s="76" t="s">
        <v>741</v>
      </c>
      <c r="U973" s="94" t="s">
        <v>3136</v>
      </c>
      <c r="V973" s="15"/>
    </row>
    <row r="974" spans="1:22" ht="28.5" customHeight="1">
      <c r="A974" s="76">
        <v>969</v>
      </c>
      <c r="B974" s="94" t="s">
        <v>171</v>
      </c>
      <c r="C974" s="94" t="s">
        <v>7</v>
      </c>
      <c r="D974" s="94" t="s">
        <v>611</v>
      </c>
      <c r="E974" s="77" t="s">
        <v>593</v>
      </c>
      <c r="F974" s="101">
        <v>45000</v>
      </c>
      <c r="G974" s="78">
        <v>0</v>
      </c>
      <c r="H974" s="78">
        <v>25</v>
      </c>
      <c r="I974" s="78">
        <f>F974*0.0287</f>
        <v>1291.5</v>
      </c>
      <c r="J974" s="78">
        <f>F974*0.071</f>
        <v>3194.9999999999995</v>
      </c>
      <c r="K974" s="78">
        <f>F974*0.013</f>
        <v>585</v>
      </c>
      <c r="L974" s="78">
        <f>F974*0.0304</f>
        <v>1368</v>
      </c>
      <c r="M974" s="78">
        <f>F974*0.0709</f>
        <v>3190.5</v>
      </c>
      <c r="N974" s="76"/>
      <c r="O974" s="78">
        <f>SUM(I974:M974)</f>
        <v>9630</v>
      </c>
      <c r="P974" s="78">
        <f>I974+L974</f>
        <v>2659.5</v>
      </c>
      <c r="Q974" s="78">
        <f>J974+M974</f>
        <v>6385.5</v>
      </c>
      <c r="R974" s="101">
        <v>41017.17</v>
      </c>
      <c r="S974" s="76" t="s">
        <v>1433</v>
      </c>
      <c r="T974" s="76" t="s">
        <v>741</v>
      </c>
      <c r="U974" s="94" t="s">
        <v>2308</v>
      </c>
      <c r="V974" s="15"/>
    </row>
    <row r="975" spans="1:22" ht="28.5" customHeight="1">
      <c r="A975" s="76">
        <v>970</v>
      </c>
      <c r="B975" s="94" t="s">
        <v>2886</v>
      </c>
      <c r="C975" s="94" t="s">
        <v>32</v>
      </c>
      <c r="D975" s="94" t="s">
        <v>2615</v>
      </c>
      <c r="E975" s="77" t="s">
        <v>593</v>
      </c>
      <c r="F975" s="101">
        <v>10000</v>
      </c>
      <c r="G975" s="78">
        <v>0</v>
      </c>
      <c r="H975" s="78">
        <v>25</v>
      </c>
      <c r="I975" s="78">
        <f>F975*0.0287</f>
        <v>287</v>
      </c>
      <c r="J975" s="78">
        <f>F975*0.071</f>
        <v>709.99999999999989</v>
      </c>
      <c r="K975" s="78">
        <f>F975*0.013</f>
        <v>130</v>
      </c>
      <c r="L975" s="78">
        <f>F975*0.0304</f>
        <v>304</v>
      </c>
      <c r="M975" s="78">
        <f>F975*0.0709</f>
        <v>709</v>
      </c>
      <c r="N975" s="76"/>
      <c r="O975" s="78">
        <f>SUM(I975:M975)</f>
        <v>2140</v>
      </c>
      <c r="P975" s="78">
        <f>I975+L975</f>
        <v>591</v>
      </c>
      <c r="Q975" s="78">
        <f>J975+M975</f>
        <v>1419</v>
      </c>
      <c r="R975" s="101">
        <v>9384</v>
      </c>
      <c r="S975" s="76" t="s">
        <v>1433</v>
      </c>
      <c r="T975" s="76" t="s">
        <v>741</v>
      </c>
      <c r="U975" s="94" t="s">
        <v>3137</v>
      </c>
      <c r="V975" s="15"/>
    </row>
    <row r="976" spans="1:22" ht="28.5" customHeight="1">
      <c r="A976" s="76">
        <v>971</v>
      </c>
      <c r="B976" s="94" t="s">
        <v>1469</v>
      </c>
      <c r="C976" s="94" t="s">
        <v>12</v>
      </c>
      <c r="D976" s="94" t="s">
        <v>592</v>
      </c>
      <c r="E976" s="77" t="s">
        <v>593</v>
      </c>
      <c r="F976" s="101">
        <v>45000</v>
      </c>
      <c r="G976" s="78">
        <v>0</v>
      </c>
      <c r="H976" s="78">
        <v>25</v>
      </c>
      <c r="I976" s="78">
        <f>F976*0.0287</f>
        <v>1291.5</v>
      </c>
      <c r="J976" s="78">
        <f>F976*0.071</f>
        <v>3194.9999999999995</v>
      </c>
      <c r="K976" s="78">
        <f>F976*0.013</f>
        <v>585</v>
      </c>
      <c r="L976" s="78">
        <f>F976*0.0304</f>
        <v>1368</v>
      </c>
      <c r="M976" s="78">
        <f>F976*0.0709</f>
        <v>3190.5</v>
      </c>
      <c r="N976" s="76"/>
      <c r="O976" s="78">
        <f>SUM(I976:M976)</f>
        <v>9630</v>
      </c>
      <c r="P976" s="78">
        <f>I976+L976</f>
        <v>2659.5</v>
      </c>
      <c r="Q976" s="78">
        <f>J976+M976</f>
        <v>6385.5</v>
      </c>
      <c r="R976" s="101">
        <v>20390.59</v>
      </c>
      <c r="S976" s="76" t="s">
        <v>1433</v>
      </c>
      <c r="T976" s="76" t="s">
        <v>741</v>
      </c>
      <c r="U976" s="94" t="s">
        <v>2309</v>
      </c>
      <c r="V976" s="15"/>
    </row>
    <row r="977" spans="1:22" ht="28.5" customHeight="1">
      <c r="A977" s="76">
        <v>972</v>
      </c>
      <c r="B977" s="94" t="s">
        <v>329</v>
      </c>
      <c r="C977" s="94" t="s">
        <v>46</v>
      </c>
      <c r="D977" s="94" t="s">
        <v>2625</v>
      </c>
      <c r="E977" s="77" t="s">
        <v>593</v>
      </c>
      <c r="F977" s="101">
        <v>19471.88</v>
      </c>
      <c r="G977" s="78">
        <v>0</v>
      </c>
      <c r="H977" s="78">
        <v>25</v>
      </c>
      <c r="I977" s="78">
        <f>F977*0.0287</f>
        <v>558.84295600000007</v>
      </c>
      <c r="J977" s="78">
        <f>F977*0.071</f>
        <v>1382.5034799999999</v>
      </c>
      <c r="K977" s="78">
        <f>F977*0.013</f>
        <v>253.13444000000001</v>
      </c>
      <c r="L977" s="78">
        <f>F977*0.0304</f>
        <v>591.94515200000001</v>
      </c>
      <c r="M977" s="78">
        <f>F977*0.0709</f>
        <v>1380.5562920000002</v>
      </c>
      <c r="N977" s="76"/>
      <c r="O977" s="78">
        <f>SUM(I977:M977)</f>
        <v>4166.9823200000001</v>
      </c>
      <c r="P977" s="78">
        <f>I977+L977</f>
        <v>1150.7881080000002</v>
      </c>
      <c r="Q977" s="78">
        <f>J977+M977</f>
        <v>2763.0597720000001</v>
      </c>
      <c r="R977" s="101">
        <v>18296.09</v>
      </c>
      <c r="S977" s="76" t="s">
        <v>1433</v>
      </c>
      <c r="T977" s="76" t="s">
        <v>740</v>
      </c>
      <c r="U977" s="94" t="s">
        <v>2310</v>
      </c>
      <c r="V977" s="15"/>
    </row>
    <row r="978" spans="1:22" ht="28.5" customHeight="1">
      <c r="A978" s="76">
        <v>973</v>
      </c>
      <c r="B978" s="94" t="s">
        <v>2887</v>
      </c>
      <c r="C978" s="94" t="s">
        <v>32</v>
      </c>
      <c r="D978" s="94" t="s">
        <v>2606</v>
      </c>
      <c r="E978" s="77" t="s">
        <v>594</v>
      </c>
      <c r="F978" s="101">
        <v>10000</v>
      </c>
      <c r="G978" s="78">
        <v>1148.33</v>
      </c>
      <c r="H978" s="78">
        <v>25</v>
      </c>
      <c r="I978" s="78">
        <f>F978*0.0287</f>
        <v>287</v>
      </c>
      <c r="J978" s="78">
        <f>F978*0.071</f>
        <v>709.99999999999989</v>
      </c>
      <c r="K978" s="78">
        <f>F978*0.013</f>
        <v>130</v>
      </c>
      <c r="L978" s="78">
        <f>F978*0.0304</f>
        <v>304</v>
      </c>
      <c r="M978" s="78">
        <f>F978*0.0709</f>
        <v>709</v>
      </c>
      <c r="N978" s="76"/>
      <c r="O978" s="78">
        <f>SUM(I978:M978)</f>
        <v>2140</v>
      </c>
      <c r="P978" s="78">
        <f>I978+L978</f>
        <v>591</v>
      </c>
      <c r="Q978" s="78">
        <f>J978+M978</f>
        <v>1419</v>
      </c>
      <c r="R978" s="101">
        <v>9384</v>
      </c>
      <c r="S978" s="76" t="s">
        <v>1433</v>
      </c>
      <c r="T978" s="76" t="s">
        <v>740</v>
      </c>
      <c r="U978" s="94" t="s">
        <v>3138</v>
      </c>
      <c r="V978" s="15"/>
    </row>
    <row r="979" spans="1:22" ht="28.5" customHeight="1">
      <c r="A979" s="76">
        <v>974</v>
      </c>
      <c r="B979" s="94" t="s">
        <v>2684</v>
      </c>
      <c r="C979" s="94" t="s">
        <v>1066</v>
      </c>
      <c r="D979" s="94" t="s">
        <v>613</v>
      </c>
      <c r="E979" s="77" t="s">
        <v>593</v>
      </c>
      <c r="F979" s="101">
        <v>45000</v>
      </c>
      <c r="G979" s="78">
        <v>160.38</v>
      </c>
      <c r="H979" s="78">
        <v>25</v>
      </c>
      <c r="I979" s="78">
        <f>F979*0.0287</f>
        <v>1291.5</v>
      </c>
      <c r="J979" s="78">
        <f>F979*0.071</f>
        <v>3194.9999999999995</v>
      </c>
      <c r="K979" s="78">
        <f>F979*0.013</f>
        <v>585</v>
      </c>
      <c r="L979" s="78">
        <f>F979*0.0304</f>
        <v>1368</v>
      </c>
      <c r="M979" s="78">
        <f>F979*0.0709</f>
        <v>3190.5</v>
      </c>
      <c r="N979" s="76"/>
      <c r="O979" s="78">
        <f>SUM(I979:M979)</f>
        <v>9630</v>
      </c>
      <c r="P979" s="78">
        <f>I979+L979</f>
        <v>2659.5</v>
      </c>
      <c r="Q979" s="78">
        <f>J979+M979</f>
        <v>6385.5</v>
      </c>
      <c r="R979" s="101">
        <v>41167.17</v>
      </c>
      <c r="S979" s="76" t="s">
        <v>1433</v>
      </c>
      <c r="T979" s="76" t="s">
        <v>741</v>
      </c>
      <c r="U979" s="94" t="s">
        <v>2712</v>
      </c>
      <c r="V979" s="15"/>
    </row>
    <row r="980" spans="1:22" ht="28.5" customHeight="1">
      <c r="A980" s="76">
        <v>975</v>
      </c>
      <c r="B980" s="94" t="s">
        <v>1024</v>
      </c>
      <c r="C980" s="94" t="s">
        <v>12</v>
      </c>
      <c r="D980" s="94" t="s">
        <v>1503</v>
      </c>
      <c r="E980" s="77" t="s">
        <v>593</v>
      </c>
      <c r="F980" s="101">
        <v>17600</v>
      </c>
      <c r="G980" s="78">
        <v>0</v>
      </c>
      <c r="H980" s="78">
        <v>25</v>
      </c>
      <c r="I980" s="78">
        <f>F980*0.0287</f>
        <v>505.12</v>
      </c>
      <c r="J980" s="78">
        <f>F980*0.071</f>
        <v>1249.5999999999999</v>
      </c>
      <c r="K980" s="78">
        <f>F980*0.013</f>
        <v>228.79999999999998</v>
      </c>
      <c r="L980" s="78">
        <f>F980*0.0304</f>
        <v>535.04</v>
      </c>
      <c r="M980" s="78">
        <f>F980*0.0709</f>
        <v>1247.8400000000001</v>
      </c>
      <c r="N980" s="76"/>
      <c r="O980" s="78">
        <f>SUM(I980:M980)</f>
        <v>3766.3999999999996</v>
      </c>
      <c r="P980" s="78">
        <f>I980+L980</f>
        <v>1040.1599999999999</v>
      </c>
      <c r="Q980" s="78">
        <f>J980+M980</f>
        <v>2497.44</v>
      </c>
      <c r="R980" s="101">
        <v>16534.84</v>
      </c>
      <c r="S980" s="76" t="s">
        <v>1433</v>
      </c>
      <c r="T980" s="76" t="s">
        <v>741</v>
      </c>
      <c r="U980" s="94" t="s">
        <v>2311</v>
      </c>
      <c r="V980" s="15"/>
    </row>
    <row r="981" spans="1:22" ht="28.5" customHeight="1">
      <c r="A981" s="76">
        <v>976</v>
      </c>
      <c r="B981" s="94" t="s">
        <v>1573</v>
      </c>
      <c r="C981" s="94" t="s">
        <v>32</v>
      </c>
      <c r="D981" s="94" t="s">
        <v>1502</v>
      </c>
      <c r="E981" s="77" t="s">
        <v>593</v>
      </c>
      <c r="F981" s="101">
        <v>20000</v>
      </c>
      <c r="G981" s="78">
        <v>0</v>
      </c>
      <c r="H981" s="78">
        <v>25</v>
      </c>
      <c r="I981" s="78">
        <f>F981*0.0287</f>
        <v>574</v>
      </c>
      <c r="J981" s="78">
        <f>F981*0.071</f>
        <v>1419.9999999999998</v>
      </c>
      <c r="K981" s="78">
        <f>F981*0.013</f>
        <v>260</v>
      </c>
      <c r="L981" s="78">
        <f>F981*0.0304</f>
        <v>608</v>
      </c>
      <c r="M981" s="78">
        <f>F981*0.0709</f>
        <v>1418</v>
      </c>
      <c r="N981" s="76"/>
      <c r="O981" s="78">
        <f>SUM(I981:M981)</f>
        <v>4280</v>
      </c>
      <c r="P981" s="78">
        <f>I981+L981</f>
        <v>1182</v>
      </c>
      <c r="Q981" s="78">
        <f>J981+M981</f>
        <v>2838</v>
      </c>
      <c r="R981" s="101">
        <v>18793</v>
      </c>
      <c r="S981" s="76" t="s">
        <v>1433</v>
      </c>
      <c r="T981" s="76" t="s">
        <v>741</v>
      </c>
      <c r="U981" s="94" t="s">
        <v>2312</v>
      </c>
      <c r="V981" s="15"/>
    </row>
    <row r="982" spans="1:22" ht="28.5" customHeight="1">
      <c r="A982" s="76">
        <v>977</v>
      </c>
      <c r="B982" s="94" t="s">
        <v>2646</v>
      </c>
      <c r="C982" s="94" t="s">
        <v>30</v>
      </c>
      <c r="D982" s="94" t="s">
        <v>1601</v>
      </c>
      <c r="E982" s="77" t="s">
        <v>593</v>
      </c>
      <c r="F982" s="101">
        <v>60000</v>
      </c>
      <c r="G982" s="78">
        <v>16809.87</v>
      </c>
      <c r="H982" s="78">
        <v>25</v>
      </c>
      <c r="I982" s="78">
        <f>F982*0.0287</f>
        <v>1722</v>
      </c>
      <c r="J982" s="78">
        <f>F982*0.071</f>
        <v>4260</v>
      </c>
      <c r="K982" s="78">
        <f>F982*0.013</f>
        <v>780</v>
      </c>
      <c r="L982" s="78">
        <f>F982*0.0304</f>
        <v>1824</v>
      </c>
      <c r="M982" s="78">
        <f>F982*0.0709</f>
        <v>4254</v>
      </c>
      <c r="N982" s="76"/>
      <c r="O982" s="78">
        <f>SUM(I982:M982)</f>
        <v>12840</v>
      </c>
      <c r="P982" s="78">
        <f>I982+L982</f>
        <v>3546</v>
      </c>
      <c r="Q982" s="78">
        <f>J982+M982</f>
        <v>8514</v>
      </c>
      <c r="R982" s="101">
        <v>52942.32</v>
      </c>
      <c r="S982" s="76" t="s">
        <v>1433</v>
      </c>
      <c r="T982" s="76" t="s">
        <v>740</v>
      </c>
      <c r="U982" s="94" t="s">
        <v>2658</v>
      </c>
      <c r="V982" s="15"/>
    </row>
    <row r="983" spans="1:22" ht="28.5" customHeight="1">
      <c r="A983" s="76">
        <v>978</v>
      </c>
      <c r="B983" s="94" t="s">
        <v>19</v>
      </c>
      <c r="C983" s="94" t="s">
        <v>20</v>
      </c>
      <c r="D983" s="94" t="s">
        <v>595</v>
      </c>
      <c r="E983" s="77" t="s">
        <v>593</v>
      </c>
      <c r="F983" s="101">
        <v>120000</v>
      </c>
      <c r="G983" s="78">
        <v>1148.33</v>
      </c>
      <c r="H983" s="78">
        <v>25</v>
      </c>
      <c r="I983" s="78">
        <f>F983*0.0287</f>
        <v>3444</v>
      </c>
      <c r="J983" s="78">
        <f>F983*0.071</f>
        <v>8520</v>
      </c>
      <c r="K983" s="78">
        <f>F983*0.013</f>
        <v>1560</v>
      </c>
      <c r="L983" s="78">
        <f>F983*0.0304</f>
        <v>3648</v>
      </c>
      <c r="M983" s="78">
        <f>F983*0.0709</f>
        <v>8508</v>
      </c>
      <c r="N983" s="76"/>
      <c r="O983" s="78">
        <f>SUM(I983:M983)</f>
        <v>25680</v>
      </c>
      <c r="P983" s="78">
        <f>I983+L983</f>
        <v>7092</v>
      </c>
      <c r="Q983" s="78">
        <f>J983+M983</f>
        <v>17028</v>
      </c>
      <c r="R983" s="101">
        <v>95973.13</v>
      </c>
      <c r="S983" s="76" t="s">
        <v>1433</v>
      </c>
      <c r="T983" s="76" t="s">
        <v>740</v>
      </c>
      <c r="U983" s="94" t="s">
        <v>2313</v>
      </c>
      <c r="V983" s="15"/>
    </row>
    <row r="984" spans="1:22" ht="28.5" customHeight="1">
      <c r="A984" s="76">
        <v>979</v>
      </c>
      <c r="B984" s="94" t="s">
        <v>822</v>
      </c>
      <c r="C984" s="94" t="s">
        <v>32</v>
      </c>
      <c r="D984" s="94" t="s">
        <v>613</v>
      </c>
      <c r="E984" s="77" t="s">
        <v>593</v>
      </c>
      <c r="F984" s="101">
        <v>22000</v>
      </c>
      <c r="G984" s="78">
        <v>442.65</v>
      </c>
      <c r="H984" s="78">
        <v>25</v>
      </c>
      <c r="I984" s="78">
        <f>F984*0.0287</f>
        <v>631.4</v>
      </c>
      <c r="J984" s="78">
        <f>F984*0.071</f>
        <v>1561.9999999999998</v>
      </c>
      <c r="K984" s="78">
        <f>F984*0.013</f>
        <v>286</v>
      </c>
      <c r="L984" s="78">
        <f>F984*0.0304</f>
        <v>668.8</v>
      </c>
      <c r="M984" s="78">
        <f>F984*0.0709</f>
        <v>1559.8000000000002</v>
      </c>
      <c r="N984" s="76"/>
      <c r="O984" s="78">
        <f>SUM(I984:M984)</f>
        <v>4708</v>
      </c>
      <c r="P984" s="78">
        <f>I984+L984</f>
        <v>1300.1999999999998</v>
      </c>
      <c r="Q984" s="78">
        <f>J984+M984</f>
        <v>3121.8</v>
      </c>
      <c r="R984" s="101">
        <v>20574.8</v>
      </c>
      <c r="S984" s="76" t="s">
        <v>1433</v>
      </c>
      <c r="T984" s="76" t="s">
        <v>740</v>
      </c>
      <c r="U984" s="94" t="s">
        <v>2314</v>
      </c>
      <c r="V984" s="15"/>
    </row>
    <row r="985" spans="1:22" ht="28.5" customHeight="1">
      <c r="A985" s="76">
        <v>980</v>
      </c>
      <c r="B985" s="94" t="s">
        <v>3288</v>
      </c>
      <c r="C985" s="94" t="s">
        <v>12</v>
      </c>
      <c r="D985" s="94" t="s">
        <v>642</v>
      </c>
      <c r="E985" s="77" t="s">
        <v>593</v>
      </c>
      <c r="F985" s="101">
        <v>35000</v>
      </c>
      <c r="G985" s="78">
        <v>0</v>
      </c>
      <c r="H985" s="78">
        <v>25</v>
      </c>
      <c r="I985" s="78">
        <f>F985*0.0287</f>
        <v>1004.5</v>
      </c>
      <c r="J985" s="78">
        <f>F985*0.071</f>
        <v>2485</v>
      </c>
      <c r="K985" s="78">
        <f>F985*0.013</f>
        <v>455</v>
      </c>
      <c r="L985" s="78">
        <f>F985*0.0304</f>
        <v>1064</v>
      </c>
      <c r="M985" s="78">
        <f>F985*0.0709</f>
        <v>2481.5</v>
      </c>
      <c r="N985" s="95"/>
      <c r="O985" s="78">
        <f>SUM(I985:M985)</f>
        <v>7490</v>
      </c>
      <c r="P985" s="78">
        <f>I985+L985</f>
        <v>2068.5</v>
      </c>
      <c r="Q985" s="78">
        <f>J985+M985</f>
        <v>4966.5</v>
      </c>
      <c r="R985" s="101">
        <v>32906.5</v>
      </c>
      <c r="S985" s="76" t="s">
        <v>1433</v>
      </c>
      <c r="T985" s="76" t="s">
        <v>740</v>
      </c>
      <c r="U985" s="94" t="s">
        <v>3398</v>
      </c>
      <c r="V985" s="20"/>
    </row>
    <row r="986" spans="1:22" ht="28.5" customHeight="1">
      <c r="A986" s="76">
        <v>981</v>
      </c>
      <c r="B986" s="94" t="s">
        <v>2647</v>
      </c>
      <c r="C986" s="94" t="s">
        <v>12</v>
      </c>
      <c r="D986" s="94" t="s">
        <v>1580</v>
      </c>
      <c r="E986" s="77" t="s">
        <v>593</v>
      </c>
      <c r="F986" s="101">
        <v>15000</v>
      </c>
      <c r="G986" s="78">
        <v>0</v>
      </c>
      <c r="H986" s="78">
        <v>25</v>
      </c>
      <c r="I986" s="78">
        <f>F986*0.0287</f>
        <v>430.5</v>
      </c>
      <c r="J986" s="78">
        <f>F986*0.071</f>
        <v>1065</v>
      </c>
      <c r="K986" s="78">
        <f>F986*0.013</f>
        <v>195</v>
      </c>
      <c r="L986" s="78">
        <f>F986*0.0304</f>
        <v>456</v>
      </c>
      <c r="M986" s="78">
        <f>F986*0.0709</f>
        <v>1063.5</v>
      </c>
      <c r="N986" s="76"/>
      <c r="O986" s="78">
        <f>SUM(I986:M986)</f>
        <v>3210</v>
      </c>
      <c r="P986" s="78">
        <f>I986+L986</f>
        <v>886.5</v>
      </c>
      <c r="Q986" s="78">
        <f>J986+M986</f>
        <v>2128.5</v>
      </c>
      <c r="R986" s="101">
        <v>14088.5</v>
      </c>
      <c r="S986" s="76" t="s">
        <v>1433</v>
      </c>
      <c r="T986" s="76" t="s">
        <v>741</v>
      </c>
      <c r="U986" s="94" t="s">
        <v>2659</v>
      </c>
      <c r="V986" s="15"/>
    </row>
    <row r="987" spans="1:22" ht="28.5" customHeight="1">
      <c r="A987" s="76">
        <v>982</v>
      </c>
      <c r="B987" s="94" t="s">
        <v>2888</v>
      </c>
      <c r="C987" s="94" t="s">
        <v>26</v>
      </c>
      <c r="D987" s="94" t="s">
        <v>2618</v>
      </c>
      <c r="E987" s="77" t="s">
        <v>593</v>
      </c>
      <c r="F987" s="101">
        <v>40000</v>
      </c>
      <c r="G987" s="78">
        <v>0</v>
      </c>
      <c r="H987" s="78">
        <v>25</v>
      </c>
      <c r="I987" s="78">
        <f>F987*0.0287</f>
        <v>1148</v>
      </c>
      <c r="J987" s="78">
        <f>F987*0.071</f>
        <v>2839.9999999999995</v>
      </c>
      <c r="K987" s="78">
        <f>F987*0.013</f>
        <v>520</v>
      </c>
      <c r="L987" s="78">
        <f>F987*0.0304</f>
        <v>1216</v>
      </c>
      <c r="M987" s="78">
        <f>F987*0.0709</f>
        <v>2836</v>
      </c>
      <c r="N987" s="76"/>
      <c r="O987" s="78">
        <f>SUM(I987:M987)</f>
        <v>8560</v>
      </c>
      <c r="P987" s="78">
        <f>I987+L987</f>
        <v>2364</v>
      </c>
      <c r="Q987" s="78">
        <f>J987+M987</f>
        <v>5676</v>
      </c>
      <c r="R987" s="101">
        <v>37168.35</v>
      </c>
      <c r="S987" s="76" t="s">
        <v>1433</v>
      </c>
      <c r="T987" s="76" t="s">
        <v>741</v>
      </c>
      <c r="U987" s="94" t="s">
        <v>3139</v>
      </c>
      <c r="V987" s="15"/>
    </row>
    <row r="988" spans="1:22" ht="28.5" customHeight="1">
      <c r="A988" s="76">
        <v>983</v>
      </c>
      <c r="B988" s="94" t="s">
        <v>3289</v>
      </c>
      <c r="C988" s="94" t="s">
        <v>12</v>
      </c>
      <c r="D988" s="94" t="s">
        <v>2616</v>
      </c>
      <c r="E988" s="77" t="s">
        <v>593</v>
      </c>
      <c r="F988" s="101">
        <v>25000</v>
      </c>
      <c r="G988" s="78">
        <v>0</v>
      </c>
      <c r="H988" s="78">
        <v>25</v>
      </c>
      <c r="I988" s="78">
        <f>F988*0.0287</f>
        <v>717.5</v>
      </c>
      <c r="J988" s="78">
        <f>F988*0.071</f>
        <v>1774.9999999999998</v>
      </c>
      <c r="K988" s="78">
        <f>F988*0.013</f>
        <v>325</v>
      </c>
      <c r="L988" s="78">
        <f>F988*0.0304</f>
        <v>760</v>
      </c>
      <c r="M988" s="78">
        <f>F988*0.0709</f>
        <v>1772.5000000000002</v>
      </c>
      <c r="N988" s="95"/>
      <c r="O988" s="78">
        <f>SUM(I988:M988)</f>
        <v>5350</v>
      </c>
      <c r="P988" s="78">
        <f>I988+L988</f>
        <v>1477.5</v>
      </c>
      <c r="Q988" s="78">
        <f>J988+M988</f>
        <v>3547.5</v>
      </c>
      <c r="R988" s="101">
        <v>23497.5</v>
      </c>
      <c r="S988" s="76" t="s">
        <v>1433</v>
      </c>
      <c r="T988" s="76" t="s">
        <v>740</v>
      </c>
      <c r="U988" s="94" t="s">
        <v>3399</v>
      </c>
      <c r="V988" s="20"/>
    </row>
    <row r="989" spans="1:22" ht="28.5" customHeight="1">
      <c r="A989" s="76">
        <v>984</v>
      </c>
      <c r="B989" s="94" t="s">
        <v>2889</v>
      </c>
      <c r="C989" s="94" t="s">
        <v>12</v>
      </c>
      <c r="D989" s="94" t="s">
        <v>2604</v>
      </c>
      <c r="E989" s="77" t="s">
        <v>593</v>
      </c>
      <c r="F989" s="101">
        <v>10000</v>
      </c>
      <c r="G989" s="78">
        <v>0</v>
      </c>
      <c r="H989" s="78">
        <v>25</v>
      </c>
      <c r="I989" s="78">
        <f>F989*0.0287</f>
        <v>287</v>
      </c>
      <c r="J989" s="78">
        <f>F989*0.071</f>
        <v>709.99999999999989</v>
      </c>
      <c r="K989" s="78">
        <f>F989*0.013</f>
        <v>130</v>
      </c>
      <c r="L989" s="78">
        <f>F989*0.0304</f>
        <v>304</v>
      </c>
      <c r="M989" s="78">
        <f>F989*0.0709</f>
        <v>709</v>
      </c>
      <c r="N989" s="76"/>
      <c r="O989" s="78">
        <f>SUM(I989:M989)</f>
        <v>2140</v>
      </c>
      <c r="P989" s="78">
        <f>I989+L989</f>
        <v>591</v>
      </c>
      <c r="Q989" s="78">
        <f>J989+M989</f>
        <v>1419</v>
      </c>
      <c r="R989" s="101">
        <v>9384</v>
      </c>
      <c r="S989" s="76" t="s">
        <v>1433</v>
      </c>
      <c r="T989" s="76" t="s">
        <v>740</v>
      </c>
      <c r="U989" s="94" t="s">
        <v>3140</v>
      </c>
      <c r="V989" s="15"/>
    </row>
    <row r="990" spans="1:22" ht="28.5" customHeight="1">
      <c r="A990" s="76">
        <v>985</v>
      </c>
      <c r="B990" s="94" t="s">
        <v>2890</v>
      </c>
      <c r="C990" s="94" t="s">
        <v>12</v>
      </c>
      <c r="D990" s="94" t="s">
        <v>2604</v>
      </c>
      <c r="E990" s="77" t="s">
        <v>593</v>
      </c>
      <c r="F990" s="101">
        <v>10000</v>
      </c>
      <c r="G990" s="78">
        <v>0</v>
      </c>
      <c r="H990" s="78">
        <v>25</v>
      </c>
      <c r="I990" s="78">
        <f>F990*0.0287</f>
        <v>287</v>
      </c>
      <c r="J990" s="78">
        <f>F990*0.071</f>
        <v>709.99999999999989</v>
      </c>
      <c r="K990" s="78">
        <f>F990*0.013</f>
        <v>130</v>
      </c>
      <c r="L990" s="78">
        <f>F990*0.0304</f>
        <v>304</v>
      </c>
      <c r="M990" s="78">
        <f>F990*0.0709</f>
        <v>709</v>
      </c>
      <c r="N990" s="76"/>
      <c r="O990" s="78">
        <f>SUM(I990:M990)</f>
        <v>2140</v>
      </c>
      <c r="P990" s="78">
        <f>I990+L990</f>
        <v>591</v>
      </c>
      <c r="Q990" s="78">
        <f>J990+M990</f>
        <v>1419</v>
      </c>
      <c r="R990" s="101">
        <v>9384</v>
      </c>
      <c r="S990" s="76" t="s">
        <v>1433</v>
      </c>
      <c r="T990" s="76" t="s">
        <v>740</v>
      </c>
      <c r="U990" s="94" t="s">
        <v>3141</v>
      </c>
      <c r="V990" s="15"/>
    </row>
    <row r="991" spans="1:22" s="20" customFormat="1" ht="28.5" customHeight="1">
      <c r="A991" s="76">
        <v>986</v>
      </c>
      <c r="B991" s="94" t="s">
        <v>572</v>
      </c>
      <c r="C991" s="94" t="s">
        <v>26</v>
      </c>
      <c r="D991" s="94" t="s">
        <v>632</v>
      </c>
      <c r="E991" s="77" t="s">
        <v>594</v>
      </c>
      <c r="F991" s="101">
        <v>45000</v>
      </c>
      <c r="G991" s="78">
        <v>0</v>
      </c>
      <c r="H991" s="78">
        <v>25</v>
      </c>
      <c r="I991" s="78">
        <f>F991*0.0287</f>
        <v>1291.5</v>
      </c>
      <c r="J991" s="78">
        <f>F991*0.071</f>
        <v>3194.9999999999995</v>
      </c>
      <c r="K991" s="78">
        <f>F991*0.013</f>
        <v>585</v>
      </c>
      <c r="L991" s="78">
        <f>F991*0.0304</f>
        <v>1368</v>
      </c>
      <c r="M991" s="78">
        <f>F991*0.0709</f>
        <v>3190.5</v>
      </c>
      <c r="N991" s="76"/>
      <c r="O991" s="78">
        <f>SUM(I991:M991)</f>
        <v>9630</v>
      </c>
      <c r="P991" s="78">
        <f>I991+L991</f>
        <v>2659.5</v>
      </c>
      <c r="Q991" s="78">
        <f>J991+M991</f>
        <v>6385.5</v>
      </c>
      <c r="R991" s="101">
        <v>26431.439999999999</v>
      </c>
      <c r="S991" s="76" t="s">
        <v>1433</v>
      </c>
      <c r="T991" s="76" t="s">
        <v>741</v>
      </c>
      <c r="U991" s="94" t="s">
        <v>2315</v>
      </c>
      <c r="V991" s="15"/>
    </row>
    <row r="992" spans="1:22" ht="28.5" customHeight="1">
      <c r="A992" s="76">
        <v>987</v>
      </c>
      <c r="B992" s="94" t="s">
        <v>1470</v>
      </c>
      <c r="C992" s="94" t="s">
        <v>34</v>
      </c>
      <c r="D992" s="94" t="s">
        <v>1551</v>
      </c>
      <c r="E992" s="77" t="s">
        <v>593</v>
      </c>
      <c r="F992" s="101">
        <v>80000</v>
      </c>
      <c r="G992" s="78">
        <v>0</v>
      </c>
      <c r="H992" s="78">
        <v>25</v>
      </c>
      <c r="I992" s="78">
        <f>F992*0.0287</f>
        <v>2296</v>
      </c>
      <c r="J992" s="78">
        <f>F992*0.071</f>
        <v>5679.9999999999991</v>
      </c>
      <c r="K992" s="78">
        <f>F992*0.013</f>
        <v>1040</v>
      </c>
      <c r="L992" s="78">
        <f>F992*0.0304</f>
        <v>2432</v>
      </c>
      <c r="M992" s="78">
        <f>F992*0.0709</f>
        <v>5672</v>
      </c>
      <c r="N992" s="76"/>
      <c r="O992" s="78">
        <f>SUM(I992:M992)</f>
        <v>17120</v>
      </c>
      <c r="P992" s="78">
        <f>I992+L992</f>
        <v>4728</v>
      </c>
      <c r="Q992" s="78">
        <f>J992+M992</f>
        <v>11352</v>
      </c>
      <c r="R992" s="101">
        <v>58558.6</v>
      </c>
      <c r="S992" s="76" t="s">
        <v>1433</v>
      </c>
      <c r="T992" s="76" t="s">
        <v>740</v>
      </c>
      <c r="U992" s="94" t="s">
        <v>2316</v>
      </c>
      <c r="V992" s="15"/>
    </row>
    <row r="993" spans="1:22" ht="28.5" customHeight="1">
      <c r="A993" s="76">
        <v>988</v>
      </c>
      <c r="B993" s="94" t="s">
        <v>2891</v>
      </c>
      <c r="C993" s="94" t="s">
        <v>243</v>
      </c>
      <c r="D993" s="94" t="s">
        <v>1599</v>
      </c>
      <c r="E993" s="77" t="s">
        <v>593</v>
      </c>
      <c r="F993" s="101">
        <v>25000</v>
      </c>
      <c r="G993" s="78">
        <v>0</v>
      </c>
      <c r="H993" s="78">
        <v>25</v>
      </c>
      <c r="I993" s="78">
        <f>F993*0.0287</f>
        <v>717.5</v>
      </c>
      <c r="J993" s="78">
        <f>F993*0.071</f>
        <v>1774.9999999999998</v>
      </c>
      <c r="K993" s="78">
        <f>F993*0.013</f>
        <v>325</v>
      </c>
      <c r="L993" s="78">
        <f>F993*0.0304</f>
        <v>760</v>
      </c>
      <c r="M993" s="78">
        <f>F993*0.0709</f>
        <v>1772.5000000000002</v>
      </c>
      <c r="N993" s="76"/>
      <c r="O993" s="78">
        <f>SUM(I993:M993)</f>
        <v>5350</v>
      </c>
      <c r="P993" s="78">
        <f>I993+L993</f>
        <v>1477.5</v>
      </c>
      <c r="Q993" s="78">
        <f>J993+M993</f>
        <v>3547.5</v>
      </c>
      <c r="R993" s="101">
        <v>23497.5</v>
      </c>
      <c r="S993" s="76" t="s">
        <v>1433</v>
      </c>
      <c r="T993" s="76" t="s">
        <v>741</v>
      </c>
      <c r="U993" s="94" t="s">
        <v>3142</v>
      </c>
      <c r="V993" s="15"/>
    </row>
    <row r="994" spans="1:22" ht="28.5" customHeight="1">
      <c r="A994" s="76">
        <v>989</v>
      </c>
      <c r="B994" s="94" t="s">
        <v>882</v>
      </c>
      <c r="C994" s="94" t="s">
        <v>886</v>
      </c>
      <c r="D994" s="94" t="s">
        <v>592</v>
      </c>
      <c r="E994" s="77" t="s">
        <v>593</v>
      </c>
      <c r="F994" s="101">
        <v>145000</v>
      </c>
      <c r="G994" s="78">
        <v>0</v>
      </c>
      <c r="H994" s="78">
        <v>25</v>
      </c>
      <c r="I994" s="78">
        <f>F994*0.0287</f>
        <v>4161.5</v>
      </c>
      <c r="J994" s="78">
        <f>F994*0.071</f>
        <v>10294.999999999998</v>
      </c>
      <c r="K994" s="78">
        <f>F994*0.013</f>
        <v>1885</v>
      </c>
      <c r="L994" s="78">
        <f>F994*0.0304</f>
        <v>4408</v>
      </c>
      <c r="M994" s="78">
        <f>F994*0.0709</f>
        <v>10280.5</v>
      </c>
      <c r="N994" s="76"/>
      <c r="O994" s="78">
        <f>SUM(I994:M994)</f>
        <v>31030</v>
      </c>
      <c r="P994" s="78">
        <f>I994+L994</f>
        <v>8569.5</v>
      </c>
      <c r="Q994" s="78">
        <f>J994+M994</f>
        <v>20575.5</v>
      </c>
      <c r="R994" s="101">
        <v>113715.01</v>
      </c>
      <c r="S994" s="76" t="s">
        <v>1433</v>
      </c>
      <c r="T994" s="76" t="s">
        <v>741</v>
      </c>
      <c r="U994" s="94" t="s">
        <v>2317</v>
      </c>
      <c r="V994" s="15"/>
    </row>
    <row r="995" spans="1:22" ht="28.5" customHeight="1">
      <c r="A995" s="76">
        <v>990</v>
      </c>
      <c r="B995" s="94" t="s">
        <v>219</v>
      </c>
      <c r="C995" s="94" t="s">
        <v>6</v>
      </c>
      <c r="D995" s="94" t="s">
        <v>624</v>
      </c>
      <c r="E995" s="77" t="s">
        <v>593</v>
      </c>
      <c r="F995" s="101">
        <v>90000</v>
      </c>
      <c r="G995" s="78">
        <v>23866.62</v>
      </c>
      <c r="H995" s="78">
        <v>25</v>
      </c>
      <c r="I995" s="78">
        <f>F995*0.0287</f>
        <v>2583</v>
      </c>
      <c r="J995" s="78">
        <f>F995*0.071</f>
        <v>6389.9999999999991</v>
      </c>
      <c r="K995" s="78">
        <f>F995*0.013</f>
        <v>1170</v>
      </c>
      <c r="L995" s="78">
        <f>F995*0.0304</f>
        <v>2736</v>
      </c>
      <c r="M995" s="78">
        <f>F995*0.0709</f>
        <v>6381</v>
      </c>
      <c r="N995" s="96"/>
      <c r="O995" s="78">
        <f>SUM(I995:M995)</f>
        <v>19260</v>
      </c>
      <c r="P995" s="78">
        <f>I995+L995</f>
        <v>5319</v>
      </c>
      <c r="Q995" s="78">
        <f>J995+M995</f>
        <v>12771</v>
      </c>
      <c r="R995" s="101">
        <v>74902.880000000005</v>
      </c>
      <c r="S995" s="76" t="s">
        <v>1433</v>
      </c>
      <c r="T995" s="76" t="s">
        <v>740</v>
      </c>
      <c r="U995" s="94" t="s">
        <v>2318</v>
      </c>
      <c r="V995" s="15"/>
    </row>
    <row r="996" spans="1:22" ht="28.5" customHeight="1">
      <c r="A996" s="76">
        <v>991</v>
      </c>
      <c r="B996" s="94" t="s">
        <v>391</v>
      </c>
      <c r="C996" s="94" t="s">
        <v>392</v>
      </c>
      <c r="D996" s="94" t="s">
        <v>638</v>
      </c>
      <c r="E996" s="77" t="s">
        <v>593</v>
      </c>
      <c r="F996" s="101">
        <v>120000</v>
      </c>
      <c r="G996" s="78">
        <v>0</v>
      </c>
      <c r="H996" s="78">
        <v>25</v>
      </c>
      <c r="I996" s="78">
        <f>F996*0.0287</f>
        <v>3444</v>
      </c>
      <c r="J996" s="78">
        <f>F996*0.071</f>
        <v>8520</v>
      </c>
      <c r="K996" s="78">
        <f>F996*0.013</f>
        <v>1560</v>
      </c>
      <c r="L996" s="78">
        <f>F996*0.0304</f>
        <v>3648</v>
      </c>
      <c r="M996" s="78">
        <f>F996*0.0709</f>
        <v>8508</v>
      </c>
      <c r="N996" s="76"/>
      <c r="O996" s="78">
        <f>SUM(I996:M996)</f>
        <v>25680</v>
      </c>
      <c r="P996" s="78">
        <f>I996+L996</f>
        <v>7092</v>
      </c>
      <c r="Q996" s="78">
        <f>J996+M996</f>
        <v>17028</v>
      </c>
      <c r="R996" s="101">
        <v>61232.56</v>
      </c>
      <c r="S996" s="76" t="s">
        <v>1433</v>
      </c>
      <c r="T996" s="76" t="s">
        <v>740</v>
      </c>
      <c r="U996" s="94" t="s">
        <v>2319</v>
      </c>
      <c r="V996" s="15"/>
    </row>
    <row r="997" spans="1:22" ht="28.5" customHeight="1">
      <c r="A997" s="76">
        <v>992</v>
      </c>
      <c r="B997" s="94" t="s">
        <v>2892</v>
      </c>
      <c r="C997" s="94" t="s">
        <v>32</v>
      </c>
      <c r="D997" s="94" t="s">
        <v>1599</v>
      </c>
      <c r="E997" s="77" t="s">
        <v>593</v>
      </c>
      <c r="F997" s="101">
        <v>10000</v>
      </c>
      <c r="G997" s="78">
        <v>1148.33</v>
      </c>
      <c r="H997" s="78">
        <v>25</v>
      </c>
      <c r="I997" s="78">
        <f>F997*0.0287</f>
        <v>287</v>
      </c>
      <c r="J997" s="78">
        <f>F997*0.071</f>
        <v>709.99999999999989</v>
      </c>
      <c r="K997" s="78">
        <f>F997*0.013</f>
        <v>130</v>
      </c>
      <c r="L997" s="78">
        <f>F997*0.0304</f>
        <v>304</v>
      </c>
      <c r="M997" s="78">
        <f>F997*0.0709</f>
        <v>709</v>
      </c>
      <c r="N997" s="76"/>
      <c r="O997" s="78">
        <f>SUM(I997:M997)</f>
        <v>2140</v>
      </c>
      <c r="P997" s="78">
        <f>I997+L997</f>
        <v>591</v>
      </c>
      <c r="Q997" s="78">
        <f>J997+M997</f>
        <v>1419</v>
      </c>
      <c r="R997" s="101">
        <v>9384</v>
      </c>
      <c r="S997" s="76" t="s">
        <v>1433</v>
      </c>
      <c r="T997" s="76" t="s">
        <v>740</v>
      </c>
      <c r="U997" s="94" t="s">
        <v>3143</v>
      </c>
      <c r="V997" s="15"/>
    </row>
    <row r="998" spans="1:22" ht="28.5" customHeight="1">
      <c r="A998" s="76">
        <v>993</v>
      </c>
      <c r="B998" s="94" t="s">
        <v>734</v>
      </c>
      <c r="C998" s="94" t="s">
        <v>1507</v>
      </c>
      <c r="D998" s="94" t="s">
        <v>639</v>
      </c>
      <c r="E998" s="77" t="s">
        <v>594</v>
      </c>
      <c r="F998" s="101">
        <v>35000</v>
      </c>
      <c r="G998" s="78">
        <v>3143.58</v>
      </c>
      <c r="H998" s="78">
        <v>25</v>
      </c>
      <c r="I998" s="78">
        <f>F998*0.0287</f>
        <v>1004.5</v>
      </c>
      <c r="J998" s="78">
        <f>F998*0.071</f>
        <v>2485</v>
      </c>
      <c r="K998" s="78">
        <f>F998*0.013</f>
        <v>455</v>
      </c>
      <c r="L998" s="78">
        <f>F998*0.0304</f>
        <v>1064</v>
      </c>
      <c r="M998" s="78">
        <f>F998*0.0709</f>
        <v>2481.5</v>
      </c>
      <c r="N998" s="76"/>
      <c r="O998" s="78">
        <f>SUM(I998:M998)</f>
        <v>7490</v>
      </c>
      <c r="P998" s="78">
        <f>I998+L998</f>
        <v>2068.5</v>
      </c>
      <c r="Q998" s="78">
        <f>J998+M998</f>
        <v>4966.5</v>
      </c>
      <c r="R998" s="101">
        <v>32806.5</v>
      </c>
      <c r="S998" s="76" t="s">
        <v>1433</v>
      </c>
      <c r="T998" s="76" t="s">
        <v>740</v>
      </c>
      <c r="U998" s="94" t="s">
        <v>2320</v>
      </c>
      <c r="V998" s="15"/>
    </row>
    <row r="999" spans="1:22" ht="28.5" customHeight="1">
      <c r="A999" s="76">
        <v>994</v>
      </c>
      <c r="B999" s="94" t="s">
        <v>53</v>
      </c>
      <c r="C999" s="94" t="s">
        <v>32</v>
      </c>
      <c r="D999" s="94" t="s">
        <v>613</v>
      </c>
      <c r="E999" s="77" t="s">
        <v>593</v>
      </c>
      <c r="F999" s="101">
        <v>22000</v>
      </c>
      <c r="G999" s="78">
        <v>0</v>
      </c>
      <c r="H999" s="78">
        <v>25</v>
      </c>
      <c r="I999" s="78">
        <f>F999*0.0287</f>
        <v>631.4</v>
      </c>
      <c r="J999" s="78">
        <f>F999*0.071</f>
        <v>1561.9999999999998</v>
      </c>
      <c r="K999" s="78">
        <f>F999*0.013</f>
        <v>286</v>
      </c>
      <c r="L999" s="78">
        <f>F999*0.0304</f>
        <v>668.8</v>
      </c>
      <c r="M999" s="78">
        <f>F999*0.0709</f>
        <v>1559.8000000000002</v>
      </c>
      <c r="N999" s="76"/>
      <c r="O999" s="78">
        <f>SUM(I999:M999)</f>
        <v>4708</v>
      </c>
      <c r="P999" s="78">
        <f>I999+L999</f>
        <v>1300.1999999999998</v>
      </c>
      <c r="Q999" s="78">
        <f>J999+M999</f>
        <v>3121.8</v>
      </c>
      <c r="R999" s="101">
        <v>16614.29</v>
      </c>
      <c r="S999" s="76" t="s">
        <v>1433</v>
      </c>
      <c r="T999" s="76" t="s">
        <v>740</v>
      </c>
      <c r="U999" s="94" t="s">
        <v>2321</v>
      </c>
      <c r="V999" s="15"/>
    </row>
    <row r="1000" spans="1:22" ht="28.5" customHeight="1">
      <c r="A1000" s="76">
        <v>995</v>
      </c>
      <c r="B1000" s="94" t="s">
        <v>2893</v>
      </c>
      <c r="C1000" s="94" t="s">
        <v>30</v>
      </c>
      <c r="D1000" s="94" t="s">
        <v>2608</v>
      </c>
      <c r="E1000" s="77" t="s">
        <v>593</v>
      </c>
      <c r="F1000" s="101">
        <v>55000</v>
      </c>
      <c r="G1000" s="78">
        <v>1148.33</v>
      </c>
      <c r="H1000" s="78">
        <v>25</v>
      </c>
      <c r="I1000" s="78">
        <f>F1000*0.0287</f>
        <v>1578.5</v>
      </c>
      <c r="J1000" s="78">
        <f>F1000*0.071</f>
        <v>3904.9999999999995</v>
      </c>
      <c r="K1000" s="78">
        <f>F1000*0.013</f>
        <v>715</v>
      </c>
      <c r="L1000" s="78">
        <f>F1000*0.0304</f>
        <v>1672</v>
      </c>
      <c r="M1000" s="78">
        <f>F1000*0.0709</f>
        <v>3899.5000000000005</v>
      </c>
      <c r="N1000" s="76"/>
      <c r="O1000" s="78">
        <f>SUM(I1000:M1000)</f>
        <v>11770</v>
      </c>
      <c r="P1000" s="78">
        <f>I1000+L1000</f>
        <v>3250.5</v>
      </c>
      <c r="Q1000" s="78">
        <f>J1000+M1000</f>
        <v>7804.5</v>
      </c>
      <c r="R1000" s="101">
        <v>49164.82</v>
      </c>
      <c r="S1000" s="76" t="s">
        <v>1433</v>
      </c>
      <c r="T1000" s="76" t="s">
        <v>741</v>
      </c>
      <c r="U1000" s="94" t="s">
        <v>3144</v>
      </c>
    </row>
    <row r="1001" spans="1:22" ht="28.5" customHeight="1">
      <c r="A1001" s="76">
        <v>996</v>
      </c>
      <c r="B1001" s="94" t="s">
        <v>2894</v>
      </c>
      <c r="C1001" s="94" t="s">
        <v>32</v>
      </c>
      <c r="D1001" s="94" t="s">
        <v>1603</v>
      </c>
      <c r="E1001" s="77" t="s">
        <v>594</v>
      </c>
      <c r="F1001" s="101">
        <v>10000</v>
      </c>
      <c r="G1001" s="78">
        <v>891.01</v>
      </c>
      <c r="H1001" s="78">
        <v>25</v>
      </c>
      <c r="I1001" s="78">
        <f>F1001*0.0287</f>
        <v>287</v>
      </c>
      <c r="J1001" s="78">
        <f>F1001*0.071</f>
        <v>709.99999999999989</v>
      </c>
      <c r="K1001" s="78">
        <f>F1001*0.013</f>
        <v>130</v>
      </c>
      <c r="L1001" s="78">
        <f>F1001*0.0304</f>
        <v>304</v>
      </c>
      <c r="M1001" s="78">
        <f>F1001*0.0709</f>
        <v>709</v>
      </c>
      <c r="N1001" s="76"/>
      <c r="O1001" s="78">
        <f>SUM(I1001:M1001)</f>
        <v>2140</v>
      </c>
      <c r="P1001" s="78">
        <f>I1001+L1001</f>
        <v>591</v>
      </c>
      <c r="Q1001" s="78">
        <f>J1001+M1001</f>
        <v>1419</v>
      </c>
      <c r="R1001" s="101">
        <v>9384</v>
      </c>
      <c r="S1001" s="76" t="s">
        <v>1433</v>
      </c>
      <c r="T1001" s="76" t="s">
        <v>740</v>
      </c>
      <c r="U1001" s="94" t="s">
        <v>3145</v>
      </c>
    </row>
    <row r="1002" spans="1:22" s="20" customFormat="1" ht="28.5" customHeight="1">
      <c r="A1002" s="76">
        <v>997</v>
      </c>
      <c r="B1002" s="94" t="s">
        <v>2895</v>
      </c>
      <c r="C1002" s="94" t="s">
        <v>243</v>
      </c>
      <c r="D1002" s="94" t="s">
        <v>1580</v>
      </c>
      <c r="E1002" s="77" t="s">
        <v>593</v>
      </c>
      <c r="F1002" s="101">
        <v>10000</v>
      </c>
      <c r="G1002" s="78">
        <v>1148.33</v>
      </c>
      <c r="H1002" s="78">
        <v>25</v>
      </c>
      <c r="I1002" s="78">
        <f>F1002*0.0287</f>
        <v>287</v>
      </c>
      <c r="J1002" s="78">
        <f>F1002*0.071</f>
        <v>709.99999999999989</v>
      </c>
      <c r="K1002" s="78">
        <f>F1002*0.013</f>
        <v>130</v>
      </c>
      <c r="L1002" s="78">
        <f>F1002*0.0304</f>
        <v>304</v>
      </c>
      <c r="M1002" s="78">
        <f>F1002*0.0709</f>
        <v>709</v>
      </c>
      <c r="N1002" s="76"/>
      <c r="O1002" s="78">
        <f>SUM(I1002:M1002)</f>
        <v>2140</v>
      </c>
      <c r="P1002" s="78">
        <f>I1002+L1002</f>
        <v>591</v>
      </c>
      <c r="Q1002" s="78">
        <f>J1002+M1002</f>
        <v>1419</v>
      </c>
      <c r="R1002" s="101">
        <v>9384</v>
      </c>
      <c r="S1002" s="76" t="s">
        <v>1433</v>
      </c>
      <c r="T1002" s="76" t="s">
        <v>740</v>
      </c>
      <c r="U1002" s="94" t="s">
        <v>3146</v>
      </c>
    </row>
    <row r="1003" spans="1:22" ht="28.5" customHeight="1">
      <c r="A1003" s="76">
        <v>998</v>
      </c>
      <c r="B1003" s="94" t="s">
        <v>1471</v>
      </c>
      <c r="C1003" s="94" t="s">
        <v>12</v>
      </c>
      <c r="D1003" s="94" t="s">
        <v>2625</v>
      </c>
      <c r="E1003" s="77" t="s">
        <v>593</v>
      </c>
      <c r="F1003" s="101">
        <v>35511</v>
      </c>
      <c r="G1003" s="78">
        <v>0</v>
      </c>
      <c r="H1003" s="78">
        <v>25</v>
      </c>
      <c r="I1003" s="78">
        <f>F1003*0.0287</f>
        <v>1019.1657</v>
      </c>
      <c r="J1003" s="78">
        <f>F1003*0.071</f>
        <v>2521.2809999999999</v>
      </c>
      <c r="K1003" s="78">
        <f>F1003*0.013</f>
        <v>461.64299999999997</v>
      </c>
      <c r="L1003" s="78">
        <f>F1003*0.0304</f>
        <v>1079.5344</v>
      </c>
      <c r="M1003" s="78">
        <f>F1003*0.0709</f>
        <v>2517.7299000000003</v>
      </c>
      <c r="N1003" s="76"/>
      <c r="O1003" s="78">
        <f>SUM(I1003:M1003)</f>
        <v>7599.3540000000003</v>
      </c>
      <c r="P1003" s="78">
        <f>I1003+L1003</f>
        <v>2098.7001</v>
      </c>
      <c r="Q1003" s="78">
        <f>J1003+M1003</f>
        <v>5039.0109000000002</v>
      </c>
      <c r="R1003" s="101">
        <v>27304.17</v>
      </c>
      <c r="S1003" s="76" t="s">
        <v>1433</v>
      </c>
      <c r="T1003" s="76" t="s">
        <v>740</v>
      </c>
      <c r="U1003" s="94" t="s">
        <v>2322</v>
      </c>
    </row>
    <row r="1004" spans="1:22" ht="28.5" customHeight="1">
      <c r="A1004" s="76">
        <v>999</v>
      </c>
      <c r="B1004" s="94" t="s">
        <v>3290</v>
      </c>
      <c r="C1004" s="94" t="s">
        <v>45</v>
      </c>
      <c r="D1004" s="94" t="s">
        <v>1597</v>
      </c>
      <c r="E1004" s="77" t="s">
        <v>593</v>
      </c>
      <c r="F1004" s="101">
        <v>30000</v>
      </c>
      <c r="G1004" s="94">
        <v>0</v>
      </c>
      <c r="H1004" s="78">
        <v>25</v>
      </c>
      <c r="I1004" s="78">
        <f>F1004*0.0287</f>
        <v>861</v>
      </c>
      <c r="J1004" s="78">
        <f>F1004*0.071</f>
        <v>2130</v>
      </c>
      <c r="K1004" s="78">
        <f>F1004*0.013</f>
        <v>390</v>
      </c>
      <c r="L1004" s="78">
        <f>F1004*0.0304</f>
        <v>912</v>
      </c>
      <c r="M1004" s="78">
        <f>F1004*0.0709</f>
        <v>2127</v>
      </c>
      <c r="N1004" s="96"/>
      <c r="O1004" s="78">
        <f>SUM(I1004:M1004)</f>
        <v>6420</v>
      </c>
      <c r="P1004" s="78">
        <f>I1004+L1004</f>
        <v>1773</v>
      </c>
      <c r="Q1004" s="78">
        <f>J1004+M1004</f>
        <v>4257</v>
      </c>
      <c r="R1004" s="101">
        <v>28202</v>
      </c>
      <c r="S1004" s="76" t="s">
        <v>1433</v>
      </c>
      <c r="T1004" s="76" t="s">
        <v>740</v>
      </c>
      <c r="U1004" s="94" t="s">
        <v>3436</v>
      </c>
    </row>
    <row r="1005" spans="1:22" ht="28.5" customHeight="1">
      <c r="A1005" s="76">
        <v>1000</v>
      </c>
      <c r="B1005" s="94" t="s">
        <v>1472</v>
      </c>
      <c r="C1005" s="94" t="s">
        <v>26</v>
      </c>
      <c r="D1005" s="94" t="s">
        <v>606</v>
      </c>
      <c r="E1005" s="77" t="s">
        <v>593</v>
      </c>
      <c r="F1005" s="101">
        <v>38000</v>
      </c>
      <c r="G1005" s="78">
        <v>0</v>
      </c>
      <c r="H1005" s="78">
        <v>25</v>
      </c>
      <c r="I1005" s="78">
        <f>F1005*0.0287</f>
        <v>1090.5999999999999</v>
      </c>
      <c r="J1005" s="78">
        <f>F1005*0.071</f>
        <v>2697.9999999999995</v>
      </c>
      <c r="K1005" s="78">
        <f>F1005*0.013</f>
        <v>494</v>
      </c>
      <c r="L1005" s="78">
        <f>F1005*0.0304</f>
        <v>1155.2</v>
      </c>
      <c r="M1005" s="78">
        <f>F1005*0.0709</f>
        <v>2694.2000000000003</v>
      </c>
      <c r="N1005" s="76"/>
      <c r="O1005" s="78">
        <f>SUM(I1005:M1005)</f>
        <v>8132</v>
      </c>
      <c r="P1005" s="78">
        <f>I1005+L1005</f>
        <v>2245.8000000000002</v>
      </c>
      <c r="Q1005" s="78">
        <f>J1005+M1005</f>
        <v>5392.2</v>
      </c>
      <c r="R1005" s="101">
        <v>35468.82</v>
      </c>
      <c r="S1005" s="76" t="s">
        <v>1433</v>
      </c>
      <c r="T1005" s="76" t="s">
        <v>740</v>
      </c>
      <c r="U1005" s="94" t="s">
        <v>2323</v>
      </c>
    </row>
    <row r="1006" spans="1:22" ht="28.5" customHeight="1">
      <c r="A1006" s="76">
        <v>1001</v>
      </c>
      <c r="B1006" s="94" t="s">
        <v>2896</v>
      </c>
      <c r="C1006" s="94" t="s">
        <v>12</v>
      </c>
      <c r="D1006" s="94" t="s">
        <v>2604</v>
      </c>
      <c r="E1006" s="77" t="s">
        <v>593</v>
      </c>
      <c r="F1006" s="101">
        <v>10000</v>
      </c>
      <c r="G1006" s="78">
        <v>0</v>
      </c>
      <c r="H1006" s="78">
        <v>25</v>
      </c>
      <c r="I1006" s="78">
        <f>F1006*0.0287</f>
        <v>287</v>
      </c>
      <c r="J1006" s="78">
        <f>F1006*0.071</f>
        <v>709.99999999999989</v>
      </c>
      <c r="K1006" s="78">
        <f>F1006*0.013</f>
        <v>130</v>
      </c>
      <c r="L1006" s="78">
        <f>F1006*0.0304</f>
        <v>304</v>
      </c>
      <c r="M1006" s="78">
        <f>F1006*0.0709</f>
        <v>709</v>
      </c>
      <c r="N1006" s="76"/>
      <c r="O1006" s="78">
        <f>SUM(I1006:M1006)</f>
        <v>2140</v>
      </c>
      <c r="P1006" s="78">
        <f>I1006+L1006</f>
        <v>591</v>
      </c>
      <c r="Q1006" s="78">
        <f>J1006+M1006</f>
        <v>1419</v>
      </c>
      <c r="R1006" s="101">
        <v>9384</v>
      </c>
      <c r="S1006" s="76" t="s">
        <v>1433</v>
      </c>
      <c r="T1006" s="76" t="s">
        <v>740</v>
      </c>
      <c r="U1006" s="94" t="s">
        <v>3147</v>
      </c>
    </row>
    <row r="1007" spans="1:22" ht="28.5" customHeight="1">
      <c r="A1007" s="76">
        <v>1002</v>
      </c>
      <c r="B1007" s="94" t="s">
        <v>3291</v>
      </c>
      <c r="C1007" s="94" t="s">
        <v>26</v>
      </c>
      <c r="D1007" s="94" t="s">
        <v>1501</v>
      </c>
      <c r="E1007" s="77" t="s">
        <v>593</v>
      </c>
      <c r="F1007" s="101">
        <v>10000</v>
      </c>
      <c r="G1007" s="94">
        <v>0</v>
      </c>
      <c r="H1007" s="78">
        <v>25</v>
      </c>
      <c r="I1007" s="78">
        <f>F1007*0.0287</f>
        <v>287</v>
      </c>
      <c r="J1007" s="78">
        <f>F1007*0.071</f>
        <v>709.99999999999989</v>
      </c>
      <c r="K1007" s="78">
        <f>F1007*0.013</f>
        <v>130</v>
      </c>
      <c r="L1007" s="78">
        <f>F1007*0.0304</f>
        <v>304</v>
      </c>
      <c r="M1007" s="78">
        <f>F1007*0.0709</f>
        <v>709</v>
      </c>
      <c r="N1007" s="96"/>
      <c r="O1007" s="78">
        <f>SUM(I1007:M1007)</f>
        <v>2140</v>
      </c>
      <c r="P1007" s="78">
        <f>I1007+L1007</f>
        <v>591</v>
      </c>
      <c r="Q1007" s="78">
        <f>J1007+M1007</f>
        <v>1419</v>
      </c>
      <c r="R1007" s="101">
        <v>9384</v>
      </c>
      <c r="S1007" s="76" t="s">
        <v>1433</v>
      </c>
      <c r="T1007" s="76" t="s">
        <v>740</v>
      </c>
      <c r="U1007" s="94" t="s">
        <v>3437</v>
      </c>
    </row>
    <row r="1008" spans="1:22" ht="28.5" customHeight="1">
      <c r="A1008" s="76">
        <v>1003</v>
      </c>
      <c r="B1008" s="94" t="s">
        <v>2897</v>
      </c>
      <c r="C1008" s="94" t="s">
        <v>12</v>
      </c>
      <c r="D1008" s="94" t="s">
        <v>2602</v>
      </c>
      <c r="E1008" s="77" t="s">
        <v>593</v>
      </c>
      <c r="F1008" s="101">
        <v>15000</v>
      </c>
      <c r="G1008" s="78">
        <v>0</v>
      </c>
      <c r="H1008" s="78">
        <v>25</v>
      </c>
      <c r="I1008" s="78">
        <f>F1008*0.0287</f>
        <v>430.5</v>
      </c>
      <c r="J1008" s="78">
        <f>F1008*0.071</f>
        <v>1065</v>
      </c>
      <c r="K1008" s="78">
        <f>F1008*0.013</f>
        <v>195</v>
      </c>
      <c r="L1008" s="78">
        <f>F1008*0.0304</f>
        <v>456</v>
      </c>
      <c r="M1008" s="78">
        <f>F1008*0.0709</f>
        <v>1063.5</v>
      </c>
      <c r="N1008" s="76"/>
      <c r="O1008" s="78">
        <f>SUM(I1008:M1008)</f>
        <v>3210</v>
      </c>
      <c r="P1008" s="78">
        <f>I1008+L1008</f>
        <v>886.5</v>
      </c>
      <c r="Q1008" s="78">
        <f>J1008+M1008</f>
        <v>2128.5</v>
      </c>
      <c r="R1008" s="101">
        <v>14088.5</v>
      </c>
      <c r="S1008" s="76" t="s">
        <v>1433</v>
      </c>
      <c r="T1008" s="76" t="s">
        <v>740</v>
      </c>
      <c r="U1008" s="94" t="s">
        <v>3148</v>
      </c>
    </row>
    <row r="1009" spans="1:21" ht="28.5" customHeight="1">
      <c r="A1009" s="76">
        <v>1004</v>
      </c>
      <c r="B1009" s="94" t="s">
        <v>764</v>
      </c>
      <c r="C1009" s="94" t="s">
        <v>10</v>
      </c>
      <c r="D1009" s="94" t="s">
        <v>1508</v>
      </c>
      <c r="E1009" s="77" t="s">
        <v>593</v>
      </c>
      <c r="F1009" s="101">
        <v>45000</v>
      </c>
      <c r="G1009" s="78">
        <v>0</v>
      </c>
      <c r="H1009" s="78">
        <v>25</v>
      </c>
      <c r="I1009" s="78">
        <f>F1009*0.0287</f>
        <v>1291.5</v>
      </c>
      <c r="J1009" s="78">
        <f>F1009*0.071</f>
        <v>3194.9999999999995</v>
      </c>
      <c r="K1009" s="78">
        <f>F1009*0.013</f>
        <v>585</v>
      </c>
      <c r="L1009" s="78">
        <f>F1009*0.0304</f>
        <v>1368</v>
      </c>
      <c r="M1009" s="78">
        <f>F1009*0.0709</f>
        <v>3190.5</v>
      </c>
      <c r="N1009" s="76"/>
      <c r="O1009" s="78">
        <f>SUM(I1009:M1009)</f>
        <v>9630</v>
      </c>
      <c r="P1009" s="78">
        <f>I1009+L1009</f>
        <v>2659.5</v>
      </c>
      <c r="Q1009" s="78">
        <f>J1009+M1009</f>
        <v>6385.5</v>
      </c>
      <c r="R1009" s="101">
        <v>41067.17</v>
      </c>
      <c r="S1009" s="76" t="s">
        <v>1433</v>
      </c>
      <c r="T1009" s="76" t="s">
        <v>741</v>
      </c>
      <c r="U1009" s="94" t="s">
        <v>2324</v>
      </c>
    </row>
    <row r="1010" spans="1:21" ht="28.5" customHeight="1">
      <c r="A1010" s="76">
        <v>1005</v>
      </c>
      <c r="B1010" s="94" t="s">
        <v>2685</v>
      </c>
      <c r="C1010" s="94" t="s">
        <v>408</v>
      </c>
      <c r="D1010" s="94" t="s">
        <v>630</v>
      </c>
      <c r="E1010" s="77" t="s">
        <v>593</v>
      </c>
      <c r="F1010" s="101">
        <v>30000</v>
      </c>
      <c r="G1010" s="78">
        <v>0</v>
      </c>
      <c r="H1010" s="78">
        <v>25</v>
      </c>
      <c r="I1010" s="78">
        <f>F1010*0.0287</f>
        <v>861</v>
      </c>
      <c r="J1010" s="78">
        <f>F1010*0.071</f>
        <v>2130</v>
      </c>
      <c r="K1010" s="78">
        <f>F1010*0.013</f>
        <v>390</v>
      </c>
      <c r="L1010" s="78">
        <f>F1010*0.0304</f>
        <v>912</v>
      </c>
      <c r="M1010" s="78">
        <f>F1010*0.0709</f>
        <v>2127</v>
      </c>
      <c r="N1010" s="76"/>
      <c r="O1010" s="78">
        <f>SUM(I1010:M1010)</f>
        <v>6420</v>
      </c>
      <c r="P1010" s="78">
        <f>I1010+L1010</f>
        <v>1773</v>
      </c>
      <c r="Q1010" s="78">
        <f>J1010+M1010</f>
        <v>4257</v>
      </c>
      <c r="R1010" s="101">
        <v>28202</v>
      </c>
      <c r="S1010" s="76" t="s">
        <v>1433</v>
      </c>
      <c r="T1010" s="76" t="s">
        <v>741</v>
      </c>
      <c r="U1010" s="94" t="s">
        <v>2713</v>
      </c>
    </row>
    <row r="1011" spans="1:21" ht="28.5" customHeight="1">
      <c r="A1011" s="76">
        <v>1006</v>
      </c>
      <c r="B1011" s="94" t="s">
        <v>971</v>
      </c>
      <c r="C1011" s="94" t="s">
        <v>45</v>
      </c>
      <c r="D1011" s="94" t="s">
        <v>2630</v>
      </c>
      <c r="E1011" s="77" t="s">
        <v>593</v>
      </c>
      <c r="F1011" s="101">
        <v>30000</v>
      </c>
      <c r="G1011" s="78">
        <v>0</v>
      </c>
      <c r="H1011" s="78">
        <v>25</v>
      </c>
      <c r="I1011" s="78">
        <f>F1011*0.0287</f>
        <v>861</v>
      </c>
      <c r="J1011" s="78">
        <f>F1011*0.071</f>
        <v>2130</v>
      </c>
      <c r="K1011" s="78">
        <f>F1011*0.013</f>
        <v>390</v>
      </c>
      <c r="L1011" s="78">
        <f>F1011*0.0304</f>
        <v>912</v>
      </c>
      <c r="M1011" s="78">
        <f>F1011*0.0709</f>
        <v>2127</v>
      </c>
      <c r="N1011" s="76"/>
      <c r="O1011" s="78">
        <f>SUM(I1011:M1011)</f>
        <v>6420</v>
      </c>
      <c r="P1011" s="78">
        <f>I1011+L1011</f>
        <v>1773</v>
      </c>
      <c r="Q1011" s="78">
        <f>J1011+M1011</f>
        <v>4257</v>
      </c>
      <c r="R1011" s="101">
        <v>28202</v>
      </c>
      <c r="S1011" s="76" t="s">
        <v>1433</v>
      </c>
      <c r="T1011" s="76" t="s">
        <v>740</v>
      </c>
      <c r="U1011" s="94" t="s">
        <v>2325</v>
      </c>
    </row>
    <row r="1012" spans="1:21" ht="28.5" customHeight="1">
      <c r="A1012" s="76">
        <v>1007</v>
      </c>
      <c r="B1012" s="94" t="s">
        <v>1557</v>
      </c>
      <c r="C1012" s="94" t="s">
        <v>1067</v>
      </c>
      <c r="D1012" s="94" t="s">
        <v>1503</v>
      </c>
      <c r="E1012" s="77" t="s">
        <v>594</v>
      </c>
      <c r="F1012" s="101">
        <v>20000</v>
      </c>
      <c r="G1012" s="78">
        <v>1148.33</v>
      </c>
      <c r="H1012" s="78">
        <v>25</v>
      </c>
      <c r="I1012" s="78">
        <f>F1012*0.0287</f>
        <v>574</v>
      </c>
      <c r="J1012" s="78">
        <f>F1012*0.071</f>
        <v>1419.9999999999998</v>
      </c>
      <c r="K1012" s="78">
        <f>F1012*0.013</f>
        <v>260</v>
      </c>
      <c r="L1012" s="78">
        <f>F1012*0.0304</f>
        <v>608</v>
      </c>
      <c r="M1012" s="78">
        <f>F1012*0.0709</f>
        <v>1418</v>
      </c>
      <c r="N1012" s="76"/>
      <c r="O1012" s="78">
        <f>SUM(I1012:M1012)</f>
        <v>4280</v>
      </c>
      <c r="P1012" s="78">
        <f>I1012+L1012</f>
        <v>1182</v>
      </c>
      <c r="Q1012" s="78">
        <f>J1012+M1012</f>
        <v>2838</v>
      </c>
      <c r="R1012" s="101">
        <v>18793</v>
      </c>
      <c r="S1012" s="76" t="s">
        <v>1433</v>
      </c>
      <c r="T1012" s="76" t="s">
        <v>740</v>
      </c>
      <c r="U1012" s="94" t="s">
        <v>2326</v>
      </c>
    </row>
    <row r="1013" spans="1:21" ht="28.5" customHeight="1">
      <c r="A1013" s="76">
        <v>1008</v>
      </c>
      <c r="B1013" s="94" t="s">
        <v>294</v>
      </c>
      <c r="C1013" s="94" t="s">
        <v>286</v>
      </c>
      <c r="D1013" s="94" t="s">
        <v>592</v>
      </c>
      <c r="E1013" s="77" t="s">
        <v>593</v>
      </c>
      <c r="F1013" s="101">
        <v>95000</v>
      </c>
      <c r="G1013" s="78">
        <v>0</v>
      </c>
      <c r="H1013" s="78">
        <v>25</v>
      </c>
      <c r="I1013" s="78">
        <f>F1013*0.0287</f>
        <v>2726.5</v>
      </c>
      <c r="J1013" s="78">
        <f>F1013*0.071</f>
        <v>6744.9999999999991</v>
      </c>
      <c r="K1013" s="78">
        <f>F1013*0.013</f>
        <v>1235</v>
      </c>
      <c r="L1013" s="78">
        <f>F1013*0.0304</f>
        <v>2888</v>
      </c>
      <c r="M1013" s="78">
        <f>F1013*0.0709</f>
        <v>6735.5</v>
      </c>
      <c r="N1013" s="76"/>
      <c r="O1013" s="78">
        <f>SUM(I1013:M1013)</f>
        <v>20330</v>
      </c>
      <c r="P1013" s="78">
        <f>I1013+L1013</f>
        <v>5614.5</v>
      </c>
      <c r="Q1013" s="78">
        <f>J1013+M1013</f>
        <v>13480.5</v>
      </c>
      <c r="R1013" s="101">
        <v>78431.259999999995</v>
      </c>
      <c r="S1013" s="76" t="s">
        <v>1433</v>
      </c>
      <c r="T1013" s="76" t="s">
        <v>740</v>
      </c>
      <c r="U1013" s="94" t="s">
        <v>2327</v>
      </c>
    </row>
    <row r="1014" spans="1:21" ht="28.5" customHeight="1">
      <c r="A1014" s="76">
        <v>1009</v>
      </c>
      <c r="B1014" s="94" t="s">
        <v>384</v>
      </c>
      <c r="C1014" s="94" t="s">
        <v>87</v>
      </c>
      <c r="D1014" s="94" t="s">
        <v>2622</v>
      </c>
      <c r="E1014" s="77" t="s">
        <v>594</v>
      </c>
      <c r="F1014" s="101">
        <v>150000</v>
      </c>
      <c r="G1014" s="78">
        <v>0</v>
      </c>
      <c r="H1014" s="78">
        <v>25</v>
      </c>
      <c r="I1014" s="78">
        <f>F1014*0.0287</f>
        <v>4305</v>
      </c>
      <c r="J1014" s="78">
        <f>F1014*0.071</f>
        <v>10649.999999999998</v>
      </c>
      <c r="K1014" s="78">
        <f>F1014*0.013</f>
        <v>1950</v>
      </c>
      <c r="L1014" s="78">
        <f>F1014*0.0304</f>
        <v>4560</v>
      </c>
      <c r="M1014" s="78">
        <f>F1014*0.0709</f>
        <v>10635</v>
      </c>
      <c r="N1014" s="76"/>
      <c r="O1014" s="78">
        <f>SUM(I1014:M1014)</f>
        <v>32100</v>
      </c>
      <c r="P1014" s="78">
        <f>I1014+L1014</f>
        <v>8865</v>
      </c>
      <c r="Q1014" s="78">
        <f>J1014+M1014</f>
        <v>21285</v>
      </c>
      <c r="R1014" s="101">
        <v>114670.19</v>
      </c>
      <c r="S1014" s="76" t="s">
        <v>1433</v>
      </c>
      <c r="T1014" s="76" t="s">
        <v>740</v>
      </c>
      <c r="U1014" s="94" t="s">
        <v>2328</v>
      </c>
    </row>
    <row r="1015" spans="1:21" ht="28.5" customHeight="1">
      <c r="A1015" s="76">
        <v>1010</v>
      </c>
      <c r="B1015" s="94" t="s">
        <v>74</v>
      </c>
      <c r="C1015" s="94" t="s">
        <v>75</v>
      </c>
      <c r="D1015" s="94" t="s">
        <v>617</v>
      </c>
      <c r="E1015" s="77" t="s">
        <v>593</v>
      </c>
      <c r="F1015" s="101">
        <v>25000</v>
      </c>
      <c r="G1015" s="78">
        <v>23866.62</v>
      </c>
      <c r="H1015" s="78">
        <v>25</v>
      </c>
      <c r="I1015" s="78">
        <f>F1015*0.0287</f>
        <v>717.5</v>
      </c>
      <c r="J1015" s="78">
        <f>F1015*0.071</f>
        <v>1774.9999999999998</v>
      </c>
      <c r="K1015" s="78">
        <f>F1015*0.013</f>
        <v>325</v>
      </c>
      <c r="L1015" s="78">
        <f>F1015*0.0304</f>
        <v>760</v>
      </c>
      <c r="M1015" s="78">
        <f>F1015*0.0709</f>
        <v>1772.5000000000002</v>
      </c>
      <c r="N1015" s="76"/>
      <c r="O1015" s="78">
        <f>SUM(I1015:M1015)</f>
        <v>5350</v>
      </c>
      <c r="P1015" s="78">
        <f>I1015+L1015</f>
        <v>1477.5</v>
      </c>
      <c r="Q1015" s="78">
        <f>J1015+M1015</f>
        <v>3547.5</v>
      </c>
      <c r="R1015" s="101">
        <v>15398.31</v>
      </c>
      <c r="S1015" s="76" t="s">
        <v>1433</v>
      </c>
      <c r="T1015" s="76" t="s">
        <v>740</v>
      </c>
      <c r="U1015" s="94" t="s">
        <v>2329</v>
      </c>
    </row>
    <row r="1016" spans="1:21" ht="28.5" customHeight="1">
      <c r="A1016" s="76">
        <v>1011</v>
      </c>
      <c r="B1016" s="94" t="s">
        <v>224</v>
      </c>
      <c r="C1016" s="94" t="s">
        <v>62</v>
      </c>
      <c r="D1016" s="94" t="s">
        <v>603</v>
      </c>
      <c r="E1016" s="77" t="s">
        <v>593</v>
      </c>
      <c r="F1016" s="101">
        <v>30000</v>
      </c>
      <c r="G1016" s="78">
        <v>1148.33</v>
      </c>
      <c r="H1016" s="78">
        <v>25</v>
      </c>
      <c r="I1016" s="78">
        <f>F1016*0.0287</f>
        <v>861</v>
      </c>
      <c r="J1016" s="78">
        <f>F1016*0.071</f>
        <v>2130</v>
      </c>
      <c r="K1016" s="78">
        <f>F1016*0.013</f>
        <v>390</v>
      </c>
      <c r="L1016" s="78">
        <f>F1016*0.0304</f>
        <v>912</v>
      </c>
      <c r="M1016" s="78">
        <f>F1016*0.0709</f>
        <v>2127</v>
      </c>
      <c r="N1016" s="76"/>
      <c r="O1016" s="78">
        <f>SUM(I1016:M1016)</f>
        <v>6420</v>
      </c>
      <c r="P1016" s="78">
        <f>I1016+L1016</f>
        <v>1773</v>
      </c>
      <c r="Q1016" s="78">
        <f>J1016+M1016</f>
        <v>4257</v>
      </c>
      <c r="R1016" s="101">
        <v>25202</v>
      </c>
      <c r="S1016" s="76" t="s">
        <v>1433</v>
      </c>
      <c r="T1016" s="76" t="s">
        <v>740</v>
      </c>
      <c r="U1016" s="94" t="s">
        <v>2330</v>
      </c>
    </row>
    <row r="1017" spans="1:21" ht="28.5" customHeight="1">
      <c r="A1017" s="76">
        <v>1012</v>
      </c>
      <c r="B1017" s="94" t="s">
        <v>1025</v>
      </c>
      <c r="C1017" s="94" t="s">
        <v>163</v>
      </c>
      <c r="D1017" s="94" t="s">
        <v>1503</v>
      </c>
      <c r="E1017" s="77" t="s">
        <v>593</v>
      </c>
      <c r="F1017" s="101">
        <v>29400</v>
      </c>
      <c r="G1017" s="78">
        <v>0</v>
      </c>
      <c r="H1017" s="78">
        <v>25</v>
      </c>
      <c r="I1017" s="78">
        <f>F1017*0.0287</f>
        <v>843.78</v>
      </c>
      <c r="J1017" s="78">
        <f>F1017*0.071</f>
        <v>2087.3999999999996</v>
      </c>
      <c r="K1017" s="78">
        <f>F1017*0.013</f>
        <v>382.2</v>
      </c>
      <c r="L1017" s="78">
        <f>F1017*0.0304</f>
        <v>893.76</v>
      </c>
      <c r="M1017" s="78">
        <f>F1017*0.0709</f>
        <v>2084.46</v>
      </c>
      <c r="N1017" s="76"/>
      <c r="O1017" s="78">
        <f>SUM(I1017:M1017)</f>
        <v>6291.5999999999995</v>
      </c>
      <c r="P1017" s="78">
        <f>I1017+L1017</f>
        <v>1737.54</v>
      </c>
      <c r="Q1017" s="78">
        <f>J1017+M1017</f>
        <v>4171.8599999999997</v>
      </c>
      <c r="R1017" s="101">
        <v>27637.46</v>
      </c>
      <c r="S1017" s="76" t="s">
        <v>1433</v>
      </c>
      <c r="T1017" s="76" t="s">
        <v>741</v>
      </c>
      <c r="U1017" s="94" t="s">
        <v>2331</v>
      </c>
    </row>
    <row r="1018" spans="1:21" ht="28.5" customHeight="1">
      <c r="A1018" s="76">
        <v>1013</v>
      </c>
      <c r="B1018" s="94" t="s">
        <v>2</v>
      </c>
      <c r="C1018" s="94" t="s">
        <v>1528</v>
      </c>
      <c r="D1018" s="94" t="s">
        <v>627</v>
      </c>
      <c r="E1018" s="77" t="s">
        <v>593</v>
      </c>
      <c r="F1018" s="101">
        <v>75000</v>
      </c>
      <c r="G1018" s="78">
        <v>0</v>
      </c>
      <c r="H1018" s="78">
        <v>25</v>
      </c>
      <c r="I1018" s="78">
        <f>F1018*0.0287</f>
        <v>2152.5</v>
      </c>
      <c r="J1018" s="78">
        <f>F1018*0.071</f>
        <v>5324.9999999999991</v>
      </c>
      <c r="K1018" s="78">
        <f>F1018*0.013</f>
        <v>975</v>
      </c>
      <c r="L1018" s="78">
        <f>F1018*0.0304</f>
        <v>2280</v>
      </c>
      <c r="M1018" s="78">
        <f>F1018*0.0709</f>
        <v>5317.5</v>
      </c>
      <c r="N1018" s="76"/>
      <c r="O1018" s="78">
        <f>SUM(I1018:M1018)</f>
        <v>16050</v>
      </c>
      <c r="P1018" s="78">
        <f>I1018+L1018</f>
        <v>4432.5</v>
      </c>
      <c r="Q1018" s="78">
        <f>J1018+M1018</f>
        <v>10642.5</v>
      </c>
      <c r="R1018" s="101">
        <v>63433.120000000003</v>
      </c>
      <c r="S1018" s="76" t="s">
        <v>1433</v>
      </c>
      <c r="T1018" s="76" t="s">
        <v>740</v>
      </c>
      <c r="U1018" s="94" t="s">
        <v>2332</v>
      </c>
    </row>
    <row r="1019" spans="1:21" ht="28.5" customHeight="1">
      <c r="A1019" s="76">
        <v>1014</v>
      </c>
      <c r="B1019" s="94" t="s">
        <v>918</v>
      </c>
      <c r="C1019" s="94" t="s">
        <v>26</v>
      </c>
      <c r="D1019" s="94" t="s">
        <v>1504</v>
      </c>
      <c r="E1019" s="77" t="s">
        <v>593</v>
      </c>
      <c r="F1019" s="101">
        <v>20000</v>
      </c>
      <c r="G1019" s="78">
        <v>0</v>
      </c>
      <c r="H1019" s="78">
        <v>25</v>
      </c>
      <c r="I1019" s="78">
        <f>F1019*0.0287</f>
        <v>574</v>
      </c>
      <c r="J1019" s="78">
        <f>F1019*0.071</f>
        <v>1419.9999999999998</v>
      </c>
      <c r="K1019" s="78">
        <f>F1019*0.013</f>
        <v>260</v>
      </c>
      <c r="L1019" s="78">
        <f>F1019*0.0304</f>
        <v>608</v>
      </c>
      <c r="M1019" s="78">
        <f>F1019*0.0709</f>
        <v>1418</v>
      </c>
      <c r="N1019" s="76"/>
      <c r="O1019" s="78">
        <f>SUM(I1019:M1019)</f>
        <v>4280</v>
      </c>
      <c r="P1019" s="78">
        <f>I1019+L1019</f>
        <v>1182</v>
      </c>
      <c r="Q1019" s="78">
        <f>J1019+M1019</f>
        <v>2838</v>
      </c>
      <c r="R1019" s="101">
        <v>18793</v>
      </c>
      <c r="S1019" s="76" t="s">
        <v>1433</v>
      </c>
      <c r="T1019" s="76" t="s">
        <v>740</v>
      </c>
      <c r="U1019" s="94" t="s">
        <v>2333</v>
      </c>
    </row>
    <row r="1020" spans="1:21" ht="28.5" customHeight="1">
      <c r="A1020" s="76">
        <v>1015</v>
      </c>
      <c r="B1020" s="94" t="s">
        <v>1545</v>
      </c>
      <c r="C1020" s="94" t="s">
        <v>32</v>
      </c>
      <c r="D1020" s="94" t="s">
        <v>1503</v>
      </c>
      <c r="E1020" s="77" t="s">
        <v>593</v>
      </c>
      <c r="F1020" s="101">
        <v>12000</v>
      </c>
      <c r="G1020" s="78">
        <v>0</v>
      </c>
      <c r="H1020" s="78">
        <v>25</v>
      </c>
      <c r="I1020" s="78">
        <f>F1020*0.0287</f>
        <v>344.4</v>
      </c>
      <c r="J1020" s="78">
        <f>F1020*0.071</f>
        <v>851.99999999999989</v>
      </c>
      <c r="K1020" s="78">
        <f>F1020*0.013</f>
        <v>156</v>
      </c>
      <c r="L1020" s="78">
        <f>F1020*0.0304</f>
        <v>364.8</v>
      </c>
      <c r="M1020" s="78">
        <f>F1020*0.0709</f>
        <v>850.80000000000007</v>
      </c>
      <c r="N1020" s="76"/>
      <c r="O1020" s="78">
        <f>SUM(I1020:M1020)</f>
        <v>2568</v>
      </c>
      <c r="P1020" s="78">
        <f>I1020+L1020</f>
        <v>709.2</v>
      </c>
      <c r="Q1020" s="78">
        <f>J1020+M1020</f>
        <v>1702.8</v>
      </c>
      <c r="R1020" s="101">
        <v>7989.69</v>
      </c>
      <c r="S1020" s="76" t="s">
        <v>1433</v>
      </c>
      <c r="T1020" s="76" t="s">
        <v>740</v>
      </c>
      <c r="U1020" s="94" t="s">
        <v>2334</v>
      </c>
    </row>
    <row r="1021" spans="1:21" ht="28.5" customHeight="1">
      <c r="A1021" s="76">
        <v>1016</v>
      </c>
      <c r="B1021" s="94" t="s">
        <v>2898</v>
      </c>
      <c r="C1021" s="94" t="s">
        <v>26</v>
      </c>
      <c r="D1021" s="94" t="s">
        <v>607</v>
      </c>
      <c r="E1021" s="77" t="s">
        <v>593</v>
      </c>
      <c r="F1021" s="101">
        <v>45000</v>
      </c>
      <c r="G1021" s="78">
        <v>0</v>
      </c>
      <c r="H1021" s="78">
        <v>25</v>
      </c>
      <c r="I1021" s="78">
        <f>F1021*0.0287</f>
        <v>1291.5</v>
      </c>
      <c r="J1021" s="78">
        <f>F1021*0.071</f>
        <v>3194.9999999999995</v>
      </c>
      <c r="K1021" s="78">
        <f>F1021*0.013</f>
        <v>585</v>
      </c>
      <c r="L1021" s="78">
        <f>F1021*0.0304</f>
        <v>1368</v>
      </c>
      <c r="M1021" s="78">
        <f>F1021*0.0709</f>
        <v>3190.5</v>
      </c>
      <c r="N1021" s="76"/>
      <c r="O1021" s="78">
        <f>SUM(I1021:M1021)</f>
        <v>9630</v>
      </c>
      <c r="P1021" s="78">
        <f>I1021+L1021</f>
        <v>2659.5</v>
      </c>
      <c r="Q1021" s="78">
        <f>J1021+M1021</f>
        <v>6385.5</v>
      </c>
      <c r="R1021" s="101">
        <v>41167.17</v>
      </c>
      <c r="S1021" s="76" t="s">
        <v>1433</v>
      </c>
      <c r="T1021" s="76" t="s">
        <v>741</v>
      </c>
      <c r="U1021" s="94" t="s">
        <v>3149</v>
      </c>
    </row>
    <row r="1022" spans="1:21" ht="28.5" customHeight="1">
      <c r="A1022" s="76">
        <v>1017</v>
      </c>
      <c r="B1022" s="94" t="s">
        <v>66</v>
      </c>
      <c r="C1022" s="94" t="s">
        <v>67</v>
      </c>
      <c r="D1022" s="94" t="s">
        <v>616</v>
      </c>
      <c r="E1022" s="77" t="s">
        <v>594</v>
      </c>
      <c r="F1022" s="101">
        <v>31000</v>
      </c>
      <c r="G1022" s="78">
        <v>0</v>
      </c>
      <c r="H1022" s="78">
        <v>25</v>
      </c>
      <c r="I1022" s="78">
        <f>F1022*0.0287</f>
        <v>889.7</v>
      </c>
      <c r="J1022" s="78">
        <f>F1022*0.071</f>
        <v>2201</v>
      </c>
      <c r="K1022" s="78">
        <f>F1022*0.013</f>
        <v>403</v>
      </c>
      <c r="L1022" s="78">
        <f>F1022*0.0304</f>
        <v>942.4</v>
      </c>
      <c r="M1022" s="78">
        <f>F1022*0.0709</f>
        <v>2197.9</v>
      </c>
      <c r="N1022" s="76"/>
      <c r="O1022" s="78">
        <f>SUM(I1022:M1022)</f>
        <v>6634</v>
      </c>
      <c r="P1022" s="78">
        <f>I1022+L1022</f>
        <v>1832.1</v>
      </c>
      <c r="Q1022" s="78">
        <f>J1022+M1022</f>
        <v>4398.8999999999996</v>
      </c>
      <c r="R1022" s="101">
        <v>19452.259999999998</v>
      </c>
      <c r="S1022" s="76" t="s">
        <v>1433</v>
      </c>
      <c r="T1022" s="76" t="s">
        <v>740</v>
      </c>
      <c r="U1022" s="94" t="s">
        <v>2335</v>
      </c>
    </row>
    <row r="1023" spans="1:21" ht="28.5" customHeight="1">
      <c r="A1023" s="76">
        <v>1018</v>
      </c>
      <c r="B1023" s="94" t="s">
        <v>722</v>
      </c>
      <c r="C1023" s="94" t="s">
        <v>10</v>
      </c>
      <c r="D1023" s="94" t="s">
        <v>1597</v>
      </c>
      <c r="E1023" s="77" t="s">
        <v>593</v>
      </c>
      <c r="F1023" s="101">
        <v>22500</v>
      </c>
      <c r="G1023" s="78">
        <v>0</v>
      </c>
      <c r="H1023" s="78">
        <v>25</v>
      </c>
      <c r="I1023" s="78">
        <f>F1023*0.0287</f>
        <v>645.75</v>
      </c>
      <c r="J1023" s="78">
        <f>F1023*0.071</f>
        <v>1597.4999999999998</v>
      </c>
      <c r="K1023" s="78">
        <f>F1023*0.013</f>
        <v>292.5</v>
      </c>
      <c r="L1023" s="78">
        <f>F1023*0.0304</f>
        <v>684</v>
      </c>
      <c r="M1023" s="78">
        <f>F1023*0.0709</f>
        <v>1595.25</v>
      </c>
      <c r="N1023" s="76"/>
      <c r="O1023" s="78">
        <f>SUM(I1023:M1023)</f>
        <v>4815</v>
      </c>
      <c r="P1023" s="78">
        <f>I1023+L1023</f>
        <v>1329.75</v>
      </c>
      <c r="Q1023" s="78">
        <f>J1023+M1023</f>
        <v>3192.75</v>
      </c>
      <c r="R1023" s="101">
        <v>21145.25</v>
      </c>
      <c r="S1023" s="76" t="s">
        <v>1433</v>
      </c>
      <c r="T1023" s="76" t="s">
        <v>741</v>
      </c>
      <c r="U1023" s="94" t="s">
        <v>2336</v>
      </c>
    </row>
    <row r="1024" spans="1:21" ht="28.5" customHeight="1">
      <c r="A1024" s="76">
        <v>1019</v>
      </c>
      <c r="B1024" s="94" t="s">
        <v>803</v>
      </c>
      <c r="C1024" s="94" t="s">
        <v>32</v>
      </c>
      <c r="D1024" s="94" t="s">
        <v>613</v>
      </c>
      <c r="E1024" s="77" t="s">
        <v>593</v>
      </c>
      <c r="F1024" s="101">
        <v>22000</v>
      </c>
      <c r="G1024" s="78">
        <v>633.69000000000005</v>
      </c>
      <c r="H1024" s="78">
        <v>25</v>
      </c>
      <c r="I1024" s="78">
        <f>F1024*0.0287</f>
        <v>631.4</v>
      </c>
      <c r="J1024" s="78">
        <f>F1024*0.071</f>
        <v>1561.9999999999998</v>
      </c>
      <c r="K1024" s="78">
        <f>F1024*0.013</f>
        <v>286</v>
      </c>
      <c r="L1024" s="78">
        <f>F1024*0.0304</f>
        <v>668.8</v>
      </c>
      <c r="M1024" s="78">
        <f>F1024*0.0709</f>
        <v>1559.8000000000002</v>
      </c>
      <c r="N1024" s="76"/>
      <c r="O1024" s="78">
        <f>SUM(I1024:M1024)</f>
        <v>4708</v>
      </c>
      <c r="P1024" s="78">
        <f>I1024+L1024</f>
        <v>1300.1999999999998</v>
      </c>
      <c r="Q1024" s="78">
        <f>J1024+M1024</f>
        <v>3121.8</v>
      </c>
      <c r="R1024" s="101">
        <v>16903.12</v>
      </c>
      <c r="S1024" s="76" t="s">
        <v>1433</v>
      </c>
      <c r="T1024" s="76" t="s">
        <v>741</v>
      </c>
      <c r="U1024" s="94" t="s">
        <v>2337</v>
      </c>
    </row>
    <row r="1025" spans="1:21" ht="28.5" customHeight="1">
      <c r="A1025" s="76">
        <v>1020</v>
      </c>
      <c r="B1025" s="94" t="s">
        <v>225</v>
      </c>
      <c r="C1025" s="94" t="s">
        <v>7</v>
      </c>
      <c r="D1025" s="94" t="s">
        <v>632</v>
      </c>
      <c r="E1025" s="77" t="s">
        <v>593</v>
      </c>
      <c r="F1025" s="101">
        <v>45000</v>
      </c>
      <c r="G1025" s="78">
        <v>0</v>
      </c>
      <c r="H1025" s="78">
        <v>25</v>
      </c>
      <c r="I1025" s="78">
        <f>F1025*0.0287</f>
        <v>1291.5</v>
      </c>
      <c r="J1025" s="78">
        <f>F1025*0.071</f>
        <v>3194.9999999999995</v>
      </c>
      <c r="K1025" s="78">
        <f>F1025*0.013</f>
        <v>585</v>
      </c>
      <c r="L1025" s="78">
        <f>F1025*0.0304</f>
        <v>1368</v>
      </c>
      <c r="M1025" s="78">
        <f>F1025*0.0709</f>
        <v>3190.5</v>
      </c>
      <c r="N1025" s="76"/>
      <c r="O1025" s="78">
        <f>SUM(I1025:M1025)</f>
        <v>9630</v>
      </c>
      <c r="P1025" s="78">
        <f>I1025+L1025</f>
        <v>2659.5</v>
      </c>
      <c r="Q1025" s="78">
        <f>J1025+M1025</f>
        <v>6385.5</v>
      </c>
      <c r="R1025" s="101">
        <v>41117.17</v>
      </c>
      <c r="S1025" s="76" t="s">
        <v>1433</v>
      </c>
      <c r="T1025" s="76" t="s">
        <v>741</v>
      </c>
      <c r="U1025" s="94" t="s">
        <v>2338</v>
      </c>
    </row>
    <row r="1026" spans="1:21" ht="28.5" customHeight="1">
      <c r="A1026" s="76">
        <v>1021</v>
      </c>
      <c r="B1026" s="94" t="s">
        <v>883</v>
      </c>
      <c r="C1026" s="94" t="s">
        <v>7</v>
      </c>
      <c r="D1026" s="94" t="s">
        <v>2616</v>
      </c>
      <c r="E1026" s="77" t="s">
        <v>593</v>
      </c>
      <c r="F1026" s="101">
        <v>40000</v>
      </c>
      <c r="G1026" s="78">
        <v>301.52</v>
      </c>
      <c r="H1026" s="78">
        <v>25</v>
      </c>
      <c r="I1026" s="78">
        <f>F1026*0.0287</f>
        <v>1148</v>
      </c>
      <c r="J1026" s="78">
        <f>F1026*0.071</f>
        <v>2839.9999999999995</v>
      </c>
      <c r="K1026" s="78">
        <f>F1026*0.013</f>
        <v>520</v>
      </c>
      <c r="L1026" s="78">
        <f>F1026*0.0304</f>
        <v>1216</v>
      </c>
      <c r="M1026" s="78">
        <f>F1026*0.0709</f>
        <v>2836</v>
      </c>
      <c r="N1026" s="76"/>
      <c r="O1026" s="78">
        <f>SUM(I1026:M1026)</f>
        <v>8560</v>
      </c>
      <c r="P1026" s="78">
        <f>I1026+L1026</f>
        <v>2364</v>
      </c>
      <c r="Q1026" s="78">
        <f>J1026+M1026</f>
        <v>5676</v>
      </c>
      <c r="R1026" s="101">
        <v>37168.35</v>
      </c>
      <c r="S1026" s="76" t="s">
        <v>1433</v>
      </c>
      <c r="T1026" s="76" t="s">
        <v>741</v>
      </c>
      <c r="U1026" s="94" t="s">
        <v>2339</v>
      </c>
    </row>
    <row r="1027" spans="1:21" ht="28.5" customHeight="1">
      <c r="A1027" s="76">
        <v>1022</v>
      </c>
      <c r="B1027" s="94" t="s">
        <v>424</v>
      </c>
      <c r="C1027" s="94" t="s">
        <v>12</v>
      </c>
      <c r="D1027" s="94" t="s">
        <v>1583</v>
      </c>
      <c r="E1027" s="77" t="s">
        <v>594</v>
      </c>
      <c r="F1027" s="101">
        <v>20000</v>
      </c>
      <c r="G1027" s="78">
        <v>0</v>
      </c>
      <c r="H1027" s="78">
        <v>25</v>
      </c>
      <c r="I1027" s="78">
        <f>F1027*0.0287</f>
        <v>574</v>
      </c>
      <c r="J1027" s="78">
        <f>F1027*0.071</f>
        <v>1419.9999999999998</v>
      </c>
      <c r="K1027" s="78">
        <f>F1027*0.013</f>
        <v>260</v>
      </c>
      <c r="L1027" s="78">
        <f>F1027*0.0304</f>
        <v>608</v>
      </c>
      <c r="M1027" s="78">
        <f>F1027*0.0709</f>
        <v>1418</v>
      </c>
      <c r="N1027" s="76"/>
      <c r="O1027" s="78">
        <f>SUM(I1027:M1027)</f>
        <v>4280</v>
      </c>
      <c r="P1027" s="78">
        <f>I1027+L1027</f>
        <v>1182</v>
      </c>
      <c r="Q1027" s="78">
        <f>J1027+M1027</f>
        <v>2838</v>
      </c>
      <c r="R1027" s="101">
        <v>18793</v>
      </c>
      <c r="S1027" s="76" t="s">
        <v>1433</v>
      </c>
      <c r="T1027" s="76" t="s">
        <v>740</v>
      </c>
      <c r="U1027" s="94" t="s">
        <v>2340</v>
      </c>
    </row>
    <row r="1028" spans="1:21" ht="28.5" customHeight="1">
      <c r="A1028" s="76">
        <v>1023</v>
      </c>
      <c r="B1028" s="94" t="s">
        <v>381</v>
      </c>
      <c r="C1028" s="94" t="s">
        <v>3441</v>
      </c>
      <c r="D1028" s="94" t="s">
        <v>619</v>
      </c>
      <c r="E1028" s="77" t="s">
        <v>593</v>
      </c>
      <c r="F1028" s="101">
        <v>60000</v>
      </c>
      <c r="G1028" s="78">
        <v>0</v>
      </c>
      <c r="H1028" s="78">
        <v>25</v>
      </c>
      <c r="I1028" s="78">
        <f>F1028*0.0287</f>
        <v>1722</v>
      </c>
      <c r="J1028" s="78">
        <f>F1028*0.071</f>
        <v>4260</v>
      </c>
      <c r="K1028" s="78">
        <f>F1028*0.013</f>
        <v>780</v>
      </c>
      <c r="L1028" s="78">
        <f>F1028*0.0304</f>
        <v>1824</v>
      </c>
      <c r="M1028" s="78">
        <f>F1028*0.0709</f>
        <v>4254</v>
      </c>
      <c r="N1028" s="76"/>
      <c r="O1028" s="78">
        <f>SUM(I1028:M1028)</f>
        <v>12840</v>
      </c>
      <c r="P1028" s="78">
        <f>I1028+L1028</f>
        <v>3546</v>
      </c>
      <c r="Q1028" s="78">
        <f>J1028+M1028</f>
        <v>8514</v>
      </c>
      <c r="R1028" s="101">
        <v>42770.74</v>
      </c>
      <c r="S1028" s="76" t="s">
        <v>1433</v>
      </c>
      <c r="T1028" s="76" t="s">
        <v>740</v>
      </c>
      <c r="U1028" s="94" t="s">
        <v>2341</v>
      </c>
    </row>
    <row r="1029" spans="1:21" ht="28.5" customHeight="1">
      <c r="A1029" s="76">
        <v>1024</v>
      </c>
      <c r="B1029" s="94" t="s">
        <v>860</v>
      </c>
      <c r="C1029" s="94" t="s">
        <v>1507</v>
      </c>
      <c r="D1029" s="94" t="s">
        <v>2610</v>
      </c>
      <c r="E1029" s="77" t="s">
        <v>593</v>
      </c>
      <c r="F1029" s="101">
        <v>25000</v>
      </c>
      <c r="G1029" s="78">
        <v>0</v>
      </c>
      <c r="H1029" s="78">
        <v>25</v>
      </c>
      <c r="I1029" s="78">
        <f>F1029*0.0287</f>
        <v>717.5</v>
      </c>
      <c r="J1029" s="78">
        <f>F1029*0.071</f>
        <v>1774.9999999999998</v>
      </c>
      <c r="K1029" s="78">
        <f>F1029*0.013</f>
        <v>325</v>
      </c>
      <c r="L1029" s="78">
        <f>F1029*0.0304</f>
        <v>760</v>
      </c>
      <c r="M1029" s="78">
        <f>F1029*0.0709</f>
        <v>1772.5000000000002</v>
      </c>
      <c r="N1029" s="76"/>
      <c r="O1029" s="78">
        <f>SUM(I1029:M1029)</f>
        <v>5350</v>
      </c>
      <c r="P1029" s="78">
        <f>I1029+L1029</f>
        <v>1477.5</v>
      </c>
      <c r="Q1029" s="78">
        <f>J1029+M1029</f>
        <v>3547.5</v>
      </c>
      <c r="R1029" s="101">
        <v>23397.5</v>
      </c>
      <c r="S1029" s="76" t="s">
        <v>1433</v>
      </c>
      <c r="T1029" s="76" t="s">
        <v>740</v>
      </c>
      <c r="U1029" s="94" t="s">
        <v>2342</v>
      </c>
    </row>
    <row r="1030" spans="1:21" ht="28.5" customHeight="1">
      <c r="A1030" s="76">
        <v>1025</v>
      </c>
      <c r="B1030" s="94" t="s">
        <v>1331</v>
      </c>
      <c r="C1030" s="94" t="s">
        <v>32</v>
      </c>
      <c r="D1030" s="94" t="s">
        <v>613</v>
      </c>
      <c r="E1030" s="77" t="s">
        <v>593</v>
      </c>
      <c r="F1030" s="101">
        <v>10000</v>
      </c>
      <c r="G1030" s="78">
        <v>0</v>
      </c>
      <c r="H1030" s="78">
        <v>25</v>
      </c>
      <c r="I1030" s="78">
        <f>F1030*0.0287</f>
        <v>287</v>
      </c>
      <c r="J1030" s="78">
        <f>F1030*0.071</f>
        <v>709.99999999999989</v>
      </c>
      <c r="K1030" s="78">
        <f>F1030*0.013</f>
        <v>130</v>
      </c>
      <c r="L1030" s="78">
        <f>F1030*0.0304</f>
        <v>304</v>
      </c>
      <c r="M1030" s="78">
        <f>F1030*0.0709</f>
        <v>709</v>
      </c>
      <c r="N1030" s="76"/>
      <c r="O1030" s="78">
        <f>SUM(I1030:M1030)</f>
        <v>2140</v>
      </c>
      <c r="P1030" s="78">
        <f>I1030+L1030</f>
        <v>591</v>
      </c>
      <c r="Q1030" s="78">
        <f>J1030+M1030</f>
        <v>1419</v>
      </c>
      <c r="R1030" s="101">
        <v>9334</v>
      </c>
      <c r="S1030" s="76" t="s">
        <v>1433</v>
      </c>
      <c r="T1030" s="76" t="s">
        <v>741</v>
      </c>
      <c r="U1030" s="94" t="s">
        <v>2343</v>
      </c>
    </row>
    <row r="1031" spans="1:21" ht="28.5" customHeight="1">
      <c r="A1031" s="76">
        <v>1026</v>
      </c>
      <c r="B1031" s="94" t="s">
        <v>1546</v>
      </c>
      <c r="C1031" s="94" t="s">
        <v>45</v>
      </c>
      <c r="D1031" s="94" t="s">
        <v>615</v>
      </c>
      <c r="E1031" s="77" t="s">
        <v>593</v>
      </c>
      <c r="F1031" s="101">
        <v>22000</v>
      </c>
      <c r="G1031" s="78">
        <v>0</v>
      </c>
      <c r="H1031" s="78">
        <v>25</v>
      </c>
      <c r="I1031" s="78">
        <f>F1031*0.0287</f>
        <v>631.4</v>
      </c>
      <c r="J1031" s="78">
        <f>F1031*0.071</f>
        <v>1561.9999999999998</v>
      </c>
      <c r="K1031" s="78">
        <f>F1031*0.013</f>
        <v>286</v>
      </c>
      <c r="L1031" s="78">
        <f>F1031*0.0304</f>
        <v>668.8</v>
      </c>
      <c r="M1031" s="78">
        <f>F1031*0.0709</f>
        <v>1559.8000000000002</v>
      </c>
      <c r="N1031" s="76"/>
      <c r="O1031" s="78">
        <f>SUM(I1031:M1031)</f>
        <v>4708</v>
      </c>
      <c r="P1031" s="78">
        <f>I1031+L1031</f>
        <v>1300.1999999999998</v>
      </c>
      <c r="Q1031" s="78">
        <f>J1031+M1031</f>
        <v>3121.8</v>
      </c>
      <c r="R1031" s="101">
        <v>20574.8</v>
      </c>
      <c r="S1031" s="76" t="s">
        <v>1433</v>
      </c>
      <c r="T1031" s="76" t="s">
        <v>741</v>
      </c>
      <c r="U1031" s="94" t="s">
        <v>2344</v>
      </c>
    </row>
    <row r="1032" spans="1:21" ht="28.5" customHeight="1">
      <c r="A1032" s="76">
        <v>1027</v>
      </c>
      <c r="B1032" s="94" t="s">
        <v>453</v>
      </c>
      <c r="C1032" s="94" t="s">
        <v>26</v>
      </c>
      <c r="D1032" s="94" t="s">
        <v>592</v>
      </c>
      <c r="E1032" s="77" t="s">
        <v>593</v>
      </c>
      <c r="F1032" s="101">
        <v>45000</v>
      </c>
      <c r="G1032" s="78">
        <v>1148.33</v>
      </c>
      <c r="H1032" s="78">
        <v>25</v>
      </c>
      <c r="I1032" s="78">
        <f>F1032*0.0287</f>
        <v>1291.5</v>
      </c>
      <c r="J1032" s="78">
        <f>F1032*0.071</f>
        <v>3194.9999999999995</v>
      </c>
      <c r="K1032" s="78">
        <f>F1032*0.013</f>
        <v>585</v>
      </c>
      <c r="L1032" s="78">
        <f>F1032*0.0304</f>
        <v>1368</v>
      </c>
      <c r="M1032" s="78">
        <f>F1032*0.0709</f>
        <v>3190.5</v>
      </c>
      <c r="N1032" s="76"/>
      <c r="O1032" s="78">
        <f>SUM(I1032:M1032)</f>
        <v>9630</v>
      </c>
      <c r="P1032" s="78">
        <f>I1032+L1032</f>
        <v>2659.5</v>
      </c>
      <c r="Q1032" s="78">
        <f>J1032+M1032</f>
        <v>6385.5</v>
      </c>
      <c r="R1032" s="101">
        <v>37640.07</v>
      </c>
      <c r="S1032" s="76" t="s">
        <v>1433</v>
      </c>
      <c r="T1032" s="76" t="s">
        <v>741</v>
      </c>
      <c r="U1032" s="94" t="s">
        <v>2345</v>
      </c>
    </row>
    <row r="1033" spans="1:21" ht="28.5" customHeight="1">
      <c r="A1033" s="76">
        <v>1028</v>
      </c>
      <c r="B1033" s="94" t="s">
        <v>448</v>
      </c>
      <c r="C1033" s="94" t="s">
        <v>213</v>
      </c>
      <c r="D1033" s="94" t="s">
        <v>1598</v>
      </c>
      <c r="E1033" s="77" t="s">
        <v>593</v>
      </c>
      <c r="F1033" s="101">
        <v>12500</v>
      </c>
      <c r="G1033" s="78">
        <v>0</v>
      </c>
      <c r="H1033" s="78">
        <v>25</v>
      </c>
      <c r="I1033" s="78">
        <f>F1033*0.0287</f>
        <v>358.75</v>
      </c>
      <c r="J1033" s="78">
        <f>F1033*0.071</f>
        <v>887.49999999999989</v>
      </c>
      <c r="K1033" s="78">
        <f>F1033*0.013</f>
        <v>162.5</v>
      </c>
      <c r="L1033" s="78">
        <f>F1033*0.0304</f>
        <v>380</v>
      </c>
      <c r="M1033" s="78">
        <f>F1033*0.0709</f>
        <v>886.25000000000011</v>
      </c>
      <c r="N1033" s="76"/>
      <c r="O1033" s="78">
        <f>SUM(I1033:M1033)</f>
        <v>2675</v>
      </c>
      <c r="P1033" s="78">
        <f>I1033+L1033</f>
        <v>738.75</v>
      </c>
      <c r="Q1033" s="78">
        <f>J1033+M1033</f>
        <v>1773.75</v>
      </c>
      <c r="R1033" s="101">
        <v>11736.25</v>
      </c>
      <c r="S1033" s="76" t="s">
        <v>1433</v>
      </c>
      <c r="T1033" s="76" t="s">
        <v>741</v>
      </c>
      <c r="U1033" s="94" t="s">
        <v>2346</v>
      </c>
    </row>
    <row r="1034" spans="1:21" ht="28.5" customHeight="1">
      <c r="A1034" s="76">
        <v>1029</v>
      </c>
      <c r="B1034" s="94" t="s">
        <v>9</v>
      </c>
      <c r="C1034" s="94" t="s">
        <v>10</v>
      </c>
      <c r="D1034" s="94" t="s">
        <v>1578</v>
      </c>
      <c r="E1034" s="77" t="s">
        <v>593</v>
      </c>
      <c r="F1034" s="101">
        <v>45000</v>
      </c>
      <c r="G1034" s="78">
        <v>0</v>
      </c>
      <c r="H1034" s="78">
        <v>25</v>
      </c>
      <c r="I1034" s="78">
        <f>F1034*0.0287</f>
        <v>1291.5</v>
      </c>
      <c r="J1034" s="78">
        <f>F1034*0.071</f>
        <v>3194.9999999999995</v>
      </c>
      <c r="K1034" s="78">
        <f>F1034*0.013</f>
        <v>585</v>
      </c>
      <c r="L1034" s="78">
        <f>F1034*0.0304</f>
        <v>1368</v>
      </c>
      <c r="M1034" s="78">
        <f>F1034*0.0709</f>
        <v>3190.5</v>
      </c>
      <c r="N1034" s="76"/>
      <c r="O1034" s="78">
        <f>SUM(I1034:M1034)</f>
        <v>9630</v>
      </c>
      <c r="P1034" s="78">
        <f>I1034+L1034</f>
        <v>2659.5</v>
      </c>
      <c r="Q1034" s="78">
        <f>J1034+M1034</f>
        <v>6385.5</v>
      </c>
      <c r="R1034" s="101">
        <v>37256.32</v>
      </c>
      <c r="S1034" s="76" t="s">
        <v>1433</v>
      </c>
      <c r="T1034" s="76" t="s">
        <v>741</v>
      </c>
      <c r="U1034" s="94" t="s">
        <v>2347</v>
      </c>
    </row>
    <row r="1035" spans="1:21" ht="28.5" customHeight="1">
      <c r="A1035" s="76">
        <v>1030</v>
      </c>
      <c r="B1035" s="94" t="s">
        <v>948</v>
      </c>
      <c r="C1035" s="94" t="s">
        <v>26</v>
      </c>
      <c r="D1035" s="94" t="s">
        <v>606</v>
      </c>
      <c r="E1035" s="77" t="s">
        <v>593</v>
      </c>
      <c r="F1035" s="101">
        <v>31000</v>
      </c>
      <c r="G1035" s="78">
        <v>891.01</v>
      </c>
      <c r="H1035" s="78">
        <v>25</v>
      </c>
      <c r="I1035" s="78">
        <f>F1035*0.0287</f>
        <v>889.7</v>
      </c>
      <c r="J1035" s="78">
        <f>F1035*0.071</f>
        <v>2201</v>
      </c>
      <c r="K1035" s="78">
        <f>F1035*0.013</f>
        <v>403</v>
      </c>
      <c r="L1035" s="78">
        <f>F1035*0.0304</f>
        <v>942.4</v>
      </c>
      <c r="M1035" s="78">
        <f>F1035*0.0709</f>
        <v>2197.9</v>
      </c>
      <c r="N1035" s="76"/>
      <c r="O1035" s="78">
        <f>SUM(I1035:M1035)</f>
        <v>6634</v>
      </c>
      <c r="P1035" s="78">
        <f>I1035+L1035</f>
        <v>1832.1</v>
      </c>
      <c r="Q1035" s="78">
        <f>J1035+M1035</f>
        <v>4398.8999999999996</v>
      </c>
      <c r="R1035" s="101">
        <v>18526.13</v>
      </c>
      <c r="S1035" s="76" t="s">
        <v>1433</v>
      </c>
      <c r="T1035" s="76" t="s">
        <v>741</v>
      </c>
      <c r="U1035" s="94" t="s">
        <v>2348</v>
      </c>
    </row>
    <row r="1036" spans="1:21" ht="28.5" customHeight="1">
      <c r="A1036" s="76">
        <v>1031</v>
      </c>
      <c r="B1036" s="94" t="s">
        <v>3292</v>
      </c>
      <c r="C1036" s="94" t="s">
        <v>7</v>
      </c>
      <c r="D1036" s="94" t="s">
        <v>611</v>
      </c>
      <c r="E1036" s="77" t="s">
        <v>593</v>
      </c>
      <c r="F1036" s="101">
        <v>45000</v>
      </c>
      <c r="G1036" s="78">
        <v>1148.33</v>
      </c>
      <c r="H1036" s="78">
        <v>25</v>
      </c>
      <c r="I1036" s="78">
        <f>F1036*0.0287</f>
        <v>1291.5</v>
      </c>
      <c r="J1036" s="78">
        <f>F1036*0.071</f>
        <v>3194.9999999999995</v>
      </c>
      <c r="K1036" s="78">
        <f>F1036*0.013</f>
        <v>585</v>
      </c>
      <c r="L1036" s="78">
        <f>F1036*0.0304</f>
        <v>1368</v>
      </c>
      <c r="M1036" s="78">
        <f>F1036*0.0709</f>
        <v>3190.5</v>
      </c>
      <c r="N1036" s="95"/>
      <c r="O1036" s="78">
        <f>SUM(I1036:M1036)</f>
        <v>9630</v>
      </c>
      <c r="P1036" s="78">
        <f>I1036+L1036</f>
        <v>2659.5</v>
      </c>
      <c r="Q1036" s="78">
        <f>J1036+M1036</f>
        <v>6385.5</v>
      </c>
      <c r="R1036" s="101">
        <v>41167.17</v>
      </c>
      <c r="S1036" s="76" t="s">
        <v>1433</v>
      </c>
      <c r="T1036" s="76" t="s">
        <v>741</v>
      </c>
      <c r="U1036" s="94" t="s">
        <v>3400</v>
      </c>
    </row>
    <row r="1037" spans="1:21" ht="28.5" customHeight="1">
      <c r="A1037" s="76">
        <v>1032</v>
      </c>
      <c r="B1037" s="94" t="s">
        <v>676</v>
      </c>
      <c r="C1037" s="94" t="s">
        <v>45</v>
      </c>
      <c r="D1037" s="94" t="s">
        <v>2622</v>
      </c>
      <c r="E1037" s="77" t="s">
        <v>593</v>
      </c>
      <c r="F1037" s="101">
        <v>27500</v>
      </c>
      <c r="G1037" s="78">
        <v>1148.33</v>
      </c>
      <c r="H1037" s="78">
        <v>25</v>
      </c>
      <c r="I1037" s="78">
        <f>F1037*0.0287</f>
        <v>789.25</v>
      </c>
      <c r="J1037" s="78">
        <f>F1037*0.071</f>
        <v>1952.4999999999998</v>
      </c>
      <c r="K1037" s="78">
        <f>F1037*0.013</f>
        <v>357.5</v>
      </c>
      <c r="L1037" s="78">
        <f>F1037*0.0304</f>
        <v>836</v>
      </c>
      <c r="M1037" s="78">
        <f>F1037*0.0709</f>
        <v>1949.7500000000002</v>
      </c>
      <c r="N1037" s="76"/>
      <c r="O1037" s="78">
        <f>SUM(I1037:M1037)</f>
        <v>5885</v>
      </c>
      <c r="P1037" s="78">
        <f>I1037+L1037</f>
        <v>1625.25</v>
      </c>
      <c r="Q1037" s="78">
        <f>J1037+M1037</f>
        <v>3902.25</v>
      </c>
      <c r="R1037" s="101">
        <v>25849.75</v>
      </c>
      <c r="S1037" s="76" t="s">
        <v>1433</v>
      </c>
      <c r="T1037" s="76" t="s">
        <v>741</v>
      </c>
      <c r="U1037" s="94" t="s">
        <v>2349</v>
      </c>
    </row>
    <row r="1038" spans="1:21" ht="28.5" customHeight="1">
      <c r="A1038" s="76">
        <v>1033</v>
      </c>
      <c r="B1038" s="94" t="s">
        <v>1593</v>
      </c>
      <c r="C1038" s="94" t="s">
        <v>45</v>
      </c>
      <c r="D1038" s="94" t="s">
        <v>632</v>
      </c>
      <c r="E1038" s="77" t="s">
        <v>593</v>
      </c>
      <c r="F1038" s="101">
        <v>30000</v>
      </c>
      <c r="G1038" s="78">
        <v>1148.33</v>
      </c>
      <c r="H1038" s="78">
        <v>25</v>
      </c>
      <c r="I1038" s="78">
        <f>F1038*0.0287</f>
        <v>861</v>
      </c>
      <c r="J1038" s="78">
        <f>F1038*0.071</f>
        <v>2130</v>
      </c>
      <c r="K1038" s="78">
        <f>F1038*0.013</f>
        <v>390</v>
      </c>
      <c r="L1038" s="78">
        <f>F1038*0.0304</f>
        <v>912</v>
      </c>
      <c r="M1038" s="78">
        <f>F1038*0.0709</f>
        <v>2127</v>
      </c>
      <c r="N1038" s="76"/>
      <c r="O1038" s="78">
        <f>SUM(I1038:M1038)</f>
        <v>6420</v>
      </c>
      <c r="P1038" s="78">
        <f>I1038+L1038</f>
        <v>1773</v>
      </c>
      <c r="Q1038" s="78">
        <f>J1038+M1038</f>
        <v>4257</v>
      </c>
      <c r="R1038" s="101">
        <v>28202</v>
      </c>
      <c r="S1038" s="76" t="s">
        <v>1433</v>
      </c>
      <c r="T1038" s="76" t="s">
        <v>740</v>
      </c>
      <c r="U1038" s="94" t="s">
        <v>2350</v>
      </c>
    </row>
    <row r="1039" spans="1:21" ht="28.5" customHeight="1">
      <c r="A1039" s="76">
        <v>1034</v>
      </c>
      <c r="B1039" s="94" t="s">
        <v>290</v>
      </c>
      <c r="C1039" s="94" t="s">
        <v>30</v>
      </c>
      <c r="D1039" s="94" t="s">
        <v>2618</v>
      </c>
      <c r="E1039" s="77" t="s">
        <v>593</v>
      </c>
      <c r="F1039" s="101">
        <v>30000</v>
      </c>
      <c r="G1039" s="78">
        <v>0</v>
      </c>
      <c r="H1039" s="78">
        <v>25</v>
      </c>
      <c r="I1039" s="78">
        <f>F1039*0.0287</f>
        <v>861</v>
      </c>
      <c r="J1039" s="78">
        <f>F1039*0.071</f>
        <v>2130</v>
      </c>
      <c r="K1039" s="78">
        <f>F1039*0.013</f>
        <v>390</v>
      </c>
      <c r="L1039" s="78">
        <f>F1039*0.0304</f>
        <v>912</v>
      </c>
      <c r="M1039" s="78">
        <f>F1039*0.0709</f>
        <v>2127</v>
      </c>
      <c r="N1039" s="76"/>
      <c r="O1039" s="78">
        <f>SUM(I1039:M1039)</f>
        <v>6420</v>
      </c>
      <c r="P1039" s="78">
        <f>I1039+L1039</f>
        <v>1773</v>
      </c>
      <c r="Q1039" s="78">
        <f>J1039+M1039</f>
        <v>4257</v>
      </c>
      <c r="R1039" s="101">
        <v>28202</v>
      </c>
      <c r="S1039" s="76" t="s">
        <v>1433</v>
      </c>
      <c r="T1039" s="76" t="s">
        <v>740</v>
      </c>
      <c r="U1039" s="94" t="s">
        <v>2351</v>
      </c>
    </row>
    <row r="1040" spans="1:21" ht="28.5" customHeight="1">
      <c r="A1040" s="76">
        <v>1035</v>
      </c>
      <c r="B1040" s="94" t="s">
        <v>2899</v>
      </c>
      <c r="C1040" s="94" t="s">
        <v>243</v>
      </c>
      <c r="D1040" s="94" t="s">
        <v>1583</v>
      </c>
      <c r="E1040" s="77" t="s">
        <v>593</v>
      </c>
      <c r="F1040" s="101">
        <v>10000</v>
      </c>
      <c r="G1040" s="78">
        <v>0</v>
      </c>
      <c r="H1040" s="78">
        <v>25</v>
      </c>
      <c r="I1040" s="78">
        <f>F1040*0.0287</f>
        <v>287</v>
      </c>
      <c r="J1040" s="78">
        <f>F1040*0.071</f>
        <v>709.99999999999989</v>
      </c>
      <c r="K1040" s="78">
        <f>F1040*0.013</f>
        <v>130</v>
      </c>
      <c r="L1040" s="78">
        <f>F1040*0.0304</f>
        <v>304</v>
      </c>
      <c r="M1040" s="78">
        <f>F1040*0.0709</f>
        <v>709</v>
      </c>
      <c r="N1040" s="76"/>
      <c r="O1040" s="78">
        <f>SUM(I1040:M1040)</f>
        <v>2140</v>
      </c>
      <c r="P1040" s="78">
        <f>I1040+L1040</f>
        <v>591</v>
      </c>
      <c r="Q1040" s="78">
        <f>J1040+M1040</f>
        <v>1419</v>
      </c>
      <c r="R1040" s="101">
        <v>9384</v>
      </c>
      <c r="S1040" s="76" t="s">
        <v>1433</v>
      </c>
      <c r="T1040" s="76" t="s">
        <v>740</v>
      </c>
      <c r="U1040" s="94" t="s">
        <v>3150</v>
      </c>
    </row>
    <row r="1041" spans="1:21" ht="28.5" customHeight="1">
      <c r="A1041" s="76">
        <v>1036</v>
      </c>
      <c r="B1041" s="94" t="s">
        <v>238</v>
      </c>
      <c r="C1041" s="94" t="s">
        <v>92</v>
      </c>
      <c r="D1041" s="94" t="s">
        <v>2623</v>
      </c>
      <c r="E1041" s="77" t="s">
        <v>594</v>
      </c>
      <c r="F1041" s="101">
        <v>60000</v>
      </c>
      <c r="G1041" s="78">
        <v>2800.49</v>
      </c>
      <c r="H1041" s="78">
        <v>25</v>
      </c>
      <c r="I1041" s="78">
        <f>F1041*0.0287</f>
        <v>1722</v>
      </c>
      <c r="J1041" s="78">
        <f>F1041*0.071</f>
        <v>4260</v>
      </c>
      <c r="K1041" s="78">
        <f>F1041*0.013</f>
        <v>780</v>
      </c>
      <c r="L1041" s="78">
        <f>F1041*0.0304</f>
        <v>1824</v>
      </c>
      <c r="M1041" s="78">
        <f>F1041*0.0709</f>
        <v>4254</v>
      </c>
      <c r="N1041" s="76"/>
      <c r="O1041" s="78">
        <f>SUM(I1041:M1041)</f>
        <v>12840</v>
      </c>
      <c r="P1041" s="78">
        <f>I1041+L1041</f>
        <v>3546</v>
      </c>
      <c r="Q1041" s="78">
        <f>J1041+M1041</f>
        <v>8514</v>
      </c>
      <c r="R1041" s="101">
        <v>50685.89</v>
      </c>
      <c r="S1041" s="76" t="s">
        <v>1433</v>
      </c>
      <c r="T1041" s="76" t="s">
        <v>741</v>
      </c>
      <c r="U1041" s="94" t="s">
        <v>2352</v>
      </c>
    </row>
    <row r="1042" spans="1:21" ht="28.5" customHeight="1">
      <c r="A1042" s="76">
        <v>1037</v>
      </c>
      <c r="B1042" s="94" t="s">
        <v>778</v>
      </c>
      <c r="C1042" s="94" t="s">
        <v>30</v>
      </c>
      <c r="D1042" s="94" t="s">
        <v>642</v>
      </c>
      <c r="E1042" s="77" t="s">
        <v>593</v>
      </c>
      <c r="F1042" s="101">
        <v>75000</v>
      </c>
      <c r="G1042" s="78">
        <v>9753.1200000000008</v>
      </c>
      <c r="H1042" s="78">
        <v>25</v>
      </c>
      <c r="I1042" s="78">
        <f>F1042*0.0287</f>
        <v>2152.5</v>
      </c>
      <c r="J1042" s="78">
        <f>F1042*0.071</f>
        <v>5324.9999999999991</v>
      </c>
      <c r="K1042" s="78">
        <f>F1042*0.013</f>
        <v>975</v>
      </c>
      <c r="L1042" s="78">
        <f>F1042*0.0304</f>
        <v>2280</v>
      </c>
      <c r="M1042" s="78">
        <f>F1042*0.0709</f>
        <v>5317.5</v>
      </c>
      <c r="N1042" s="76"/>
      <c r="O1042" s="78">
        <f>SUM(I1042:M1042)</f>
        <v>16050</v>
      </c>
      <c r="P1042" s="78">
        <f>I1042+L1042</f>
        <v>4432.5</v>
      </c>
      <c r="Q1042" s="78">
        <f>J1042+M1042</f>
        <v>10642.5</v>
      </c>
      <c r="R1042" s="101">
        <v>61388.39</v>
      </c>
      <c r="S1042" s="76" t="s">
        <v>1433</v>
      </c>
      <c r="T1042" s="76" t="s">
        <v>740</v>
      </c>
      <c r="U1042" s="94" t="s">
        <v>2353</v>
      </c>
    </row>
    <row r="1043" spans="1:21" ht="28.5" customHeight="1">
      <c r="A1043" s="76">
        <v>1038</v>
      </c>
      <c r="B1043" s="94" t="s">
        <v>1199</v>
      </c>
      <c r="C1043" s="94" t="s">
        <v>1067</v>
      </c>
      <c r="D1043" s="94" t="s">
        <v>1503</v>
      </c>
      <c r="E1043" s="77" t="s">
        <v>593</v>
      </c>
      <c r="F1043" s="101">
        <v>20000</v>
      </c>
      <c r="G1043" s="78">
        <v>10929.24</v>
      </c>
      <c r="H1043" s="78">
        <v>25</v>
      </c>
      <c r="I1043" s="78">
        <f>F1043*0.0287</f>
        <v>574</v>
      </c>
      <c r="J1043" s="78">
        <f>F1043*0.071</f>
        <v>1419.9999999999998</v>
      </c>
      <c r="K1043" s="78">
        <f>F1043*0.013</f>
        <v>260</v>
      </c>
      <c r="L1043" s="78">
        <f>F1043*0.0304</f>
        <v>608</v>
      </c>
      <c r="M1043" s="78">
        <f>F1043*0.0709</f>
        <v>1418</v>
      </c>
      <c r="N1043" s="96"/>
      <c r="O1043" s="78">
        <f>SUM(I1043:M1043)</f>
        <v>4280</v>
      </c>
      <c r="P1043" s="78">
        <f>I1043+L1043</f>
        <v>1182</v>
      </c>
      <c r="Q1043" s="78">
        <f>J1043+M1043</f>
        <v>2838</v>
      </c>
      <c r="R1043" s="101">
        <v>18793</v>
      </c>
      <c r="S1043" s="76" t="s">
        <v>1433</v>
      </c>
      <c r="T1043" s="76" t="s">
        <v>740</v>
      </c>
      <c r="U1043" s="94" t="s">
        <v>2354</v>
      </c>
    </row>
    <row r="1044" spans="1:21" ht="28.5" customHeight="1">
      <c r="A1044" s="76">
        <v>1039</v>
      </c>
      <c r="B1044" s="94" t="s">
        <v>269</v>
      </c>
      <c r="C1044" s="94" t="s">
        <v>38</v>
      </c>
      <c r="D1044" s="94" t="s">
        <v>1597</v>
      </c>
      <c r="E1044" s="77" t="s">
        <v>594</v>
      </c>
      <c r="F1044" s="101">
        <v>15000</v>
      </c>
      <c r="G1044" s="78">
        <v>1148.33</v>
      </c>
      <c r="H1044" s="78">
        <v>25</v>
      </c>
      <c r="I1044" s="78">
        <f>F1044*0.0287</f>
        <v>430.5</v>
      </c>
      <c r="J1044" s="78">
        <f>F1044*0.071</f>
        <v>1065</v>
      </c>
      <c r="K1044" s="78">
        <f>F1044*0.013</f>
        <v>195</v>
      </c>
      <c r="L1044" s="78">
        <f>F1044*0.0304</f>
        <v>456</v>
      </c>
      <c r="M1044" s="78">
        <f>F1044*0.0709</f>
        <v>1063.5</v>
      </c>
      <c r="N1044" s="76"/>
      <c r="O1044" s="78">
        <f>SUM(I1044:M1044)</f>
        <v>3210</v>
      </c>
      <c r="P1044" s="78">
        <f>I1044+L1044</f>
        <v>886.5</v>
      </c>
      <c r="Q1044" s="78">
        <f>J1044+M1044</f>
        <v>2128.5</v>
      </c>
      <c r="R1044" s="101">
        <v>14038.5</v>
      </c>
      <c r="S1044" s="76" t="s">
        <v>1433</v>
      </c>
      <c r="T1044" s="76" t="s">
        <v>740</v>
      </c>
      <c r="U1044" s="94" t="s">
        <v>2355</v>
      </c>
    </row>
    <row r="1045" spans="1:21" ht="28.5" customHeight="1">
      <c r="A1045" s="76">
        <v>1040</v>
      </c>
      <c r="B1045" s="94" t="s">
        <v>1558</v>
      </c>
      <c r="C1045" s="94" t="s">
        <v>1067</v>
      </c>
      <c r="D1045" s="94" t="s">
        <v>1503</v>
      </c>
      <c r="E1045" s="77" t="s">
        <v>593</v>
      </c>
      <c r="F1045" s="101">
        <v>20000</v>
      </c>
      <c r="G1045" s="78">
        <v>0</v>
      </c>
      <c r="H1045" s="78">
        <v>25</v>
      </c>
      <c r="I1045" s="78">
        <f>F1045*0.0287</f>
        <v>574</v>
      </c>
      <c r="J1045" s="78">
        <f>F1045*0.071</f>
        <v>1419.9999999999998</v>
      </c>
      <c r="K1045" s="78">
        <f>F1045*0.013</f>
        <v>260</v>
      </c>
      <c r="L1045" s="78">
        <f>F1045*0.0304</f>
        <v>608</v>
      </c>
      <c r="M1045" s="78">
        <f>F1045*0.0709</f>
        <v>1418</v>
      </c>
      <c r="N1045" s="76"/>
      <c r="O1045" s="78">
        <f>SUM(I1045:M1045)</f>
        <v>4280</v>
      </c>
      <c r="P1045" s="78">
        <f>I1045+L1045</f>
        <v>1182</v>
      </c>
      <c r="Q1045" s="78">
        <f>J1045+M1045</f>
        <v>2838</v>
      </c>
      <c r="R1045" s="101">
        <v>18793</v>
      </c>
      <c r="S1045" s="76" t="s">
        <v>1433</v>
      </c>
      <c r="T1045" s="76" t="s">
        <v>741</v>
      </c>
      <c r="U1045" s="94" t="s">
        <v>2356</v>
      </c>
    </row>
    <row r="1046" spans="1:21" ht="28.5" customHeight="1">
      <c r="A1046" s="76">
        <v>1041</v>
      </c>
      <c r="B1046" s="94" t="s">
        <v>1026</v>
      </c>
      <c r="C1046" s="94" t="s">
        <v>1529</v>
      </c>
      <c r="D1046" s="94" t="s">
        <v>1503</v>
      </c>
      <c r="E1046" s="77" t="s">
        <v>593</v>
      </c>
      <c r="F1046" s="101">
        <v>150000</v>
      </c>
      <c r="G1046" s="78">
        <v>3143.58</v>
      </c>
      <c r="H1046" s="78">
        <v>25</v>
      </c>
      <c r="I1046" s="78">
        <f>F1046*0.0287</f>
        <v>4305</v>
      </c>
      <c r="J1046" s="78">
        <f>F1046*0.071</f>
        <v>10649.999999999998</v>
      </c>
      <c r="K1046" s="78">
        <f>F1046*0.013</f>
        <v>1950</v>
      </c>
      <c r="L1046" s="78">
        <f>F1046*0.0304</f>
        <v>4560</v>
      </c>
      <c r="M1046" s="78">
        <f>F1046*0.0709</f>
        <v>10635</v>
      </c>
      <c r="N1046" s="76"/>
      <c r="O1046" s="78">
        <f>SUM(I1046:M1046)</f>
        <v>32100</v>
      </c>
      <c r="P1046" s="78">
        <f>I1046+L1046</f>
        <v>8865</v>
      </c>
      <c r="Q1046" s="78">
        <f>J1046+M1046</f>
        <v>21285</v>
      </c>
      <c r="R1046" s="101">
        <v>117243.38</v>
      </c>
      <c r="S1046" s="76" t="s">
        <v>1433</v>
      </c>
      <c r="T1046" s="76" t="s">
        <v>740</v>
      </c>
      <c r="U1046" s="94" t="s">
        <v>2357</v>
      </c>
    </row>
    <row r="1047" spans="1:21" ht="28.5" customHeight="1">
      <c r="A1047" s="76">
        <v>1042</v>
      </c>
      <c r="B1047" s="94" t="s">
        <v>1332</v>
      </c>
      <c r="C1047" s="94" t="s">
        <v>38</v>
      </c>
      <c r="D1047" s="94" t="s">
        <v>2602</v>
      </c>
      <c r="E1047" s="77" t="s">
        <v>593</v>
      </c>
      <c r="F1047" s="101">
        <v>10000</v>
      </c>
      <c r="G1047" s="78">
        <v>0</v>
      </c>
      <c r="H1047" s="78">
        <v>25</v>
      </c>
      <c r="I1047" s="78">
        <f>F1047*0.0287</f>
        <v>287</v>
      </c>
      <c r="J1047" s="78">
        <f>F1047*0.071</f>
        <v>709.99999999999989</v>
      </c>
      <c r="K1047" s="78">
        <f>F1047*0.013</f>
        <v>130</v>
      </c>
      <c r="L1047" s="78">
        <f>F1047*0.0304</f>
        <v>304</v>
      </c>
      <c r="M1047" s="78">
        <f>F1047*0.0709</f>
        <v>709</v>
      </c>
      <c r="N1047" s="76"/>
      <c r="O1047" s="78">
        <f>SUM(I1047:M1047)</f>
        <v>2140</v>
      </c>
      <c r="P1047" s="78">
        <f>I1047+L1047</f>
        <v>591</v>
      </c>
      <c r="Q1047" s="78">
        <f>J1047+M1047</f>
        <v>1419</v>
      </c>
      <c r="R1047" s="101">
        <v>9334</v>
      </c>
      <c r="S1047" s="76" t="s">
        <v>1433</v>
      </c>
      <c r="T1047" s="76" t="s">
        <v>741</v>
      </c>
      <c r="U1047" s="94" t="s">
        <v>2358</v>
      </c>
    </row>
    <row r="1048" spans="1:21" ht="28.5" customHeight="1">
      <c r="A1048" s="76">
        <v>1043</v>
      </c>
      <c r="B1048" s="94" t="s">
        <v>2900</v>
      </c>
      <c r="C1048" s="94" t="s">
        <v>26</v>
      </c>
      <c r="D1048" s="94" t="s">
        <v>2625</v>
      </c>
      <c r="E1048" s="77" t="s">
        <v>593</v>
      </c>
      <c r="F1048" s="101">
        <v>18000</v>
      </c>
      <c r="G1048" s="78">
        <v>0</v>
      </c>
      <c r="H1048" s="78">
        <v>25</v>
      </c>
      <c r="I1048" s="78">
        <f>F1048*0.0287</f>
        <v>516.6</v>
      </c>
      <c r="J1048" s="78">
        <f>F1048*0.071</f>
        <v>1277.9999999999998</v>
      </c>
      <c r="K1048" s="78">
        <f>F1048*0.013</f>
        <v>234</v>
      </c>
      <c r="L1048" s="78">
        <f>F1048*0.0304</f>
        <v>547.20000000000005</v>
      </c>
      <c r="M1048" s="78">
        <f>F1048*0.0709</f>
        <v>1276.2</v>
      </c>
      <c r="N1048" s="76"/>
      <c r="O1048" s="78">
        <f>SUM(I1048:M1048)</f>
        <v>3852</v>
      </c>
      <c r="P1048" s="78">
        <f>I1048+L1048</f>
        <v>1063.8000000000002</v>
      </c>
      <c r="Q1048" s="78">
        <f>J1048+M1048</f>
        <v>2554.1999999999998</v>
      </c>
      <c r="R1048" s="101">
        <v>16911.2</v>
      </c>
      <c r="S1048" s="76" t="s">
        <v>1433</v>
      </c>
      <c r="T1048" s="76" t="s">
        <v>741</v>
      </c>
      <c r="U1048" s="94" t="s">
        <v>3151</v>
      </c>
    </row>
    <row r="1049" spans="1:21" ht="28.5" customHeight="1">
      <c r="A1049" s="76">
        <v>1044</v>
      </c>
      <c r="B1049" s="94" t="s">
        <v>452</v>
      </c>
      <c r="C1049" s="94" t="s">
        <v>327</v>
      </c>
      <c r="D1049" s="94" t="s">
        <v>625</v>
      </c>
      <c r="E1049" s="77" t="s">
        <v>593</v>
      </c>
      <c r="F1049" s="101">
        <v>60000</v>
      </c>
      <c r="G1049" s="78">
        <v>1854</v>
      </c>
      <c r="H1049" s="78">
        <v>25</v>
      </c>
      <c r="I1049" s="78">
        <f>F1049*0.0287</f>
        <v>1722</v>
      </c>
      <c r="J1049" s="78">
        <f>F1049*0.071</f>
        <v>4260</v>
      </c>
      <c r="K1049" s="78">
        <f>F1049*0.013</f>
        <v>780</v>
      </c>
      <c r="L1049" s="78">
        <f>F1049*0.0304</f>
        <v>1824</v>
      </c>
      <c r="M1049" s="78">
        <f>F1049*0.0709</f>
        <v>4254</v>
      </c>
      <c r="N1049" s="76"/>
      <c r="O1049" s="78">
        <f>SUM(I1049:M1049)</f>
        <v>12840</v>
      </c>
      <c r="P1049" s="78">
        <f>I1049+L1049</f>
        <v>3546</v>
      </c>
      <c r="Q1049" s="78">
        <f>J1049+M1049</f>
        <v>8514</v>
      </c>
      <c r="R1049" s="101">
        <v>52942.32</v>
      </c>
      <c r="S1049" s="76" t="s">
        <v>1433</v>
      </c>
      <c r="T1049" s="76" t="s">
        <v>740</v>
      </c>
      <c r="U1049" s="94" t="s">
        <v>2359</v>
      </c>
    </row>
    <row r="1050" spans="1:21" ht="28.5" customHeight="1">
      <c r="A1050" s="76">
        <v>1045</v>
      </c>
      <c r="B1050" s="94" t="s">
        <v>400</v>
      </c>
      <c r="C1050" s="94" t="s">
        <v>41</v>
      </c>
      <c r="D1050" s="94" t="s">
        <v>602</v>
      </c>
      <c r="E1050" s="77" t="s">
        <v>593</v>
      </c>
      <c r="F1050" s="101">
        <v>45000</v>
      </c>
      <c r="G1050" s="78">
        <v>0</v>
      </c>
      <c r="H1050" s="78">
        <v>25</v>
      </c>
      <c r="I1050" s="78">
        <f>F1050*0.0287</f>
        <v>1291.5</v>
      </c>
      <c r="J1050" s="78">
        <f>F1050*0.071</f>
        <v>3194.9999999999995</v>
      </c>
      <c r="K1050" s="78">
        <f>F1050*0.013</f>
        <v>585</v>
      </c>
      <c r="L1050" s="78">
        <f>F1050*0.0304</f>
        <v>1368</v>
      </c>
      <c r="M1050" s="78">
        <f>F1050*0.0709</f>
        <v>3190.5</v>
      </c>
      <c r="N1050" s="76"/>
      <c r="O1050" s="78">
        <f>SUM(I1050:M1050)</f>
        <v>9630</v>
      </c>
      <c r="P1050" s="78">
        <f>I1050+L1050</f>
        <v>2659.5</v>
      </c>
      <c r="Q1050" s="78">
        <f>J1050+M1050</f>
        <v>6385.5</v>
      </c>
      <c r="R1050" s="101">
        <v>41017.17</v>
      </c>
      <c r="S1050" s="76" t="s">
        <v>1433</v>
      </c>
      <c r="T1050" s="76" t="s">
        <v>740</v>
      </c>
      <c r="U1050" s="94" t="s">
        <v>2360</v>
      </c>
    </row>
    <row r="1051" spans="1:21" ht="28.5" customHeight="1">
      <c r="A1051" s="76">
        <v>1046</v>
      </c>
      <c r="B1051" s="94" t="s">
        <v>645</v>
      </c>
      <c r="C1051" s="94" t="s">
        <v>1520</v>
      </c>
      <c r="D1051" s="94" t="s">
        <v>1508</v>
      </c>
      <c r="E1051" s="77" t="s">
        <v>593</v>
      </c>
      <c r="F1051" s="101">
        <v>46000</v>
      </c>
      <c r="G1051" s="78">
        <v>0</v>
      </c>
      <c r="H1051" s="78">
        <v>25</v>
      </c>
      <c r="I1051" s="78">
        <f>F1051*0.0287</f>
        <v>1320.2</v>
      </c>
      <c r="J1051" s="78">
        <f>F1051*0.071</f>
        <v>3265.9999999999995</v>
      </c>
      <c r="K1051" s="78">
        <f>F1051*0.013</f>
        <v>598</v>
      </c>
      <c r="L1051" s="78">
        <f>F1051*0.0304</f>
        <v>1398.4</v>
      </c>
      <c r="M1051" s="78">
        <f>F1051*0.0709</f>
        <v>3261.4</v>
      </c>
      <c r="N1051" s="76"/>
      <c r="O1051" s="78">
        <f>SUM(I1051:M1051)</f>
        <v>9844</v>
      </c>
      <c r="P1051" s="78">
        <f>I1051+L1051</f>
        <v>2718.6000000000004</v>
      </c>
      <c r="Q1051" s="78">
        <f>J1051+M1051</f>
        <v>6527.4</v>
      </c>
      <c r="R1051" s="101">
        <v>37231.53</v>
      </c>
      <c r="S1051" s="76" t="s">
        <v>1433</v>
      </c>
      <c r="T1051" s="76" t="s">
        <v>740</v>
      </c>
      <c r="U1051" s="94" t="s">
        <v>2361</v>
      </c>
    </row>
    <row r="1052" spans="1:21" ht="28.5" customHeight="1">
      <c r="A1052" s="76">
        <v>1047</v>
      </c>
      <c r="B1052" s="94" t="s">
        <v>291</v>
      </c>
      <c r="C1052" s="94" t="s">
        <v>32</v>
      </c>
      <c r="D1052" s="94" t="s">
        <v>2618</v>
      </c>
      <c r="E1052" s="77" t="s">
        <v>593</v>
      </c>
      <c r="F1052" s="101">
        <v>15000</v>
      </c>
      <c r="G1052" s="78">
        <v>1148.33</v>
      </c>
      <c r="H1052" s="78">
        <v>25</v>
      </c>
      <c r="I1052" s="78">
        <f>F1052*0.0287</f>
        <v>430.5</v>
      </c>
      <c r="J1052" s="78">
        <f>F1052*0.071</f>
        <v>1065</v>
      </c>
      <c r="K1052" s="78">
        <f>F1052*0.013</f>
        <v>195</v>
      </c>
      <c r="L1052" s="78">
        <f>F1052*0.0304</f>
        <v>456</v>
      </c>
      <c r="M1052" s="78">
        <f>F1052*0.0709</f>
        <v>1063.5</v>
      </c>
      <c r="N1052" s="76"/>
      <c r="O1052" s="78">
        <f>SUM(I1052:M1052)</f>
        <v>3210</v>
      </c>
      <c r="P1052" s="78">
        <f>I1052+L1052</f>
        <v>886.5</v>
      </c>
      <c r="Q1052" s="78">
        <f>J1052+M1052</f>
        <v>2128.5</v>
      </c>
      <c r="R1052" s="101">
        <v>14088.5</v>
      </c>
      <c r="S1052" s="76" t="s">
        <v>1433</v>
      </c>
      <c r="T1052" s="76" t="s">
        <v>741</v>
      </c>
      <c r="U1052" s="94" t="s">
        <v>2362</v>
      </c>
    </row>
    <row r="1053" spans="1:21" ht="28.5" customHeight="1">
      <c r="A1053" s="76">
        <v>1048</v>
      </c>
      <c r="B1053" s="94" t="s">
        <v>2901</v>
      </c>
      <c r="C1053" s="94" t="s">
        <v>38</v>
      </c>
      <c r="D1053" s="94" t="s">
        <v>1509</v>
      </c>
      <c r="E1053" s="77" t="s">
        <v>593</v>
      </c>
      <c r="F1053" s="101">
        <v>10000</v>
      </c>
      <c r="G1053" s="78">
        <v>1148.33</v>
      </c>
      <c r="H1053" s="78">
        <v>25</v>
      </c>
      <c r="I1053" s="78">
        <f>F1053*0.0287</f>
        <v>287</v>
      </c>
      <c r="J1053" s="78">
        <f>F1053*0.071</f>
        <v>709.99999999999989</v>
      </c>
      <c r="K1053" s="78">
        <f>F1053*0.013</f>
        <v>130</v>
      </c>
      <c r="L1053" s="78">
        <f>F1053*0.0304</f>
        <v>304</v>
      </c>
      <c r="M1053" s="78">
        <f>F1053*0.0709</f>
        <v>709</v>
      </c>
      <c r="N1053" s="76"/>
      <c r="O1053" s="78">
        <f>SUM(I1053:M1053)</f>
        <v>2140</v>
      </c>
      <c r="P1053" s="78">
        <f>I1053+L1053</f>
        <v>591</v>
      </c>
      <c r="Q1053" s="78">
        <f>J1053+M1053</f>
        <v>1419</v>
      </c>
      <c r="R1053" s="101">
        <v>9384</v>
      </c>
      <c r="S1053" s="76" t="s">
        <v>1433</v>
      </c>
      <c r="T1053" s="76" t="s">
        <v>740</v>
      </c>
      <c r="U1053" s="94" t="s">
        <v>3152</v>
      </c>
    </row>
    <row r="1054" spans="1:21" ht="28.5" customHeight="1">
      <c r="A1054" s="76">
        <v>1049</v>
      </c>
      <c r="B1054" s="94" t="s">
        <v>1473</v>
      </c>
      <c r="C1054" s="94" t="s">
        <v>901</v>
      </c>
      <c r="D1054" s="94" t="s">
        <v>597</v>
      </c>
      <c r="E1054" s="77" t="s">
        <v>593</v>
      </c>
      <c r="F1054" s="101">
        <v>50000</v>
      </c>
      <c r="G1054" s="78">
        <v>0</v>
      </c>
      <c r="H1054" s="78">
        <v>25</v>
      </c>
      <c r="I1054" s="78">
        <f>F1054*0.0287</f>
        <v>1435</v>
      </c>
      <c r="J1054" s="78">
        <f>F1054*0.071</f>
        <v>3549.9999999999995</v>
      </c>
      <c r="K1054" s="78">
        <f>F1054*0.013</f>
        <v>650</v>
      </c>
      <c r="L1054" s="78">
        <f>F1054*0.0304</f>
        <v>1520</v>
      </c>
      <c r="M1054" s="78">
        <f>F1054*0.0709</f>
        <v>3545.0000000000005</v>
      </c>
      <c r="N1054" s="76"/>
      <c r="O1054" s="78">
        <f>SUM(I1054:M1054)</f>
        <v>10700</v>
      </c>
      <c r="P1054" s="78">
        <f>I1054+L1054</f>
        <v>2955</v>
      </c>
      <c r="Q1054" s="78">
        <f>J1054+M1054</f>
        <v>7095</v>
      </c>
      <c r="R1054" s="101">
        <v>43844.36</v>
      </c>
      <c r="S1054" s="76" t="s">
        <v>1433</v>
      </c>
      <c r="T1054" s="76" t="s">
        <v>741</v>
      </c>
      <c r="U1054" s="94" t="s">
        <v>2363</v>
      </c>
    </row>
    <row r="1055" spans="1:21" ht="28.5" customHeight="1">
      <c r="A1055" s="76">
        <v>1050</v>
      </c>
      <c r="B1055" s="94" t="s">
        <v>3293</v>
      </c>
      <c r="C1055" s="94" t="s">
        <v>26</v>
      </c>
      <c r="D1055" s="94" t="s">
        <v>1506</v>
      </c>
      <c r="E1055" s="77" t="s">
        <v>593</v>
      </c>
      <c r="F1055" s="101">
        <v>25000</v>
      </c>
      <c r="G1055" s="78">
        <v>0</v>
      </c>
      <c r="H1055" s="78">
        <v>25</v>
      </c>
      <c r="I1055" s="78">
        <f>F1055*0.0287</f>
        <v>717.5</v>
      </c>
      <c r="J1055" s="78">
        <f>F1055*0.071</f>
        <v>1774.9999999999998</v>
      </c>
      <c r="K1055" s="78">
        <f>F1055*0.013</f>
        <v>325</v>
      </c>
      <c r="L1055" s="78">
        <f>F1055*0.0304</f>
        <v>760</v>
      </c>
      <c r="M1055" s="78">
        <f>F1055*0.0709</f>
        <v>1772.5000000000002</v>
      </c>
      <c r="N1055" s="95"/>
      <c r="O1055" s="78">
        <f>SUM(I1055:M1055)</f>
        <v>5350</v>
      </c>
      <c r="P1055" s="78">
        <f>I1055+L1055</f>
        <v>1477.5</v>
      </c>
      <c r="Q1055" s="78">
        <f>J1055+M1055</f>
        <v>3547.5</v>
      </c>
      <c r="R1055" s="101">
        <v>23497.5</v>
      </c>
      <c r="S1055" s="76" t="s">
        <v>1433</v>
      </c>
      <c r="T1055" s="76" t="s">
        <v>740</v>
      </c>
      <c r="U1055" s="94" t="s">
        <v>3401</v>
      </c>
    </row>
    <row r="1056" spans="1:21" ht="28.5" customHeight="1">
      <c r="A1056" s="76">
        <v>1051</v>
      </c>
      <c r="B1056" s="94" t="s">
        <v>1096</v>
      </c>
      <c r="C1056" s="94" t="s">
        <v>98</v>
      </c>
      <c r="D1056" s="94" t="s">
        <v>2612</v>
      </c>
      <c r="E1056" s="77" t="s">
        <v>593</v>
      </c>
      <c r="F1056" s="101">
        <v>160000</v>
      </c>
      <c r="G1056" s="78">
        <v>0</v>
      </c>
      <c r="H1056" s="78">
        <v>25</v>
      </c>
      <c r="I1056" s="78">
        <f>F1056*0.0287</f>
        <v>4592</v>
      </c>
      <c r="J1056" s="78">
        <f>F1056*0.071</f>
        <v>11359.999999999998</v>
      </c>
      <c r="K1056" s="78">
        <f>F1056*0.013</f>
        <v>2080</v>
      </c>
      <c r="L1056" s="78">
        <f>F1056*0.0304</f>
        <v>4864</v>
      </c>
      <c r="M1056" s="78">
        <f>F1056*0.0709</f>
        <v>11344</v>
      </c>
      <c r="N1056" s="76"/>
      <c r="O1056" s="78">
        <f>SUM(I1056:M1056)</f>
        <v>34240</v>
      </c>
      <c r="P1056" s="78">
        <f>I1056+L1056</f>
        <v>9456</v>
      </c>
      <c r="Q1056" s="78">
        <f>J1056+M1056</f>
        <v>22704</v>
      </c>
      <c r="R1056" s="101">
        <v>124200.13</v>
      </c>
      <c r="S1056" s="76" t="s">
        <v>1433</v>
      </c>
      <c r="T1056" s="76" t="s">
        <v>741</v>
      </c>
      <c r="U1056" s="94" t="s">
        <v>2364</v>
      </c>
    </row>
    <row r="1057" spans="1:21" ht="28.5" customHeight="1">
      <c r="A1057" s="76">
        <v>1052</v>
      </c>
      <c r="B1057" s="94" t="s">
        <v>2648</v>
      </c>
      <c r="C1057" s="94" t="s">
        <v>87</v>
      </c>
      <c r="D1057" s="94" t="s">
        <v>1502</v>
      </c>
      <c r="E1057" s="77" t="s">
        <v>593</v>
      </c>
      <c r="F1057" s="101">
        <v>150000</v>
      </c>
      <c r="G1057" s="78">
        <v>0</v>
      </c>
      <c r="H1057" s="78">
        <v>25</v>
      </c>
      <c r="I1057" s="78">
        <f>F1057*0.0287</f>
        <v>4305</v>
      </c>
      <c r="J1057" s="78">
        <f>F1057*0.071</f>
        <v>10649.999999999998</v>
      </c>
      <c r="K1057" s="78">
        <f>F1057*0.013</f>
        <v>1950</v>
      </c>
      <c r="L1057" s="78">
        <f>F1057*0.0304</f>
        <v>4560</v>
      </c>
      <c r="M1057" s="78">
        <f>F1057*0.0709</f>
        <v>10635</v>
      </c>
      <c r="N1057" s="76"/>
      <c r="O1057" s="78">
        <f>SUM(I1057:M1057)</f>
        <v>32100</v>
      </c>
      <c r="P1057" s="78">
        <f>I1057+L1057</f>
        <v>8865</v>
      </c>
      <c r="Q1057" s="78">
        <f>J1057+M1057</f>
        <v>21285</v>
      </c>
      <c r="R1057" s="101">
        <v>117243.38</v>
      </c>
      <c r="S1057" s="76" t="s">
        <v>1433</v>
      </c>
      <c r="T1057" s="76" t="s">
        <v>741</v>
      </c>
      <c r="U1057" s="94" t="s">
        <v>2660</v>
      </c>
    </row>
    <row r="1058" spans="1:21" ht="28.5" customHeight="1">
      <c r="A1058" s="76">
        <v>1053</v>
      </c>
      <c r="B1058" s="94" t="s">
        <v>1515</v>
      </c>
      <c r="C1058" s="94" t="s">
        <v>26</v>
      </c>
      <c r="D1058" s="94" t="s">
        <v>2663</v>
      </c>
      <c r="E1058" s="77" t="s">
        <v>593</v>
      </c>
      <c r="F1058" s="101">
        <v>45000</v>
      </c>
      <c r="G1058" s="78">
        <v>0</v>
      </c>
      <c r="H1058" s="78">
        <v>25</v>
      </c>
      <c r="I1058" s="78">
        <f>F1058*0.0287</f>
        <v>1291.5</v>
      </c>
      <c r="J1058" s="78">
        <f>F1058*0.071</f>
        <v>3194.9999999999995</v>
      </c>
      <c r="K1058" s="78">
        <f>F1058*0.013</f>
        <v>585</v>
      </c>
      <c r="L1058" s="78">
        <f>F1058*0.0304</f>
        <v>1368</v>
      </c>
      <c r="M1058" s="78">
        <f>F1058*0.0709</f>
        <v>3190.5</v>
      </c>
      <c r="N1058" s="76"/>
      <c r="O1058" s="78">
        <f>SUM(I1058:M1058)</f>
        <v>9630</v>
      </c>
      <c r="P1058" s="78">
        <f>I1058+L1058</f>
        <v>2659.5</v>
      </c>
      <c r="Q1058" s="78">
        <f>J1058+M1058</f>
        <v>6385.5</v>
      </c>
      <c r="R1058" s="101">
        <v>27973.65</v>
      </c>
      <c r="S1058" s="76" t="s">
        <v>1433</v>
      </c>
      <c r="T1058" s="76" t="s">
        <v>741</v>
      </c>
      <c r="U1058" s="94" t="s">
        <v>2365</v>
      </c>
    </row>
    <row r="1059" spans="1:21" ht="28.5" customHeight="1">
      <c r="A1059" s="76">
        <v>1054</v>
      </c>
      <c r="B1059" s="94" t="s">
        <v>158</v>
      </c>
      <c r="C1059" s="94" t="s">
        <v>159</v>
      </c>
      <c r="D1059" s="94" t="s">
        <v>1508</v>
      </c>
      <c r="E1059" s="77" t="s">
        <v>593</v>
      </c>
      <c r="F1059" s="101">
        <v>22000</v>
      </c>
      <c r="G1059" s="78">
        <v>0</v>
      </c>
      <c r="H1059" s="78">
        <v>25</v>
      </c>
      <c r="I1059" s="78">
        <f>F1059*0.0287</f>
        <v>631.4</v>
      </c>
      <c r="J1059" s="78">
        <f>F1059*0.071</f>
        <v>1561.9999999999998</v>
      </c>
      <c r="K1059" s="78">
        <f>F1059*0.013</f>
        <v>286</v>
      </c>
      <c r="L1059" s="78">
        <f>F1059*0.0304</f>
        <v>668.8</v>
      </c>
      <c r="M1059" s="78">
        <f>F1059*0.0709</f>
        <v>1559.8000000000002</v>
      </c>
      <c r="N1059" s="76"/>
      <c r="O1059" s="78">
        <f>SUM(I1059:M1059)</f>
        <v>4708</v>
      </c>
      <c r="P1059" s="78">
        <f>I1059+L1059</f>
        <v>1300.1999999999998</v>
      </c>
      <c r="Q1059" s="78">
        <f>J1059+M1059</f>
        <v>3121.8</v>
      </c>
      <c r="R1059" s="101">
        <v>10421.98</v>
      </c>
      <c r="S1059" s="76" t="s">
        <v>1433</v>
      </c>
      <c r="T1059" s="76" t="s">
        <v>741</v>
      </c>
      <c r="U1059" s="94" t="s">
        <v>2366</v>
      </c>
    </row>
    <row r="1060" spans="1:21" ht="28.5" customHeight="1">
      <c r="A1060" s="76">
        <v>1055</v>
      </c>
      <c r="B1060" s="94" t="s">
        <v>2686</v>
      </c>
      <c r="C1060" s="94" t="s">
        <v>163</v>
      </c>
      <c r="D1060" s="94" t="s">
        <v>615</v>
      </c>
      <c r="E1060" s="77" t="s">
        <v>593</v>
      </c>
      <c r="F1060" s="101">
        <v>45000</v>
      </c>
      <c r="G1060" s="78">
        <v>160.38</v>
      </c>
      <c r="H1060" s="78">
        <v>25</v>
      </c>
      <c r="I1060" s="78">
        <f>F1060*0.0287</f>
        <v>1291.5</v>
      </c>
      <c r="J1060" s="78">
        <f>F1060*0.071</f>
        <v>3194.9999999999995</v>
      </c>
      <c r="K1060" s="78">
        <f>F1060*0.013</f>
        <v>585</v>
      </c>
      <c r="L1060" s="78">
        <f>F1060*0.0304</f>
        <v>1368</v>
      </c>
      <c r="M1060" s="78">
        <f>F1060*0.0709</f>
        <v>3190.5</v>
      </c>
      <c r="N1060" s="76"/>
      <c r="O1060" s="78">
        <f>SUM(I1060:M1060)</f>
        <v>9630</v>
      </c>
      <c r="P1060" s="78">
        <f>I1060+L1060</f>
        <v>2659.5</v>
      </c>
      <c r="Q1060" s="78">
        <f>J1060+M1060</f>
        <v>6385.5</v>
      </c>
      <c r="R1060" s="101">
        <v>41167.17</v>
      </c>
      <c r="S1060" s="76" t="s">
        <v>1433</v>
      </c>
      <c r="T1060" s="76" t="s">
        <v>741</v>
      </c>
      <c r="U1060" s="94" t="s">
        <v>2714</v>
      </c>
    </row>
    <row r="1061" spans="1:21" ht="28.5" customHeight="1">
      <c r="A1061" s="76">
        <v>1056</v>
      </c>
      <c r="B1061" s="94" t="s">
        <v>2902</v>
      </c>
      <c r="C1061" s="94" t="s">
        <v>32</v>
      </c>
      <c r="D1061" s="94" t="s">
        <v>2604</v>
      </c>
      <c r="E1061" s="77" t="s">
        <v>594</v>
      </c>
      <c r="F1061" s="101">
        <v>10000</v>
      </c>
      <c r="G1061" s="78">
        <v>0</v>
      </c>
      <c r="H1061" s="78">
        <v>25</v>
      </c>
      <c r="I1061" s="78">
        <f>F1061*0.0287</f>
        <v>287</v>
      </c>
      <c r="J1061" s="78">
        <f>F1061*0.071</f>
        <v>709.99999999999989</v>
      </c>
      <c r="K1061" s="78">
        <f>F1061*0.013</f>
        <v>130</v>
      </c>
      <c r="L1061" s="78">
        <f>F1061*0.0304</f>
        <v>304</v>
      </c>
      <c r="M1061" s="78">
        <f>F1061*0.0709</f>
        <v>709</v>
      </c>
      <c r="N1061" s="76"/>
      <c r="O1061" s="78">
        <f>SUM(I1061:M1061)</f>
        <v>2140</v>
      </c>
      <c r="P1061" s="78">
        <f>I1061+L1061</f>
        <v>591</v>
      </c>
      <c r="Q1061" s="78">
        <f>J1061+M1061</f>
        <v>1419</v>
      </c>
      <c r="R1061" s="101">
        <v>9384</v>
      </c>
      <c r="S1061" s="76" t="s">
        <v>1433</v>
      </c>
      <c r="T1061" s="76" t="s">
        <v>740</v>
      </c>
      <c r="U1061" s="94" t="s">
        <v>3153</v>
      </c>
    </row>
    <row r="1062" spans="1:21" ht="28.5" customHeight="1">
      <c r="A1062" s="76">
        <v>1057</v>
      </c>
      <c r="B1062" s="94" t="s">
        <v>204</v>
      </c>
      <c r="C1062" s="94" t="s">
        <v>45</v>
      </c>
      <c r="D1062" s="94" t="s">
        <v>638</v>
      </c>
      <c r="E1062" s="77" t="s">
        <v>593</v>
      </c>
      <c r="F1062" s="101">
        <v>30000</v>
      </c>
      <c r="G1062" s="78">
        <v>0</v>
      </c>
      <c r="H1062" s="78">
        <v>25</v>
      </c>
      <c r="I1062" s="78">
        <f>F1062*0.0287</f>
        <v>861</v>
      </c>
      <c r="J1062" s="78">
        <f>F1062*0.071</f>
        <v>2130</v>
      </c>
      <c r="K1062" s="78">
        <f>F1062*0.013</f>
        <v>390</v>
      </c>
      <c r="L1062" s="78">
        <f>F1062*0.0304</f>
        <v>912</v>
      </c>
      <c r="M1062" s="78">
        <f>F1062*0.0709</f>
        <v>2127</v>
      </c>
      <c r="N1062" s="76"/>
      <c r="O1062" s="78">
        <f>SUM(I1062:M1062)</f>
        <v>6420</v>
      </c>
      <c r="P1062" s="78">
        <f>I1062+L1062</f>
        <v>1773</v>
      </c>
      <c r="Q1062" s="78">
        <f>J1062+M1062</f>
        <v>4257</v>
      </c>
      <c r="R1062" s="101">
        <v>21292.97</v>
      </c>
      <c r="S1062" s="76" t="s">
        <v>1433</v>
      </c>
      <c r="T1062" s="76" t="s">
        <v>741</v>
      </c>
      <c r="U1062" s="94" t="s">
        <v>2367</v>
      </c>
    </row>
    <row r="1063" spans="1:21" ht="28.5" customHeight="1">
      <c r="A1063" s="76">
        <v>1058</v>
      </c>
      <c r="B1063" s="94" t="s">
        <v>495</v>
      </c>
      <c r="C1063" s="94" t="s">
        <v>55</v>
      </c>
      <c r="D1063" s="94" t="s">
        <v>627</v>
      </c>
      <c r="E1063" s="77" t="s">
        <v>594</v>
      </c>
      <c r="F1063" s="101">
        <v>30000</v>
      </c>
      <c r="G1063" s="78">
        <v>9753.1200000000008</v>
      </c>
      <c r="H1063" s="78">
        <v>25</v>
      </c>
      <c r="I1063" s="78">
        <f>F1063*0.0287</f>
        <v>861</v>
      </c>
      <c r="J1063" s="78">
        <f>F1063*0.071</f>
        <v>2130</v>
      </c>
      <c r="K1063" s="78">
        <f>F1063*0.013</f>
        <v>390</v>
      </c>
      <c r="L1063" s="78">
        <f>F1063*0.0304</f>
        <v>912</v>
      </c>
      <c r="M1063" s="78">
        <f>F1063*0.0709</f>
        <v>2127</v>
      </c>
      <c r="N1063" s="76"/>
      <c r="O1063" s="78">
        <f>SUM(I1063:M1063)</f>
        <v>6420</v>
      </c>
      <c r="P1063" s="78">
        <f>I1063+L1063</f>
        <v>1773</v>
      </c>
      <c r="Q1063" s="78">
        <f>J1063+M1063</f>
        <v>4257</v>
      </c>
      <c r="R1063" s="101">
        <v>28202</v>
      </c>
      <c r="S1063" s="76" t="s">
        <v>1433</v>
      </c>
      <c r="T1063" s="76" t="s">
        <v>740</v>
      </c>
      <c r="U1063" s="94" t="s">
        <v>2368</v>
      </c>
    </row>
    <row r="1064" spans="1:21" ht="28.5" customHeight="1">
      <c r="A1064" s="76">
        <v>1059</v>
      </c>
      <c r="B1064" s="94" t="s">
        <v>894</v>
      </c>
      <c r="C1064" s="94" t="s">
        <v>26</v>
      </c>
      <c r="D1064" s="94" t="s">
        <v>641</v>
      </c>
      <c r="E1064" s="77" t="s">
        <v>594</v>
      </c>
      <c r="F1064" s="101">
        <v>25000</v>
      </c>
      <c r="G1064" s="78">
        <v>1148.33</v>
      </c>
      <c r="H1064" s="78">
        <v>25</v>
      </c>
      <c r="I1064" s="78">
        <f>F1064*0.0287</f>
        <v>717.5</v>
      </c>
      <c r="J1064" s="78">
        <f>F1064*0.071</f>
        <v>1774.9999999999998</v>
      </c>
      <c r="K1064" s="78">
        <f>F1064*0.013</f>
        <v>325</v>
      </c>
      <c r="L1064" s="78">
        <f>F1064*0.0304</f>
        <v>760</v>
      </c>
      <c r="M1064" s="78">
        <f>F1064*0.0709</f>
        <v>1772.5000000000002</v>
      </c>
      <c r="N1064" s="76"/>
      <c r="O1064" s="78">
        <f>SUM(I1064:M1064)</f>
        <v>5350</v>
      </c>
      <c r="P1064" s="78">
        <f>I1064+L1064</f>
        <v>1477.5</v>
      </c>
      <c r="Q1064" s="78">
        <f>J1064+M1064</f>
        <v>3547.5</v>
      </c>
      <c r="R1064" s="101">
        <v>23497.5</v>
      </c>
      <c r="S1064" s="76" t="s">
        <v>1433</v>
      </c>
      <c r="T1064" s="76" t="s">
        <v>740</v>
      </c>
      <c r="U1064" s="94" t="s">
        <v>2369</v>
      </c>
    </row>
    <row r="1065" spans="1:21" ht="28.5" customHeight="1">
      <c r="A1065" s="76">
        <v>1060</v>
      </c>
      <c r="B1065" s="94" t="s">
        <v>36</v>
      </c>
      <c r="C1065" s="94" t="s">
        <v>3</v>
      </c>
      <c r="D1065" s="94" t="s">
        <v>613</v>
      </c>
      <c r="E1065" s="77" t="s">
        <v>593</v>
      </c>
      <c r="F1065" s="101">
        <v>22000</v>
      </c>
      <c r="G1065" s="78">
        <v>1148.33</v>
      </c>
      <c r="H1065" s="78">
        <v>25</v>
      </c>
      <c r="I1065" s="78">
        <f>F1065*0.0287</f>
        <v>631.4</v>
      </c>
      <c r="J1065" s="78">
        <f>F1065*0.071</f>
        <v>1561.9999999999998</v>
      </c>
      <c r="K1065" s="78">
        <f>F1065*0.013</f>
        <v>286</v>
      </c>
      <c r="L1065" s="78">
        <f>F1065*0.0304</f>
        <v>668.8</v>
      </c>
      <c r="M1065" s="78">
        <f>F1065*0.0709</f>
        <v>1559.8000000000002</v>
      </c>
      <c r="N1065" s="76"/>
      <c r="O1065" s="78">
        <f>SUM(I1065:M1065)</f>
        <v>4708</v>
      </c>
      <c r="P1065" s="78">
        <f>I1065+L1065</f>
        <v>1300.1999999999998</v>
      </c>
      <c r="Q1065" s="78">
        <f>J1065+M1065</f>
        <v>3121.8</v>
      </c>
      <c r="R1065" s="101">
        <v>20624.8</v>
      </c>
      <c r="S1065" s="76" t="s">
        <v>1433</v>
      </c>
      <c r="T1065" s="76" t="s">
        <v>740</v>
      </c>
      <c r="U1065" s="94" t="s">
        <v>2370</v>
      </c>
    </row>
    <row r="1066" spans="1:21" ht="28.5" customHeight="1">
      <c r="A1066" s="76">
        <v>1061</v>
      </c>
      <c r="B1066" s="94" t="s">
        <v>1333</v>
      </c>
      <c r="C1066" s="94" t="s">
        <v>8</v>
      </c>
      <c r="D1066" s="94" t="s">
        <v>592</v>
      </c>
      <c r="E1066" s="77" t="s">
        <v>593</v>
      </c>
      <c r="F1066" s="101">
        <v>10000</v>
      </c>
      <c r="G1066" s="78">
        <v>0</v>
      </c>
      <c r="H1066" s="78">
        <v>25</v>
      </c>
      <c r="I1066" s="78">
        <f>F1066*0.0287</f>
        <v>287</v>
      </c>
      <c r="J1066" s="78">
        <f>F1066*0.071</f>
        <v>709.99999999999989</v>
      </c>
      <c r="K1066" s="78">
        <f>F1066*0.013</f>
        <v>130</v>
      </c>
      <c r="L1066" s="78">
        <f>F1066*0.0304</f>
        <v>304</v>
      </c>
      <c r="M1066" s="78">
        <f>F1066*0.0709</f>
        <v>709</v>
      </c>
      <c r="N1066" s="76"/>
      <c r="O1066" s="78">
        <f>SUM(I1066:M1066)</f>
        <v>2140</v>
      </c>
      <c r="P1066" s="78">
        <f>I1066+L1066</f>
        <v>591</v>
      </c>
      <c r="Q1066" s="78">
        <f>J1066+M1066</f>
        <v>1419</v>
      </c>
      <c r="R1066" s="101">
        <v>9334</v>
      </c>
      <c r="S1066" s="76" t="s">
        <v>1433</v>
      </c>
      <c r="T1066" s="76" t="s">
        <v>740</v>
      </c>
      <c r="U1066" s="94" t="s">
        <v>2371</v>
      </c>
    </row>
    <row r="1067" spans="1:21" ht="28.5" customHeight="1">
      <c r="A1067" s="76">
        <v>1062</v>
      </c>
      <c r="B1067" s="94" t="s">
        <v>2903</v>
      </c>
      <c r="C1067" s="94" t="s">
        <v>12</v>
      </c>
      <c r="D1067" s="94" t="s">
        <v>2604</v>
      </c>
      <c r="E1067" s="77" t="s">
        <v>593</v>
      </c>
      <c r="F1067" s="101">
        <v>10000</v>
      </c>
      <c r="G1067" s="78">
        <v>0</v>
      </c>
      <c r="H1067" s="78">
        <v>25</v>
      </c>
      <c r="I1067" s="78">
        <f>F1067*0.0287</f>
        <v>287</v>
      </c>
      <c r="J1067" s="78">
        <f>F1067*0.071</f>
        <v>709.99999999999989</v>
      </c>
      <c r="K1067" s="78">
        <f>F1067*0.013</f>
        <v>130</v>
      </c>
      <c r="L1067" s="78">
        <f>F1067*0.0304</f>
        <v>304</v>
      </c>
      <c r="M1067" s="78">
        <f>F1067*0.0709</f>
        <v>709</v>
      </c>
      <c r="N1067" s="76"/>
      <c r="O1067" s="78">
        <f>SUM(I1067:M1067)</f>
        <v>2140</v>
      </c>
      <c r="P1067" s="78">
        <f>I1067+L1067</f>
        <v>591</v>
      </c>
      <c r="Q1067" s="78">
        <f>J1067+M1067</f>
        <v>1419</v>
      </c>
      <c r="R1067" s="101">
        <v>8384</v>
      </c>
      <c r="S1067" s="76" t="s">
        <v>1433</v>
      </c>
      <c r="T1067" s="76" t="s">
        <v>741</v>
      </c>
      <c r="U1067" s="94" t="s">
        <v>3154</v>
      </c>
    </row>
    <row r="1068" spans="1:21" ht="28.5" customHeight="1">
      <c r="A1068" s="76">
        <v>1063</v>
      </c>
      <c r="B1068" s="94" t="s">
        <v>1594</v>
      </c>
      <c r="C1068" s="94" t="s">
        <v>26</v>
      </c>
      <c r="D1068" s="94" t="s">
        <v>1603</v>
      </c>
      <c r="E1068" s="77" t="s">
        <v>593</v>
      </c>
      <c r="F1068" s="101">
        <v>31000</v>
      </c>
      <c r="G1068" s="78">
        <v>0</v>
      </c>
      <c r="H1068" s="78">
        <v>25</v>
      </c>
      <c r="I1068" s="78">
        <f>F1068*0.0287</f>
        <v>889.7</v>
      </c>
      <c r="J1068" s="78">
        <f>F1068*0.071</f>
        <v>2201</v>
      </c>
      <c r="K1068" s="78">
        <f>F1068*0.013</f>
        <v>403</v>
      </c>
      <c r="L1068" s="78">
        <f>F1068*0.0304</f>
        <v>942.4</v>
      </c>
      <c r="M1068" s="78">
        <f>F1068*0.0709</f>
        <v>2197.9</v>
      </c>
      <c r="N1068" s="76"/>
      <c r="O1068" s="78">
        <f>SUM(I1068:M1068)</f>
        <v>6634</v>
      </c>
      <c r="P1068" s="78">
        <f>I1068+L1068</f>
        <v>1832.1</v>
      </c>
      <c r="Q1068" s="78">
        <f>J1068+M1068</f>
        <v>4398.8999999999996</v>
      </c>
      <c r="R1068" s="101">
        <v>29142.9</v>
      </c>
      <c r="S1068" s="76" t="s">
        <v>1433</v>
      </c>
      <c r="T1068" s="76" t="s">
        <v>740</v>
      </c>
      <c r="U1068" s="94" t="s">
        <v>2372</v>
      </c>
    </row>
    <row r="1069" spans="1:21" ht="28.5" customHeight="1">
      <c r="A1069" s="76">
        <v>1064</v>
      </c>
      <c r="B1069" s="94" t="s">
        <v>804</v>
      </c>
      <c r="C1069" s="94" t="s">
        <v>12</v>
      </c>
      <c r="D1069" s="94" t="s">
        <v>1508</v>
      </c>
      <c r="E1069" s="77" t="s">
        <v>594</v>
      </c>
      <c r="F1069" s="101">
        <v>37000</v>
      </c>
      <c r="G1069" s="78">
        <v>7400.87</v>
      </c>
      <c r="H1069" s="78">
        <v>25</v>
      </c>
      <c r="I1069" s="78">
        <f>F1069*0.0287</f>
        <v>1061.9000000000001</v>
      </c>
      <c r="J1069" s="78">
        <f>F1069*0.071</f>
        <v>2626.9999999999995</v>
      </c>
      <c r="K1069" s="78">
        <f>F1069*0.013</f>
        <v>481</v>
      </c>
      <c r="L1069" s="78">
        <f>F1069*0.0304</f>
        <v>1124.8</v>
      </c>
      <c r="M1069" s="78">
        <f>F1069*0.0709</f>
        <v>2623.3</v>
      </c>
      <c r="N1069" s="76"/>
      <c r="O1069" s="78">
        <f>SUM(I1069:M1069)</f>
        <v>7918</v>
      </c>
      <c r="P1069" s="78">
        <f>I1069+L1069</f>
        <v>2186.6999999999998</v>
      </c>
      <c r="Q1069" s="78">
        <f>J1069+M1069</f>
        <v>5250.2999999999993</v>
      </c>
      <c r="R1069" s="101">
        <v>34769.050000000003</v>
      </c>
      <c r="S1069" s="76" t="s">
        <v>1433</v>
      </c>
      <c r="T1069" s="76" t="s">
        <v>740</v>
      </c>
      <c r="U1069" s="94" t="s">
        <v>2373</v>
      </c>
    </row>
    <row r="1070" spans="1:21" ht="28.5" customHeight="1">
      <c r="A1070" s="76">
        <v>1065</v>
      </c>
      <c r="B1070" s="94" t="s">
        <v>2904</v>
      </c>
      <c r="C1070" s="94" t="s">
        <v>32</v>
      </c>
      <c r="D1070" s="94" t="s">
        <v>2622</v>
      </c>
      <c r="E1070" s="77" t="s">
        <v>593</v>
      </c>
      <c r="F1070" s="101">
        <v>10000</v>
      </c>
      <c r="G1070" s="78">
        <v>0</v>
      </c>
      <c r="H1070" s="78">
        <v>25</v>
      </c>
      <c r="I1070" s="78">
        <f>F1070*0.0287</f>
        <v>287</v>
      </c>
      <c r="J1070" s="78">
        <f>F1070*0.071</f>
        <v>709.99999999999989</v>
      </c>
      <c r="K1070" s="78">
        <f>F1070*0.013</f>
        <v>130</v>
      </c>
      <c r="L1070" s="78">
        <f>F1070*0.0304</f>
        <v>304</v>
      </c>
      <c r="M1070" s="78">
        <f>F1070*0.0709</f>
        <v>709</v>
      </c>
      <c r="N1070" s="76"/>
      <c r="O1070" s="78">
        <f>SUM(I1070:M1070)</f>
        <v>2140</v>
      </c>
      <c r="P1070" s="78">
        <f>I1070+L1070</f>
        <v>591</v>
      </c>
      <c r="Q1070" s="78">
        <f>J1070+M1070</f>
        <v>1419</v>
      </c>
      <c r="R1070" s="101">
        <v>9384</v>
      </c>
      <c r="S1070" s="76" t="s">
        <v>1433</v>
      </c>
      <c r="T1070" s="76" t="s">
        <v>740</v>
      </c>
      <c r="U1070" s="94" t="s">
        <v>3155</v>
      </c>
    </row>
    <row r="1071" spans="1:21" ht="28.5" customHeight="1">
      <c r="A1071" s="76">
        <v>1066</v>
      </c>
      <c r="B1071" s="94" t="s">
        <v>240</v>
      </c>
      <c r="C1071" s="94" t="s">
        <v>87</v>
      </c>
      <c r="D1071" s="94" t="s">
        <v>2602</v>
      </c>
      <c r="E1071" s="77" t="s">
        <v>594</v>
      </c>
      <c r="F1071" s="101">
        <v>150000</v>
      </c>
      <c r="G1071" s="78">
        <v>1148.33</v>
      </c>
      <c r="H1071" s="78">
        <v>25</v>
      </c>
      <c r="I1071" s="78">
        <f>F1071*0.0287</f>
        <v>4305</v>
      </c>
      <c r="J1071" s="78">
        <f>F1071*0.071</f>
        <v>10649.999999999998</v>
      </c>
      <c r="K1071" s="78">
        <f>F1071*0.013</f>
        <v>1950</v>
      </c>
      <c r="L1071" s="78">
        <f>F1071*0.0304</f>
        <v>4560</v>
      </c>
      <c r="M1071" s="78">
        <f>F1071*0.0709</f>
        <v>10635</v>
      </c>
      <c r="N1071" s="76"/>
      <c r="O1071" s="78">
        <f>SUM(I1071:M1071)</f>
        <v>32100</v>
      </c>
      <c r="P1071" s="78">
        <f>I1071+L1071</f>
        <v>8865</v>
      </c>
      <c r="Q1071" s="78">
        <f>J1071+M1071</f>
        <v>21285</v>
      </c>
      <c r="R1071" s="101">
        <v>117243.38</v>
      </c>
      <c r="S1071" s="76" t="s">
        <v>1433</v>
      </c>
      <c r="T1071" s="76" t="s">
        <v>740</v>
      </c>
      <c r="U1071" s="94" t="s">
        <v>2374</v>
      </c>
    </row>
    <row r="1072" spans="1:21" ht="28.5" customHeight="1">
      <c r="A1072" s="76">
        <v>1067</v>
      </c>
      <c r="B1072" s="94" t="s">
        <v>1027</v>
      </c>
      <c r="C1072" s="94" t="s">
        <v>1529</v>
      </c>
      <c r="D1072" s="94" t="s">
        <v>1503</v>
      </c>
      <c r="E1072" s="77" t="s">
        <v>593</v>
      </c>
      <c r="F1072" s="101">
        <v>150000</v>
      </c>
      <c r="G1072" s="78">
        <v>1289.46</v>
      </c>
      <c r="H1072" s="78">
        <v>25</v>
      </c>
      <c r="I1072" s="78">
        <f>F1072*0.0287</f>
        <v>4305</v>
      </c>
      <c r="J1072" s="78">
        <f>F1072*0.071</f>
        <v>10649.999999999998</v>
      </c>
      <c r="K1072" s="78">
        <f>F1072*0.013</f>
        <v>1950</v>
      </c>
      <c r="L1072" s="78">
        <f>F1072*0.0304</f>
        <v>4560</v>
      </c>
      <c r="M1072" s="78">
        <f>F1072*0.0709</f>
        <v>10635</v>
      </c>
      <c r="N1072" s="76"/>
      <c r="O1072" s="78">
        <f>SUM(I1072:M1072)</f>
        <v>32100</v>
      </c>
      <c r="P1072" s="78">
        <f>I1072+L1072</f>
        <v>8865</v>
      </c>
      <c r="Q1072" s="78">
        <f>J1072+M1072</f>
        <v>21285</v>
      </c>
      <c r="R1072" s="101">
        <v>117243.38</v>
      </c>
      <c r="S1072" s="76" t="s">
        <v>1433</v>
      </c>
      <c r="T1072" s="76" t="s">
        <v>740</v>
      </c>
      <c r="U1072" s="94" t="s">
        <v>2375</v>
      </c>
    </row>
    <row r="1073" spans="1:21" ht="28.5" customHeight="1">
      <c r="A1073" s="76">
        <v>1068</v>
      </c>
      <c r="B1073" s="94" t="s">
        <v>1334</v>
      </c>
      <c r="C1073" s="94" t="s">
        <v>8</v>
      </c>
      <c r="D1073" s="94" t="s">
        <v>592</v>
      </c>
      <c r="E1073" s="77" t="s">
        <v>593</v>
      </c>
      <c r="F1073" s="101">
        <v>10000</v>
      </c>
      <c r="G1073" s="78">
        <v>0</v>
      </c>
      <c r="H1073" s="78">
        <v>25</v>
      </c>
      <c r="I1073" s="78">
        <f>F1073*0.0287</f>
        <v>287</v>
      </c>
      <c r="J1073" s="78">
        <f>F1073*0.071</f>
        <v>709.99999999999989</v>
      </c>
      <c r="K1073" s="78">
        <f>F1073*0.013</f>
        <v>130</v>
      </c>
      <c r="L1073" s="78">
        <f>F1073*0.0304</f>
        <v>304</v>
      </c>
      <c r="M1073" s="78">
        <f>F1073*0.0709</f>
        <v>709</v>
      </c>
      <c r="N1073" s="76"/>
      <c r="O1073" s="78">
        <f>SUM(I1073:M1073)</f>
        <v>2140</v>
      </c>
      <c r="P1073" s="78">
        <f>I1073+L1073</f>
        <v>591</v>
      </c>
      <c r="Q1073" s="78">
        <f>J1073+M1073</f>
        <v>1419</v>
      </c>
      <c r="R1073" s="101">
        <v>9334</v>
      </c>
      <c r="S1073" s="76" t="s">
        <v>1433</v>
      </c>
      <c r="T1073" s="76" t="s">
        <v>740</v>
      </c>
      <c r="U1073" s="94" t="s">
        <v>2376</v>
      </c>
    </row>
    <row r="1074" spans="1:21" ht="28.5" customHeight="1">
      <c r="A1074" s="76">
        <v>1069</v>
      </c>
      <c r="B1074" s="94" t="s">
        <v>3294</v>
      </c>
      <c r="C1074" s="94" t="s">
        <v>100</v>
      </c>
      <c r="D1074" s="94" t="s">
        <v>632</v>
      </c>
      <c r="E1074" s="77" t="s">
        <v>593</v>
      </c>
      <c r="F1074" s="101">
        <v>25000</v>
      </c>
      <c r="G1074" s="78">
        <v>0</v>
      </c>
      <c r="H1074" s="78">
        <v>25</v>
      </c>
      <c r="I1074" s="78">
        <f>F1074*0.0287</f>
        <v>717.5</v>
      </c>
      <c r="J1074" s="78">
        <f>F1074*0.071</f>
        <v>1774.9999999999998</v>
      </c>
      <c r="K1074" s="78">
        <f>F1074*0.013</f>
        <v>325</v>
      </c>
      <c r="L1074" s="78">
        <f>F1074*0.0304</f>
        <v>760</v>
      </c>
      <c r="M1074" s="78">
        <f>F1074*0.0709</f>
        <v>1772.5000000000002</v>
      </c>
      <c r="N1074" s="95"/>
      <c r="O1074" s="78">
        <f>SUM(I1074:M1074)</f>
        <v>5350</v>
      </c>
      <c r="P1074" s="78">
        <f>I1074+L1074</f>
        <v>1477.5</v>
      </c>
      <c r="Q1074" s="78">
        <f>J1074+M1074</f>
        <v>3547.5</v>
      </c>
      <c r="R1074" s="101">
        <v>23497.5</v>
      </c>
      <c r="S1074" s="76" t="s">
        <v>1433</v>
      </c>
      <c r="T1074" s="76" t="s">
        <v>741</v>
      </c>
      <c r="U1074" s="94" t="s">
        <v>3402</v>
      </c>
    </row>
    <row r="1075" spans="1:21" ht="28.5" customHeight="1">
      <c r="A1075" s="76">
        <v>1070</v>
      </c>
      <c r="B1075" s="94" t="s">
        <v>972</v>
      </c>
      <c r="C1075" s="94" t="s">
        <v>43</v>
      </c>
      <c r="D1075" s="94" t="s">
        <v>615</v>
      </c>
      <c r="E1075" s="77" t="s">
        <v>594</v>
      </c>
      <c r="F1075" s="101">
        <v>26250</v>
      </c>
      <c r="G1075" s="78">
        <v>0</v>
      </c>
      <c r="H1075" s="78">
        <v>25</v>
      </c>
      <c r="I1075" s="78">
        <f>F1075*0.0287</f>
        <v>753.375</v>
      </c>
      <c r="J1075" s="78">
        <f>F1075*0.071</f>
        <v>1863.7499999999998</v>
      </c>
      <c r="K1075" s="78">
        <f>F1075*0.013</f>
        <v>341.25</v>
      </c>
      <c r="L1075" s="78">
        <f>F1075*0.0304</f>
        <v>798</v>
      </c>
      <c r="M1075" s="78">
        <f>F1075*0.0709</f>
        <v>1861.1250000000002</v>
      </c>
      <c r="N1075" s="76"/>
      <c r="O1075" s="78">
        <f>SUM(I1075:M1075)</f>
        <v>5617.5</v>
      </c>
      <c r="P1075" s="78">
        <f>I1075+L1075</f>
        <v>1551.375</v>
      </c>
      <c r="Q1075" s="78">
        <f>J1075+M1075</f>
        <v>3724.875</v>
      </c>
      <c r="R1075" s="101">
        <v>24573.62</v>
      </c>
      <c r="S1075" s="76" t="s">
        <v>1433</v>
      </c>
      <c r="T1075" s="76" t="s">
        <v>740</v>
      </c>
      <c r="U1075" s="94" t="s">
        <v>2377</v>
      </c>
    </row>
    <row r="1076" spans="1:21" ht="28.5" customHeight="1">
      <c r="A1076" s="76">
        <v>1071</v>
      </c>
      <c r="B1076" s="94" t="s">
        <v>805</v>
      </c>
      <c r="C1076" s="94" t="s">
        <v>243</v>
      </c>
      <c r="D1076" s="94" t="s">
        <v>1501</v>
      </c>
      <c r="E1076" s="77" t="s">
        <v>593</v>
      </c>
      <c r="F1076" s="101">
        <v>11500</v>
      </c>
      <c r="G1076" s="78">
        <v>0</v>
      </c>
      <c r="H1076" s="78">
        <v>25</v>
      </c>
      <c r="I1076" s="78">
        <f>F1076*0.0287</f>
        <v>330.05</v>
      </c>
      <c r="J1076" s="78">
        <f>F1076*0.071</f>
        <v>816.49999999999989</v>
      </c>
      <c r="K1076" s="78">
        <f>F1076*0.013</f>
        <v>149.5</v>
      </c>
      <c r="L1076" s="78">
        <f>F1076*0.0304</f>
        <v>349.6</v>
      </c>
      <c r="M1076" s="78">
        <f>F1076*0.0709</f>
        <v>815.35</v>
      </c>
      <c r="N1076" s="76"/>
      <c r="O1076" s="78">
        <f>SUM(I1076:M1076)</f>
        <v>2461</v>
      </c>
      <c r="P1076" s="78">
        <f>I1076+L1076</f>
        <v>679.65000000000009</v>
      </c>
      <c r="Q1076" s="78">
        <f>J1076+M1076</f>
        <v>1631.85</v>
      </c>
      <c r="R1076" s="101">
        <v>10795.35</v>
      </c>
      <c r="S1076" s="76" t="s">
        <v>1433</v>
      </c>
      <c r="T1076" s="76" t="s">
        <v>740</v>
      </c>
      <c r="U1076" s="94" t="s">
        <v>2378</v>
      </c>
    </row>
    <row r="1077" spans="1:21" ht="28.5" customHeight="1">
      <c r="A1077" s="76">
        <v>1072</v>
      </c>
      <c r="B1077" s="94" t="s">
        <v>2905</v>
      </c>
      <c r="C1077" s="94" t="s">
        <v>26</v>
      </c>
      <c r="D1077" s="94" t="s">
        <v>1605</v>
      </c>
      <c r="E1077" s="77" t="s">
        <v>593</v>
      </c>
      <c r="F1077" s="101">
        <v>25000</v>
      </c>
      <c r="G1077" s="78">
        <v>1148.33</v>
      </c>
      <c r="H1077" s="78">
        <v>25</v>
      </c>
      <c r="I1077" s="78">
        <f>F1077*0.0287</f>
        <v>717.5</v>
      </c>
      <c r="J1077" s="78">
        <f>F1077*0.071</f>
        <v>1774.9999999999998</v>
      </c>
      <c r="K1077" s="78">
        <f>F1077*0.013</f>
        <v>325</v>
      </c>
      <c r="L1077" s="78">
        <f>F1077*0.0304</f>
        <v>760</v>
      </c>
      <c r="M1077" s="78">
        <f>F1077*0.0709</f>
        <v>1772.5000000000002</v>
      </c>
      <c r="N1077" s="76"/>
      <c r="O1077" s="78">
        <f>SUM(I1077:M1077)</f>
        <v>5350</v>
      </c>
      <c r="P1077" s="78">
        <f>I1077+L1077</f>
        <v>1477.5</v>
      </c>
      <c r="Q1077" s="78">
        <f>J1077+M1077</f>
        <v>3547.5</v>
      </c>
      <c r="R1077" s="101">
        <v>23497.5</v>
      </c>
      <c r="S1077" s="76" t="s">
        <v>1433</v>
      </c>
      <c r="T1077" s="76" t="s">
        <v>740</v>
      </c>
      <c r="U1077" s="94" t="s">
        <v>3156</v>
      </c>
    </row>
    <row r="1078" spans="1:21" ht="28.5" customHeight="1">
      <c r="A1078" s="76">
        <v>1073</v>
      </c>
      <c r="B1078" s="94" t="s">
        <v>205</v>
      </c>
      <c r="C1078" s="94" t="s">
        <v>320</v>
      </c>
      <c r="D1078" s="94" t="s">
        <v>612</v>
      </c>
      <c r="E1078" s="77" t="s">
        <v>593</v>
      </c>
      <c r="F1078" s="101">
        <v>30000</v>
      </c>
      <c r="G1078" s="78">
        <v>0</v>
      </c>
      <c r="H1078" s="78">
        <v>25</v>
      </c>
      <c r="I1078" s="78">
        <f>F1078*0.0287</f>
        <v>861</v>
      </c>
      <c r="J1078" s="78">
        <f>F1078*0.071</f>
        <v>2130</v>
      </c>
      <c r="K1078" s="78">
        <f>F1078*0.013</f>
        <v>390</v>
      </c>
      <c r="L1078" s="78">
        <f>F1078*0.0304</f>
        <v>912</v>
      </c>
      <c r="M1078" s="78">
        <f>F1078*0.0709</f>
        <v>2127</v>
      </c>
      <c r="N1078" s="76"/>
      <c r="O1078" s="78">
        <f>SUM(I1078:M1078)</f>
        <v>6420</v>
      </c>
      <c r="P1078" s="78">
        <f>I1078+L1078</f>
        <v>1773</v>
      </c>
      <c r="Q1078" s="78">
        <f>J1078+M1078</f>
        <v>4257</v>
      </c>
      <c r="R1078" s="101">
        <v>27102</v>
      </c>
      <c r="S1078" s="76" t="s">
        <v>1433</v>
      </c>
      <c r="T1078" s="76" t="s">
        <v>740</v>
      </c>
      <c r="U1078" s="94" t="s">
        <v>2379</v>
      </c>
    </row>
    <row r="1079" spans="1:21" ht="28.5" customHeight="1">
      <c r="A1079" s="76">
        <v>1074</v>
      </c>
      <c r="B1079" s="94" t="s">
        <v>3295</v>
      </c>
      <c r="C1079" s="94" t="s">
        <v>100</v>
      </c>
      <c r="D1079" s="94" t="s">
        <v>1604</v>
      </c>
      <c r="E1079" s="77" t="s">
        <v>593</v>
      </c>
      <c r="F1079" s="101">
        <v>45000</v>
      </c>
      <c r="G1079" s="78">
        <v>1148.33</v>
      </c>
      <c r="H1079" s="78">
        <v>25</v>
      </c>
      <c r="I1079" s="78">
        <f>F1079*0.0287</f>
        <v>1291.5</v>
      </c>
      <c r="J1079" s="78">
        <f>F1079*0.071</f>
        <v>3194.9999999999995</v>
      </c>
      <c r="K1079" s="78">
        <f>F1079*0.013</f>
        <v>585</v>
      </c>
      <c r="L1079" s="78">
        <f>F1079*0.0304</f>
        <v>1368</v>
      </c>
      <c r="M1079" s="78">
        <f>F1079*0.0709</f>
        <v>3190.5</v>
      </c>
      <c r="N1079" s="95"/>
      <c r="O1079" s="78">
        <f>SUM(I1079:M1079)</f>
        <v>9630</v>
      </c>
      <c r="P1079" s="78">
        <f>I1079+L1079</f>
        <v>2659.5</v>
      </c>
      <c r="Q1079" s="78">
        <f>J1079+M1079</f>
        <v>6385.5</v>
      </c>
      <c r="R1079" s="101">
        <v>41167.17</v>
      </c>
      <c r="S1079" s="76" t="s">
        <v>1433</v>
      </c>
      <c r="T1079" s="76" t="s">
        <v>741</v>
      </c>
      <c r="U1079" s="94" t="s">
        <v>3403</v>
      </c>
    </row>
    <row r="1080" spans="1:21" ht="28.5" customHeight="1">
      <c r="A1080" s="76">
        <v>1075</v>
      </c>
      <c r="B1080" s="94" t="s">
        <v>1086</v>
      </c>
      <c r="C1080" s="94" t="s">
        <v>243</v>
      </c>
      <c r="D1080" s="94" t="s">
        <v>2616</v>
      </c>
      <c r="E1080" s="77" t="s">
        <v>593</v>
      </c>
      <c r="F1080" s="101">
        <v>12000</v>
      </c>
      <c r="G1080" s="78">
        <v>1148.33</v>
      </c>
      <c r="H1080" s="78">
        <v>25</v>
      </c>
      <c r="I1080" s="78">
        <f>F1080*0.0287</f>
        <v>344.4</v>
      </c>
      <c r="J1080" s="78">
        <f>F1080*0.071</f>
        <v>851.99999999999989</v>
      </c>
      <c r="K1080" s="78">
        <f>F1080*0.013</f>
        <v>156</v>
      </c>
      <c r="L1080" s="78">
        <f>F1080*0.0304</f>
        <v>364.8</v>
      </c>
      <c r="M1080" s="78">
        <f>F1080*0.0709</f>
        <v>850.80000000000007</v>
      </c>
      <c r="N1080" s="76"/>
      <c r="O1080" s="78">
        <f>SUM(I1080:M1080)</f>
        <v>2568</v>
      </c>
      <c r="P1080" s="78">
        <f>I1080+L1080</f>
        <v>709.2</v>
      </c>
      <c r="Q1080" s="78">
        <f>J1080+M1080</f>
        <v>1702.8</v>
      </c>
      <c r="R1080" s="101">
        <v>11265.8</v>
      </c>
      <c r="S1080" s="76" t="s">
        <v>1433</v>
      </c>
      <c r="T1080" s="76" t="s">
        <v>740</v>
      </c>
      <c r="U1080" s="94" t="s">
        <v>2380</v>
      </c>
    </row>
    <row r="1081" spans="1:21" ht="28.5" customHeight="1">
      <c r="A1081" s="76">
        <v>1076</v>
      </c>
      <c r="B1081" s="94" t="s">
        <v>806</v>
      </c>
      <c r="C1081" s="94" t="s">
        <v>45</v>
      </c>
      <c r="D1081" s="94" t="s">
        <v>615</v>
      </c>
      <c r="E1081" s="77" t="s">
        <v>593</v>
      </c>
      <c r="F1081" s="101">
        <v>30000</v>
      </c>
      <c r="G1081" s="78">
        <v>0</v>
      </c>
      <c r="H1081" s="78">
        <v>25</v>
      </c>
      <c r="I1081" s="78">
        <f>F1081*0.0287</f>
        <v>861</v>
      </c>
      <c r="J1081" s="78">
        <f>F1081*0.071</f>
        <v>2130</v>
      </c>
      <c r="K1081" s="78">
        <f>F1081*0.013</f>
        <v>390</v>
      </c>
      <c r="L1081" s="78">
        <f>F1081*0.0304</f>
        <v>912</v>
      </c>
      <c r="M1081" s="78">
        <f>F1081*0.0709</f>
        <v>2127</v>
      </c>
      <c r="N1081" s="76"/>
      <c r="O1081" s="78">
        <f>SUM(I1081:M1081)</f>
        <v>6420</v>
      </c>
      <c r="P1081" s="78">
        <f>I1081+L1081</f>
        <v>1773</v>
      </c>
      <c r="Q1081" s="78">
        <f>J1081+M1081</f>
        <v>4257</v>
      </c>
      <c r="R1081" s="101">
        <v>21465.19</v>
      </c>
      <c r="S1081" s="76" t="s">
        <v>1433</v>
      </c>
      <c r="T1081" s="76" t="s">
        <v>740</v>
      </c>
      <c r="U1081" s="94" t="s">
        <v>2381</v>
      </c>
    </row>
    <row r="1082" spans="1:21" ht="28.5" customHeight="1">
      <c r="A1082" s="76">
        <v>1077</v>
      </c>
      <c r="B1082" s="94" t="s">
        <v>756</v>
      </c>
      <c r="C1082" s="94" t="s">
        <v>26</v>
      </c>
      <c r="D1082" s="94" t="s">
        <v>636</v>
      </c>
      <c r="E1082" s="77" t="s">
        <v>593</v>
      </c>
      <c r="F1082" s="101">
        <v>45000</v>
      </c>
      <c r="G1082" s="78">
        <v>0</v>
      </c>
      <c r="H1082" s="78">
        <v>25</v>
      </c>
      <c r="I1082" s="78">
        <f>F1082*0.0287</f>
        <v>1291.5</v>
      </c>
      <c r="J1082" s="78">
        <f>F1082*0.071</f>
        <v>3194.9999999999995</v>
      </c>
      <c r="K1082" s="78">
        <f>F1082*0.013</f>
        <v>585</v>
      </c>
      <c r="L1082" s="78">
        <f>F1082*0.0304</f>
        <v>1368</v>
      </c>
      <c r="M1082" s="78">
        <f>F1082*0.0709</f>
        <v>3190.5</v>
      </c>
      <c r="N1082" s="76"/>
      <c r="O1082" s="78">
        <f>SUM(I1082:M1082)</f>
        <v>9630</v>
      </c>
      <c r="P1082" s="78">
        <f>I1082+L1082</f>
        <v>2659.5</v>
      </c>
      <c r="Q1082" s="78">
        <f>J1082+M1082</f>
        <v>6385.5</v>
      </c>
      <c r="R1082" s="101">
        <v>41167.17</v>
      </c>
      <c r="S1082" s="76" t="s">
        <v>1433</v>
      </c>
      <c r="T1082" s="76" t="s">
        <v>740</v>
      </c>
      <c r="U1082" s="94" t="s">
        <v>2382</v>
      </c>
    </row>
    <row r="1083" spans="1:21" ht="28.5" customHeight="1">
      <c r="A1083" s="76">
        <v>1078</v>
      </c>
      <c r="B1083" s="94" t="s">
        <v>2906</v>
      </c>
      <c r="C1083" s="94" t="s">
        <v>243</v>
      </c>
      <c r="D1083" s="94" t="s">
        <v>2605</v>
      </c>
      <c r="E1083" s="77" t="s">
        <v>593</v>
      </c>
      <c r="F1083" s="101">
        <v>10000</v>
      </c>
      <c r="G1083" s="78">
        <v>0</v>
      </c>
      <c r="H1083" s="78">
        <v>25</v>
      </c>
      <c r="I1083" s="78">
        <f>F1083*0.0287</f>
        <v>287</v>
      </c>
      <c r="J1083" s="78">
        <f>F1083*0.071</f>
        <v>709.99999999999989</v>
      </c>
      <c r="K1083" s="78">
        <f>F1083*0.013</f>
        <v>130</v>
      </c>
      <c r="L1083" s="78">
        <f>F1083*0.0304</f>
        <v>304</v>
      </c>
      <c r="M1083" s="78">
        <f>F1083*0.0709</f>
        <v>709</v>
      </c>
      <c r="N1083" s="76"/>
      <c r="O1083" s="78">
        <f>SUM(I1083:M1083)</f>
        <v>2140</v>
      </c>
      <c r="P1083" s="78">
        <f>I1083+L1083</f>
        <v>591</v>
      </c>
      <c r="Q1083" s="78">
        <f>J1083+M1083</f>
        <v>1419</v>
      </c>
      <c r="R1083" s="101">
        <v>9384</v>
      </c>
      <c r="S1083" s="76" t="s">
        <v>1433</v>
      </c>
      <c r="T1083" s="76" t="s">
        <v>741</v>
      </c>
      <c r="U1083" s="94" t="s">
        <v>3157</v>
      </c>
    </row>
    <row r="1084" spans="1:21" ht="28.5" customHeight="1">
      <c r="A1084" s="76">
        <v>1079</v>
      </c>
      <c r="B1084" s="94" t="s">
        <v>1028</v>
      </c>
      <c r="C1084" s="94" t="s">
        <v>26</v>
      </c>
      <c r="D1084" s="94" t="s">
        <v>1503</v>
      </c>
      <c r="E1084" s="77" t="s">
        <v>593</v>
      </c>
      <c r="F1084" s="101">
        <v>30187.5</v>
      </c>
      <c r="G1084" s="78">
        <v>0</v>
      </c>
      <c r="H1084" s="78">
        <v>25</v>
      </c>
      <c r="I1084" s="78">
        <f>F1084*0.0287</f>
        <v>866.38125000000002</v>
      </c>
      <c r="J1084" s="78">
        <f>F1084*0.071</f>
        <v>2143.3125</v>
      </c>
      <c r="K1084" s="78">
        <f>F1084*0.013</f>
        <v>392.4375</v>
      </c>
      <c r="L1084" s="78">
        <f>F1084*0.0304</f>
        <v>917.7</v>
      </c>
      <c r="M1084" s="78">
        <f>F1084*0.0709</f>
        <v>2140.2937500000003</v>
      </c>
      <c r="N1084" s="96"/>
      <c r="O1084" s="78">
        <f>SUM(I1084:M1084)</f>
        <v>6460.125</v>
      </c>
      <c r="P1084" s="78">
        <f>I1084+L1084</f>
        <v>1784.0812500000002</v>
      </c>
      <c r="Q1084" s="78">
        <f>J1084+M1084</f>
        <v>4283.6062500000007</v>
      </c>
      <c r="R1084" s="101">
        <v>28378.42</v>
      </c>
      <c r="S1084" s="76" t="s">
        <v>1433</v>
      </c>
      <c r="T1084" s="76" t="s">
        <v>740</v>
      </c>
      <c r="U1084" s="94" t="s">
        <v>2383</v>
      </c>
    </row>
    <row r="1085" spans="1:21" ht="28.5" customHeight="1">
      <c r="A1085" s="76">
        <v>1080</v>
      </c>
      <c r="B1085" s="94" t="s">
        <v>508</v>
      </c>
      <c r="C1085" s="94" t="s">
        <v>100</v>
      </c>
      <c r="D1085" s="94" t="s">
        <v>615</v>
      </c>
      <c r="E1085" s="77" t="s">
        <v>593</v>
      </c>
      <c r="F1085" s="101">
        <v>27000</v>
      </c>
      <c r="G1085" s="78">
        <v>442.65</v>
      </c>
      <c r="H1085" s="78">
        <v>25</v>
      </c>
      <c r="I1085" s="78">
        <f>F1085*0.0287</f>
        <v>774.9</v>
      </c>
      <c r="J1085" s="78">
        <f>F1085*0.071</f>
        <v>1916.9999999999998</v>
      </c>
      <c r="K1085" s="78">
        <f>F1085*0.013</f>
        <v>351</v>
      </c>
      <c r="L1085" s="78">
        <f>F1085*0.0304</f>
        <v>820.8</v>
      </c>
      <c r="M1085" s="78">
        <f>F1085*0.0709</f>
        <v>1914.3000000000002</v>
      </c>
      <c r="N1085" s="76"/>
      <c r="O1085" s="78">
        <f>SUM(I1085:M1085)</f>
        <v>5778</v>
      </c>
      <c r="P1085" s="78">
        <f>I1085+L1085</f>
        <v>1595.6999999999998</v>
      </c>
      <c r="Q1085" s="78">
        <f>J1085+M1085</f>
        <v>3831.3</v>
      </c>
      <c r="R1085" s="101">
        <v>24279.3</v>
      </c>
      <c r="S1085" s="76" t="s">
        <v>1433</v>
      </c>
      <c r="T1085" s="76" t="s">
        <v>741</v>
      </c>
      <c r="U1085" s="94" t="s">
        <v>2384</v>
      </c>
    </row>
    <row r="1086" spans="1:21" ht="28.5" customHeight="1">
      <c r="A1086" s="76">
        <v>1081</v>
      </c>
      <c r="B1086" s="94" t="s">
        <v>279</v>
      </c>
      <c r="C1086" s="94" t="s">
        <v>1521</v>
      </c>
      <c r="D1086" s="94" t="s">
        <v>606</v>
      </c>
      <c r="E1086" s="77" t="s">
        <v>593</v>
      </c>
      <c r="F1086" s="101">
        <v>45000</v>
      </c>
      <c r="G1086" s="78">
        <v>0</v>
      </c>
      <c r="H1086" s="78">
        <v>25</v>
      </c>
      <c r="I1086" s="78">
        <f>F1086*0.0287</f>
        <v>1291.5</v>
      </c>
      <c r="J1086" s="78">
        <f>F1086*0.071</f>
        <v>3194.9999999999995</v>
      </c>
      <c r="K1086" s="78">
        <f>F1086*0.013</f>
        <v>585</v>
      </c>
      <c r="L1086" s="78">
        <f>F1086*0.0304</f>
        <v>1368</v>
      </c>
      <c r="M1086" s="78">
        <f>F1086*0.0709</f>
        <v>3190.5</v>
      </c>
      <c r="N1086" s="76"/>
      <c r="O1086" s="78">
        <f>SUM(I1086:M1086)</f>
        <v>9630</v>
      </c>
      <c r="P1086" s="78">
        <f>I1086+L1086</f>
        <v>2659.5</v>
      </c>
      <c r="Q1086" s="78">
        <f>J1086+M1086</f>
        <v>6385.5</v>
      </c>
      <c r="R1086" s="101">
        <v>26438.93</v>
      </c>
      <c r="S1086" s="76" t="s">
        <v>1433</v>
      </c>
      <c r="T1086" s="76" t="s">
        <v>740</v>
      </c>
      <c r="U1086" s="94" t="s">
        <v>2385</v>
      </c>
    </row>
    <row r="1087" spans="1:21" ht="28.5" customHeight="1">
      <c r="A1087" s="76">
        <v>1082</v>
      </c>
      <c r="B1087" s="94" t="s">
        <v>1178</v>
      </c>
      <c r="C1087" s="94" t="s">
        <v>1067</v>
      </c>
      <c r="D1087" s="94" t="s">
        <v>1503</v>
      </c>
      <c r="E1087" s="77" t="s">
        <v>594</v>
      </c>
      <c r="F1087" s="101">
        <v>25000</v>
      </c>
      <c r="G1087" s="78">
        <v>5368.48</v>
      </c>
      <c r="H1087" s="78">
        <v>25</v>
      </c>
      <c r="I1087" s="78">
        <f>F1087*0.0287</f>
        <v>717.5</v>
      </c>
      <c r="J1087" s="78">
        <f>F1087*0.071</f>
        <v>1774.9999999999998</v>
      </c>
      <c r="K1087" s="78">
        <f>F1087*0.013</f>
        <v>325</v>
      </c>
      <c r="L1087" s="78">
        <f>F1087*0.0304</f>
        <v>760</v>
      </c>
      <c r="M1087" s="78">
        <f>F1087*0.0709</f>
        <v>1772.5000000000002</v>
      </c>
      <c r="N1087" s="76"/>
      <c r="O1087" s="78">
        <f>SUM(I1087:M1087)</f>
        <v>5350</v>
      </c>
      <c r="P1087" s="78">
        <f>I1087+L1087</f>
        <v>1477.5</v>
      </c>
      <c r="Q1087" s="78">
        <f>J1087+M1087</f>
        <v>3547.5</v>
      </c>
      <c r="R1087" s="101">
        <v>17962.2</v>
      </c>
      <c r="S1087" s="76" t="s">
        <v>1433</v>
      </c>
      <c r="T1087" s="76" t="s">
        <v>740</v>
      </c>
      <c r="U1087" s="94" t="s">
        <v>2386</v>
      </c>
    </row>
    <row r="1088" spans="1:21" ht="28.5" customHeight="1">
      <c r="A1088" s="76">
        <v>1083</v>
      </c>
      <c r="B1088" s="94" t="s">
        <v>417</v>
      </c>
      <c r="C1088" s="94" t="s">
        <v>26</v>
      </c>
      <c r="D1088" s="94" t="s">
        <v>622</v>
      </c>
      <c r="E1088" s="77" t="s">
        <v>593</v>
      </c>
      <c r="F1088" s="101">
        <v>45000</v>
      </c>
      <c r="G1088" s="78">
        <v>12105.37</v>
      </c>
      <c r="H1088" s="78">
        <v>25</v>
      </c>
      <c r="I1088" s="78">
        <f>F1088*0.0287</f>
        <v>1291.5</v>
      </c>
      <c r="J1088" s="78">
        <f>F1088*0.071</f>
        <v>3194.9999999999995</v>
      </c>
      <c r="K1088" s="78">
        <f>F1088*0.013</f>
        <v>585</v>
      </c>
      <c r="L1088" s="78">
        <f>F1088*0.0304</f>
        <v>1368</v>
      </c>
      <c r="M1088" s="78">
        <f>F1088*0.0709</f>
        <v>3190.5</v>
      </c>
      <c r="N1088" s="76"/>
      <c r="O1088" s="78">
        <f>SUM(I1088:M1088)</f>
        <v>9630</v>
      </c>
      <c r="P1088" s="78">
        <f>I1088+L1088</f>
        <v>2659.5</v>
      </c>
      <c r="Q1088" s="78">
        <f>J1088+M1088</f>
        <v>6385.5</v>
      </c>
      <c r="R1088" s="101">
        <v>35188.639999999999</v>
      </c>
      <c r="S1088" s="76" t="s">
        <v>1433</v>
      </c>
      <c r="T1088" s="76" t="s">
        <v>741</v>
      </c>
      <c r="U1088" s="94" t="s">
        <v>2387</v>
      </c>
    </row>
    <row r="1089" spans="1:21" ht="28.5" customHeight="1">
      <c r="A1089" s="76">
        <v>1084</v>
      </c>
      <c r="B1089" s="94" t="s">
        <v>2907</v>
      </c>
      <c r="C1089" s="94" t="s">
        <v>32</v>
      </c>
      <c r="D1089" s="94" t="s">
        <v>1597</v>
      </c>
      <c r="E1089" s="77" t="s">
        <v>593</v>
      </c>
      <c r="F1089" s="101">
        <v>10000</v>
      </c>
      <c r="G1089" s="78">
        <v>0</v>
      </c>
      <c r="H1089" s="78">
        <v>25</v>
      </c>
      <c r="I1089" s="78">
        <f>F1089*0.0287</f>
        <v>287</v>
      </c>
      <c r="J1089" s="78">
        <f>F1089*0.071</f>
        <v>709.99999999999989</v>
      </c>
      <c r="K1089" s="78">
        <f>F1089*0.013</f>
        <v>130</v>
      </c>
      <c r="L1089" s="78">
        <f>F1089*0.0304</f>
        <v>304</v>
      </c>
      <c r="M1089" s="78">
        <f>F1089*0.0709</f>
        <v>709</v>
      </c>
      <c r="N1089" s="76"/>
      <c r="O1089" s="78">
        <f>SUM(I1089:M1089)</f>
        <v>2140</v>
      </c>
      <c r="P1089" s="78">
        <f>I1089+L1089</f>
        <v>591</v>
      </c>
      <c r="Q1089" s="78">
        <f>J1089+M1089</f>
        <v>1419</v>
      </c>
      <c r="R1089" s="101">
        <v>9384</v>
      </c>
      <c r="S1089" s="76" t="s">
        <v>1433</v>
      </c>
      <c r="T1089" s="76" t="s">
        <v>740</v>
      </c>
      <c r="U1089" s="94" t="s">
        <v>3158</v>
      </c>
    </row>
    <row r="1090" spans="1:21" ht="28.5" customHeight="1">
      <c r="A1090" s="76">
        <v>1085</v>
      </c>
      <c r="B1090" s="94" t="s">
        <v>668</v>
      </c>
      <c r="C1090" s="94" t="s">
        <v>32</v>
      </c>
      <c r="D1090" s="94" t="s">
        <v>1597</v>
      </c>
      <c r="E1090" s="77" t="s">
        <v>593</v>
      </c>
      <c r="F1090" s="101">
        <v>12500</v>
      </c>
      <c r="G1090" s="78">
        <v>0</v>
      </c>
      <c r="H1090" s="78">
        <v>25</v>
      </c>
      <c r="I1090" s="78">
        <f>F1090*0.0287</f>
        <v>358.75</v>
      </c>
      <c r="J1090" s="78">
        <f>F1090*0.071</f>
        <v>887.49999999999989</v>
      </c>
      <c r="K1090" s="78">
        <f>F1090*0.013</f>
        <v>162.5</v>
      </c>
      <c r="L1090" s="78">
        <f>F1090*0.0304</f>
        <v>380</v>
      </c>
      <c r="M1090" s="78">
        <f>F1090*0.0709</f>
        <v>886.25000000000011</v>
      </c>
      <c r="N1090" s="76"/>
      <c r="O1090" s="78">
        <f>SUM(I1090:M1090)</f>
        <v>2675</v>
      </c>
      <c r="P1090" s="78">
        <f>I1090+L1090</f>
        <v>738.75</v>
      </c>
      <c r="Q1090" s="78">
        <f>J1090+M1090</f>
        <v>1773.75</v>
      </c>
      <c r="R1090" s="101">
        <v>11736.25</v>
      </c>
      <c r="S1090" s="76" t="s">
        <v>1433</v>
      </c>
      <c r="T1090" s="76" t="s">
        <v>741</v>
      </c>
      <c r="U1090" s="94" t="s">
        <v>2388</v>
      </c>
    </row>
    <row r="1091" spans="1:21" ht="28.5" customHeight="1">
      <c r="A1091" s="76">
        <v>1086</v>
      </c>
      <c r="B1091" s="94" t="s">
        <v>254</v>
      </c>
      <c r="C1091" s="94" t="s">
        <v>87</v>
      </c>
      <c r="D1091" s="94" t="s">
        <v>1603</v>
      </c>
      <c r="E1091" s="77" t="s">
        <v>593</v>
      </c>
      <c r="F1091" s="101">
        <v>150000</v>
      </c>
      <c r="G1091" s="78">
        <v>0</v>
      </c>
      <c r="H1091" s="78">
        <v>25</v>
      </c>
      <c r="I1091" s="78">
        <f>F1091*0.0287</f>
        <v>4305</v>
      </c>
      <c r="J1091" s="78">
        <f>F1091*0.071</f>
        <v>10649.999999999998</v>
      </c>
      <c r="K1091" s="78">
        <f>F1091*0.013</f>
        <v>1950</v>
      </c>
      <c r="L1091" s="78">
        <f>F1091*0.0304</f>
        <v>4560</v>
      </c>
      <c r="M1091" s="78">
        <f>F1091*0.0709</f>
        <v>10635</v>
      </c>
      <c r="N1091" s="76"/>
      <c r="O1091" s="78">
        <f>SUM(I1091:M1091)</f>
        <v>32100</v>
      </c>
      <c r="P1091" s="78">
        <f>I1091+L1091</f>
        <v>8865</v>
      </c>
      <c r="Q1091" s="78">
        <f>J1091+M1091</f>
        <v>21285</v>
      </c>
      <c r="R1091" s="101">
        <v>115956.79</v>
      </c>
      <c r="S1091" s="76" t="s">
        <v>1433</v>
      </c>
      <c r="T1091" s="76" t="s">
        <v>740</v>
      </c>
      <c r="U1091" s="94" t="s">
        <v>2389</v>
      </c>
    </row>
    <row r="1092" spans="1:21" ht="28.5" customHeight="1">
      <c r="A1092" s="76">
        <v>1087</v>
      </c>
      <c r="B1092" s="94" t="s">
        <v>2908</v>
      </c>
      <c r="C1092" s="94" t="s">
        <v>12</v>
      </c>
      <c r="D1092" s="94" t="s">
        <v>2604</v>
      </c>
      <c r="E1092" s="77" t="s">
        <v>593</v>
      </c>
      <c r="F1092" s="101">
        <v>35000</v>
      </c>
      <c r="G1092" s="78">
        <v>0</v>
      </c>
      <c r="H1092" s="78">
        <v>25</v>
      </c>
      <c r="I1092" s="78">
        <f>F1092*0.0287</f>
        <v>1004.5</v>
      </c>
      <c r="J1092" s="78">
        <f>F1092*0.071</f>
        <v>2485</v>
      </c>
      <c r="K1092" s="78">
        <f>F1092*0.013</f>
        <v>455</v>
      </c>
      <c r="L1092" s="78">
        <f>F1092*0.0304</f>
        <v>1064</v>
      </c>
      <c r="M1092" s="78">
        <f>F1092*0.0709</f>
        <v>2481.5</v>
      </c>
      <c r="N1092" s="76"/>
      <c r="O1092" s="78">
        <f>SUM(I1092:M1092)</f>
        <v>7490</v>
      </c>
      <c r="P1092" s="78">
        <f>I1092+L1092</f>
        <v>2068.5</v>
      </c>
      <c r="Q1092" s="78">
        <f>J1092+M1092</f>
        <v>4966.5</v>
      </c>
      <c r="R1092" s="101">
        <v>31906.5</v>
      </c>
      <c r="S1092" s="76" t="s">
        <v>1433</v>
      </c>
      <c r="T1092" s="76" t="s">
        <v>740</v>
      </c>
      <c r="U1092" s="94" t="s">
        <v>3159</v>
      </c>
    </row>
    <row r="1093" spans="1:21" ht="28.5" customHeight="1">
      <c r="A1093" s="76">
        <v>1088</v>
      </c>
      <c r="B1093" s="94" t="s">
        <v>1029</v>
      </c>
      <c r="C1093" s="94" t="s">
        <v>12</v>
      </c>
      <c r="D1093" s="94" t="s">
        <v>1503</v>
      </c>
      <c r="E1093" s="77" t="s">
        <v>593</v>
      </c>
      <c r="F1093" s="101">
        <v>10000</v>
      </c>
      <c r="G1093" s="78">
        <v>0</v>
      </c>
      <c r="H1093" s="78">
        <v>25</v>
      </c>
      <c r="I1093" s="78">
        <f>F1093*0.0287</f>
        <v>287</v>
      </c>
      <c r="J1093" s="78">
        <f>F1093*0.071</f>
        <v>709.99999999999989</v>
      </c>
      <c r="K1093" s="78">
        <f>F1093*0.013</f>
        <v>130</v>
      </c>
      <c r="L1093" s="78">
        <f>F1093*0.0304</f>
        <v>304</v>
      </c>
      <c r="M1093" s="78">
        <f>F1093*0.0709</f>
        <v>709</v>
      </c>
      <c r="N1093" s="76"/>
      <c r="O1093" s="78">
        <f>SUM(I1093:M1093)</f>
        <v>2140</v>
      </c>
      <c r="P1093" s="78">
        <f>I1093+L1093</f>
        <v>591</v>
      </c>
      <c r="Q1093" s="78">
        <f>J1093+M1093</f>
        <v>1419</v>
      </c>
      <c r="R1093" s="101">
        <v>9384</v>
      </c>
      <c r="S1093" s="76" t="s">
        <v>1433</v>
      </c>
      <c r="T1093" s="76" t="s">
        <v>740</v>
      </c>
      <c r="U1093" s="94" t="s">
        <v>2390</v>
      </c>
    </row>
    <row r="1094" spans="1:21" ht="28.5" customHeight="1">
      <c r="A1094" s="76">
        <v>1089</v>
      </c>
      <c r="B1094" s="94" t="s">
        <v>1474</v>
      </c>
      <c r="C1094" s="94" t="s">
        <v>26</v>
      </c>
      <c r="D1094" s="94" t="s">
        <v>597</v>
      </c>
      <c r="E1094" s="77" t="s">
        <v>593</v>
      </c>
      <c r="F1094" s="101">
        <v>45000</v>
      </c>
      <c r="G1094" s="78">
        <v>0</v>
      </c>
      <c r="H1094" s="78">
        <v>25</v>
      </c>
      <c r="I1094" s="78">
        <f>F1094*0.0287</f>
        <v>1291.5</v>
      </c>
      <c r="J1094" s="78">
        <f>F1094*0.071</f>
        <v>3194.9999999999995</v>
      </c>
      <c r="K1094" s="78">
        <f>F1094*0.013</f>
        <v>585</v>
      </c>
      <c r="L1094" s="78">
        <f>F1094*0.0304</f>
        <v>1368</v>
      </c>
      <c r="M1094" s="78">
        <f>F1094*0.0709</f>
        <v>3190.5</v>
      </c>
      <c r="N1094" s="76"/>
      <c r="O1094" s="78">
        <f>SUM(I1094:M1094)</f>
        <v>9630</v>
      </c>
      <c r="P1094" s="78">
        <f>I1094+L1094</f>
        <v>2659.5</v>
      </c>
      <c r="Q1094" s="78">
        <f>J1094+M1094</f>
        <v>6385.5</v>
      </c>
      <c r="R1094" s="101">
        <v>38464.959999999999</v>
      </c>
      <c r="S1094" s="76" t="s">
        <v>1433</v>
      </c>
      <c r="T1094" s="76" t="s">
        <v>740</v>
      </c>
      <c r="U1094" s="94" t="s">
        <v>2391</v>
      </c>
    </row>
    <row r="1095" spans="1:21" ht="28.5" customHeight="1">
      <c r="A1095" s="76">
        <v>1090</v>
      </c>
      <c r="B1095" s="94" t="s">
        <v>483</v>
      </c>
      <c r="C1095" s="94" t="s">
        <v>484</v>
      </c>
      <c r="D1095" s="94" t="s">
        <v>629</v>
      </c>
      <c r="E1095" s="77" t="s">
        <v>593</v>
      </c>
      <c r="F1095" s="101">
        <v>46000</v>
      </c>
      <c r="G1095" s="78">
        <v>0</v>
      </c>
      <c r="H1095" s="78">
        <v>25</v>
      </c>
      <c r="I1095" s="78">
        <f>F1095*0.0287</f>
        <v>1320.2</v>
      </c>
      <c r="J1095" s="78">
        <f>F1095*0.071</f>
        <v>3265.9999999999995</v>
      </c>
      <c r="K1095" s="78">
        <f>F1095*0.013</f>
        <v>598</v>
      </c>
      <c r="L1095" s="78">
        <f>F1095*0.0304</f>
        <v>1398.4</v>
      </c>
      <c r="M1095" s="78">
        <f>F1095*0.0709</f>
        <v>3261.4</v>
      </c>
      <c r="N1095" s="76"/>
      <c r="O1095" s="78">
        <f>SUM(I1095:M1095)</f>
        <v>9844</v>
      </c>
      <c r="P1095" s="78">
        <f>I1095+L1095</f>
        <v>2718.6000000000004</v>
      </c>
      <c r="Q1095" s="78">
        <f>J1095+M1095</f>
        <v>6527.4</v>
      </c>
      <c r="R1095" s="101">
        <v>41866.94</v>
      </c>
      <c r="S1095" s="76" t="s">
        <v>1433</v>
      </c>
      <c r="T1095" s="76" t="s">
        <v>740</v>
      </c>
      <c r="U1095" s="94" t="s">
        <v>2392</v>
      </c>
    </row>
    <row r="1096" spans="1:21" ht="28.5" customHeight="1">
      <c r="A1096" s="76">
        <v>1091</v>
      </c>
      <c r="B1096" s="94" t="s">
        <v>444</v>
      </c>
      <c r="C1096" s="94" t="s">
        <v>32</v>
      </c>
      <c r="D1096" s="94" t="s">
        <v>1579</v>
      </c>
      <c r="E1096" s="77" t="s">
        <v>593</v>
      </c>
      <c r="F1096" s="101">
        <v>12500</v>
      </c>
      <c r="G1096" s="78">
        <v>23866.62</v>
      </c>
      <c r="H1096" s="78">
        <v>25</v>
      </c>
      <c r="I1096" s="78">
        <f>F1096*0.0287</f>
        <v>358.75</v>
      </c>
      <c r="J1096" s="78">
        <f>F1096*0.071</f>
        <v>887.49999999999989</v>
      </c>
      <c r="K1096" s="78">
        <f>F1096*0.013</f>
        <v>162.5</v>
      </c>
      <c r="L1096" s="78">
        <f>F1096*0.0304</f>
        <v>380</v>
      </c>
      <c r="M1096" s="78">
        <f>F1096*0.0709</f>
        <v>886.25000000000011</v>
      </c>
      <c r="N1096" s="76"/>
      <c r="O1096" s="78">
        <f>SUM(I1096:M1096)</f>
        <v>2675</v>
      </c>
      <c r="P1096" s="78">
        <f>I1096+L1096</f>
        <v>738.75</v>
      </c>
      <c r="Q1096" s="78">
        <f>J1096+M1096</f>
        <v>1773.75</v>
      </c>
      <c r="R1096" s="101">
        <v>11736.25</v>
      </c>
      <c r="S1096" s="76" t="s">
        <v>1433</v>
      </c>
      <c r="T1096" s="76" t="s">
        <v>740</v>
      </c>
      <c r="U1096" s="94" t="s">
        <v>2393</v>
      </c>
    </row>
    <row r="1097" spans="1:21" ht="28.5" customHeight="1">
      <c r="A1097" s="76">
        <v>1092</v>
      </c>
      <c r="B1097" s="94" t="s">
        <v>763</v>
      </c>
      <c r="C1097" s="94" t="s">
        <v>26</v>
      </c>
      <c r="D1097" s="94" t="s">
        <v>606</v>
      </c>
      <c r="E1097" s="77" t="s">
        <v>593</v>
      </c>
      <c r="F1097" s="101">
        <v>38000</v>
      </c>
      <c r="G1097" s="78">
        <v>1854</v>
      </c>
      <c r="H1097" s="78">
        <v>25</v>
      </c>
      <c r="I1097" s="78">
        <f>F1097*0.0287</f>
        <v>1090.5999999999999</v>
      </c>
      <c r="J1097" s="78">
        <f>F1097*0.071</f>
        <v>2697.9999999999995</v>
      </c>
      <c r="K1097" s="78">
        <f>F1097*0.013</f>
        <v>494</v>
      </c>
      <c r="L1097" s="78">
        <f>F1097*0.0304</f>
        <v>1155.2</v>
      </c>
      <c r="M1097" s="78">
        <f>F1097*0.0709</f>
        <v>2694.2000000000003</v>
      </c>
      <c r="N1097" s="76"/>
      <c r="O1097" s="78">
        <f>SUM(I1097:M1097)</f>
        <v>8132</v>
      </c>
      <c r="P1097" s="78">
        <f>I1097+L1097</f>
        <v>2245.8000000000002</v>
      </c>
      <c r="Q1097" s="78">
        <f>J1097+M1097</f>
        <v>5392.2</v>
      </c>
      <c r="R1097" s="101">
        <v>35468.82</v>
      </c>
      <c r="S1097" s="76" t="s">
        <v>1433</v>
      </c>
      <c r="T1097" s="76" t="s">
        <v>741</v>
      </c>
      <c r="U1097" s="94" t="s">
        <v>2394</v>
      </c>
    </row>
    <row r="1098" spans="1:21" ht="28.5" customHeight="1">
      <c r="A1098" s="76">
        <v>1093</v>
      </c>
      <c r="B1098" s="94" t="s">
        <v>346</v>
      </c>
      <c r="C1098" s="94" t="s">
        <v>117</v>
      </c>
      <c r="D1098" s="94" t="s">
        <v>615</v>
      </c>
      <c r="E1098" s="77" t="s">
        <v>593</v>
      </c>
      <c r="F1098" s="101">
        <v>30000</v>
      </c>
      <c r="G1098" s="78">
        <v>1148.33</v>
      </c>
      <c r="H1098" s="78">
        <v>25</v>
      </c>
      <c r="I1098" s="78">
        <f>F1098*0.0287</f>
        <v>861</v>
      </c>
      <c r="J1098" s="78">
        <f>F1098*0.071</f>
        <v>2130</v>
      </c>
      <c r="K1098" s="78">
        <f>F1098*0.013</f>
        <v>390</v>
      </c>
      <c r="L1098" s="78">
        <f>F1098*0.0304</f>
        <v>912</v>
      </c>
      <c r="M1098" s="78">
        <f>F1098*0.0709</f>
        <v>2127</v>
      </c>
      <c r="N1098" s="76"/>
      <c r="O1098" s="78">
        <f>SUM(I1098:M1098)</f>
        <v>6420</v>
      </c>
      <c r="P1098" s="78">
        <f>I1098+L1098</f>
        <v>1773</v>
      </c>
      <c r="Q1098" s="78">
        <f>J1098+M1098</f>
        <v>4257</v>
      </c>
      <c r="R1098" s="101">
        <v>28152</v>
      </c>
      <c r="S1098" s="76" t="s">
        <v>1433</v>
      </c>
      <c r="T1098" s="76" t="s">
        <v>740</v>
      </c>
      <c r="U1098" s="94" t="s">
        <v>2395</v>
      </c>
    </row>
    <row r="1099" spans="1:21" ht="28.5" customHeight="1">
      <c r="A1099" s="76">
        <v>1094</v>
      </c>
      <c r="B1099" s="94" t="s">
        <v>1030</v>
      </c>
      <c r="C1099" s="94" t="s">
        <v>26</v>
      </c>
      <c r="D1099" s="94" t="s">
        <v>1503</v>
      </c>
      <c r="E1099" s="77" t="s">
        <v>594</v>
      </c>
      <c r="F1099" s="101">
        <v>25000</v>
      </c>
      <c r="G1099" s="78">
        <v>1854</v>
      </c>
      <c r="H1099" s="78">
        <v>25</v>
      </c>
      <c r="I1099" s="78">
        <f>F1099*0.0287</f>
        <v>717.5</v>
      </c>
      <c r="J1099" s="78">
        <f>F1099*0.071</f>
        <v>1774.9999999999998</v>
      </c>
      <c r="K1099" s="78">
        <f>F1099*0.013</f>
        <v>325</v>
      </c>
      <c r="L1099" s="78">
        <f>F1099*0.0304</f>
        <v>760</v>
      </c>
      <c r="M1099" s="78">
        <f>F1099*0.0709</f>
        <v>1772.5000000000002</v>
      </c>
      <c r="N1099" s="76"/>
      <c r="O1099" s="78">
        <f>SUM(I1099:M1099)</f>
        <v>5350</v>
      </c>
      <c r="P1099" s="78">
        <f>I1099+L1099</f>
        <v>1477.5</v>
      </c>
      <c r="Q1099" s="78">
        <f>J1099+M1099</f>
        <v>3547.5</v>
      </c>
      <c r="R1099" s="101">
        <v>23497.5</v>
      </c>
      <c r="S1099" s="76" t="s">
        <v>1433</v>
      </c>
      <c r="T1099" s="76" t="s">
        <v>740</v>
      </c>
      <c r="U1099" s="94" t="s">
        <v>2396</v>
      </c>
    </row>
    <row r="1100" spans="1:21" ht="28.5" customHeight="1">
      <c r="A1100" s="76">
        <v>1095</v>
      </c>
      <c r="B1100" s="94" t="s">
        <v>99</v>
      </c>
      <c r="C1100" s="94" t="s">
        <v>100</v>
      </c>
      <c r="D1100" s="94" t="s">
        <v>632</v>
      </c>
      <c r="E1100" s="77" t="s">
        <v>593</v>
      </c>
      <c r="F1100" s="101">
        <v>38000</v>
      </c>
      <c r="G1100" s="78">
        <v>0</v>
      </c>
      <c r="H1100" s="78">
        <v>25</v>
      </c>
      <c r="I1100" s="78">
        <f>F1100*0.0287</f>
        <v>1090.5999999999999</v>
      </c>
      <c r="J1100" s="78">
        <f>F1100*0.071</f>
        <v>2697.9999999999995</v>
      </c>
      <c r="K1100" s="78">
        <f>F1100*0.013</f>
        <v>494</v>
      </c>
      <c r="L1100" s="78">
        <f>F1100*0.0304</f>
        <v>1155.2</v>
      </c>
      <c r="M1100" s="78">
        <f>F1100*0.0709</f>
        <v>2694.2000000000003</v>
      </c>
      <c r="N1100" s="76"/>
      <c r="O1100" s="78">
        <f>SUM(I1100:M1100)</f>
        <v>8132</v>
      </c>
      <c r="P1100" s="78">
        <f>I1100+L1100</f>
        <v>2245.8000000000002</v>
      </c>
      <c r="Q1100" s="78">
        <f>J1100+M1100</f>
        <v>5392.2</v>
      </c>
      <c r="R1100" s="101">
        <v>33963.74</v>
      </c>
      <c r="S1100" s="76" t="s">
        <v>1433</v>
      </c>
      <c r="T1100" s="76" t="s">
        <v>740</v>
      </c>
      <c r="U1100" s="94" t="s">
        <v>2397</v>
      </c>
    </row>
    <row r="1101" spans="1:21" ht="28.5" customHeight="1">
      <c r="A1101" s="76">
        <v>1096</v>
      </c>
      <c r="B1101" s="94" t="s">
        <v>3296</v>
      </c>
      <c r="C1101" s="94" t="s">
        <v>62</v>
      </c>
      <c r="D1101" s="94" t="s">
        <v>638</v>
      </c>
      <c r="E1101" s="77" t="s">
        <v>593</v>
      </c>
      <c r="F1101" s="101">
        <v>30000</v>
      </c>
      <c r="G1101" s="78">
        <v>0</v>
      </c>
      <c r="H1101" s="78">
        <v>25</v>
      </c>
      <c r="I1101" s="78">
        <f>F1101*0.0287</f>
        <v>861</v>
      </c>
      <c r="J1101" s="78">
        <f>F1101*0.071</f>
        <v>2130</v>
      </c>
      <c r="K1101" s="78">
        <f>F1101*0.013</f>
        <v>390</v>
      </c>
      <c r="L1101" s="78">
        <f>F1101*0.0304</f>
        <v>912</v>
      </c>
      <c r="M1101" s="78">
        <f>F1101*0.0709</f>
        <v>2127</v>
      </c>
      <c r="N1101" s="95"/>
      <c r="O1101" s="78">
        <f>SUM(I1101:M1101)</f>
        <v>6420</v>
      </c>
      <c r="P1101" s="78">
        <f>I1101+L1101</f>
        <v>1773</v>
      </c>
      <c r="Q1101" s="78">
        <f>J1101+M1101</f>
        <v>4257</v>
      </c>
      <c r="R1101" s="101">
        <v>28202</v>
      </c>
      <c r="S1101" s="76" t="s">
        <v>1433</v>
      </c>
      <c r="T1101" s="76" t="s">
        <v>741</v>
      </c>
      <c r="U1101" s="94" t="s">
        <v>3404</v>
      </c>
    </row>
    <row r="1102" spans="1:21" ht="28.5" customHeight="1">
      <c r="A1102" s="76">
        <v>1097</v>
      </c>
      <c r="B1102" s="94" t="s">
        <v>2909</v>
      </c>
      <c r="C1102" s="94" t="s">
        <v>26</v>
      </c>
      <c r="D1102" s="94" t="s">
        <v>2608</v>
      </c>
      <c r="E1102" s="77" t="s">
        <v>593</v>
      </c>
      <c r="F1102" s="101">
        <v>40000</v>
      </c>
      <c r="G1102" s="78">
        <v>1289.46</v>
      </c>
      <c r="H1102" s="78">
        <v>25</v>
      </c>
      <c r="I1102" s="78">
        <f>F1102*0.0287</f>
        <v>1148</v>
      </c>
      <c r="J1102" s="78">
        <f>F1102*0.071</f>
        <v>2839.9999999999995</v>
      </c>
      <c r="K1102" s="78">
        <f>F1102*0.013</f>
        <v>520</v>
      </c>
      <c r="L1102" s="78">
        <f>F1102*0.0304</f>
        <v>1216</v>
      </c>
      <c r="M1102" s="78">
        <f>F1102*0.0709</f>
        <v>2836</v>
      </c>
      <c r="N1102" s="76"/>
      <c r="O1102" s="78">
        <f>SUM(I1102:M1102)</f>
        <v>8560</v>
      </c>
      <c r="P1102" s="78">
        <f>I1102+L1102</f>
        <v>2364</v>
      </c>
      <c r="Q1102" s="78">
        <f>J1102+M1102</f>
        <v>5676</v>
      </c>
      <c r="R1102" s="101">
        <v>37168.35</v>
      </c>
      <c r="S1102" s="76" t="s">
        <v>1433</v>
      </c>
      <c r="T1102" s="76" t="s">
        <v>741</v>
      </c>
      <c r="U1102" s="94" t="s">
        <v>3160</v>
      </c>
    </row>
    <row r="1103" spans="1:21" ht="28.5" customHeight="1">
      <c r="A1103" s="76">
        <v>1098</v>
      </c>
      <c r="B1103" s="94" t="s">
        <v>506</v>
      </c>
      <c r="C1103" s="94" t="s">
        <v>26</v>
      </c>
      <c r="D1103" s="94" t="s">
        <v>632</v>
      </c>
      <c r="E1103" s="77" t="s">
        <v>593</v>
      </c>
      <c r="F1103" s="101">
        <v>45000</v>
      </c>
      <c r="G1103" s="78">
        <v>4427.58</v>
      </c>
      <c r="H1103" s="78">
        <v>25</v>
      </c>
      <c r="I1103" s="78">
        <f>F1103*0.0287</f>
        <v>1291.5</v>
      </c>
      <c r="J1103" s="78">
        <f>F1103*0.071</f>
        <v>3194.9999999999995</v>
      </c>
      <c r="K1103" s="78">
        <f>F1103*0.013</f>
        <v>585</v>
      </c>
      <c r="L1103" s="78">
        <f>F1103*0.0304</f>
        <v>1368</v>
      </c>
      <c r="M1103" s="78">
        <f>F1103*0.0709</f>
        <v>3190.5</v>
      </c>
      <c r="N1103" s="76"/>
      <c r="O1103" s="78">
        <f>SUM(I1103:M1103)</f>
        <v>9630</v>
      </c>
      <c r="P1103" s="78">
        <f>I1103+L1103</f>
        <v>2659.5</v>
      </c>
      <c r="Q1103" s="78">
        <f>J1103+M1103</f>
        <v>6385.5</v>
      </c>
      <c r="R1103" s="101">
        <v>30978.75</v>
      </c>
      <c r="S1103" s="76" t="s">
        <v>1433</v>
      </c>
      <c r="T1103" s="76" t="s">
        <v>740</v>
      </c>
      <c r="U1103" s="94" t="s">
        <v>2398</v>
      </c>
    </row>
    <row r="1104" spans="1:21" ht="28.5" customHeight="1">
      <c r="A1104" s="76">
        <v>1099</v>
      </c>
      <c r="B1104" s="94" t="s">
        <v>2910</v>
      </c>
      <c r="C1104" s="94" t="s">
        <v>26</v>
      </c>
      <c r="D1104" s="94" t="s">
        <v>2608</v>
      </c>
      <c r="E1104" s="77" t="s">
        <v>593</v>
      </c>
      <c r="F1104" s="101">
        <v>30000</v>
      </c>
      <c r="G1104" s="78">
        <v>0</v>
      </c>
      <c r="H1104" s="78">
        <v>25</v>
      </c>
      <c r="I1104" s="78">
        <f>F1104*0.0287</f>
        <v>861</v>
      </c>
      <c r="J1104" s="78">
        <f>F1104*0.071</f>
        <v>2130</v>
      </c>
      <c r="K1104" s="78">
        <f>F1104*0.013</f>
        <v>390</v>
      </c>
      <c r="L1104" s="78">
        <f>F1104*0.0304</f>
        <v>912</v>
      </c>
      <c r="M1104" s="78">
        <f>F1104*0.0709</f>
        <v>2127</v>
      </c>
      <c r="N1104" s="76"/>
      <c r="O1104" s="78">
        <f>SUM(I1104:M1104)</f>
        <v>6420</v>
      </c>
      <c r="P1104" s="78">
        <f>I1104+L1104</f>
        <v>1773</v>
      </c>
      <c r="Q1104" s="78">
        <f>J1104+M1104</f>
        <v>4257</v>
      </c>
      <c r="R1104" s="101">
        <v>28202</v>
      </c>
      <c r="S1104" s="76" t="s">
        <v>1433</v>
      </c>
      <c r="T1104" s="76" t="s">
        <v>740</v>
      </c>
      <c r="U1104" s="94" t="s">
        <v>3161</v>
      </c>
    </row>
    <row r="1105" spans="1:21" ht="28.5" customHeight="1">
      <c r="A1105" s="76">
        <v>1100</v>
      </c>
      <c r="B1105" s="94" t="s">
        <v>703</v>
      </c>
      <c r="C1105" s="94" t="s">
        <v>3</v>
      </c>
      <c r="D1105" s="94" t="s">
        <v>1501</v>
      </c>
      <c r="E1105" s="77" t="s">
        <v>593</v>
      </c>
      <c r="F1105" s="101">
        <v>12500</v>
      </c>
      <c r="G1105" s="78">
        <v>0</v>
      </c>
      <c r="H1105" s="78">
        <v>25</v>
      </c>
      <c r="I1105" s="78">
        <f>F1105*0.0287</f>
        <v>358.75</v>
      </c>
      <c r="J1105" s="78">
        <f>F1105*0.071</f>
        <v>887.49999999999989</v>
      </c>
      <c r="K1105" s="78">
        <f>F1105*0.013</f>
        <v>162.5</v>
      </c>
      <c r="L1105" s="78">
        <f>F1105*0.0304</f>
        <v>380</v>
      </c>
      <c r="M1105" s="78">
        <f>F1105*0.0709</f>
        <v>886.25000000000011</v>
      </c>
      <c r="N1105" s="76"/>
      <c r="O1105" s="78">
        <f>SUM(I1105:M1105)</f>
        <v>2675</v>
      </c>
      <c r="P1105" s="78">
        <f>I1105+L1105</f>
        <v>738.75</v>
      </c>
      <c r="Q1105" s="78">
        <f>J1105+M1105</f>
        <v>1773.75</v>
      </c>
      <c r="R1105" s="101">
        <v>11736.25</v>
      </c>
      <c r="S1105" s="76" t="s">
        <v>1433</v>
      </c>
      <c r="T1105" s="76" t="s">
        <v>740</v>
      </c>
      <c r="U1105" s="94" t="s">
        <v>2399</v>
      </c>
    </row>
    <row r="1106" spans="1:21" ht="28.5" customHeight="1">
      <c r="A1106" s="76">
        <v>1101</v>
      </c>
      <c r="B1106" s="94" t="s">
        <v>1031</v>
      </c>
      <c r="C1106" s="94" t="s">
        <v>44</v>
      </c>
      <c r="D1106" s="94" t="s">
        <v>1503</v>
      </c>
      <c r="E1106" s="77" t="s">
        <v>593</v>
      </c>
      <c r="F1106" s="101">
        <v>150000</v>
      </c>
      <c r="G1106" s="78">
        <v>0</v>
      </c>
      <c r="H1106" s="78">
        <v>25</v>
      </c>
      <c r="I1106" s="78">
        <f>F1106*0.0287</f>
        <v>4305</v>
      </c>
      <c r="J1106" s="78">
        <f>F1106*0.071</f>
        <v>10649.999999999998</v>
      </c>
      <c r="K1106" s="78">
        <f>F1106*0.013</f>
        <v>1950</v>
      </c>
      <c r="L1106" s="78">
        <f>F1106*0.0304</f>
        <v>4560</v>
      </c>
      <c r="M1106" s="78">
        <f>F1106*0.0709</f>
        <v>10635</v>
      </c>
      <c r="N1106" s="76"/>
      <c r="O1106" s="78">
        <f>SUM(I1106:M1106)</f>
        <v>32100</v>
      </c>
      <c r="P1106" s="78">
        <f>I1106+L1106</f>
        <v>8865</v>
      </c>
      <c r="Q1106" s="78">
        <f>J1106+M1106</f>
        <v>21285</v>
      </c>
      <c r="R1106" s="101">
        <v>117243.38</v>
      </c>
      <c r="S1106" s="76" t="s">
        <v>1433</v>
      </c>
      <c r="T1106" s="76" t="s">
        <v>740</v>
      </c>
      <c r="U1106" s="94" t="s">
        <v>2400</v>
      </c>
    </row>
    <row r="1107" spans="1:21" ht="28.5" customHeight="1">
      <c r="A1107" s="76">
        <v>1102</v>
      </c>
      <c r="B1107" s="94" t="s">
        <v>2911</v>
      </c>
      <c r="C1107" s="94" t="s">
        <v>7</v>
      </c>
      <c r="D1107" s="94" t="s">
        <v>1499</v>
      </c>
      <c r="E1107" s="77" t="s">
        <v>593</v>
      </c>
      <c r="F1107" s="101">
        <v>42000</v>
      </c>
      <c r="G1107" s="78">
        <v>3486.68</v>
      </c>
      <c r="H1107" s="78">
        <v>25</v>
      </c>
      <c r="I1107" s="78">
        <f>F1107*0.0287</f>
        <v>1205.4000000000001</v>
      </c>
      <c r="J1107" s="78">
        <f>F1107*0.071</f>
        <v>2981.9999999999995</v>
      </c>
      <c r="K1107" s="78">
        <f>F1107*0.013</f>
        <v>546</v>
      </c>
      <c r="L1107" s="78">
        <f>F1107*0.0304</f>
        <v>1276.8</v>
      </c>
      <c r="M1107" s="78">
        <f>F1107*0.0709</f>
        <v>2977.8</v>
      </c>
      <c r="N1107" s="76"/>
      <c r="O1107" s="78">
        <f>SUM(I1107:M1107)</f>
        <v>8988</v>
      </c>
      <c r="P1107" s="78">
        <f>I1107+L1107</f>
        <v>2482.1999999999998</v>
      </c>
      <c r="Q1107" s="78">
        <f>J1107+M1107</f>
        <v>5959.7999999999993</v>
      </c>
      <c r="R1107" s="101">
        <v>38767.879999999997</v>
      </c>
      <c r="S1107" s="76" t="s">
        <v>1433</v>
      </c>
      <c r="T1107" s="76" t="s">
        <v>740</v>
      </c>
      <c r="U1107" s="94" t="s">
        <v>3162</v>
      </c>
    </row>
    <row r="1108" spans="1:21" ht="28.5" customHeight="1">
      <c r="A1108" s="76">
        <v>1103</v>
      </c>
      <c r="B1108" s="94" t="s">
        <v>1032</v>
      </c>
      <c r="C1108" s="94" t="s">
        <v>1048</v>
      </c>
      <c r="D1108" s="94" t="s">
        <v>1503</v>
      </c>
      <c r="E1108" s="77" t="s">
        <v>593</v>
      </c>
      <c r="F1108" s="101">
        <v>10000</v>
      </c>
      <c r="G1108" s="78">
        <v>1148.33</v>
      </c>
      <c r="H1108" s="78">
        <v>25</v>
      </c>
      <c r="I1108" s="78">
        <f>F1108*0.0287</f>
        <v>287</v>
      </c>
      <c r="J1108" s="78">
        <f>F1108*0.071</f>
        <v>709.99999999999989</v>
      </c>
      <c r="K1108" s="78">
        <f>F1108*0.013</f>
        <v>130</v>
      </c>
      <c r="L1108" s="78">
        <f>F1108*0.0304</f>
        <v>304</v>
      </c>
      <c r="M1108" s="78">
        <f>F1108*0.0709</f>
        <v>709</v>
      </c>
      <c r="N1108" s="76"/>
      <c r="O1108" s="78">
        <f>SUM(I1108:M1108)</f>
        <v>2140</v>
      </c>
      <c r="P1108" s="78">
        <f>I1108+L1108</f>
        <v>591</v>
      </c>
      <c r="Q1108" s="78">
        <f>J1108+M1108</f>
        <v>1419</v>
      </c>
      <c r="R1108" s="101">
        <v>9384</v>
      </c>
      <c r="S1108" s="76" t="s">
        <v>1433</v>
      </c>
      <c r="T1108" s="76" t="s">
        <v>740</v>
      </c>
      <c r="U1108" s="94" t="s">
        <v>2401</v>
      </c>
    </row>
    <row r="1109" spans="1:21" ht="28.5" customHeight="1">
      <c r="A1109" s="76">
        <v>1104</v>
      </c>
      <c r="B1109" s="94" t="s">
        <v>280</v>
      </c>
      <c r="C1109" s="94" t="s">
        <v>281</v>
      </c>
      <c r="D1109" s="94" t="s">
        <v>601</v>
      </c>
      <c r="E1109" s="77" t="s">
        <v>593</v>
      </c>
      <c r="F1109" s="101">
        <v>90000</v>
      </c>
      <c r="G1109" s="78">
        <v>2800.49</v>
      </c>
      <c r="H1109" s="78">
        <v>25</v>
      </c>
      <c r="I1109" s="78">
        <f>F1109*0.0287</f>
        <v>2583</v>
      </c>
      <c r="J1109" s="78">
        <f>F1109*0.071</f>
        <v>6389.9999999999991</v>
      </c>
      <c r="K1109" s="78">
        <f>F1109*0.013</f>
        <v>1170</v>
      </c>
      <c r="L1109" s="78">
        <f>F1109*0.0304</f>
        <v>2736</v>
      </c>
      <c r="M1109" s="78">
        <f>F1109*0.0709</f>
        <v>6381</v>
      </c>
      <c r="N1109" s="76"/>
      <c r="O1109" s="78">
        <f>SUM(I1109:M1109)</f>
        <v>19260</v>
      </c>
      <c r="P1109" s="78">
        <f>I1109+L1109</f>
        <v>5319</v>
      </c>
      <c r="Q1109" s="78">
        <f>J1109+M1109</f>
        <v>12771</v>
      </c>
      <c r="R1109" s="101">
        <v>74192.06</v>
      </c>
      <c r="S1109" s="76" t="s">
        <v>1433</v>
      </c>
      <c r="T1109" s="76" t="s">
        <v>740</v>
      </c>
      <c r="U1109" s="94" t="s">
        <v>2402</v>
      </c>
    </row>
    <row r="1110" spans="1:21" ht="28.5" customHeight="1">
      <c r="A1110" s="76">
        <v>1105</v>
      </c>
      <c r="B1110" s="94" t="s">
        <v>3297</v>
      </c>
      <c r="C1110" s="94" t="s">
        <v>6</v>
      </c>
      <c r="D1110" s="94" t="s">
        <v>592</v>
      </c>
      <c r="E1110" s="77" t="s">
        <v>593</v>
      </c>
      <c r="F1110" s="101">
        <v>180000</v>
      </c>
      <c r="G1110" s="101">
        <v>30923.37</v>
      </c>
      <c r="H1110" s="78">
        <v>25</v>
      </c>
      <c r="I1110" s="78">
        <f>F1110*0.0287</f>
        <v>5166</v>
      </c>
      <c r="J1110" s="78">
        <f>F1110*0.071</f>
        <v>12779.999999999998</v>
      </c>
      <c r="K1110" s="78">
        <f>F1110*0.013</f>
        <v>2340</v>
      </c>
      <c r="L1110" s="78">
        <f>F1110*0.0304</f>
        <v>5472</v>
      </c>
      <c r="M1110" s="78">
        <f>F1110*0.0709</f>
        <v>12762</v>
      </c>
      <c r="N1110" s="96"/>
      <c r="O1110" s="78">
        <f>SUM(I1110:M1110)</f>
        <v>38520</v>
      </c>
      <c r="P1110" s="78">
        <f>I1110+L1110</f>
        <v>10638</v>
      </c>
      <c r="Q1110" s="78">
        <f>J1110+M1110</f>
        <v>25542</v>
      </c>
      <c r="R1110" s="101">
        <v>138413.63</v>
      </c>
      <c r="S1110" s="76" t="s">
        <v>1433</v>
      </c>
      <c r="T1110" s="76" t="s">
        <v>741</v>
      </c>
      <c r="U1110" s="94" t="s">
        <v>3438</v>
      </c>
    </row>
    <row r="1111" spans="1:21" ht="28.5" customHeight="1">
      <c r="A1111" s="76">
        <v>1106</v>
      </c>
      <c r="B1111" s="94" t="s">
        <v>2912</v>
      </c>
      <c r="C1111" s="94" t="s">
        <v>12</v>
      </c>
      <c r="D1111" s="94" t="s">
        <v>1597</v>
      </c>
      <c r="E1111" s="77" t="s">
        <v>593</v>
      </c>
      <c r="F1111" s="101">
        <v>10000</v>
      </c>
      <c r="G1111" s="78">
        <v>0</v>
      </c>
      <c r="H1111" s="78">
        <v>25</v>
      </c>
      <c r="I1111" s="78">
        <f>F1111*0.0287</f>
        <v>287</v>
      </c>
      <c r="J1111" s="78">
        <f>F1111*0.071</f>
        <v>709.99999999999989</v>
      </c>
      <c r="K1111" s="78">
        <f>F1111*0.013</f>
        <v>130</v>
      </c>
      <c r="L1111" s="78">
        <f>F1111*0.0304</f>
        <v>304</v>
      </c>
      <c r="M1111" s="78">
        <f>F1111*0.0709</f>
        <v>709</v>
      </c>
      <c r="N1111" s="76"/>
      <c r="O1111" s="78">
        <f>SUM(I1111:M1111)</f>
        <v>2140</v>
      </c>
      <c r="P1111" s="78">
        <f>I1111+L1111</f>
        <v>591</v>
      </c>
      <c r="Q1111" s="78">
        <f>J1111+M1111</f>
        <v>1419</v>
      </c>
      <c r="R1111" s="101">
        <v>9384</v>
      </c>
      <c r="S1111" s="76" t="s">
        <v>1433</v>
      </c>
      <c r="T1111" s="76" t="s">
        <v>740</v>
      </c>
      <c r="U1111" s="94" t="s">
        <v>3163</v>
      </c>
    </row>
    <row r="1112" spans="1:21" ht="28.5" customHeight="1">
      <c r="A1112" s="76">
        <v>1107</v>
      </c>
      <c r="B1112" s="94" t="s">
        <v>323</v>
      </c>
      <c r="C1112" s="94" t="s">
        <v>32</v>
      </c>
      <c r="D1112" s="94" t="s">
        <v>2622</v>
      </c>
      <c r="E1112" s="77" t="s">
        <v>593</v>
      </c>
      <c r="F1112" s="101">
        <v>12500</v>
      </c>
      <c r="G1112" s="78">
        <v>0</v>
      </c>
      <c r="H1112" s="78">
        <v>25</v>
      </c>
      <c r="I1112" s="78">
        <f>F1112*0.0287</f>
        <v>358.75</v>
      </c>
      <c r="J1112" s="78">
        <f>F1112*0.071</f>
        <v>887.49999999999989</v>
      </c>
      <c r="K1112" s="78">
        <f>F1112*0.013</f>
        <v>162.5</v>
      </c>
      <c r="L1112" s="78">
        <f>F1112*0.0304</f>
        <v>380</v>
      </c>
      <c r="M1112" s="78">
        <f>F1112*0.0709</f>
        <v>886.25000000000011</v>
      </c>
      <c r="N1112" s="76"/>
      <c r="O1112" s="78">
        <f>SUM(I1112:M1112)</f>
        <v>2675</v>
      </c>
      <c r="P1112" s="78">
        <f>I1112+L1112</f>
        <v>738.75</v>
      </c>
      <c r="Q1112" s="78">
        <f>J1112+M1112</f>
        <v>1773.75</v>
      </c>
      <c r="R1112" s="101">
        <v>11736.25</v>
      </c>
      <c r="S1112" s="76" t="s">
        <v>1433</v>
      </c>
      <c r="T1112" s="76" t="s">
        <v>740</v>
      </c>
      <c r="U1112" s="94" t="s">
        <v>2403</v>
      </c>
    </row>
    <row r="1113" spans="1:21" ht="28.5" customHeight="1">
      <c r="A1113" s="76">
        <v>1108</v>
      </c>
      <c r="B1113" s="94" t="s">
        <v>2913</v>
      </c>
      <c r="C1113" s="94" t="s">
        <v>32</v>
      </c>
      <c r="D1113" s="94" t="s">
        <v>2604</v>
      </c>
      <c r="E1113" s="77" t="s">
        <v>593</v>
      </c>
      <c r="F1113" s="101">
        <v>10000</v>
      </c>
      <c r="G1113" s="78">
        <v>0</v>
      </c>
      <c r="H1113" s="78">
        <v>25</v>
      </c>
      <c r="I1113" s="78">
        <f>F1113*0.0287</f>
        <v>287</v>
      </c>
      <c r="J1113" s="78">
        <f>F1113*0.071</f>
        <v>709.99999999999989</v>
      </c>
      <c r="K1113" s="78">
        <f>F1113*0.013</f>
        <v>130</v>
      </c>
      <c r="L1113" s="78">
        <f>F1113*0.0304</f>
        <v>304</v>
      </c>
      <c r="M1113" s="78">
        <f>F1113*0.0709</f>
        <v>709</v>
      </c>
      <c r="N1113" s="76"/>
      <c r="O1113" s="78">
        <f>SUM(I1113:M1113)</f>
        <v>2140</v>
      </c>
      <c r="P1113" s="78">
        <f>I1113+L1113</f>
        <v>591</v>
      </c>
      <c r="Q1113" s="78">
        <f>J1113+M1113</f>
        <v>1419</v>
      </c>
      <c r="R1113" s="101">
        <v>9384</v>
      </c>
      <c r="S1113" s="76" t="s">
        <v>1433</v>
      </c>
      <c r="T1113" s="76" t="s">
        <v>740</v>
      </c>
      <c r="U1113" s="94" t="s">
        <v>3164</v>
      </c>
    </row>
    <row r="1114" spans="1:21" ht="28.5" customHeight="1">
      <c r="A1114" s="76">
        <v>1109</v>
      </c>
      <c r="B1114" s="94" t="s">
        <v>530</v>
      </c>
      <c r="C1114" s="94" t="s">
        <v>45</v>
      </c>
      <c r="D1114" s="94" t="s">
        <v>2631</v>
      </c>
      <c r="E1114" s="77" t="s">
        <v>1293</v>
      </c>
      <c r="F1114" s="101">
        <v>30000</v>
      </c>
      <c r="G1114" s="78">
        <v>4427.58</v>
      </c>
      <c r="H1114" s="78">
        <v>25</v>
      </c>
      <c r="I1114" s="78">
        <f>F1114*0.0287</f>
        <v>861</v>
      </c>
      <c r="J1114" s="78">
        <f>F1114*0.071</f>
        <v>2130</v>
      </c>
      <c r="K1114" s="78">
        <f>F1114*0.013</f>
        <v>390</v>
      </c>
      <c r="L1114" s="78">
        <f>F1114*0.0304</f>
        <v>912</v>
      </c>
      <c r="M1114" s="78">
        <f>F1114*0.0709</f>
        <v>2127</v>
      </c>
      <c r="N1114" s="76"/>
      <c r="O1114" s="78">
        <f>SUM(I1114:M1114)</f>
        <v>6420</v>
      </c>
      <c r="P1114" s="78">
        <f>I1114+L1114</f>
        <v>1773</v>
      </c>
      <c r="Q1114" s="78">
        <f>J1114+M1114</f>
        <v>4257</v>
      </c>
      <c r="R1114" s="101">
        <v>28202</v>
      </c>
      <c r="S1114" s="76" t="s">
        <v>1433</v>
      </c>
      <c r="T1114" s="76" t="s">
        <v>740</v>
      </c>
      <c r="U1114" s="94" t="s">
        <v>2404</v>
      </c>
    </row>
    <row r="1115" spans="1:21" ht="28.5" customHeight="1">
      <c r="A1115" s="76">
        <v>1110</v>
      </c>
      <c r="B1115" s="94" t="s">
        <v>1382</v>
      </c>
      <c r="C1115" s="94" t="s">
        <v>12</v>
      </c>
      <c r="D1115" s="94" t="s">
        <v>611</v>
      </c>
      <c r="E1115" s="77" t="s">
        <v>593</v>
      </c>
      <c r="F1115" s="101">
        <v>45000</v>
      </c>
      <c r="G1115" s="78">
        <v>1289.46</v>
      </c>
      <c r="H1115" s="78">
        <v>25</v>
      </c>
      <c r="I1115" s="78">
        <f>F1115*0.0287</f>
        <v>1291.5</v>
      </c>
      <c r="J1115" s="78">
        <f>F1115*0.071</f>
        <v>3194.9999999999995</v>
      </c>
      <c r="K1115" s="78">
        <f>F1115*0.013</f>
        <v>585</v>
      </c>
      <c r="L1115" s="78">
        <f>F1115*0.0304</f>
        <v>1368</v>
      </c>
      <c r="M1115" s="78">
        <f>F1115*0.0709</f>
        <v>3190.5</v>
      </c>
      <c r="N1115" s="76"/>
      <c r="O1115" s="78">
        <f>SUM(I1115:M1115)</f>
        <v>9630</v>
      </c>
      <c r="P1115" s="78">
        <f>I1115+L1115</f>
        <v>2659.5</v>
      </c>
      <c r="Q1115" s="78">
        <f>J1115+M1115</f>
        <v>6385.5</v>
      </c>
      <c r="R1115" s="101">
        <v>35357.760000000002</v>
      </c>
      <c r="S1115" s="76" t="s">
        <v>1433</v>
      </c>
      <c r="T1115" s="76" t="s">
        <v>740</v>
      </c>
      <c r="U1115" s="94" t="s">
        <v>2405</v>
      </c>
    </row>
    <row r="1116" spans="1:21" ht="28.5" customHeight="1">
      <c r="A1116" s="76">
        <v>1111</v>
      </c>
      <c r="B1116" s="94" t="s">
        <v>1180</v>
      </c>
      <c r="C1116" s="94" t="s">
        <v>1067</v>
      </c>
      <c r="D1116" s="94" t="s">
        <v>1503</v>
      </c>
      <c r="E1116" s="77" t="s">
        <v>593</v>
      </c>
      <c r="F1116" s="101">
        <v>20000</v>
      </c>
      <c r="G1116" s="78">
        <v>0</v>
      </c>
      <c r="H1116" s="78">
        <v>25</v>
      </c>
      <c r="I1116" s="78">
        <f>F1116*0.0287</f>
        <v>574</v>
      </c>
      <c r="J1116" s="78">
        <f>F1116*0.071</f>
        <v>1419.9999999999998</v>
      </c>
      <c r="K1116" s="78">
        <f>F1116*0.013</f>
        <v>260</v>
      </c>
      <c r="L1116" s="78">
        <f>F1116*0.0304</f>
        <v>608</v>
      </c>
      <c r="M1116" s="78">
        <f>F1116*0.0709</f>
        <v>1418</v>
      </c>
      <c r="N1116" s="76"/>
      <c r="O1116" s="78">
        <f>SUM(I1116:M1116)</f>
        <v>4280</v>
      </c>
      <c r="P1116" s="78">
        <f>I1116+L1116</f>
        <v>1182</v>
      </c>
      <c r="Q1116" s="78">
        <f>J1116+M1116</f>
        <v>2838</v>
      </c>
      <c r="R1116" s="101">
        <v>18793</v>
      </c>
      <c r="S1116" s="76" t="s">
        <v>1433</v>
      </c>
      <c r="T1116" s="76" t="s">
        <v>740</v>
      </c>
      <c r="U1116" s="94" t="s">
        <v>2406</v>
      </c>
    </row>
    <row r="1117" spans="1:21" ht="28.5" customHeight="1">
      <c r="A1117" s="76">
        <v>1112</v>
      </c>
      <c r="B1117" s="94" t="s">
        <v>2914</v>
      </c>
      <c r="C1117" s="94" t="s">
        <v>32</v>
      </c>
      <c r="D1117" s="94" t="s">
        <v>613</v>
      </c>
      <c r="E1117" s="77" t="s">
        <v>593</v>
      </c>
      <c r="F1117" s="101">
        <v>15000</v>
      </c>
      <c r="G1117" s="78">
        <v>1289.46</v>
      </c>
      <c r="H1117" s="78">
        <v>25</v>
      </c>
      <c r="I1117" s="78">
        <f>F1117*0.0287</f>
        <v>430.5</v>
      </c>
      <c r="J1117" s="78">
        <f>F1117*0.071</f>
        <v>1065</v>
      </c>
      <c r="K1117" s="78">
        <f>F1117*0.013</f>
        <v>195</v>
      </c>
      <c r="L1117" s="78">
        <f>F1117*0.0304</f>
        <v>456</v>
      </c>
      <c r="M1117" s="78">
        <f>F1117*0.0709</f>
        <v>1063.5</v>
      </c>
      <c r="N1117" s="76"/>
      <c r="O1117" s="78">
        <f>SUM(I1117:M1117)</f>
        <v>3210</v>
      </c>
      <c r="P1117" s="78">
        <f>I1117+L1117</f>
        <v>886.5</v>
      </c>
      <c r="Q1117" s="78">
        <f>J1117+M1117</f>
        <v>2128.5</v>
      </c>
      <c r="R1117" s="101">
        <v>14088.5</v>
      </c>
      <c r="S1117" s="76" t="s">
        <v>1433</v>
      </c>
      <c r="T1117" s="76" t="s">
        <v>741</v>
      </c>
      <c r="U1117" s="94" t="s">
        <v>3165</v>
      </c>
    </row>
    <row r="1118" spans="1:21" ht="28.5" customHeight="1">
      <c r="A1118" s="76">
        <v>1113</v>
      </c>
      <c r="B1118" s="94" t="s">
        <v>1033</v>
      </c>
      <c r="C1118" s="94" t="s">
        <v>1052</v>
      </c>
      <c r="D1118" s="94" t="s">
        <v>1503</v>
      </c>
      <c r="E1118" s="77" t="s">
        <v>593</v>
      </c>
      <c r="F1118" s="101">
        <v>11220</v>
      </c>
      <c r="G1118" s="78">
        <v>23866.62</v>
      </c>
      <c r="H1118" s="78">
        <v>25</v>
      </c>
      <c r="I1118" s="78">
        <f>F1118*0.0287</f>
        <v>322.01400000000001</v>
      </c>
      <c r="J1118" s="78">
        <f>F1118*0.071</f>
        <v>796.61999999999989</v>
      </c>
      <c r="K1118" s="78">
        <f>F1118*0.013</f>
        <v>145.85999999999999</v>
      </c>
      <c r="L1118" s="78">
        <f>F1118*0.0304</f>
        <v>341.08800000000002</v>
      </c>
      <c r="M1118" s="78">
        <f>F1118*0.0709</f>
        <v>795.49800000000005</v>
      </c>
      <c r="N1118" s="76"/>
      <c r="O1118" s="78">
        <f>SUM(I1118:M1118)</f>
        <v>2401.08</v>
      </c>
      <c r="P1118" s="78">
        <f>I1118+L1118</f>
        <v>663.10200000000009</v>
      </c>
      <c r="Q1118" s="78">
        <f>J1118+M1118</f>
        <v>1592.1179999999999</v>
      </c>
      <c r="R1118" s="101">
        <v>10031.9</v>
      </c>
      <c r="S1118" s="76" t="s">
        <v>1433</v>
      </c>
      <c r="T1118" s="76" t="s">
        <v>741</v>
      </c>
      <c r="U1118" s="94" t="s">
        <v>2407</v>
      </c>
    </row>
    <row r="1119" spans="1:21" ht="28.5" customHeight="1">
      <c r="A1119" s="76">
        <v>1114</v>
      </c>
      <c r="B1119" s="94" t="s">
        <v>510</v>
      </c>
      <c r="C1119" s="94" t="s">
        <v>30</v>
      </c>
      <c r="D1119" s="94" t="s">
        <v>641</v>
      </c>
      <c r="E1119" s="77" t="s">
        <v>593</v>
      </c>
      <c r="F1119" s="101">
        <v>75000</v>
      </c>
      <c r="G1119" s="78">
        <v>0</v>
      </c>
      <c r="H1119" s="78">
        <v>25</v>
      </c>
      <c r="I1119" s="78">
        <f>F1119*0.0287</f>
        <v>2152.5</v>
      </c>
      <c r="J1119" s="78">
        <f>F1119*0.071</f>
        <v>5324.9999999999991</v>
      </c>
      <c r="K1119" s="78">
        <f>F1119*0.013</f>
        <v>975</v>
      </c>
      <c r="L1119" s="78">
        <f>F1119*0.0304</f>
        <v>2280</v>
      </c>
      <c r="M1119" s="78">
        <f>F1119*0.0709</f>
        <v>5317.5</v>
      </c>
      <c r="N1119" s="76"/>
      <c r="O1119" s="78">
        <f>SUM(I1119:M1119)</f>
        <v>16050</v>
      </c>
      <c r="P1119" s="78">
        <f>I1119+L1119</f>
        <v>4432.5</v>
      </c>
      <c r="Q1119" s="78">
        <f>J1119+M1119</f>
        <v>10642.5</v>
      </c>
      <c r="R1119" s="101">
        <v>64133.120000000003</v>
      </c>
      <c r="S1119" s="76" t="s">
        <v>1433</v>
      </c>
      <c r="T1119" s="76" t="s">
        <v>740</v>
      </c>
      <c r="U1119" s="94" t="s">
        <v>2408</v>
      </c>
    </row>
    <row r="1120" spans="1:21" ht="28.5" customHeight="1">
      <c r="A1120" s="76">
        <v>1115</v>
      </c>
      <c r="B1120" s="94" t="s">
        <v>559</v>
      </c>
      <c r="C1120" s="94" t="s">
        <v>45</v>
      </c>
      <c r="D1120" s="94" t="s">
        <v>632</v>
      </c>
      <c r="E1120" s="77" t="s">
        <v>593</v>
      </c>
      <c r="F1120" s="101">
        <v>30000</v>
      </c>
      <c r="G1120" s="78">
        <v>0</v>
      </c>
      <c r="H1120" s="78">
        <v>25</v>
      </c>
      <c r="I1120" s="78">
        <f>F1120*0.0287</f>
        <v>861</v>
      </c>
      <c r="J1120" s="78">
        <f>F1120*0.071</f>
        <v>2130</v>
      </c>
      <c r="K1120" s="78">
        <f>F1120*0.013</f>
        <v>390</v>
      </c>
      <c r="L1120" s="78">
        <f>F1120*0.0304</f>
        <v>912</v>
      </c>
      <c r="M1120" s="78">
        <f>F1120*0.0709</f>
        <v>2127</v>
      </c>
      <c r="N1120" s="76"/>
      <c r="O1120" s="78">
        <f>SUM(I1120:M1120)</f>
        <v>6420</v>
      </c>
      <c r="P1120" s="78">
        <f>I1120+L1120</f>
        <v>1773</v>
      </c>
      <c r="Q1120" s="78">
        <f>J1120+M1120</f>
        <v>4257</v>
      </c>
      <c r="R1120" s="101">
        <v>27402</v>
      </c>
      <c r="S1120" s="76" t="s">
        <v>1433</v>
      </c>
      <c r="T1120" s="76" t="s">
        <v>741</v>
      </c>
      <c r="U1120" s="94" t="s">
        <v>2409</v>
      </c>
    </row>
    <row r="1121" spans="1:21" ht="28.5" customHeight="1">
      <c r="A1121" s="76">
        <v>1116</v>
      </c>
      <c r="B1121" s="94" t="s">
        <v>884</v>
      </c>
      <c r="C1121" s="94" t="s">
        <v>26</v>
      </c>
      <c r="D1121" s="94" t="s">
        <v>604</v>
      </c>
      <c r="E1121" s="77" t="s">
        <v>593</v>
      </c>
      <c r="F1121" s="101">
        <v>33000</v>
      </c>
      <c r="G1121" s="78">
        <v>0</v>
      </c>
      <c r="H1121" s="78">
        <v>25</v>
      </c>
      <c r="I1121" s="78">
        <f>F1121*0.0287</f>
        <v>947.1</v>
      </c>
      <c r="J1121" s="78">
        <f>F1121*0.071</f>
        <v>2343</v>
      </c>
      <c r="K1121" s="78">
        <f>F1121*0.013</f>
        <v>429</v>
      </c>
      <c r="L1121" s="78">
        <f>F1121*0.0304</f>
        <v>1003.2</v>
      </c>
      <c r="M1121" s="78">
        <f>F1121*0.0709</f>
        <v>2339.7000000000003</v>
      </c>
      <c r="N1121" s="76"/>
      <c r="O1121" s="78">
        <f>SUM(I1121:M1121)</f>
        <v>7062</v>
      </c>
      <c r="P1121" s="78">
        <f>I1121+L1121</f>
        <v>1950.3000000000002</v>
      </c>
      <c r="Q1121" s="78">
        <f>J1121+M1121</f>
        <v>4682.7000000000007</v>
      </c>
      <c r="R1121" s="101">
        <v>31024.7</v>
      </c>
      <c r="S1121" s="76" t="s">
        <v>1433</v>
      </c>
      <c r="T1121" s="76" t="s">
        <v>741</v>
      </c>
      <c r="U1121" s="94" t="s">
        <v>2410</v>
      </c>
    </row>
    <row r="1122" spans="1:21" ht="28.5" customHeight="1">
      <c r="A1122" s="76">
        <v>1117</v>
      </c>
      <c r="B1122" s="94" t="s">
        <v>2649</v>
      </c>
      <c r="C1122" s="94" t="s">
        <v>30</v>
      </c>
      <c r="D1122" s="94" t="s">
        <v>1580</v>
      </c>
      <c r="E1122" s="77" t="s">
        <v>593</v>
      </c>
      <c r="F1122" s="101">
        <v>40000</v>
      </c>
      <c r="G1122" s="78">
        <v>0</v>
      </c>
      <c r="H1122" s="78">
        <v>25</v>
      </c>
      <c r="I1122" s="78">
        <f>F1122*0.0287</f>
        <v>1148</v>
      </c>
      <c r="J1122" s="78">
        <f>F1122*0.071</f>
        <v>2839.9999999999995</v>
      </c>
      <c r="K1122" s="78">
        <f>F1122*0.013</f>
        <v>520</v>
      </c>
      <c r="L1122" s="78">
        <f>F1122*0.0304</f>
        <v>1216</v>
      </c>
      <c r="M1122" s="78">
        <f>F1122*0.0709</f>
        <v>2836</v>
      </c>
      <c r="N1122" s="76"/>
      <c r="O1122" s="78">
        <f>SUM(I1122:M1122)</f>
        <v>8560</v>
      </c>
      <c r="P1122" s="78">
        <f>I1122+L1122</f>
        <v>2364</v>
      </c>
      <c r="Q1122" s="78">
        <f>J1122+M1122</f>
        <v>5676</v>
      </c>
      <c r="R1122" s="101">
        <v>37168.35</v>
      </c>
      <c r="S1122" s="76" t="s">
        <v>1433</v>
      </c>
      <c r="T1122" s="76" t="s">
        <v>741</v>
      </c>
      <c r="U1122" s="94" t="s">
        <v>2661</v>
      </c>
    </row>
    <row r="1123" spans="1:21" ht="28.5" customHeight="1">
      <c r="A1123" s="76">
        <v>1118</v>
      </c>
      <c r="B1123" s="94" t="s">
        <v>2915</v>
      </c>
      <c r="C1123" s="94" t="s">
        <v>32</v>
      </c>
      <c r="D1123" s="94" t="s">
        <v>2606</v>
      </c>
      <c r="E1123" s="77" t="s">
        <v>593</v>
      </c>
      <c r="F1123" s="101">
        <v>10000</v>
      </c>
      <c r="G1123" s="78">
        <v>0</v>
      </c>
      <c r="H1123" s="78">
        <v>25</v>
      </c>
      <c r="I1123" s="78">
        <f>F1123*0.0287</f>
        <v>287</v>
      </c>
      <c r="J1123" s="78">
        <f>F1123*0.071</f>
        <v>709.99999999999989</v>
      </c>
      <c r="K1123" s="78">
        <f>F1123*0.013</f>
        <v>130</v>
      </c>
      <c r="L1123" s="78">
        <f>F1123*0.0304</f>
        <v>304</v>
      </c>
      <c r="M1123" s="78">
        <f>F1123*0.0709</f>
        <v>709</v>
      </c>
      <c r="N1123" s="76"/>
      <c r="O1123" s="78">
        <f>SUM(I1123:M1123)</f>
        <v>2140</v>
      </c>
      <c r="P1123" s="78">
        <f>I1123+L1123</f>
        <v>591</v>
      </c>
      <c r="Q1123" s="78">
        <f>J1123+M1123</f>
        <v>1419</v>
      </c>
      <c r="R1123" s="101">
        <v>9384</v>
      </c>
      <c r="S1123" s="76" t="s">
        <v>1433</v>
      </c>
      <c r="T1123" s="76" t="s">
        <v>740</v>
      </c>
      <c r="U1123" s="94" t="s">
        <v>3166</v>
      </c>
    </row>
    <row r="1124" spans="1:21" ht="28.5" customHeight="1">
      <c r="A1124" s="76">
        <v>1119</v>
      </c>
      <c r="B1124" s="94" t="s">
        <v>541</v>
      </c>
      <c r="C1124" s="94" t="s">
        <v>100</v>
      </c>
      <c r="D1124" s="94" t="s">
        <v>2632</v>
      </c>
      <c r="E1124" s="77" t="s">
        <v>593</v>
      </c>
      <c r="F1124" s="101">
        <v>38000</v>
      </c>
      <c r="G1124" s="78">
        <v>0</v>
      </c>
      <c r="H1124" s="78">
        <v>25</v>
      </c>
      <c r="I1124" s="78">
        <f>F1124*0.0287</f>
        <v>1090.5999999999999</v>
      </c>
      <c r="J1124" s="78">
        <f>F1124*0.071</f>
        <v>2697.9999999999995</v>
      </c>
      <c r="K1124" s="78">
        <f>F1124*0.013</f>
        <v>494</v>
      </c>
      <c r="L1124" s="78">
        <f>F1124*0.0304</f>
        <v>1155.2</v>
      </c>
      <c r="M1124" s="78">
        <f>F1124*0.0709</f>
        <v>2694.2000000000003</v>
      </c>
      <c r="N1124" s="76"/>
      <c r="O1124" s="78">
        <f>SUM(I1124:M1124)</f>
        <v>8132</v>
      </c>
      <c r="P1124" s="78">
        <f>I1124+L1124</f>
        <v>2245.8000000000002</v>
      </c>
      <c r="Q1124" s="78">
        <f>J1124+M1124</f>
        <v>5392.2</v>
      </c>
      <c r="R1124" s="101">
        <v>35468.82</v>
      </c>
      <c r="S1124" s="76" t="s">
        <v>1433</v>
      </c>
      <c r="T1124" s="76" t="s">
        <v>740</v>
      </c>
      <c r="U1124" s="94" t="s">
        <v>2411</v>
      </c>
    </row>
    <row r="1125" spans="1:21" ht="28.5" customHeight="1">
      <c r="A1125" s="76">
        <v>1120</v>
      </c>
      <c r="B1125" s="94" t="s">
        <v>344</v>
      </c>
      <c r="C1125" s="94" t="s">
        <v>30</v>
      </c>
      <c r="D1125" s="94" t="s">
        <v>2606</v>
      </c>
      <c r="E1125" s="77" t="s">
        <v>593</v>
      </c>
      <c r="F1125" s="101">
        <v>60000</v>
      </c>
      <c r="G1125" s="78">
        <v>0</v>
      </c>
      <c r="H1125" s="78">
        <v>25</v>
      </c>
      <c r="I1125" s="78">
        <f>F1125*0.0287</f>
        <v>1722</v>
      </c>
      <c r="J1125" s="78">
        <f>F1125*0.071</f>
        <v>4260</v>
      </c>
      <c r="K1125" s="78">
        <f>F1125*0.013</f>
        <v>780</v>
      </c>
      <c r="L1125" s="78">
        <f>F1125*0.0304</f>
        <v>1824</v>
      </c>
      <c r="M1125" s="78">
        <f>F1125*0.0709</f>
        <v>4254</v>
      </c>
      <c r="N1125" s="76"/>
      <c r="O1125" s="78">
        <f>SUM(I1125:M1125)</f>
        <v>12840</v>
      </c>
      <c r="P1125" s="78">
        <f>I1125+L1125</f>
        <v>3546</v>
      </c>
      <c r="Q1125" s="78">
        <f>J1125+M1125</f>
        <v>8514</v>
      </c>
      <c r="R1125" s="101">
        <v>52942.32</v>
      </c>
      <c r="S1125" s="76" t="s">
        <v>1433</v>
      </c>
      <c r="T1125" s="76" t="s">
        <v>740</v>
      </c>
      <c r="U1125" s="94" t="s">
        <v>2412</v>
      </c>
    </row>
    <row r="1126" spans="1:21" ht="28.5" customHeight="1">
      <c r="A1126" s="76">
        <v>1121</v>
      </c>
      <c r="B1126" s="94" t="s">
        <v>565</v>
      </c>
      <c r="C1126" s="94" t="s">
        <v>45</v>
      </c>
      <c r="D1126" s="94" t="s">
        <v>1511</v>
      </c>
      <c r="E1126" s="77" t="s">
        <v>593</v>
      </c>
      <c r="F1126" s="101">
        <v>30000</v>
      </c>
      <c r="G1126" s="78">
        <v>0</v>
      </c>
      <c r="H1126" s="78">
        <v>25</v>
      </c>
      <c r="I1126" s="78">
        <f>F1126*0.0287</f>
        <v>861</v>
      </c>
      <c r="J1126" s="78">
        <f>F1126*0.071</f>
        <v>2130</v>
      </c>
      <c r="K1126" s="78">
        <f>F1126*0.013</f>
        <v>390</v>
      </c>
      <c r="L1126" s="78">
        <f>F1126*0.0304</f>
        <v>912</v>
      </c>
      <c r="M1126" s="78">
        <f>F1126*0.0709</f>
        <v>2127</v>
      </c>
      <c r="N1126" s="76"/>
      <c r="O1126" s="78">
        <f>SUM(I1126:M1126)</f>
        <v>6420</v>
      </c>
      <c r="P1126" s="78">
        <f>I1126+L1126</f>
        <v>1773</v>
      </c>
      <c r="Q1126" s="78">
        <f>J1126+M1126</f>
        <v>4257</v>
      </c>
      <c r="R1126" s="101">
        <v>28202</v>
      </c>
      <c r="S1126" s="76" t="s">
        <v>1433</v>
      </c>
      <c r="T1126" s="76" t="s">
        <v>740</v>
      </c>
      <c r="U1126" s="94" t="s">
        <v>2413</v>
      </c>
    </row>
    <row r="1127" spans="1:21" ht="28.5" customHeight="1">
      <c r="A1127" s="76">
        <v>1122</v>
      </c>
      <c r="B1127" s="94" t="s">
        <v>1034</v>
      </c>
      <c r="C1127" s="94" t="s">
        <v>1048</v>
      </c>
      <c r="D1127" s="94" t="s">
        <v>1503</v>
      </c>
      <c r="E1127" s="77" t="s">
        <v>593</v>
      </c>
      <c r="F1127" s="101">
        <v>11220</v>
      </c>
      <c r="G1127" s="78">
        <v>0</v>
      </c>
      <c r="H1127" s="78">
        <v>25</v>
      </c>
      <c r="I1127" s="78">
        <f>F1127*0.0287</f>
        <v>322.01400000000001</v>
      </c>
      <c r="J1127" s="78">
        <f>F1127*0.071</f>
        <v>796.61999999999989</v>
      </c>
      <c r="K1127" s="78">
        <f>F1127*0.013</f>
        <v>145.85999999999999</v>
      </c>
      <c r="L1127" s="78">
        <f>F1127*0.0304</f>
        <v>341.08800000000002</v>
      </c>
      <c r="M1127" s="78">
        <f>F1127*0.0709</f>
        <v>795.49800000000005</v>
      </c>
      <c r="N1127" s="76"/>
      <c r="O1127" s="78">
        <f>SUM(I1127:M1127)</f>
        <v>2401.08</v>
      </c>
      <c r="P1127" s="78">
        <f>I1127+L1127</f>
        <v>663.10200000000009</v>
      </c>
      <c r="Q1127" s="78">
        <f>J1127+M1127</f>
        <v>1592.1179999999999</v>
      </c>
      <c r="R1127" s="101">
        <v>10531.9</v>
      </c>
      <c r="S1127" s="76" t="s">
        <v>1433</v>
      </c>
      <c r="T1127" s="76" t="s">
        <v>740</v>
      </c>
      <c r="U1127" s="94" t="s">
        <v>2414</v>
      </c>
    </row>
    <row r="1128" spans="1:21" ht="28.5" customHeight="1">
      <c r="A1128" s="76">
        <v>1123</v>
      </c>
      <c r="B1128" s="94" t="s">
        <v>2916</v>
      </c>
      <c r="C1128" s="94" t="s">
        <v>43</v>
      </c>
      <c r="D1128" s="94" t="s">
        <v>615</v>
      </c>
      <c r="E1128" s="77" t="s">
        <v>593</v>
      </c>
      <c r="F1128" s="101">
        <v>45000</v>
      </c>
      <c r="G1128" s="78">
        <v>0</v>
      </c>
      <c r="H1128" s="78">
        <v>25</v>
      </c>
      <c r="I1128" s="78">
        <f>F1128*0.0287</f>
        <v>1291.5</v>
      </c>
      <c r="J1128" s="78">
        <f>F1128*0.071</f>
        <v>3194.9999999999995</v>
      </c>
      <c r="K1128" s="78">
        <f>F1128*0.013</f>
        <v>585</v>
      </c>
      <c r="L1128" s="78">
        <f>F1128*0.0304</f>
        <v>1368</v>
      </c>
      <c r="M1128" s="78">
        <f>F1128*0.0709</f>
        <v>3190.5</v>
      </c>
      <c r="N1128" s="76"/>
      <c r="O1128" s="78">
        <f>SUM(I1128:M1128)</f>
        <v>9630</v>
      </c>
      <c r="P1128" s="78">
        <f>I1128+L1128</f>
        <v>2659.5</v>
      </c>
      <c r="Q1128" s="78">
        <f>J1128+M1128</f>
        <v>6385.5</v>
      </c>
      <c r="R1128" s="101">
        <v>41167.17</v>
      </c>
      <c r="S1128" s="76" t="s">
        <v>1433</v>
      </c>
      <c r="T1128" s="76" t="s">
        <v>741</v>
      </c>
      <c r="U1128" s="94" t="s">
        <v>3167</v>
      </c>
    </row>
    <row r="1129" spans="1:21" ht="28.5" customHeight="1">
      <c r="A1129" s="76">
        <v>1124</v>
      </c>
      <c r="B1129" s="94" t="s">
        <v>561</v>
      </c>
      <c r="C1129" s="94" t="s">
        <v>26</v>
      </c>
      <c r="D1129" s="94" t="s">
        <v>628</v>
      </c>
      <c r="E1129" s="77" t="s">
        <v>593</v>
      </c>
      <c r="F1129" s="101">
        <v>45000</v>
      </c>
      <c r="G1129" s="78">
        <v>0</v>
      </c>
      <c r="H1129" s="78">
        <v>25</v>
      </c>
      <c r="I1129" s="78">
        <f>F1129*0.0287</f>
        <v>1291.5</v>
      </c>
      <c r="J1129" s="78">
        <f>F1129*0.071</f>
        <v>3194.9999999999995</v>
      </c>
      <c r="K1129" s="78">
        <f>F1129*0.013</f>
        <v>585</v>
      </c>
      <c r="L1129" s="78">
        <f>F1129*0.0304</f>
        <v>1368</v>
      </c>
      <c r="M1129" s="78">
        <f>F1129*0.0709</f>
        <v>3190.5</v>
      </c>
      <c r="N1129" s="76"/>
      <c r="O1129" s="78">
        <f>SUM(I1129:M1129)</f>
        <v>9630</v>
      </c>
      <c r="P1129" s="78">
        <f>I1129+L1129</f>
        <v>2659.5</v>
      </c>
      <c r="Q1129" s="78">
        <f>J1129+M1129</f>
        <v>6385.5</v>
      </c>
      <c r="R1129" s="101">
        <v>41067.17</v>
      </c>
      <c r="S1129" s="76" t="s">
        <v>1433</v>
      </c>
      <c r="T1129" s="76" t="s">
        <v>741</v>
      </c>
      <c r="U1129" s="94" t="s">
        <v>2415</v>
      </c>
    </row>
    <row r="1130" spans="1:21" ht="28.5" customHeight="1">
      <c r="A1130" s="76">
        <v>1125</v>
      </c>
      <c r="B1130" s="94" t="s">
        <v>466</v>
      </c>
      <c r="C1130" s="94" t="s">
        <v>7</v>
      </c>
      <c r="D1130" s="94" t="s">
        <v>2606</v>
      </c>
      <c r="E1130" s="77" t="s">
        <v>593</v>
      </c>
      <c r="F1130" s="101">
        <v>15000</v>
      </c>
      <c r="G1130" s="78">
        <v>1148.33</v>
      </c>
      <c r="H1130" s="78">
        <v>25</v>
      </c>
      <c r="I1130" s="78">
        <f>F1130*0.0287</f>
        <v>430.5</v>
      </c>
      <c r="J1130" s="78">
        <f>F1130*0.071</f>
        <v>1065</v>
      </c>
      <c r="K1130" s="78">
        <f>F1130*0.013</f>
        <v>195</v>
      </c>
      <c r="L1130" s="78">
        <f>F1130*0.0304</f>
        <v>456</v>
      </c>
      <c r="M1130" s="78">
        <f>F1130*0.0709</f>
        <v>1063.5</v>
      </c>
      <c r="N1130" s="76"/>
      <c r="O1130" s="78">
        <f>SUM(I1130:M1130)</f>
        <v>3210</v>
      </c>
      <c r="P1130" s="78">
        <f>I1130+L1130</f>
        <v>886.5</v>
      </c>
      <c r="Q1130" s="78">
        <f>J1130+M1130</f>
        <v>2128.5</v>
      </c>
      <c r="R1130" s="101">
        <v>14088.5</v>
      </c>
      <c r="S1130" s="76" t="s">
        <v>1433</v>
      </c>
      <c r="T1130" s="76" t="s">
        <v>741</v>
      </c>
      <c r="U1130" s="94" t="s">
        <v>2416</v>
      </c>
    </row>
    <row r="1131" spans="1:21" ht="28.5" customHeight="1">
      <c r="A1131" s="76">
        <v>1126</v>
      </c>
      <c r="B1131" s="94" t="s">
        <v>152</v>
      </c>
      <c r="C1131" s="94" t="s">
        <v>55</v>
      </c>
      <c r="D1131" s="94" t="s">
        <v>617</v>
      </c>
      <c r="E1131" s="77" t="s">
        <v>593</v>
      </c>
      <c r="F1131" s="101">
        <v>30000</v>
      </c>
      <c r="G1131" s="78">
        <v>0</v>
      </c>
      <c r="H1131" s="78">
        <v>25</v>
      </c>
      <c r="I1131" s="78">
        <f>F1131*0.0287</f>
        <v>861</v>
      </c>
      <c r="J1131" s="78">
        <f>F1131*0.071</f>
        <v>2130</v>
      </c>
      <c r="K1131" s="78">
        <f>F1131*0.013</f>
        <v>390</v>
      </c>
      <c r="L1131" s="78">
        <f>F1131*0.0304</f>
        <v>912</v>
      </c>
      <c r="M1131" s="78">
        <f>F1131*0.0709</f>
        <v>2127</v>
      </c>
      <c r="N1131" s="76"/>
      <c r="O1131" s="78">
        <f>SUM(I1131:M1131)</f>
        <v>6420</v>
      </c>
      <c r="P1131" s="78">
        <f>I1131+L1131</f>
        <v>1773</v>
      </c>
      <c r="Q1131" s="78">
        <f>J1131+M1131</f>
        <v>4257</v>
      </c>
      <c r="R1131" s="101">
        <v>12400.83</v>
      </c>
      <c r="S1131" s="76" t="s">
        <v>1433</v>
      </c>
      <c r="T1131" s="76" t="s">
        <v>740</v>
      </c>
      <c r="U1131" s="94" t="s">
        <v>2417</v>
      </c>
    </row>
    <row r="1132" spans="1:21" ht="28.5" customHeight="1">
      <c r="A1132" s="76">
        <v>1127</v>
      </c>
      <c r="B1132" s="94" t="s">
        <v>342</v>
      </c>
      <c r="C1132" s="94" t="s">
        <v>26</v>
      </c>
      <c r="D1132" s="94" t="s">
        <v>599</v>
      </c>
      <c r="E1132" s="77" t="s">
        <v>593</v>
      </c>
      <c r="F1132" s="101">
        <v>45000</v>
      </c>
      <c r="G1132" s="78">
        <v>0</v>
      </c>
      <c r="H1132" s="78">
        <v>25</v>
      </c>
      <c r="I1132" s="78">
        <f>F1132*0.0287</f>
        <v>1291.5</v>
      </c>
      <c r="J1132" s="78">
        <f>F1132*0.071</f>
        <v>3194.9999999999995</v>
      </c>
      <c r="K1132" s="78">
        <f>F1132*0.013</f>
        <v>585</v>
      </c>
      <c r="L1132" s="78">
        <f>F1132*0.0304</f>
        <v>1368</v>
      </c>
      <c r="M1132" s="78">
        <f>F1132*0.0709</f>
        <v>3190.5</v>
      </c>
      <c r="N1132" s="76"/>
      <c r="O1132" s="78">
        <f>SUM(I1132:M1132)</f>
        <v>9630</v>
      </c>
      <c r="P1132" s="78">
        <f>I1132+L1132</f>
        <v>2659.5</v>
      </c>
      <c r="Q1132" s="78">
        <f>J1132+M1132</f>
        <v>6385.5</v>
      </c>
      <c r="R1132" s="101">
        <v>35080.910000000003</v>
      </c>
      <c r="S1132" s="76" t="s">
        <v>1433</v>
      </c>
      <c r="T1132" s="76" t="s">
        <v>740</v>
      </c>
      <c r="U1132" s="94" t="s">
        <v>2418</v>
      </c>
    </row>
    <row r="1133" spans="1:21" ht="28.5" customHeight="1">
      <c r="A1133" s="76">
        <v>1128</v>
      </c>
      <c r="B1133" s="94" t="s">
        <v>1123</v>
      </c>
      <c r="C1133" s="94" t="s">
        <v>1067</v>
      </c>
      <c r="D1133" s="94" t="s">
        <v>1503</v>
      </c>
      <c r="E1133" s="77" t="s">
        <v>593</v>
      </c>
      <c r="F1133" s="101">
        <v>40000</v>
      </c>
      <c r="G1133" s="78">
        <v>0</v>
      </c>
      <c r="H1133" s="78">
        <v>25</v>
      </c>
      <c r="I1133" s="78">
        <f>F1133*0.0287</f>
        <v>1148</v>
      </c>
      <c r="J1133" s="78">
        <f>F1133*0.071</f>
        <v>2839.9999999999995</v>
      </c>
      <c r="K1133" s="78">
        <f>F1133*0.013</f>
        <v>520</v>
      </c>
      <c r="L1133" s="78">
        <f>F1133*0.0304</f>
        <v>1216</v>
      </c>
      <c r="M1133" s="78">
        <f>F1133*0.0709</f>
        <v>2836</v>
      </c>
      <c r="N1133" s="76"/>
      <c r="O1133" s="78">
        <f>SUM(I1133:M1133)</f>
        <v>8560</v>
      </c>
      <c r="P1133" s="78">
        <f>I1133+L1133</f>
        <v>2364</v>
      </c>
      <c r="Q1133" s="78">
        <f>J1133+M1133</f>
        <v>5676</v>
      </c>
      <c r="R1133" s="101">
        <v>37168.35</v>
      </c>
      <c r="S1133" s="76" t="s">
        <v>1433</v>
      </c>
      <c r="T1133" s="76" t="s">
        <v>741</v>
      </c>
      <c r="U1133" s="94" t="s">
        <v>2419</v>
      </c>
    </row>
    <row r="1134" spans="1:21" ht="28.5" customHeight="1">
      <c r="A1134" s="76">
        <v>1129</v>
      </c>
      <c r="B1134" s="94" t="s">
        <v>536</v>
      </c>
      <c r="C1134" s="94" t="s">
        <v>45</v>
      </c>
      <c r="D1134" s="94" t="s">
        <v>641</v>
      </c>
      <c r="E1134" s="77" t="s">
        <v>593</v>
      </c>
      <c r="F1134" s="101">
        <v>31500</v>
      </c>
      <c r="G1134" s="78">
        <v>0</v>
      </c>
      <c r="H1134" s="78">
        <v>25</v>
      </c>
      <c r="I1134" s="78">
        <f>F1134*0.0287</f>
        <v>904.05</v>
      </c>
      <c r="J1134" s="78">
        <f>F1134*0.071</f>
        <v>2236.5</v>
      </c>
      <c r="K1134" s="78">
        <f>F1134*0.013</f>
        <v>409.5</v>
      </c>
      <c r="L1134" s="78">
        <f>F1134*0.0304</f>
        <v>957.6</v>
      </c>
      <c r="M1134" s="78">
        <f>F1134*0.0709</f>
        <v>2233.3500000000004</v>
      </c>
      <c r="N1134" s="76"/>
      <c r="O1134" s="78">
        <f>SUM(I1134:M1134)</f>
        <v>6741.0000000000009</v>
      </c>
      <c r="P1134" s="78">
        <f>I1134+L1134</f>
        <v>1861.65</v>
      </c>
      <c r="Q1134" s="78">
        <f>J1134+M1134</f>
        <v>4469.8500000000004</v>
      </c>
      <c r="R1134" s="101">
        <v>25471.61</v>
      </c>
      <c r="S1134" s="76" t="s">
        <v>1433</v>
      </c>
      <c r="T1134" s="76" t="s">
        <v>740</v>
      </c>
      <c r="U1134" s="94" t="s">
        <v>2420</v>
      </c>
    </row>
    <row r="1135" spans="1:21" ht="28.5" customHeight="1">
      <c r="A1135" s="76">
        <v>1130</v>
      </c>
      <c r="B1135" s="94" t="s">
        <v>3298</v>
      </c>
      <c r="C1135" s="94" t="s">
        <v>30</v>
      </c>
      <c r="D1135" s="94" t="s">
        <v>1597</v>
      </c>
      <c r="E1135" s="77" t="s">
        <v>593</v>
      </c>
      <c r="F1135" s="101">
        <v>50000</v>
      </c>
      <c r="G1135" s="78">
        <v>1854</v>
      </c>
      <c r="H1135" s="78">
        <v>25</v>
      </c>
      <c r="I1135" s="78">
        <f>F1135*0.0287</f>
        <v>1435</v>
      </c>
      <c r="J1135" s="78">
        <f>F1135*0.071</f>
        <v>3549.9999999999995</v>
      </c>
      <c r="K1135" s="78">
        <f>F1135*0.013</f>
        <v>650</v>
      </c>
      <c r="L1135" s="78">
        <f>F1135*0.0304</f>
        <v>1520</v>
      </c>
      <c r="M1135" s="78">
        <f>F1135*0.0709</f>
        <v>3545.0000000000005</v>
      </c>
      <c r="N1135" s="95"/>
      <c r="O1135" s="78">
        <f>SUM(I1135:M1135)</f>
        <v>10700</v>
      </c>
      <c r="P1135" s="78">
        <f>I1135+L1135</f>
        <v>2955</v>
      </c>
      <c r="Q1135" s="78">
        <f>J1135+M1135</f>
        <v>7095</v>
      </c>
      <c r="R1135" s="101">
        <v>45166</v>
      </c>
      <c r="S1135" s="76" t="s">
        <v>1433</v>
      </c>
      <c r="T1135" s="76" t="s">
        <v>741</v>
      </c>
      <c r="U1135" s="94" t="s">
        <v>3405</v>
      </c>
    </row>
    <row r="1136" spans="1:21" ht="28.5" customHeight="1">
      <c r="A1136" s="76">
        <v>1131</v>
      </c>
      <c r="B1136" s="94" t="s">
        <v>1475</v>
      </c>
      <c r="C1136" s="94" t="s">
        <v>45</v>
      </c>
      <c r="D1136" s="94" t="s">
        <v>615</v>
      </c>
      <c r="E1136" s="77" t="s">
        <v>593</v>
      </c>
      <c r="F1136" s="101">
        <v>30000</v>
      </c>
      <c r="G1136" s="78">
        <v>0</v>
      </c>
      <c r="H1136" s="78">
        <v>25</v>
      </c>
      <c r="I1136" s="78">
        <f>F1136*0.0287</f>
        <v>861</v>
      </c>
      <c r="J1136" s="78">
        <f>F1136*0.071</f>
        <v>2130</v>
      </c>
      <c r="K1136" s="78">
        <f>F1136*0.013</f>
        <v>390</v>
      </c>
      <c r="L1136" s="78">
        <f>F1136*0.0304</f>
        <v>912</v>
      </c>
      <c r="M1136" s="78">
        <f>F1136*0.0709</f>
        <v>2127</v>
      </c>
      <c r="N1136" s="76"/>
      <c r="O1136" s="78">
        <f>SUM(I1136:M1136)</f>
        <v>6420</v>
      </c>
      <c r="P1136" s="78">
        <f>I1136+L1136</f>
        <v>1773</v>
      </c>
      <c r="Q1136" s="78">
        <f>J1136+M1136</f>
        <v>4257</v>
      </c>
      <c r="R1136" s="101">
        <v>23834.33</v>
      </c>
      <c r="S1136" s="76" t="s">
        <v>1433</v>
      </c>
      <c r="T1136" s="76" t="s">
        <v>740</v>
      </c>
      <c r="U1136" s="94" t="s">
        <v>2421</v>
      </c>
    </row>
    <row r="1137" spans="1:21" ht="28.5" customHeight="1">
      <c r="A1137" s="76">
        <v>1132</v>
      </c>
      <c r="B1137" s="94" t="s">
        <v>1377</v>
      </c>
      <c r="C1137" s="94" t="s">
        <v>26</v>
      </c>
      <c r="D1137" s="94" t="s">
        <v>1511</v>
      </c>
      <c r="E1137" s="77" t="s">
        <v>593</v>
      </c>
      <c r="F1137" s="101">
        <v>31000</v>
      </c>
      <c r="G1137" s="78">
        <v>0</v>
      </c>
      <c r="H1137" s="78">
        <v>25</v>
      </c>
      <c r="I1137" s="78">
        <f>F1137*0.0287</f>
        <v>889.7</v>
      </c>
      <c r="J1137" s="78">
        <f>F1137*0.071</f>
        <v>2201</v>
      </c>
      <c r="K1137" s="78">
        <f>F1137*0.013</f>
        <v>403</v>
      </c>
      <c r="L1137" s="78">
        <f>F1137*0.0304</f>
        <v>942.4</v>
      </c>
      <c r="M1137" s="78">
        <f>F1137*0.0709</f>
        <v>2197.9</v>
      </c>
      <c r="N1137" s="76"/>
      <c r="O1137" s="78">
        <f>SUM(I1137:M1137)</f>
        <v>6634</v>
      </c>
      <c r="P1137" s="78">
        <f>I1137+L1137</f>
        <v>1832.1</v>
      </c>
      <c r="Q1137" s="78">
        <f>J1137+M1137</f>
        <v>4398.8999999999996</v>
      </c>
      <c r="R1137" s="101">
        <v>29142.9</v>
      </c>
      <c r="S1137" s="76" t="s">
        <v>1433</v>
      </c>
      <c r="T1137" s="76" t="s">
        <v>741</v>
      </c>
      <c r="U1137" s="94" t="s">
        <v>2422</v>
      </c>
    </row>
    <row r="1138" spans="1:21" ht="28.5" customHeight="1">
      <c r="A1138" s="76">
        <v>1133</v>
      </c>
      <c r="B1138" s="94" t="s">
        <v>22</v>
      </c>
      <c r="C1138" s="94" t="s">
        <v>1530</v>
      </c>
      <c r="D1138" s="94" t="s">
        <v>2623</v>
      </c>
      <c r="E1138" s="77" t="s">
        <v>593</v>
      </c>
      <c r="F1138" s="101">
        <v>74750</v>
      </c>
      <c r="G1138" s="78">
        <v>0</v>
      </c>
      <c r="H1138" s="78">
        <v>25</v>
      </c>
      <c r="I1138" s="78">
        <f>F1138*0.0287</f>
        <v>2145.3249999999998</v>
      </c>
      <c r="J1138" s="78">
        <f>F1138*0.071</f>
        <v>5307.2499999999991</v>
      </c>
      <c r="K1138" s="78">
        <f>F1138*0.013</f>
        <v>971.75</v>
      </c>
      <c r="L1138" s="78">
        <f>F1138*0.0304</f>
        <v>2272.4</v>
      </c>
      <c r="M1138" s="78">
        <f>F1138*0.0709</f>
        <v>5299.7750000000005</v>
      </c>
      <c r="N1138" s="76"/>
      <c r="O1138" s="78">
        <f>SUM(I1138:M1138)</f>
        <v>15996.5</v>
      </c>
      <c r="P1138" s="78">
        <f>I1138+L1138</f>
        <v>4417.7250000000004</v>
      </c>
      <c r="Q1138" s="78">
        <f>J1138+M1138</f>
        <v>10607.025</v>
      </c>
      <c r="R1138" s="101">
        <v>57814.05</v>
      </c>
      <c r="S1138" s="76" t="s">
        <v>1433</v>
      </c>
      <c r="T1138" s="76" t="s">
        <v>740</v>
      </c>
      <c r="U1138" s="94" t="s">
        <v>2423</v>
      </c>
    </row>
    <row r="1139" spans="1:21" ht="28.5" customHeight="1">
      <c r="A1139" s="76">
        <v>1134</v>
      </c>
      <c r="B1139" s="94" t="s">
        <v>1036</v>
      </c>
      <c r="C1139" s="94" t="s">
        <v>1048</v>
      </c>
      <c r="D1139" s="94" t="s">
        <v>1503</v>
      </c>
      <c r="E1139" s="77" t="s">
        <v>593</v>
      </c>
      <c r="F1139" s="101">
        <v>25000</v>
      </c>
      <c r="G1139" s="78">
        <v>0</v>
      </c>
      <c r="H1139" s="78">
        <v>25</v>
      </c>
      <c r="I1139" s="78">
        <f>F1139*0.0287</f>
        <v>717.5</v>
      </c>
      <c r="J1139" s="78">
        <f>F1139*0.071</f>
        <v>1774.9999999999998</v>
      </c>
      <c r="K1139" s="78">
        <f>F1139*0.013</f>
        <v>325</v>
      </c>
      <c r="L1139" s="78">
        <f>F1139*0.0304</f>
        <v>760</v>
      </c>
      <c r="M1139" s="78">
        <f>F1139*0.0709</f>
        <v>1772.5000000000002</v>
      </c>
      <c r="N1139" s="76"/>
      <c r="O1139" s="78">
        <f>SUM(I1139:M1139)</f>
        <v>5350</v>
      </c>
      <c r="P1139" s="78">
        <f>I1139+L1139</f>
        <v>1477.5</v>
      </c>
      <c r="Q1139" s="78">
        <f>J1139+M1139</f>
        <v>3547.5</v>
      </c>
      <c r="R1139" s="101">
        <v>23497.5</v>
      </c>
      <c r="S1139" s="76" t="s">
        <v>1433</v>
      </c>
      <c r="T1139" s="76" t="s">
        <v>740</v>
      </c>
      <c r="U1139" s="94" t="s">
        <v>2424</v>
      </c>
    </row>
    <row r="1140" spans="1:21" ht="28.5" customHeight="1">
      <c r="A1140" s="76">
        <v>1135</v>
      </c>
      <c r="B1140" s="94" t="s">
        <v>3299</v>
      </c>
      <c r="C1140" s="94" t="s">
        <v>243</v>
      </c>
      <c r="D1140" s="94" t="s">
        <v>1550</v>
      </c>
      <c r="E1140" s="77" t="s">
        <v>593</v>
      </c>
      <c r="F1140" s="101">
        <v>15000</v>
      </c>
      <c r="G1140" s="78">
        <v>0</v>
      </c>
      <c r="H1140" s="78">
        <v>25</v>
      </c>
      <c r="I1140" s="78">
        <f>F1140*0.0287</f>
        <v>430.5</v>
      </c>
      <c r="J1140" s="78">
        <f>F1140*0.071</f>
        <v>1065</v>
      </c>
      <c r="K1140" s="78">
        <f>F1140*0.013</f>
        <v>195</v>
      </c>
      <c r="L1140" s="78">
        <f>F1140*0.0304</f>
        <v>456</v>
      </c>
      <c r="M1140" s="78">
        <f>F1140*0.0709</f>
        <v>1063.5</v>
      </c>
      <c r="N1140" s="95"/>
      <c r="O1140" s="78">
        <f>SUM(I1140:M1140)</f>
        <v>3210</v>
      </c>
      <c r="P1140" s="78">
        <f>I1140+L1140</f>
        <v>886.5</v>
      </c>
      <c r="Q1140" s="78">
        <f>J1140+M1140</f>
        <v>2128.5</v>
      </c>
      <c r="R1140" s="101">
        <v>14088.5</v>
      </c>
      <c r="S1140" s="76" t="s">
        <v>1433</v>
      </c>
      <c r="T1140" s="76" t="s">
        <v>741</v>
      </c>
      <c r="U1140" s="94" t="s">
        <v>3406</v>
      </c>
    </row>
    <row r="1141" spans="1:21" ht="28.5" customHeight="1">
      <c r="A1141" s="76">
        <v>1136</v>
      </c>
      <c r="B1141" s="94" t="s">
        <v>1574</v>
      </c>
      <c r="C1141" s="94" t="s">
        <v>45</v>
      </c>
      <c r="D1141" s="94" t="s">
        <v>615</v>
      </c>
      <c r="E1141" s="77" t="s">
        <v>593</v>
      </c>
      <c r="F1141" s="101">
        <v>30000</v>
      </c>
      <c r="G1141" s="78">
        <v>0</v>
      </c>
      <c r="H1141" s="78">
        <v>25</v>
      </c>
      <c r="I1141" s="78">
        <f>F1141*0.0287</f>
        <v>861</v>
      </c>
      <c r="J1141" s="78">
        <f>F1141*0.071</f>
        <v>2130</v>
      </c>
      <c r="K1141" s="78">
        <f>F1141*0.013</f>
        <v>390</v>
      </c>
      <c r="L1141" s="78">
        <f>F1141*0.0304</f>
        <v>912</v>
      </c>
      <c r="M1141" s="78">
        <f>F1141*0.0709</f>
        <v>2127</v>
      </c>
      <c r="N1141" s="76"/>
      <c r="O1141" s="78">
        <f>SUM(I1141:M1141)</f>
        <v>6420</v>
      </c>
      <c r="P1141" s="78">
        <f>I1141+L1141</f>
        <v>1773</v>
      </c>
      <c r="Q1141" s="78">
        <f>J1141+M1141</f>
        <v>4257</v>
      </c>
      <c r="R1141" s="101">
        <v>21066.59</v>
      </c>
      <c r="S1141" s="76" t="s">
        <v>1433</v>
      </c>
      <c r="T1141" s="76" t="s">
        <v>741</v>
      </c>
      <c r="U1141" s="94" t="s">
        <v>2425</v>
      </c>
    </row>
    <row r="1142" spans="1:21" ht="28.5" customHeight="1">
      <c r="A1142" s="76">
        <v>1137</v>
      </c>
      <c r="B1142" s="94" t="s">
        <v>557</v>
      </c>
      <c r="C1142" s="94" t="s">
        <v>214</v>
      </c>
      <c r="D1142" s="94" t="s">
        <v>635</v>
      </c>
      <c r="E1142" s="77" t="s">
        <v>593</v>
      </c>
      <c r="F1142" s="101">
        <v>160000</v>
      </c>
      <c r="G1142" s="78">
        <v>0</v>
      </c>
      <c r="H1142" s="78">
        <v>25</v>
      </c>
      <c r="I1142" s="78">
        <f>F1142*0.0287</f>
        <v>4592</v>
      </c>
      <c r="J1142" s="78">
        <f>F1142*0.071</f>
        <v>11359.999999999998</v>
      </c>
      <c r="K1142" s="78">
        <f>F1142*0.013</f>
        <v>2080</v>
      </c>
      <c r="L1142" s="78">
        <f>F1142*0.0304</f>
        <v>4864</v>
      </c>
      <c r="M1142" s="78">
        <f>F1142*0.0709</f>
        <v>11344</v>
      </c>
      <c r="N1142" s="76"/>
      <c r="O1142" s="78">
        <f>SUM(I1142:M1142)</f>
        <v>34240</v>
      </c>
      <c r="P1142" s="78">
        <f>I1142+L1142</f>
        <v>9456</v>
      </c>
      <c r="Q1142" s="78">
        <f>J1142+M1142</f>
        <v>22704</v>
      </c>
      <c r="R1142" s="101">
        <v>124200.13</v>
      </c>
      <c r="S1142" s="76" t="s">
        <v>1433</v>
      </c>
      <c r="T1142" s="76" t="s">
        <v>740</v>
      </c>
      <c r="U1142" s="94" t="s">
        <v>2426</v>
      </c>
    </row>
    <row r="1143" spans="1:21" ht="28.5" customHeight="1">
      <c r="A1143" s="76">
        <v>1138</v>
      </c>
      <c r="B1143" s="94" t="s">
        <v>674</v>
      </c>
      <c r="C1143" s="94" t="s">
        <v>38</v>
      </c>
      <c r="D1143" s="94" t="s">
        <v>1550</v>
      </c>
      <c r="E1143" s="77" t="s">
        <v>593</v>
      </c>
      <c r="F1143" s="101">
        <v>17500</v>
      </c>
      <c r="G1143" s="78">
        <v>0</v>
      </c>
      <c r="H1143" s="78">
        <v>25</v>
      </c>
      <c r="I1143" s="78">
        <f>F1143*0.0287</f>
        <v>502.25</v>
      </c>
      <c r="J1143" s="78">
        <f>F1143*0.071</f>
        <v>1242.5</v>
      </c>
      <c r="K1143" s="78">
        <f>F1143*0.013</f>
        <v>227.5</v>
      </c>
      <c r="L1143" s="78">
        <f>F1143*0.0304</f>
        <v>532</v>
      </c>
      <c r="M1143" s="78">
        <f>F1143*0.0709</f>
        <v>1240.75</v>
      </c>
      <c r="N1143" s="76"/>
      <c r="O1143" s="78">
        <f>SUM(I1143:M1143)</f>
        <v>3745</v>
      </c>
      <c r="P1143" s="78">
        <f>I1143+L1143</f>
        <v>1034.25</v>
      </c>
      <c r="Q1143" s="78">
        <f>J1143+M1143</f>
        <v>2483.25</v>
      </c>
      <c r="R1143" s="101">
        <v>16440.75</v>
      </c>
      <c r="S1143" s="76" t="s">
        <v>1433</v>
      </c>
      <c r="T1143" s="76" t="s">
        <v>740</v>
      </c>
      <c r="U1143" s="94" t="s">
        <v>2427</v>
      </c>
    </row>
    <row r="1144" spans="1:21" ht="28.5" customHeight="1">
      <c r="A1144" s="76">
        <v>1139</v>
      </c>
      <c r="B1144" s="94" t="s">
        <v>551</v>
      </c>
      <c r="C1144" s="94" t="s">
        <v>100</v>
      </c>
      <c r="D1144" s="94" t="s">
        <v>1510</v>
      </c>
      <c r="E1144" s="77" t="s">
        <v>593</v>
      </c>
      <c r="F1144" s="101">
        <v>38000</v>
      </c>
      <c r="G1144" s="78">
        <v>0</v>
      </c>
      <c r="H1144" s="78">
        <v>25</v>
      </c>
      <c r="I1144" s="78">
        <f>F1144*0.0287</f>
        <v>1090.5999999999999</v>
      </c>
      <c r="J1144" s="78">
        <f>F1144*0.071</f>
        <v>2697.9999999999995</v>
      </c>
      <c r="K1144" s="78">
        <f>F1144*0.013</f>
        <v>494</v>
      </c>
      <c r="L1144" s="78">
        <f>F1144*0.0304</f>
        <v>1155.2</v>
      </c>
      <c r="M1144" s="78">
        <f>F1144*0.0709</f>
        <v>2694.2000000000003</v>
      </c>
      <c r="N1144" s="76"/>
      <c r="O1144" s="78">
        <f>SUM(I1144:M1144)</f>
        <v>8132</v>
      </c>
      <c r="P1144" s="78">
        <f>I1144+L1144</f>
        <v>2245.8000000000002</v>
      </c>
      <c r="Q1144" s="78">
        <f>J1144+M1144</f>
        <v>5392.2</v>
      </c>
      <c r="R1144" s="101">
        <v>35468.82</v>
      </c>
      <c r="S1144" s="76" t="s">
        <v>1433</v>
      </c>
      <c r="T1144" s="76" t="s">
        <v>740</v>
      </c>
      <c r="U1144" s="94" t="s">
        <v>2428</v>
      </c>
    </row>
    <row r="1145" spans="1:21" ht="28.5" customHeight="1">
      <c r="A1145" s="76">
        <v>1140</v>
      </c>
      <c r="B1145" s="94" t="s">
        <v>2917</v>
      </c>
      <c r="C1145" s="94" t="s">
        <v>26</v>
      </c>
      <c r="D1145" s="94" t="s">
        <v>2618</v>
      </c>
      <c r="E1145" s="77" t="s">
        <v>593</v>
      </c>
      <c r="F1145" s="101">
        <v>40000</v>
      </c>
      <c r="G1145" s="78">
        <v>0</v>
      </c>
      <c r="H1145" s="78">
        <v>25</v>
      </c>
      <c r="I1145" s="78">
        <f>F1145*0.0287</f>
        <v>1148</v>
      </c>
      <c r="J1145" s="78">
        <f>F1145*0.071</f>
        <v>2839.9999999999995</v>
      </c>
      <c r="K1145" s="78">
        <f>F1145*0.013</f>
        <v>520</v>
      </c>
      <c r="L1145" s="78">
        <f>F1145*0.0304</f>
        <v>1216</v>
      </c>
      <c r="M1145" s="78">
        <f>F1145*0.0709</f>
        <v>2836</v>
      </c>
      <c r="N1145" s="76"/>
      <c r="O1145" s="78">
        <f>SUM(I1145:M1145)</f>
        <v>8560</v>
      </c>
      <c r="P1145" s="78">
        <f>I1145+L1145</f>
        <v>2364</v>
      </c>
      <c r="Q1145" s="78">
        <f>J1145+M1145</f>
        <v>5676</v>
      </c>
      <c r="R1145" s="101">
        <v>37168.35</v>
      </c>
      <c r="S1145" s="76" t="s">
        <v>1433</v>
      </c>
      <c r="T1145" s="76" t="s">
        <v>740</v>
      </c>
      <c r="U1145" s="94" t="s">
        <v>3168</v>
      </c>
    </row>
    <row r="1146" spans="1:21" ht="28.5" customHeight="1">
      <c r="A1146" s="76">
        <v>1141</v>
      </c>
      <c r="B1146" s="94" t="s">
        <v>2918</v>
      </c>
      <c r="C1146" s="94" t="s">
        <v>26</v>
      </c>
      <c r="D1146" s="94" t="s">
        <v>1597</v>
      </c>
      <c r="E1146" s="77" t="s">
        <v>593</v>
      </c>
      <c r="F1146" s="101">
        <v>10000</v>
      </c>
      <c r="G1146" s="78">
        <v>0</v>
      </c>
      <c r="H1146" s="78">
        <v>25</v>
      </c>
      <c r="I1146" s="78">
        <f>F1146*0.0287</f>
        <v>287</v>
      </c>
      <c r="J1146" s="78">
        <f>F1146*0.071</f>
        <v>709.99999999999989</v>
      </c>
      <c r="K1146" s="78">
        <f>F1146*0.013</f>
        <v>130</v>
      </c>
      <c r="L1146" s="78">
        <f>F1146*0.0304</f>
        <v>304</v>
      </c>
      <c r="M1146" s="78">
        <f>F1146*0.0709</f>
        <v>709</v>
      </c>
      <c r="N1146" s="76"/>
      <c r="O1146" s="78">
        <f>SUM(I1146:M1146)</f>
        <v>2140</v>
      </c>
      <c r="P1146" s="78">
        <f>I1146+L1146</f>
        <v>591</v>
      </c>
      <c r="Q1146" s="78">
        <f>J1146+M1146</f>
        <v>1419</v>
      </c>
      <c r="R1146" s="101">
        <v>9384</v>
      </c>
      <c r="S1146" s="76" t="s">
        <v>1433</v>
      </c>
      <c r="T1146" s="76" t="s">
        <v>741</v>
      </c>
      <c r="U1146" s="94" t="s">
        <v>3169</v>
      </c>
    </row>
    <row r="1147" spans="1:21" ht="28.5" customHeight="1">
      <c r="A1147" s="76">
        <v>1142</v>
      </c>
      <c r="B1147" s="94" t="s">
        <v>566</v>
      </c>
      <c r="C1147" s="94" t="s">
        <v>45</v>
      </c>
      <c r="D1147" s="94" t="s">
        <v>2629</v>
      </c>
      <c r="E1147" s="77" t="s">
        <v>593</v>
      </c>
      <c r="F1147" s="101">
        <v>30000</v>
      </c>
      <c r="G1147" s="78">
        <v>8576.99</v>
      </c>
      <c r="H1147" s="78">
        <v>25</v>
      </c>
      <c r="I1147" s="78">
        <f>F1147*0.0287</f>
        <v>861</v>
      </c>
      <c r="J1147" s="78">
        <f>F1147*0.071</f>
        <v>2130</v>
      </c>
      <c r="K1147" s="78">
        <f>F1147*0.013</f>
        <v>390</v>
      </c>
      <c r="L1147" s="78">
        <f>F1147*0.0304</f>
        <v>912</v>
      </c>
      <c r="M1147" s="78">
        <f>F1147*0.0709</f>
        <v>2127</v>
      </c>
      <c r="N1147" s="76"/>
      <c r="O1147" s="78">
        <f>SUM(I1147:M1147)</f>
        <v>6420</v>
      </c>
      <c r="P1147" s="78">
        <f>I1147+L1147</f>
        <v>1773</v>
      </c>
      <c r="Q1147" s="78">
        <f>J1147+M1147</f>
        <v>4257</v>
      </c>
      <c r="R1147" s="101">
        <v>26486.54</v>
      </c>
      <c r="S1147" s="76" t="s">
        <v>1433</v>
      </c>
      <c r="T1147" s="76" t="s">
        <v>740</v>
      </c>
      <c r="U1147" s="94" t="s">
        <v>2429</v>
      </c>
    </row>
    <row r="1148" spans="1:21" ht="28.5" customHeight="1">
      <c r="A1148" s="76">
        <v>1143</v>
      </c>
      <c r="B1148" s="94" t="s">
        <v>228</v>
      </c>
      <c r="C1148" s="94" t="s">
        <v>26</v>
      </c>
      <c r="D1148" s="94" t="s">
        <v>627</v>
      </c>
      <c r="E1148" s="77" t="s">
        <v>593</v>
      </c>
      <c r="F1148" s="101">
        <v>45000</v>
      </c>
      <c r="G1148" s="78">
        <v>2136.27</v>
      </c>
      <c r="H1148" s="78">
        <v>25</v>
      </c>
      <c r="I1148" s="78">
        <f>F1148*0.0287</f>
        <v>1291.5</v>
      </c>
      <c r="J1148" s="78">
        <f>F1148*0.071</f>
        <v>3194.9999999999995</v>
      </c>
      <c r="K1148" s="78">
        <f>F1148*0.013</f>
        <v>585</v>
      </c>
      <c r="L1148" s="78">
        <f>F1148*0.0304</f>
        <v>1368</v>
      </c>
      <c r="M1148" s="78">
        <f>F1148*0.0709</f>
        <v>3190.5</v>
      </c>
      <c r="N1148" s="76"/>
      <c r="O1148" s="78">
        <f>SUM(I1148:M1148)</f>
        <v>9630</v>
      </c>
      <c r="P1148" s="78">
        <f>I1148+L1148</f>
        <v>2659.5</v>
      </c>
      <c r="Q1148" s="78">
        <f>J1148+M1148</f>
        <v>6385.5</v>
      </c>
      <c r="R1148" s="101">
        <v>41067.17</v>
      </c>
      <c r="S1148" s="76" t="s">
        <v>1433</v>
      </c>
      <c r="T1148" s="76" t="s">
        <v>741</v>
      </c>
      <c r="U1148" s="94" t="s">
        <v>2430</v>
      </c>
    </row>
    <row r="1149" spans="1:21" ht="28.5" customHeight="1">
      <c r="A1149" s="76">
        <v>1144</v>
      </c>
      <c r="B1149" s="94" t="s">
        <v>1037</v>
      </c>
      <c r="C1149" s="94" t="s">
        <v>1048</v>
      </c>
      <c r="D1149" s="94" t="s">
        <v>1503</v>
      </c>
      <c r="E1149" s="77" t="s">
        <v>593</v>
      </c>
      <c r="F1149" s="101">
        <v>11220</v>
      </c>
      <c r="G1149" s="78">
        <v>0</v>
      </c>
      <c r="H1149" s="78">
        <v>25</v>
      </c>
      <c r="I1149" s="78">
        <f>F1149*0.0287</f>
        <v>322.01400000000001</v>
      </c>
      <c r="J1149" s="78">
        <f>F1149*0.071</f>
        <v>796.61999999999989</v>
      </c>
      <c r="K1149" s="78">
        <f>F1149*0.013</f>
        <v>145.85999999999999</v>
      </c>
      <c r="L1149" s="78">
        <f>F1149*0.0304</f>
        <v>341.08800000000002</v>
      </c>
      <c r="M1149" s="78">
        <f>F1149*0.0709</f>
        <v>795.49800000000005</v>
      </c>
      <c r="N1149" s="76"/>
      <c r="O1149" s="78">
        <f>SUM(I1149:M1149)</f>
        <v>2401.08</v>
      </c>
      <c r="P1149" s="78">
        <f>I1149+L1149</f>
        <v>663.10200000000009</v>
      </c>
      <c r="Q1149" s="78">
        <f>J1149+M1149</f>
        <v>1592.1179999999999</v>
      </c>
      <c r="R1149" s="101">
        <v>10531.9</v>
      </c>
      <c r="S1149" s="76" t="s">
        <v>1433</v>
      </c>
      <c r="T1149" s="76" t="s">
        <v>741</v>
      </c>
      <c r="U1149" s="94" t="s">
        <v>2431</v>
      </c>
    </row>
    <row r="1150" spans="1:21" ht="28.5" customHeight="1">
      <c r="A1150" s="76">
        <v>1145</v>
      </c>
      <c r="B1150" s="94" t="s">
        <v>3300</v>
      </c>
      <c r="C1150" s="94" t="s">
        <v>45</v>
      </c>
      <c r="D1150" s="94" t="s">
        <v>615</v>
      </c>
      <c r="E1150" s="77" t="s">
        <v>593</v>
      </c>
      <c r="F1150" s="101">
        <v>30000</v>
      </c>
      <c r="G1150" s="78">
        <v>0</v>
      </c>
      <c r="H1150" s="78">
        <v>25</v>
      </c>
      <c r="I1150" s="78">
        <f>F1150*0.0287</f>
        <v>861</v>
      </c>
      <c r="J1150" s="78">
        <f>F1150*0.071</f>
        <v>2130</v>
      </c>
      <c r="K1150" s="78">
        <f>F1150*0.013</f>
        <v>390</v>
      </c>
      <c r="L1150" s="78">
        <f>F1150*0.0304</f>
        <v>912</v>
      </c>
      <c r="M1150" s="78">
        <f>F1150*0.0709</f>
        <v>2127</v>
      </c>
      <c r="N1150" s="95"/>
      <c r="O1150" s="78">
        <f>SUM(I1150:M1150)</f>
        <v>6420</v>
      </c>
      <c r="P1150" s="78">
        <f>I1150+L1150</f>
        <v>1773</v>
      </c>
      <c r="Q1150" s="78">
        <f>J1150+M1150</f>
        <v>4257</v>
      </c>
      <c r="R1150" s="101">
        <v>28202</v>
      </c>
      <c r="S1150" s="76" t="s">
        <v>1433</v>
      </c>
      <c r="T1150" s="76" t="s">
        <v>741</v>
      </c>
      <c r="U1150" s="94" t="s">
        <v>3407</v>
      </c>
    </row>
    <row r="1151" spans="1:21" ht="28.5" customHeight="1">
      <c r="A1151" s="76">
        <v>1146</v>
      </c>
      <c r="B1151" s="94" t="s">
        <v>1337</v>
      </c>
      <c r="C1151" s="94" t="s">
        <v>45</v>
      </c>
      <c r="D1151" s="94" t="s">
        <v>615</v>
      </c>
      <c r="E1151" s="77" t="s">
        <v>593</v>
      </c>
      <c r="F1151" s="101">
        <v>30000</v>
      </c>
      <c r="G1151" s="78">
        <v>0</v>
      </c>
      <c r="H1151" s="78">
        <v>25</v>
      </c>
      <c r="I1151" s="78">
        <f>F1151*0.0287</f>
        <v>861</v>
      </c>
      <c r="J1151" s="78">
        <f>F1151*0.071</f>
        <v>2130</v>
      </c>
      <c r="K1151" s="78">
        <f>F1151*0.013</f>
        <v>390</v>
      </c>
      <c r="L1151" s="78">
        <f>F1151*0.0304</f>
        <v>912</v>
      </c>
      <c r="M1151" s="78">
        <f>F1151*0.0709</f>
        <v>2127</v>
      </c>
      <c r="N1151" s="76"/>
      <c r="O1151" s="78">
        <f>SUM(I1151:M1151)</f>
        <v>6420</v>
      </c>
      <c r="P1151" s="78">
        <f>I1151+L1151</f>
        <v>1773</v>
      </c>
      <c r="Q1151" s="78">
        <f>J1151+M1151</f>
        <v>4257</v>
      </c>
      <c r="R1151" s="101">
        <v>28152</v>
      </c>
      <c r="S1151" s="76" t="s">
        <v>1433</v>
      </c>
      <c r="T1151" s="76" t="s">
        <v>741</v>
      </c>
      <c r="U1151" s="94" t="s">
        <v>2432</v>
      </c>
    </row>
    <row r="1152" spans="1:21" ht="28.5" customHeight="1">
      <c r="A1152" s="76">
        <v>1147</v>
      </c>
      <c r="B1152" s="94" t="s">
        <v>2919</v>
      </c>
      <c r="C1152" s="94" t="s">
        <v>243</v>
      </c>
      <c r="D1152" s="94" t="s">
        <v>2618</v>
      </c>
      <c r="E1152" s="77" t="s">
        <v>593</v>
      </c>
      <c r="F1152" s="101">
        <v>20000</v>
      </c>
      <c r="G1152" s="78">
        <v>0</v>
      </c>
      <c r="H1152" s="78">
        <v>25</v>
      </c>
      <c r="I1152" s="78">
        <f>F1152*0.0287</f>
        <v>574</v>
      </c>
      <c r="J1152" s="78">
        <f>F1152*0.071</f>
        <v>1419.9999999999998</v>
      </c>
      <c r="K1152" s="78">
        <f>F1152*0.013</f>
        <v>260</v>
      </c>
      <c r="L1152" s="78">
        <f>F1152*0.0304</f>
        <v>608</v>
      </c>
      <c r="M1152" s="78">
        <f>F1152*0.0709</f>
        <v>1418</v>
      </c>
      <c r="N1152" s="76"/>
      <c r="O1152" s="78">
        <f>SUM(I1152:M1152)</f>
        <v>4280</v>
      </c>
      <c r="P1152" s="78">
        <f>I1152+L1152</f>
        <v>1182</v>
      </c>
      <c r="Q1152" s="78">
        <f>J1152+M1152</f>
        <v>2838</v>
      </c>
      <c r="R1152" s="101">
        <v>18793</v>
      </c>
      <c r="S1152" s="76" t="s">
        <v>1433</v>
      </c>
      <c r="T1152" s="76" t="s">
        <v>741</v>
      </c>
      <c r="U1152" s="94" t="s">
        <v>3170</v>
      </c>
    </row>
    <row r="1153" spans="1:21" ht="28.5" customHeight="1">
      <c r="A1153" s="76">
        <v>1148</v>
      </c>
      <c r="B1153" s="94" t="s">
        <v>899</v>
      </c>
      <c r="C1153" s="94" t="s">
        <v>904</v>
      </c>
      <c r="D1153" s="94" t="s">
        <v>627</v>
      </c>
      <c r="E1153" s="77" t="s">
        <v>593</v>
      </c>
      <c r="F1153" s="101">
        <v>50000</v>
      </c>
      <c r="G1153" s="78">
        <v>0</v>
      </c>
      <c r="H1153" s="78">
        <v>25</v>
      </c>
      <c r="I1153" s="78">
        <f>F1153*0.0287</f>
        <v>1435</v>
      </c>
      <c r="J1153" s="78">
        <f>F1153*0.071</f>
        <v>3549.9999999999995</v>
      </c>
      <c r="K1153" s="78">
        <f>F1153*0.013</f>
        <v>650</v>
      </c>
      <c r="L1153" s="78">
        <f>F1153*0.0304</f>
        <v>1520</v>
      </c>
      <c r="M1153" s="78">
        <f>F1153*0.0709</f>
        <v>3545.0000000000005</v>
      </c>
      <c r="N1153" s="76"/>
      <c r="O1153" s="78">
        <f>SUM(I1153:M1153)</f>
        <v>10700</v>
      </c>
      <c r="P1153" s="78">
        <f>I1153+L1153</f>
        <v>2955</v>
      </c>
      <c r="Q1153" s="78">
        <f>J1153+M1153</f>
        <v>7095</v>
      </c>
      <c r="R1153" s="101">
        <v>40270.800000000003</v>
      </c>
      <c r="S1153" s="76" t="s">
        <v>1433</v>
      </c>
      <c r="T1153" s="76" t="s">
        <v>740</v>
      </c>
      <c r="U1153" s="94" t="s">
        <v>2433</v>
      </c>
    </row>
    <row r="1154" spans="1:21" ht="28.5" customHeight="1">
      <c r="A1154" s="76">
        <v>1149</v>
      </c>
      <c r="B1154" s="94" t="s">
        <v>2920</v>
      </c>
      <c r="C1154" s="94" t="s">
        <v>32</v>
      </c>
      <c r="D1154" s="94" t="s">
        <v>2618</v>
      </c>
      <c r="E1154" s="77" t="s">
        <v>593</v>
      </c>
      <c r="F1154" s="101">
        <v>15000</v>
      </c>
      <c r="G1154" s="78">
        <v>0</v>
      </c>
      <c r="H1154" s="78">
        <v>25</v>
      </c>
      <c r="I1154" s="78">
        <f>F1154*0.0287</f>
        <v>430.5</v>
      </c>
      <c r="J1154" s="78">
        <f>F1154*0.071</f>
        <v>1065</v>
      </c>
      <c r="K1154" s="78">
        <f>F1154*0.013</f>
        <v>195</v>
      </c>
      <c r="L1154" s="78">
        <f>F1154*0.0304</f>
        <v>456</v>
      </c>
      <c r="M1154" s="78">
        <f>F1154*0.0709</f>
        <v>1063.5</v>
      </c>
      <c r="N1154" s="76"/>
      <c r="O1154" s="78">
        <f>SUM(I1154:M1154)</f>
        <v>3210</v>
      </c>
      <c r="P1154" s="78">
        <f>I1154+L1154</f>
        <v>886.5</v>
      </c>
      <c r="Q1154" s="78">
        <f>J1154+M1154</f>
        <v>2128.5</v>
      </c>
      <c r="R1154" s="101">
        <v>14088.5</v>
      </c>
      <c r="S1154" s="76" t="s">
        <v>1433</v>
      </c>
      <c r="T1154" s="76" t="s">
        <v>740</v>
      </c>
      <c r="U1154" s="94" t="s">
        <v>3171</v>
      </c>
    </row>
    <row r="1155" spans="1:21" ht="28.5" customHeight="1">
      <c r="A1155" s="76">
        <v>1150</v>
      </c>
      <c r="B1155" s="94" t="s">
        <v>353</v>
      </c>
      <c r="C1155" s="94" t="s">
        <v>1531</v>
      </c>
      <c r="D1155" s="94" t="s">
        <v>615</v>
      </c>
      <c r="E1155" s="77" t="s">
        <v>593</v>
      </c>
      <c r="F1155" s="101">
        <v>100000</v>
      </c>
      <c r="G1155" s="78">
        <v>16809.87</v>
      </c>
      <c r="H1155" s="78">
        <v>25</v>
      </c>
      <c r="I1155" s="78">
        <f>F1155*0.0287</f>
        <v>2870</v>
      </c>
      <c r="J1155" s="78">
        <f>F1155*0.071</f>
        <v>7099.9999999999991</v>
      </c>
      <c r="K1155" s="78">
        <f>F1155*0.013</f>
        <v>1300</v>
      </c>
      <c r="L1155" s="78">
        <f>F1155*0.0304</f>
        <v>3040</v>
      </c>
      <c r="M1155" s="78">
        <f>F1155*0.0709</f>
        <v>7090.0000000000009</v>
      </c>
      <c r="N1155" s="76"/>
      <c r="O1155" s="78">
        <f>SUM(I1155:M1155)</f>
        <v>21400</v>
      </c>
      <c r="P1155" s="78">
        <f>I1155+L1155</f>
        <v>5910</v>
      </c>
      <c r="Q1155" s="78">
        <f>J1155+M1155</f>
        <v>14190</v>
      </c>
      <c r="R1155" s="101">
        <v>81909.63</v>
      </c>
      <c r="S1155" s="76" t="s">
        <v>1433</v>
      </c>
      <c r="T1155" s="76" t="s">
        <v>741</v>
      </c>
      <c r="U1155" s="94" t="s">
        <v>2434</v>
      </c>
    </row>
    <row r="1156" spans="1:21" ht="28.5" customHeight="1">
      <c r="A1156" s="76">
        <v>1151</v>
      </c>
      <c r="B1156" s="94" t="s">
        <v>128</v>
      </c>
      <c r="C1156" s="94" t="s">
        <v>3</v>
      </c>
      <c r="D1156" s="94" t="s">
        <v>613</v>
      </c>
      <c r="E1156" s="77" t="s">
        <v>593</v>
      </c>
      <c r="F1156" s="101">
        <v>25000</v>
      </c>
      <c r="G1156" s="78">
        <v>0</v>
      </c>
      <c r="H1156" s="78">
        <v>25</v>
      </c>
      <c r="I1156" s="78">
        <f>F1156*0.0287</f>
        <v>717.5</v>
      </c>
      <c r="J1156" s="78">
        <f>F1156*0.071</f>
        <v>1774.9999999999998</v>
      </c>
      <c r="K1156" s="78">
        <f>F1156*0.013</f>
        <v>325</v>
      </c>
      <c r="L1156" s="78">
        <f>F1156*0.0304</f>
        <v>760</v>
      </c>
      <c r="M1156" s="78">
        <f>F1156*0.0709</f>
        <v>1772.5000000000002</v>
      </c>
      <c r="N1156" s="76"/>
      <c r="O1156" s="78">
        <f>SUM(I1156:M1156)</f>
        <v>5350</v>
      </c>
      <c r="P1156" s="78">
        <f>I1156+L1156</f>
        <v>1477.5</v>
      </c>
      <c r="Q1156" s="78">
        <f>J1156+M1156</f>
        <v>3547.5</v>
      </c>
      <c r="R1156" s="101">
        <v>23397.5</v>
      </c>
      <c r="S1156" s="76" t="s">
        <v>1433</v>
      </c>
      <c r="T1156" s="76" t="s">
        <v>740</v>
      </c>
      <c r="U1156" s="94" t="s">
        <v>2435</v>
      </c>
    </row>
    <row r="1157" spans="1:21" ht="28.5" customHeight="1">
      <c r="A1157" s="76">
        <v>1152</v>
      </c>
      <c r="B1157" s="94" t="s">
        <v>1038</v>
      </c>
      <c r="C1157" s="94" t="s">
        <v>1052</v>
      </c>
      <c r="D1157" s="94" t="s">
        <v>1503</v>
      </c>
      <c r="E1157" s="77" t="s">
        <v>593</v>
      </c>
      <c r="F1157" s="101">
        <v>16000</v>
      </c>
      <c r="G1157" s="78">
        <v>19162.12</v>
      </c>
      <c r="H1157" s="78">
        <v>25</v>
      </c>
      <c r="I1157" s="78">
        <f>F1157*0.0287</f>
        <v>459.2</v>
      </c>
      <c r="J1157" s="78">
        <f>F1157*0.071</f>
        <v>1136</v>
      </c>
      <c r="K1157" s="78">
        <f>F1157*0.013</f>
        <v>208</v>
      </c>
      <c r="L1157" s="78">
        <f>F1157*0.0304</f>
        <v>486.4</v>
      </c>
      <c r="M1157" s="78">
        <f>F1157*0.0709</f>
        <v>1134.4000000000001</v>
      </c>
      <c r="N1157" s="76"/>
      <c r="O1157" s="78">
        <f>SUM(I1157:M1157)</f>
        <v>3424</v>
      </c>
      <c r="P1157" s="78">
        <f>I1157+L1157</f>
        <v>945.59999999999991</v>
      </c>
      <c r="Q1157" s="78">
        <f>J1157+M1157</f>
        <v>2270.4</v>
      </c>
      <c r="R1157" s="101">
        <v>5602.46</v>
      </c>
      <c r="S1157" s="76" t="s">
        <v>1433</v>
      </c>
      <c r="T1157" s="76" t="s">
        <v>740</v>
      </c>
      <c r="U1157" s="94" t="s">
        <v>2436</v>
      </c>
    </row>
    <row r="1158" spans="1:21" ht="28.5" customHeight="1">
      <c r="A1158" s="76">
        <v>1153</v>
      </c>
      <c r="B1158" s="94" t="s">
        <v>556</v>
      </c>
      <c r="C1158" s="94" t="s">
        <v>191</v>
      </c>
      <c r="D1158" s="94" t="s">
        <v>1511</v>
      </c>
      <c r="E1158" s="77" t="s">
        <v>593</v>
      </c>
      <c r="F1158" s="101">
        <v>30000</v>
      </c>
      <c r="G1158" s="78">
        <v>0</v>
      </c>
      <c r="H1158" s="78">
        <v>25</v>
      </c>
      <c r="I1158" s="78">
        <f>F1158*0.0287</f>
        <v>861</v>
      </c>
      <c r="J1158" s="78">
        <f>F1158*0.071</f>
        <v>2130</v>
      </c>
      <c r="K1158" s="78">
        <f>F1158*0.013</f>
        <v>390</v>
      </c>
      <c r="L1158" s="78">
        <f>F1158*0.0304</f>
        <v>912</v>
      </c>
      <c r="M1158" s="78">
        <f>F1158*0.0709</f>
        <v>2127</v>
      </c>
      <c r="N1158" s="76"/>
      <c r="O1158" s="78">
        <f>SUM(I1158:M1158)</f>
        <v>6420</v>
      </c>
      <c r="P1158" s="78">
        <f>I1158+L1158</f>
        <v>1773</v>
      </c>
      <c r="Q1158" s="78">
        <f>J1158+M1158</f>
        <v>4257</v>
      </c>
      <c r="R1158" s="101">
        <v>28202</v>
      </c>
      <c r="S1158" s="76" t="s">
        <v>1433</v>
      </c>
      <c r="T1158" s="76" t="s">
        <v>741</v>
      </c>
      <c r="U1158" s="94" t="s">
        <v>2437</v>
      </c>
    </row>
    <row r="1159" spans="1:21" ht="28.5" customHeight="1">
      <c r="A1159" s="76">
        <v>1154</v>
      </c>
      <c r="B1159" s="94" t="s">
        <v>1184</v>
      </c>
      <c r="C1159" s="94" t="s">
        <v>1067</v>
      </c>
      <c r="D1159" s="94" t="s">
        <v>1503</v>
      </c>
      <c r="E1159" s="77" t="s">
        <v>593</v>
      </c>
      <c r="F1159" s="101">
        <v>35000</v>
      </c>
      <c r="G1159" s="78">
        <v>0</v>
      </c>
      <c r="H1159" s="78">
        <v>25</v>
      </c>
      <c r="I1159" s="78">
        <f>F1159*0.0287</f>
        <v>1004.5</v>
      </c>
      <c r="J1159" s="78">
        <f>F1159*0.071</f>
        <v>2485</v>
      </c>
      <c r="K1159" s="78">
        <f>F1159*0.013</f>
        <v>455</v>
      </c>
      <c r="L1159" s="78">
        <f>F1159*0.0304</f>
        <v>1064</v>
      </c>
      <c r="M1159" s="78">
        <f>F1159*0.0709</f>
        <v>2481.5</v>
      </c>
      <c r="N1159" s="76"/>
      <c r="O1159" s="78">
        <f>SUM(I1159:M1159)</f>
        <v>7490</v>
      </c>
      <c r="P1159" s="78">
        <f>I1159+L1159</f>
        <v>2068.5</v>
      </c>
      <c r="Q1159" s="78">
        <f>J1159+M1159</f>
        <v>4966.5</v>
      </c>
      <c r="R1159" s="101">
        <v>32906.5</v>
      </c>
      <c r="S1159" s="76" t="s">
        <v>1433</v>
      </c>
      <c r="T1159" s="76" t="s">
        <v>740</v>
      </c>
      <c r="U1159" s="94" t="s">
        <v>2438</v>
      </c>
    </row>
    <row r="1160" spans="1:21" ht="28.5" customHeight="1">
      <c r="A1160" s="76">
        <v>1155</v>
      </c>
      <c r="B1160" s="94" t="s">
        <v>1127</v>
      </c>
      <c r="C1160" s="94" t="s">
        <v>163</v>
      </c>
      <c r="D1160" s="94" t="s">
        <v>1503</v>
      </c>
      <c r="E1160" s="77" t="s">
        <v>593</v>
      </c>
      <c r="F1160" s="101">
        <v>25000</v>
      </c>
      <c r="G1160" s="78">
        <v>0</v>
      </c>
      <c r="H1160" s="78">
        <v>25</v>
      </c>
      <c r="I1160" s="78">
        <f>F1160*0.0287</f>
        <v>717.5</v>
      </c>
      <c r="J1160" s="78">
        <f>F1160*0.071</f>
        <v>1774.9999999999998</v>
      </c>
      <c r="K1160" s="78">
        <f>F1160*0.013</f>
        <v>325</v>
      </c>
      <c r="L1160" s="78">
        <f>F1160*0.0304</f>
        <v>760</v>
      </c>
      <c r="M1160" s="78">
        <f>F1160*0.0709</f>
        <v>1772.5000000000002</v>
      </c>
      <c r="N1160" s="76"/>
      <c r="O1160" s="78">
        <f>SUM(I1160:M1160)</f>
        <v>5350</v>
      </c>
      <c r="P1160" s="78">
        <f>I1160+L1160</f>
        <v>1477.5</v>
      </c>
      <c r="Q1160" s="78">
        <f>J1160+M1160</f>
        <v>3547.5</v>
      </c>
      <c r="R1160" s="101">
        <v>23497.5</v>
      </c>
      <c r="S1160" s="76" t="s">
        <v>1433</v>
      </c>
      <c r="T1160" s="76" t="s">
        <v>740</v>
      </c>
      <c r="U1160" s="94" t="s">
        <v>2439</v>
      </c>
    </row>
    <row r="1161" spans="1:21" ht="28.5" customHeight="1">
      <c r="A1161" s="76">
        <v>1156</v>
      </c>
      <c r="B1161" s="94" t="s">
        <v>162</v>
      </c>
      <c r="C1161" s="94" t="s">
        <v>32</v>
      </c>
      <c r="D1161" s="94" t="s">
        <v>613</v>
      </c>
      <c r="E1161" s="77" t="s">
        <v>593</v>
      </c>
      <c r="F1161" s="101">
        <v>22000</v>
      </c>
      <c r="G1161" s="78">
        <v>3486.68</v>
      </c>
      <c r="H1161" s="78">
        <v>25</v>
      </c>
      <c r="I1161" s="78">
        <f>F1161*0.0287</f>
        <v>631.4</v>
      </c>
      <c r="J1161" s="78">
        <f>F1161*0.071</f>
        <v>1561.9999999999998</v>
      </c>
      <c r="K1161" s="78">
        <f>F1161*0.013</f>
        <v>286</v>
      </c>
      <c r="L1161" s="78">
        <f>F1161*0.0304</f>
        <v>668.8</v>
      </c>
      <c r="M1161" s="78">
        <f>F1161*0.0709</f>
        <v>1559.8000000000002</v>
      </c>
      <c r="N1161" s="76"/>
      <c r="O1161" s="78">
        <f>SUM(I1161:M1161)</f>
        <v>4708</v>
      </c>
      <c r="P1161" s="78">
        <f>I1161+L1161</f>
        <v>1300.1999999999998</v>
      </c>
      <c r="Q1161" s="78">
        <f>J1161+M1161</f>
        <v>3121.8</v>
      </c>
      <c r="R1161" s="101">
        <v>20674.8</v>
      </c>
      <c r="S1161" s="76" t="s">
        <v>1433</v>
      </c>
      <c r="T1161" s="76" t="s">
        <v>741</v>
      </c>
      <c r="U1161" s="94" t="s">
        <v>2440</v>
      </c>
    </row>
    <row r="1162" spans="1:21" ht="28.5" customHeight="1">
      <c r="A1162" s="76">
        <v>1157</v>
      </c>
      <c r="B1162" s="94" t="s">
        <v>338</v>
      </c>
      <c r="C1162" s="94" t="s">
        <v>92</v>
      </c>
      <c r="D1162" s="94" t="s">
        <v>1069</v>
      </c>
      <c r="E1162" s="77" t="s">
        <v>593</v>
      </c>
      <c r="F1162" s="101">
        <v>60000</v>
      </c>
      <c r="G1162" s="78">
        <v>0</v>
      </c>
      <c r="H1162" s="78">
        <v>25</v>
      </c>
      <c r="I1162" s="78">
        <f>F1162*0.0287</f>
        <v>1722</v>
      </c>
      <c r="J1162" s="78">
        <f>F1162*0.071</f>
        <v>4260</v>
      </c>
      <c r="K1162" s="78">
        <f>F1162*0.013</f>
        <v>780</v>
      </c>
      <c r="L1162" s="78">
        <f>F1162*0.0304</f>
        <v>1824</v>
      </c>
      <c r="M1162" s="78">
        <f>F1162*0.0709</f>
        <v>4254</v>
      </c>
      <c r="N1162" s="76"/>
      <c r="O1162" s="78">
        <f>SUM(I1162:M1162)</f>
        <v>12840</v>
      </c>
      <c r="P1162" s="78">
        <f>I1162+L1162</f>
        <v>3546</v>
      </c>
      <c r="Q1162" s="78">
        <f>J1162+M1162</f>
        <v>8514</v>
      </c>
      <c r="R1162" s="101">
        <v>51958.25</v>
      </c>
      <c r="S1162" s="76" t="s">
        <v>1433</v>
      </c>
      <c r="T1162" s="76" t="s">
        <v>741</v>
      </c>
      <c r="U1162" s="94" t="s">
        <v>2441</v>
      </c>
    </row>
    <row r="1163" spans="1:21" ht="28.5" customHeight="1">
      <c r="A1163" s="76">
        <v>1158</v>
      </c>
      <c r="B1163" s="94" t="s">
        <v>671</v>
      </c>
      <c r="C1163" s="94" t="s">
        <v>45</v>
      </c>
      <c r="D1163" s="94" t="s">
        <v>2633</v>
      </c>
      <c r="E1163" s="77" t="s">
        <v>593</v>
      </c>
      <c r="F1163" s="101">
        <v>30000</v>
      </c>
      <c r="G1163" s="78">
        <v>0</v>
      </c>
      <c r="H1163" s="78">
        <v>25</v>
      </c>
      <c r="I1163" s="78">
        <f>F1163*0.0287</f>
        <v>861</v>
      </c>
      <c r="J1163" s="78">
        <f>F1163*0.071</f>
        <v>2130</v>
      </c>
      <c r="K1163" s="78">
        <f>F1163*0.013</f>
        <v>390</v>
      </c>
      <c r="L1163" s="78">
        <f>F1163*0.0304</f>
        <v>912</v>
      </c>
      <c r="M1163" s="78">
        <f>F1163*0.0709</f>
        <v>2127</v>
      </c>
      <c r="N1163" s="76"/>
      <c r="O1163" s="78">
        <f>SUM(I1163:M1163)</f>
        <v>6420</v>
      </c>
      <c r="P1163" s="78">
        <f>I1163+L1163</f>
        <v>1773</v>
      </c>
      <c r="Q1163" s="78">
        <f>J1163+M1163</f>
        <v>4257</v>
      </c>
      <c r="R1163" s="101">
        <v>26980.36</v>
      </c>
      <c r="S1163" s="76" t="s">
        <v>1433</v>
      </c>
      <c r="T1163" s="76" t="s">
        <v>741</v>
      </c>
      <c r="U1163" s="94" t="s">
        <v>2442</v>
      </c>
    </row>
    <row r="1164" spans="1:21" ht="28.5" customHeight="1">
      <c r="A1164" s="76">
        <v>1159</v>
      </c>
      <c r="B1164" s="94" t="s">
        <v>1595</v>
      </c>
      <c r="C1164" s="94" t="s">
        <v>100</v>
      </c>
      <c r="D1164" s="94" t="s">
        <v>1604</v>
      </c>
      <c r="E1164" s="77" t="s">
        <v>593</v>
      </c>
      <c r="F1164" s="101">
        <v>25000</v>
      </c>
      <c r="G1164" s="78">
        <v>0</v>
      </c>
      <c r="H1164" s="78">
        <v>25</v>
      </c>
      <c r="I1164" s="78">
        <f>F1164*0.0287</f>
        <v>717.5</v>
      </c>
      <c r="J1164" s="78">
        <f>F1164*0.071</f>
        <v>1774.9999999999998</v>
      </c>
      <c r="K1164" s="78">
        <f>F1164*0.013</f>
        <v>325</v>
      </c>
      <c r="L1164" s="78">
        <f>F1164*0.0304</f>
        <v>760</v>
      </c>
      <c r="M1164" s="78">
        <f>F1164*0.0709</f>
        <v>1772.5000000000002</v>
      </c>
      <c r="N1164" s="76"/>
      <c r="O1164" s="78">
        <f>SUM(I1164:M1164)</f>
        <v>5350</v>
      </c>
      <c r="P1164" s="78">
        <f>I1164+L1164</f>
        <v>1477.5</v>
      </c>
      <c r="Q1164" s="78">
        <f>J1164+M1164</f>
        <v>3547.5</v>
      </c>
      <c r="R1164" s="101">
        <v>23497.5</v>
      </c>
      <c r="S1164" s="76" t="s">
        <v>1433</v>
      </c>
      <c r="T1164" s="76" t="s">
        <v>740</v>
      </c>
      <c r="U1164" s="94" t="s">
        <v>2443</v>
      </c>
    </row>
    <row r="1165" spans="1:21" ht="28.5" customHeight="1">
      <c r="A1165" s="76">
        <v>1160</v>
      </c>
      <c r="B1165" s="94" t="s">
        <v>3301</v>
      </c>
      <c r="C1165" s="94" t="s">
        <v>100</v>
      </c>
      <c r="D1165" s="94" t="s">
        <v>3327</v>
      </c>
      <c r="E1165" s="77" t="s">
        <v>593</v>
      </c>
      <c r="F1165" s="101">
        <v>35000</v>
      </c>
      <c r="G1165" s="78">
        <v>0</v>
      </c>
      <c r="H1165" s="78">
        <v>25</v>
      </c>
      <c r="I1165" s="78">
        <f>F1165*0.0287</f>
        <v>1004.5</v>
      </c>
      <c r="J1165" s="78">
        <f>F1165*0.071</f>
        <v>2485</v>
      </c>
      <c r="K1165" s="78">
        <f>F1165*0.013</f>
        <v>455</v>
      </c>
      <c r="L1165" s="78">
        <f>F1165*0.0304</f>
        <v>1064</v>
      </c>
      <c r="M1165" s="78">
        <f>F1165*0.0709</f>
        <v>2481.5</v>
      </c>
      <c r="N1165" s="95"/>
      <c r="O1165" s="78">
        <f>SUM(I1165:M1165)</f>
        <v>7490</v>
      </c>
      <c r="P1165" s="78">
        <f>I1165+L1165</f>
        <v>2068.5</v>
      </c>
      <c r="Q1165" s="78">
        <f>J1165+M1165</f>
        <v>4966.5</v>
      </c>
      <c r="R1165" s="101">
        <v>32906.5</v>
      </c>
      <c r="S1165" s="76" t="s">
        <v>1433</v>
      </c>
      <c r="T1165" s="76" t="s">
        <v>741</v>
      </c>
      <c r="U1165" s="94" t="s">
        <v>3408</v>
      </c>
    </row>
    <row r="1166" spans="1:21" ht="28.5" customHeight="1">
      <c r="A1166" s="76">
        <v>1161</v>
      </c>
      <c r="B1166" s="94" t="s">
        <v>1338</v>
      </c>
      <c r="C1166" s="94" t="s">
        <v>50</v>
      </c>
      <c r="D1166" s="94" t="s">
        <v>629</v>
      </c>
      <c r="E1166" s="77" t="s">
        <v>593</v>
      </c>
      <c r="F1166" s="101">
        <v>15812.5</v>
      </c>
      <c r="G1166" s="78">
        <v>0</v>
      </c>
      <c r="H1166" s="78">
        <v>25</v>
      </c>
      <c r="I1166" s="78">
        <f>F1166*0.0287</f>
        <v>453.81875000000002</v>
      </c>
      <c r="J1166" s="78">
        <f>F1166*0.071</f>
        <v>1122.6875</v>
      </c>
      <c r="K1166" s="78">
        <f>F1166*0.013</f>
        <v>205.5625</v>
      </c>
      <c r="L1166" s="78">
        <f>F1166*0.0304</f>
        <v>480.7</v>
      </c>
      <c r="M1166" s="78">
        <f>F1166*0.0709</f>
        <v>1121.10625</v>
      </c>
      <c r="N1166" s="76"/>
      <c r="O1166" s="78">
        <f>SUM(I1166:M1166)</f>
        <v>3383.875</v>
      </c>
      <c r="P1166" s="78">
        <f>I1166+L1166</f>
        <v>934.51874999999995</v>
      </c>
      <c r="Q1166" s="78">
        <f>J1166+M1166</f>
        <v>2243.7937499999998</v>
      </c>
      <c r="R1166" s="101">
        <v>14702.98</v>
      </c>
      <c r="S1166" s="76" t="s">
        <v>1433</v>
      </c>
      <c r="T1166" s="76" t="s">
        <v>740</v>
      </c>
      <c r="U1166" s="94" t="s">
        <v>2444</v>
      </c>
    </row>
    <row r="1167" spans="1:21" ht="28.5" customHeight="1">
      <c r="A1167" s="76">
        <v>1162</v>
      </c>
      <c r="B1167" s="94" t="s">
        <v>3302</v>
      </c>
      <c r="C1167" s="94" t="s">
        <v>26</v>
      </c>
      <c r="D1167" s="94" t="s">
        <v>616</v>
      </c>
      <c r="E1167" s="77" t="s">
        <v>593</v>
      </c>
      <c r="F1167" s="101">
        <v>45000</v>
      </c>
      <c r="G1167" s="78">
        <v>1148.33</v>
      </c>
      <c r="H1167" s="78">
        <v>25</v>
      </c>
      <c r="I1167" s="78">
        <f>F1167*0.0287</f>
        <v>1291.5</v>
      </c>
      <c r="J1167" s="78">
        <f>F1167*0.071</f>
        <v>3194.9999999999995</v>
      </c>
      <c r="K1167" s="78">
        <f>F1167*0.013</f>
        <v>585</v>
      </c>
      <c r="L1167" s="78">
        <f>F1167*0.0304</f>
        <v>1368</v>
      </c>
      <c r="M1167" s="78">
        <f>F1167*0.0709</f>
        <v>3190.5</v>
      </c>
      <c r="N1167" s="95"/>
      <c r="O1167" s="78">
        <f>SUM(I1167:M1167)</f>
        <v>9630</v>
      </c>
      <c r="P1167" s="78">
        <f>I1167+L1167</f>
        <v>2659.5</v>
      </c>
      <c r="Q1167" s="78">
        <f>J1167+M1167</f>
        <v>6385.5</v>
      </c>
      <c r="R1167" s="101">
        <v>41167.17</v>
      </c>
      <c r="S1167" s="76" t="s">
        <v>1433</v>
      </c>
      <c r="T1167" s="76" t="s">
        <v>740</v>
      </c>
      <c r="U1167" s="94" t="s">
        <v>3409</v>
      </c>
    </row>
    <row r="1168" spans="1:21" ht="28.5" customHeight="1">
      <c r="A1168" s="76">
        <v>1163</v>
      </c>
      <c r="B1168" s="94" t="s">
        <v>108</v>
      </c>
      <c r="C1168" s="94" t="s">
        <v>32</v>
      </c>
      <c r="D1168" s="94" t="s">
        <v>613</v>
      </c>
      <c r="E1168" s="77" t="s">
        <v>593</v>
      </c>
      <c r="F1168" s="101">
        <v>22000</v>
      </c>
      <c r="G1168" s="78">
        <v>442.65</v>
      </c>
      <c r="H1168" s="78">
        <v>25</v>
      </c>
      <c r="I1168" s="78">
        <f>F1168*0.0287</f>
        <v>631.4</v>
      </c>
      <c r="J1168" s="78">
        <f>F1168*0.071</f>
        <v>1561.9999999999998</v>
      </c>
      <c r="K1168" s="78">
        <f>F1168*0.013</f>
        <v>286</v>
      </c>
      <c r="L1168" s="78">
        <f>F1168*0.0304</f>
        <v>668.8</v>
      </c>
      <c r="M1168" s="78">
        <f>F1168*0.0709</f>
        <v>1559.8000000000002</v>
      </c>
      <c r="N1168" s="76"/>
      <c r="O1168" s="78">
        <f>SUM(I1168:M1168)</f>
        <v>4708</v>
      </c>
      <c r="P1168" s="78">
        <f>I1168+L1168</f>
        <v>1300.1999999999998</v>
      </c>
      <c r="Q1168" s="78">
        <f>J1168+M1168</f>
        <v>3121.8</v>
      </c>
      <c r="R1168" s="101">
        <v>12681.18</v>
      </c>
      <c r="S1168" s="76" t="s">
        <v>1433</v>
      </c>
      <c r="T1168" s="76" t="s">
        <v>740</v>
      </c>
      <c r="U1168" s="94" t="s">
        <v>2445</v>
      </c>
    </row>
    <row r="1169" spans="1:21" ht="28.5" customHeight="1">
      <c r="A1169" s="76">
        <v>1164</v>
      </c>
      <c r="B1169" s="94" t="s">
        <v>2687</v>
      </c>
      <c r="C1169" s="94" t="s">
        <v>3</v>
      </c>
      <c r="D1169" s="94" t="s">
        <v>612</v>
      </c>
      <c r="E1169" s="77" t="s">
        <v>593</v>
      </c>
      <c r="F1169" s="101">
        <v>30000</v>
      </c>
      <c r="G1169" s="78">
        <v>0</v>
      </c>
      <c r="H1169" s="78">
        <v>25</v>
      </c>
      <c r="I1169" s="78">
        <f>F1169*0.0287</f>
        <v>861</v>
      </c>
      <c r="J1169" s="78">
        <f>F1169*0.071</f>
        <v>2130</v>
      </c>
      <c r="K1169" s="78">
        <f>F1169*0.013</f>
        <v>390</v>
      </c>
      <c r="L1169" s="78">
        <f>F1169*0.0304</f>
        <v>912</v>
      </c>
      <c r="M1169" s="78">
        <f>F1169*0.0709</f>
        <v>2127</v>
      </c>
      <c r="N1169" s="76"/>
      <c r="O1169" s="78">
        <f>SUM(I1169:M1169)</f>
        <v>6420</v>
      </c>
      <c r="P1169" s="78">
        <f>I1169+L1169</f>
        <v>1773</v>
      </c>
      <c r="Q1169" s="78">
        <f>J1169+M1169</f>
        <v>4257</v>
      </c>
      <c r="R1169" s="101">
        <v>26702</v>
      </c>
      <c r="S1169" s="76" t="s">
        <v>1433</v>
      </c>
      <c r="T1169" s="76" t="s">
        <v>740</v>
      </c>
      <c r="U1169" s="94" t="s">
        <v>2715</v>
      </c>
    </row>
    <row r="1170" spans="1:21" ht="28.5" customHeight="1">
      <c r="A1170" s="76">
        <v>1165</v>
      </c>
      <c r="B1170" s="94" t="s">
        <v>1171</v>
      </c>
      <c r="C1170" s="94" t="s">
        <v>32</v>
      </c>
      <c r="D1170" s="94" t="s">
        <v>1503</v>
      </c>
      <c r="E1170" s="77" t="s">
        <v>593</v>
      </c>
      <c r="F1170" s="101">
        <v>18000</v>
      </c>
      <c r="G1170" s="78">
        <v>0</v>
      </c>
      <c r="H1170" s="78">
        <v>25</v>
      </c>
      <c r="I1170" s="78">
        <f>F1170*0.0287</f>
        <v>516.6</v>
      </c>
      <c r="J1170" s="78">
        <f>F1170*0.071</f>
        <v>1277.9999999999998</v>
      </c>
      <c r="K1170" s="78">
        <f>F1170*0.013</f>
        <v>234</v>
      </c>
      <c r="L1170" s="78">
        <f>F1170*0.0304</f>
        <v>547.20000000000005</v>
      </c>
      <c r="M1170" s="78">
        <f>F1170*0.0709</f>
        <v>1276.2</v>
      </c>
      <c r="N1170" s="76"/>
      <c r="O1170" s="78">
        <f>SUM(I1170:M1170)</f>
        <v>3852</v>
      </c>
      <c r="P1170" s="78">
        <f>I1170+L1170</f>
        <v>1063.8000000000002</v>
      </c>
      <c r="Q1170" s="78">
        <f>J1170+M1170</f>
        <v>2554.1999999999998</v>
      </c>
      <c r="R1170" s="101">
        <v>16911.2</v>
      </c>
      <c r="S1170" s="76" t="s">
        <v>1433</v>
      </c>
      <c r="T1170" s="76" t="s">
        <v>740</v>
      </c>
      <c r="U1170" s="94" t="s">
        <v>2446</v>
      </c>
    </row>
    <row r="1171" spans="1:21" ht="28.5" customHeight="1">
      <c r="A1171" s="76">
        <v>1166</v>
      </c>
      <c r="B1171" s="94" t="s">
        <v>308</v>
      </c>
      <c r="C1171" s="94" t="s">
        <v>87</v>
      </c>
      <c r="D1171" s="94" t="s">
        <v>2608</v>
      </c>
      <c r="E1171" s="77" t="s">
        <v>593</v>
      </c>
      <c r="F1171" s="101">
        <v>150000</v>
      </c>
      <c r="G1171" s="78">
        <v>0</v>
      </c>
      <c r="H1171" s="78">
        <v>25</v>
      </c>
      <c r="I1171" s="78">
        <f>F1171*0.0287</f>
        <v>4305</v>
      </c>
      <c r="J1171" s="78">
        <f>F1171*0.071</f>
        <v>10649.999999999998</v>
      </c>
      <c r="K1171" s="78">
        <f>F1171*0.013</f>
        <v>1950</v>
      </c>
      <c r="L1171" s="78">
        <f>F1171*0.0304</f>
        <v>4560</v>
      </c>
      <c r="M1171" s="78">
        <f>F1171*0.0709</f>
        <v>10635</v>
      </c>
      <c r="N1171" s="76"/>
      <c r="O1171" s="78">
        <f>SUM(I1171:M1171)</f>
        <v>32100</v>
      </c>
      <c r="P1171" s="78">
        <f>I1171+L1171</f>
        <v>8865</v>
      </c>
      <c r="Q1171" s="78">
        <f>J1171+M1171</f>
        <v>21285</v>
      </c>
      <c r="R1171" s="101">
        <v>117243.38</v>
      </c>
      <c r="S1171" s="76" t="s">
        <v>1433</v>
      </c>
      <c r="T1171" s="76" t="s">
        <v>740</v>
      </c>
      <c r="U1171" s="94" t="s">
        <v>2447</v>
      </c>
    </row>
    <row r="1172" spans="1:21" ht="28.5" customHeight="1">
      <c r="A1172" s="76">
        <v>1167</v>
      </c>
      <c r="B1172" s="94" t="s">
        <v>2921</v>
      </c>
      <c r="C1172" s="94" t="s">
        <v>32</v>
      </c>
      <c r="D1172" s="94" t="s">
        <v>1506</v>
      </c>
      <c r="E1172" s="77" t="s">
        <v>593</v>
      </c>
      <c r="F1172" s="101">
        <v>15000</v>
      </c>
      <c r="G1172" s="78">
        <v>0</v>
      </c>
      <c r="H1172" s="78">
        <v>25</v>
      </c>
      <c r="I1172" s="78">
        <f>F1172*0.0287</f>
        <v>430.5</v>
      </c>
      <c r="J1172" s="78">
        <f>F1172*0.071</f>
        <v>1065</v>
      </c>
      <c r="K1172" s="78">
        <f>F1172*0.013</f>
        <v>195</v>
      </c>
      <c r="L1172" s="78">
        <f>F1172*0.0304</f>
        <v>456</v>
      </c>
      <c r="M1172" s="78">
        <f>F1172*0.0709</f>
        <v>1063.5</v>
      </c>
      <c r="N1172" s="76"/>
      <c r="O1172" s="78">
        <f>SUM(I1172:M1172)</f>
        <v>3210</v>
      </c>
      <c r="P1172" s="78">
        <f>I1172+L1172</f>
        <v>886.5</v>
      </c>
      <c r="Q1172" s="78">
        <f>J1172+M1172</f>
        <v>2128.5</v>
      </c>
      <c r="R1172" s="101">
        <v>14088.5</v>
      </c>
      <c r="S1172" s="76" t="s">
        <v>1433</v>
      </c>
      <c r="T1172" s="76" t="s">
        <v>740</v>
      </c>
      <c r="U1172" s="94" t="s">
        <v>3172</v>
      </c>
    </row>
    <row r="1173" spans="1:21" ht="28.5" customHeight="1">
      <c r="A1173" s="76">
        <v>1168</v>
      </c>
      <c r="B1173" s="94" t="s">
        <v>2922</v>
      </c>
      <c r="C1173" s="94" t="s">
        <v>32</v>
      </c>
      <c r="D1173" s="94" t="s">
        <v>2604</v>
      </c>
      <c r="E1173" s="77" t="s">
        <v>593</v>
      </c>
      <c r="F1173" s="101">
        <v>18000</v>
      </c>
      <c r="G1173" s="78">
        <v>0</v>
      </c>
      <c r="H1173" s="78">
        <v>25</v>
      </c>
      <c r="I1173" s="78">
        <f>F1173*0.0287</f>
        <v>516.6</v>
      </c>
      <c r="J1173" s="78">
        <f>F1173*0.071</f>
        <v>1277.9999999999998</v>
      </c>
      <c r="K1173" s="78">
        <f>F1173*0.013</f>
        <v>234</v>
      </c>
      <c r="L1173" s="78">
        <f>F1173*0.0304</f>
        <v>547.20000000000005</v>
      </c>
      <c r="M1173" s="78">
        <f>F1173*0.0709</f>
        <v>1276.2</v>
      </c>
      <c r="N1173" s="76"/>
      <c r="O1173" s="78">
        <f>SUM(I1173:M1173)</f>
        <v>3852</v>
      </c>
      <c r="P1173" s="78">
        <f>I1173+L1173</f>
        <v>1063.8000000000002</v>
      </c>
      <c r="Q1173" s="78">
        <f>J1173+M1173</f>
        <v>2554.1999999999998</v>
      </c>
      <c r="R1173" s="101">
        <v>13414.68</v>
      </c>
      <c r="S1173" s="76" t="s">
        <v>1433</v>
      </c>
      <c r="T1173" s="76" t="s">
        <v>741</v>
      </c>
      <c r="U1173" s="94" t="s">
        <v>3173</v>
      </c>
    </row>
    <row r="1174" spans="1:21" ht="28.5" customHeight="1">
      <c r="A1174" s="76">
        <v>1169</v>
      </c>
      <c r="B1174" s="94" t="s">
        <v>274</v>
      </c>
      <c r="C1174" s="94" t="s">
        <v>12</v>
      </c>
      <c r="D1174" s="94" t="s">
        <v>1577</v>
      </c>
      <c r="E1174" s="77" t="s">
        <v>593</v>
      </c>
      <c r="F1174" s="101">
        <v>15000</v>
      </c>
      <c r="G1174" s="78">
        <v>0</v>
      </c>
      <c r="H1174" s="78">
        <v>25</v>
      </c>
      <c r="I1174" s="78">
        <f>F1174*0.0287</f>
        <v>430.5</v>
      </c>
      <c r="J1174" s="78">
        <f>F1174*0.071</f>
        <v>1065</v>
      </c>
      <c r="K1174" s="78">
        <f>F1174*0.013</f>
        <v>195</v>
      </c>
      <c r="L1174" s="78">
        <f>F1174*0.0304</f>
        <v>456</v>
      </c>
      <c r="M1174" s="78">
        <f>F1174*0.0709</f>
        <v>1063.5</v>
      </c>
      <c r="N1174" s="76"/>
      <c r="O1174" s="78">
        <f>SUM(I1174:M1174)</f>
        <v>3210</v>
      </c>
      <c r="P1174" s="78">
        <f>I1174+L1174</f>
        <v>886.5</v>
      </c>
      <c r="Q1174" s="78">
        <f>J1174+M1174</f>
        <v>2128.5</v>
      </c>
      <c r="R1174" s="101">
        <v>14088.5</v>
      </c>
      <c r="S1174" s="76" t="s">
        <v>1433</v>
      </c>
      <c r="T1174" s="76" t="s">
        <v>741</v>
      </c>
      <c r="U1174" s="94" t="s">
        <v>2448</v>
      </c>
    </row>
    <row r="1175" spans="1:21" ht="28.5" customHeight="1">
      <c r="A1175" s="76">
        <v>1170</v>
      </c>
      <c r="B1175" s="94" t="s">
        <v>11</v>
      </c>
      <c r="C1175" s="94" t="s">
        <v>12</v>
      </c>
      <c r="D1175" s="94" t="s">
        <v>612</v>
      </c>
      <c r="E1175" s="77" t="s">
        <v>593</v>
      </c>
      <c r="F1175" s="101">
        <v>120000</v>
      </c>
      <c r="G1175" s="78">
        <v>0</v>
      </c>
      <c r="H1175" s="78">
        <v>25</v>
      </c>
      <c r="I1175" s="78">
        <f>F1175*0.0287</f>
        <v>3444</v>
      </c>
      <c r="J1175" s="78">
        <f>F1175*0.071</f>
        <v>8520</v>
      </c>
      <c r="K1175" s="78">
        <f>F1175*0.013</f>
        <v>1560</v>
      </c>
      <c r="L1175" s="78">
        <f>F1175*0.0304</f>
        <v>3648</v>
      </c>
      <c r="M1175" s="78">
        <f>F1175*0.0709</f>
        <v>8508</v>
      </c>
      <c r="N1175" s="76"/>
      <c r="O1175" s="78">
        <f>SUM(I1175:M1175)</f>
        <v>25680</v>
      </c>
      <c r="P1175" s="78">
        <f>I1175+L1175</f>
        <v>7092</v>
      </c>
      <c r="Q1175" s="78">
        <f>J1175+M1175</f>
        <v>17028</v>
      </c>
      <c r="R1175" s="101">
        <v>93236.54</v>
      </c>
      <c r="S1175" s="76" t="s">
        <v>1433</v>
      </c>
      <c r="T1175" s="76" t="s">
        <v>740</v>
      </c>
      <c r="U1175" s="94" t="s">
        <v>2449</v>
      </c>
    </row>
    <row r="1176" spans="1:21" ht="28.5" customHeight="1">
      <c r="A1176" s="76">
        <v>1171</v>
      </c>
      <c r="B1176" s="94" t="s">
        <v>658</v>
      </c>
      <c r="C1176" s="94" t="s">
        <v>12</v>
      </c>
      <c r="D1176" s="94" t="s">
        <v>629</v>
      </c>
      <c r="E1176" s="77" t="s">
        <v>593</v>
      </c>
      <c r="F1176" s="101">
        <v>45000</v>
      </c>
      <c r="G1176" s="78">
        <v>0</v>
      </c>
      <c r="H1176" s="78">
        <v>25</v>
      </c>
      <c r="I1176" s="78">
        <f>F1176*0.0287</f>
        <v>1291.5</v>
      </c>
      <c r="J1176" s="78">
        <f>F1176*0.071</f>
        <v>3194.9999999999995</v>
      </c>
      <c r="K1176" s="78">
        <f>F1176*0.013</f>
        <v>585</v>
      </c>
      <c r="L1176" s="78">
        <f>F1176*0.0304</f>
        <v>1368</v>
      </c>
      <c r="M1176" s="78">
        <f>F1176*0.0709</f>
        <v>3190.5</v>
      </c>
      <c r="N1176" s="76"/>
      <c r="O1176" s="78">
        <f>SUM(I1176:M1176)</f>
        <v>9630</v>
      </c>
      <c r="P1176" s="78">
        <f>I1176+L1176</f>
        <v>2659.5</v>
      </c>
      <c r="Q1176" s="78">
        <f>J1176+M1176</f>
        <v>6385.5</v>
      </c>
      <c r="R1176" s="101">
        <v>41067.17</v>
      </c>
      <c r="S1176" s="76" t="s">
        <v>1433</v>
      </c>
      <c r="T1176" s="76" t="s">
        <v>741</v>
      </c>
      <c r="U1176" s="94" t="s">
        <v>2450</v>
      </c>
    </row>
    <row r="1177" spans="1:21" ht="28.5" customHeight="1">
      <c r="A1177" s="76">
        <v>1172</v>
      </c>
      <c r="B1177" s="94" t="s">
        <v>3303</v>
      </c>
      <c r="C1177" s="94" t="s">
        <v>32</v>
      </c>
      <c r="D1177" s="94" t="s">
        <v>2616</v>
      </c>
      <c r="E1177" s="77" t="s">
        <v>593</v>
      </c>
      <c r="F1177" s="101">
        <v>15000</v>
      </c>
      <c r="G1177" s="78">
        <v>0</v>
      </c>
      <c r="H1177" s="78">
        <v>25</v>
      </c>
      <c r="I1177" s="78">
        <f>F1177*0.0287</f>
        <v>430.5</v>
      </c>
      <c r="J1177" s="78">
        <f>F1177*0.071</f>
        <v>1065</v>
      </c>
      <c r="K1177" s="78">
        <f>F1177*0.013</f>
        <v>195</v>
      </c>
      <c r="L1177" s="78">
        <f>F1177*0.0304</f>
        <v>456</v>
      </c>
      <c r="M1177" s="78">
        <f>F1177*0.0709</f>
        <v>1063.5</v>
      </c>
      <c r="N1177" s="95"/>
      <c r="O1177" s="78">
        <f>SUM(I1177:M1177)</f>
        <v>3210</v>
      </c>
      <c r="P1177" s="78">
        <f>I1177+L1177</f>
        <v>886.5</v>
      </c>
      <c r="Q1177" s="78">
        <f>J1177+M1177</f>
        <v>2128.5</v>
      </c>
      <c r="R1177" s="101">
        <v>14088.5</v>
      </c>
      <c r="S1177" s="76" t="s">
        <v>1433</v>
      </c>
      <c r="T1177" s="76" t="s">
        <v>740</v>
      </c>
      <c r="U1177" s="94" t="s">
        <v>3410</v>
      </c>
    </row>
    <row r="1178" spans="1:21" ht="28.5" customHeight="1">
      <c r="A1178" s="76">
        <v>1173</v>
      </c>
      <c r="B1178" s="94" t="s">
        <v>975</v>
      </c>
      <c r="C1178" s="94" t="s">
        <v>26</v>
      </c>
      <c r="D1178" s="94" t="s">
        <v>2604</v>
      </c>
      <c r="E1178" s="77" t="s">
        <v>593</v>
      </c>
      <c r="F1178" s="101">
        <v>35000</v>
      </c>
      <c r="G1178" s="78">
        <v>0</v>
      </c>
      <c r="H1178" s="78">
        <v>25</v>
      </c>
      <c r="I1178" s="78">
        <f>F1178*0.0287</f>
        <v>1004.5</v>
      </c>
      <c r="J1178" s="78">
        <f>F1178*0.071</f>
        <v>2485</v>
      </c>
      <c r="K1178" s="78">
        <f>F1178*0.013</f>
        <v>455</v>
      </c>
      <c r="L1178" s="78">
        <f>F1178*0.0304</f>
        <v>1064</v>
      </c>
      <c r="M1178" s="78">
        <f>F1178*0.0709</f>
        <v>2481.5</v>
      </c>
      <c r="N1178" s="76"/>
      <c r="O1178" s="78">
        <f>SUM(I1178:M1178)</f>
        <v>7490</v>
      </c>
      <c r="P1178" s="78">
        <f>I1178+L1178</f>
        <v>2068.5</v>
      </c>
      <c r="Q1178" s="78">
        <f>J1178+M1178</f>
        <v>4966.5</v>
      </c>
      <c r="R1178" s="101">
        <v>30106.5</v>
      </c>
      <c r="S1178" s="76" t="s">
        <v>1433</v>
      </c>
      <c r="T1178" s="76" t="s">
        <v>741</v>
      </c>
      <c r="U1178" s="94" t="s">
        <v>2451</v>
      </c>
    </row>
    <row r="1179" spans="1:21" ht="28.5" customHeight="1">
      <c r="A1179" s="76">
        <v>1174</v>
      </c>
      <c r="B1179" s="94" t="s">
        <v>1204</v>
      </c>
      <c r="C1179" s="94" t="s">
        <v>1067</v>
      </c>
      <c r="D1179" s="94" t="s">
        <v>1503</v>
      </c>
      <c r="E1179" s="77" t="s">
        <v>593</v>
      </c>
      <c r="F1179" s="101">
        <v>18000</v>
      </c>
      <c r="G1179" s="78">
        <v>0</v>
      </c>
      <c r="H1179" s="78">
        <v>25</v>
      </c>
      <c r="I1179" s="78">
        <f>F1179*0.0287</f>
        <v>516.6</v>
      </c>
      <c r="J1179" s="78">
        <f>F1179*0.071</f>
        <v>1277.9999999999998</v>
      </c>
      <c r="K1179" s="78">
        <f>F1179*0.013</f>
        <v>234</v>
      </c>
      <c r="L1179" s="78">
        <f>F1179*0.0304</f>
        <v>547.20000000000005</v>
      </c>
      <c r="M1179" s="78">
        <f>F1179*0.0709</f>
        <v>1276.2</v>
      </c>
      <c r="N1179" s="76"/>
      <c r="O1179" s="78">
        <f>SUM(I1179:M1179)</f>
        <v>3852</v>
      </c>
      <c r="P1179" s="78">
        <f>I1179+L1179</f>
        <v>1063.8000000000002</v>
      </c>
      <c r="Q1179" s="78">
        <f>J1179+M1179</f>
        <v>2554.1999999999998</v>
      </c>
      <c r="R1179" s="101">
        <v>16911.2</v>
      </c>
      <c r="S1179" s="76" t="s">
        <v>1433</v>
      </c>
      <c r="T1179" s="76" t="s">
        <v>741</v>
      </c>
      <c r="U1179" s="94" t="s">
        <v>2452</v>
      </c>
    </row>
    <row r="1180" spans="1:21" ht="28.5" customHeight="1">
      <c r="A1180" s="76">
        <v>1175</v>
      </c>
      <c r="B1180" s="94" t="s">
        <v>3304</v>
      </c>
      <c r="C1180" s="94" t="s">
        <v>45</v>
      </c>
      <c r="D1180" s="94" t="s">
        <v>632</v>
      </c>
      <c r="E1180" s="77" t="s">
        <v>593</v>
      </c>
      <c r="F1180" s="101">
        <v>30000</v>
      </c>
      <c r="G1180" s="94">
        <v>0</v>
      </c>
      <c r="H1180" s="78">
        <v>25</v>
      </c>
      <c r="I1180" s="78">
        <f>F1180*0.0287</f>
        <v>861</v>
      </c>
      <c r="J1180" s="78">
        <f>F1180*0.071</f>
        <v>2130</v>
      </c>
      <c r="K1180" s="78">
        <f>F1180*0.013</f>
        <v>390</v>
      </c>
      <c r="L1180" s="78">
        <f>F1180*0.0304</f>
        <v>912</v>
      </c>
      <c r="M1180" s="78">
        <f>F1180*0.0709</f>
        <v>2127</v>
      </c>
      <c r="N1180" s="96"/>
      <c r="O1180" s="78">
        <f>SUM(I1180:M1180)</f>
        <v>6420</v>
      </c>
      <c r="P1180" s="78">
        <f>I1180+L1180</f>
        <v>1773</v>
      </c>
      <c r="Q1180" s="78">
        <f>J1180+M1180</f>
        <v>4257</v>
      </c>
      <c r="R1180" s="101">
        <v>28202</v>
      </c>
      <c r="S1180" s="76" t="s">
        <v>1433</v>
      </c>
      <c r="T1180" s="76" t="s">
        <v>741</v>
      </c>
      <c r="U1180" s="94" t="s">
        <v>3439</v>
      </c>
    </row>
    <row r="1181" spans="1:21" ht="28.5" customHeight="1">
      <c r="A1181" s="76">
        <v>1176</v>
      </c>
      <c r="B1181" s="94" t="s">
        <v>168</v>
      </c>
      <c r="C1181" s="94" t="s">
        <v>167</v>
      </c>
      <c r="D1181" s="94" t="s">
        <v>603</v>
      </c>
      <c r="E1181" s="77" t="s">
        <v>593</v>
      </c>
      <c r="F1181" s="101">
        <v>75000</v>
      </c>
      <c r="G1181" s="78">
        <v>0</v>
      </c>
      <c r="H1181" s="78">
        <v>25</v>
      </c>
      <c r="I1181" s="78">
        <f>F1181*0.0287</f>
        <v>2152.5</v>
      </c>
      <c r="J1181" s="78">
        <f>F1181*0.071</f>
        <v>5324.9999999999991</v>
      </c>
      <c r="K1181" s="78">
        <f>F1181*0.013</f>
        <v>975</v>
      </c>
      <c r="L1181" s="78">
        <f>F1181*0.0304</f>
        <v>2280</v>
      </c>
      <c r="M1181" s="78">
        <f>F1181*0.0709</f>
        <v>5317.5</v>
      </c>
      <c r="N1181" s="76"/>
      <c r="O1181" s="78">
        <f>SUM(I1181:M1181)</f>
        <v>16050</v>
      </c>
      <c r="P1181" s="78">
        <f>I1181+L1181</f>
        <v>4432.5</v>
      </c>
      <c r="Q1181" s="78">
        <f>J1181+M1181</f>
        <v>10642.5</v>
      </c>
      <c r="R1181" s="101">
        <v>41353.120000000003</v>
      </c>
      <c r="S1181" s="76" t="s">
        <v>1433</v>
      </c>
      <c r="T1181" s="76" t="s">
        <v>740</v>
      </c>
      <c r="U1181" s="94" t="s">
        <v>2453</v>
      </c>
    </row>
    <row r="1182" spans="1:21" ht="28.5" customHeight="1">
      <c r="A1182" s="76">
        <v>1177</v>
      </c>
      <c r="B1182" s="94" t="s">
        <v>719</v>
      </c>
      <c r="C1182" s="94" t="s">
        <v>32</v>
      </c>
      <c r="D1182" s="94" t="s">
        <v>2606</v>
      </c>
      <c r="E1182" s="77" t="s">
        <v>593</v>
      </c>
      <c r="F1182" s="101">
        <v>12500</v>
      </c>
      <c r="G1182" s="78">
        <v>0</v>
      </c>
      <c r="H1182" s="78">
        <v>25</v>
      </c>
      <c r="I1182" s="78">
        <f>F1182*0.0287</f>
        <v>358.75</v>
      </c>
      <c r="J1182" s="78">
        <f>F1182*0.071</f>
        <v>887.49999999999989</v>
      </c>
      <c r="K1182" s="78">
        <f>F1182*0.013</f>
        <v>162.5</v>
      </c>
      <c r="L1182" s="78">
        <f>F1182*0.0304</f>
        <v>380</v>
      </c>
      <c r="M1182" s="78">
        <f>F1182*0.0709</f>
        <v>886.25000000000011</v>
      </c>
      <c r="N1182" s="76"/>
      <c r="O1182" s="78">
        <f>SUM(I1182:M1182)</f>
        <v>2675</v>
      </c>
      <c r="P1182" s="78">
        <f>I1182+L1182</f>
        <v>738.75</v>
      </c>
      <c r="Q1182" s="78">
        <f>J1182+M1182</f>
        <v>1773.75</v>
      </c>
      <c r="R1182" s="101">
        <v>11736.25</v>
      </c>
      <c r="S1182" s="76" t="s">
        <v>1433</v>
      </c>
      <c r="T1182" s="76" t="s">
        <v>740</v>
      </c>
      <c r="U1182" s="94" t="s">
        <v>2454</v>
      </c>
    </row>
    <row r="1183" spans="1:21" ht="28.5" customHeight="1">
      <c r="A1183" s="76">
        <v>1178</v>
      </c>
      <c r="B1183" s="94" t="s">
        <v>1191</v>
      </c>
      <c r="C1183" s="94" t="s">
        <v>1067</v>
      </c>
      <c r="D1183" s="94" t="s">
        <v>1503</v>
      </c>
      <c r="E1183" s="77" t="s">
        <v>593</v>
      </c>
      <c r="F1183" s="101">
        <v>34000</v>
      </c>
      <c r="G1183" s="78">
        <v>0</v>
      </c>
      <c r="H1183" s="78">
        <v>25</v>
      </c>
      <c r="I1183" s="78">
        <f>F1183*0.0287</f>
        <v>975.8</v>
      </c>
      <c r="J1183" s="78">
        <f>F1183*0.071</f>
        <v>2414</v>
      </c>
      <c r="K1183" s="78">
        <f>F1183*0.013</f>
        <v>442</v>
      </c>
      <c r="L1183" s="78">
        <f>F1183*0.0304</f>
        <v>1033.5999999999999</v>
      </c>
      <c r="M1183" s="78">
        <f>F1183*0.0709</f>
        <v>2410.6000000000004</v>
      </c>
      <c r="N1183" s="76"/>
      <c r="O1183" s="78">
        <f>SUM(I1183:M1183)</f>
        <v>7276</v>
      </c>
      <c r="P1183" s="78">
        <f>I1183+L1183</f>
        <v>2009.3999999999999</v>
      </c>
      <c r="Q1183" s="78">
        <f>J1183+M1183</f>
        <v>4824.6000000000004</v>
      </c>
      <c r="R1183" s="101">
        <v>31965.599999999999</v>
      </c>
      <c r="S1183" s="76" t="s">
        <v>1433</v>
      </c>
      <c r="T1183" s="76" t="s">
        <v>740</v>
      </c>
      <c r="U1183" s="94" t="s">
        <v>2455</v>
      </c>
    </row>
    <row r="1184" spans="1:21" ht="28.5" customHeight="1">
      <c r="A1184" s="76">
        <v>1179</v>
      </c>
      <c r="B1184" s="94" t="s">
        <v>469</v>
      </c>
      <c r="C1184" s="94" t="s">
        <v>32</v>
      </c>
      <c r="D1184" s="94" t="s">
        <v>2605</v>
      </c>
      <c r="E1184" s="77" t="s">
        <v>593</v>
      </c>
      <c r="F1184" s="101">
        <v>17500</v>
      </c>
      <c r="G1184" s="78">
        <v>0</v>
      </c>
      <c r="H1184" s="78">
        <v>25</v>
      </c>
      <c r="I1184" s="78">
        <f>F1184*0.0287</f>
        <v>502.25</v>
      </c>
      <c r="J1184" s="78">
        <f>F1184*0.071</f>
        <v>1242.5</v>
      </c>
      <c r="K1184" s="78">
        <f>F1184*0.013</f>
        <v>227.5</v>
      </c>
      <c r="L1184" s="78">
        <f>F1184*0.0304</f>
        <v>532</v>
      </c>
      <c r="M1184" s="78">
        <f>F1184*0.0709</f>
        <v>1240.75</v>
      </c>
      <c r="N1184" s="76"/>
      <c r="O1184" s="78">
        <f>SUM(I1184:M1184)</f>
        <v>3745</v>
      </c>
      <c r="P1184" s="78">
        <f>I1184+L1184</f>
        <v>1034.25</v>
      </c>
      <c r="Q1184" s="78">
        <f>J1184+M1184</f>
        <v>2483.25</v>
      </c>
      <c r="R1184" s="101">
        <v>16440.75</v>
      </c>
      <c r="S1184" s="76" t="s">
        <v>1433</v>
      </c>
      <c r="T1184" s="76" t="s">
        <v>740</v>
      </c>
      <c r="U1184" s="94" t="s">
        <v>2456</v>
      </c>
    </row>
    <row r="1185" spans="1:21" ht="28.5" customHeight="1">
      <c r="A1185" s="76">
        <v>1180</v>
      </c>
      <c r="B1185" s="94" t="s">
        <v>3305</v>
      </c>
      <c r="C1185" s="94" t="s">
        <v>12</v>
      </c>
      <c r="D1185" s="94" t="s">
        <v>1601</v>
      </c>
      <c r="E1185" s="77" t="s">
        <v>593</v>
      </c>
      <c r="F1185" s="101">
        <v>12500</v>
      </c>
      <c r="G1185" s="78">
        <v>0</v>
      </c>
      <c r="H1185" s="78">
        <v>25</v>
      </c>
      <c r="I1185" s="78">
        <f>F1185*0.0287</f>
        <v>358.75</v>
      </c>
      <c r="J1185" s="78">
        <f>F1185*0.071</f>
        <v>887.49999999999989</v>
      </c>
      <c r="K1185" s="78">
        <f>F1185*0.013</f>
        <v>162.5</v>
      </c>
      <c r="L1185" s="78">
        <f>F1185*0.0304</f>
        <v>380</v>
      </c>
      <c r="M1185" s="78">
        <f>F1185*0.0709</f>
        <v>886.25000000000011</v>
      </c>
      <c r="N1185" s="95"/>
      <c r="O1185" s="78">
        <f>SUM(I1185:M1185)</f>
        <v>2675</v>
      </c>
      <c r="P1185" s="78">
        <f>I1185+L1185</f>
        <v>738.75</v>
      </c>
      <c r="Q1185" s="78">
        <f>J1185+M1185</f>
        <v>1773.75</v>
      </c>
      <c r="R1185" s="101">
        <v>11736.25</v>
      </c>
      <c r="S1185" s="76" t="s">
        <v>1433</v>
      </c>
      <c r="T1185" s="76" t="s">
        <v>740</v>
      </c>
      <c r="U1185" s="94" t="s">
        <v>3411</v>
      </c>
    </row>
    <row r="1186" spans="1:21" ht="28.5" customHeight="1">
      <c r="A1186" s="76">
        <v>1181</v>
      </c>
      <c r="B1186" s="94" t="s">
        <v>386</v>
      </c>
      <c r="C1186" s="94" t="s">
        <v>78</v>
      </c>
      <c r="D1186" s="94" t="s">
        <v>1500</v>
      </c>
      <c r="E1186" s="77" t="s">
        <v>593</v>
      </c>
      <c r="F1186" s="101">
        <v>28000</v>
      </c>
      <c r="G1186" s="78">
        <v>0</v>
      </c>
      <c r="H1186" s="78">
        <v>25</v>
      </c>
      <c r="I1186" s="78">
        <f>F1186*0.0287</f>
        <v>803.6</v>
      </c>
      <c r="J1186" s="78">
        <f>F1186*0.071</f>
        <v>1987.9999999999998</v>
      </c>
      <c r="K1186" s="78">
        <f>F1186*0.013</f>
        <v>364</v>
      </c>
      <c r="L1186" s="78">
        <f>F1186*0.0304</f>
        <v>851.2</v>
      </c>
      <c r="M1186" s="78">
        <f>F1186*0.0709</f>
        <v>1985.2</v>
      </c>
      <c r="N1186" s="76"/>
      <c r="O1186" s="78">
        <f>SUM(I1186:M1186)</f>
        <v>5992</v>
      </c>
      <c r="P1186" s="78">
        <f>I1186+L1186</f>
        <v>1654.8000000000002</v>
      </c>
      <c r="Q1186" s="78">
        <f>J1186+M1186</f>
        <v>3973.2</v>
      </c>
      <c r="R1186" s="101">
        <v>25436.13</v>
      </c>
      <c r="S1186" s="76" t="s">
        <v>1433</v>
      </c>
      <c r="T1186" s="76" t="s">
        <v>741</v>
      </c>
      <c r="U1186" s="94" t="s">
        <v>2457</v>
      </c>
    </row>
    <row r="1187" spans="1:21" ht="28.5" customHeight="1">
      <c r="A1187" s="76">
        <v>1182</v>
      </c>
      <c r="B1187" s="94" t="s">
        <v>2923</v>
      </c>
      <c r="C1187" s="94" t="s">
        <v>32</v>
      </c>
      <c r="D1187" s="94" t="s">
        <v>2622</v>
      </c>
      <c r="E1187" s="77" t="s">
        <v>593</v>
      </c>
      <c r="F1187" s="101">
        <v>10000</v>
      </c>
      <c r="G1187" s="78">
        <v>0</v>
      </c>
      <c r="H1187" s="78">
        <v>25</v>
      </c>
      <c r="I1187" s="78">
        <f>F1187*0.0287</f>
        <v>287</v>
      </c>
      <c r="J1187" s="78">
        <f>F1187*0.071</f>
        <v>709.99999999999989</v>
      </c>
      <c r="K1187" s="78">
        <f>F1187*0.013</f>
        <v>130</v>
      </c>
      <c r="L1187" s="78">
        <f>F1187*0.0304</f>
        <v>304</v>
      </c>
      <c r="M1187" s="78">
        <f>F1187*0.0709</f>
        <v>709</v>
      </c>
      <c r="N1187" s="76"/>
      <c r="O1187" s="78">
        <f>SUM(I1187:M1187)</f>
        <v>2140</v>
      </c>
      <c r="P1187" s="78">
        <f>I1187+L1187</f>
        <v>591</v>
      </c>
      <c r="Q1187" s="78">
        <f>J1187+M1187</f>
        <v>1419</v>
      </c>
      <c r="R1187" s="101">
        <v>9384</v>
      </c>
      <c r="S1187" s="76" t="s">
        <v>1433</v>
      </c>
      <c r="T1187" s="76" t="s">
        <v>741</v>
      </c>
      <c r="U1187" s="94" t="s">
        <v>3174</v>
      </c>
    </row>
    <row r="1188" spans="1:21" ht="28.5" customHeight="1">
      <c r="A1188" s="76">
        <v>1183</v>
      </c>
      <c r="B1188" s="94" t="s">
        <v>659</v>
      </c>
      <c r="C1188" s="94" t="s">
        <v>823</v>
      </c>
      <c r="D1188" s="94" t="s">
        <v>615</v>
      </c>
      <c r="E1188" s="77" t="s">
        <v>593</v>
      </c>
      <c r="F1188" s="101">
        <v>45000</v>
      </c>
      <c r="G1188" s="78">
        <v>1148.33</v>
      </c>
      <c r="H1188" s="78">
        <v>25</v>
      </c>
      <c r="I1188" s="78">
        <f>F1188*0.0287</f>
        <v>1291.5</v>
      </c>
      <c r="J1188" s="78">
        <f>F1188*0.071</f>
        <v>3194.9999999999995</v>
      </c>
      <c r="K1188" s="78">
        <f>F1188*0.013</f>
        <v>585</v>
      </c>
      <c r="L1188" s="78">
        <f>F1188*0.0304</f>
        <v>1368</v>
      </c>
      <c r="M1188" s="78">
        <f>F1188*0.0709</f>
        <v>3190.5</v>
      </c>
      <c r="N1188" s="76"/>
      <c r="O1188" s="78">
        <f>SUM(I1188:M1188)</f>
        <v>9630</v>
      </c>
      <c r="P1188" s="78">
        <f>I1188+L1188</f>
        <v>2659.5</v>
      </c>
      <c r="Q1188" s="78">
        <f>J1188+M1188</f>
        <v>6385.5</v>
      </c>
      <c r="R1188" s="101">
        <v>38113.07</v>
      </c>
      <c r="S1188" s="76" t="s">
        <v>1433</v>
      </c>
      <c r="T1188" s="76" t="s">
        <v>741</v>
      </c>
      <c r="U1188" s="94" t="s">
        <v>2458</v>
      </c>
    </row>
    <row r="1189" spans="1:21" ht="28.5" customHeight="1">
      <c r="A1189" s="76">
        <v>1184</v>
      </c>
      <c r="B1189" s="94" t="s">
        <v>514</v>
      </c>
      <c r="C1189" s="94" t="s">
        <v>385</v>
      </c>
      <c r="D1189" s="94" t="s">
        <v>629</v>
      </c>
      <c r="E1189" s="77" t="s">
        <v>593</v>
      </c>
      <c r="F1189" s="101">
        <v>65000</v>
      </c>
      <c r="G1189" s="78">
        <v>0</v>
      </c>
      <c r="H1189" s="78">
        <v>25</v>
      </c>
      <c r="I1189" s="78">
        <f>F1189*0.0287</f>
        <v>1865.5</v>
      </c>
      <c r="J1189" s="78">
        <f>F1189*0.071</f>
        <v>4615</v>
      </c>
      <c r="K1189" s="78">
        <f>F1189*0.013</f>
        <v>845</v>
      </c>
      <c r="L1189" s="78">
        <f>F1189*0.0304</f>
        <v>1976</v>
      </c>
      <c r="M1189" s="78">
        <f>F1189*0.0709</f>
        <v>4608.5</v>
      </c>
      <c r="N1189" s="76"/>
      <c r="O1189" s="78">
        <f>SUM(I1189:M1189)</f>
        <v>13910</v>
      </c>
      <c r="P1189" s="78">
        <f>I1189+L1189</f>
        <v>3841.5</v>
      </c>
      <c r="Q1189" s="78">
        <f>J1189+M1189</f>
        <v>9223.5</v>
      </c>
      <c r="R1189" s="101">
        <v>45887.25</v>
      </c>
      <c r="S1189" s="76" t="s">
        <v>1433</v>
      </c>
      <c r="T1189" s="76" t="s">
        <v>740</v>
      </c>
      <c r="U1189" s="94" t="s">
        <v>2459</v>
      </c>
    </row>
    <row r="1190" spans="1:21" ht="28.5" customHeight="1">
      <c r="A1190" s="76">
        <v>1185</v>
      </c>
      <c r="B1190" s="94" t="s">
        <v>410</v>
      </c>
      <c r="C1190" s="94" t="s">
        <v>26</v>
      </c>
      <c r="D1190" s="94" t="s">
        <v>595</v>
      </c>
      <c r="E1190" s="77" t="s">
        <v>593</v>
      </c>
      <c r="F1190" s="101">
        <v>45000</v>
      </c>
      <c r="G1190" s="78">
        <v>0</v>
      </c>
      <c r="H1190" s="78">
        <v>25</v>
      </c>
      <c r="I1190" s="78">
        <f>F1190*0.0287</f>
        <v>1291.5</v>
      </c>
      <c r="J1190" s="78">
        <f>F1190*0.071</f>
        <v>3194.9999999999995</v>
      </c>
      <c r="K1190" s="78">
        <f>F1190*0.013</f>
        <v>585</v>
      </c>
      <c r="L1190" s="78">
        <f>F1190*0.0304</f>
        <v>1368</v>
      </c>
      <c r="M1190" s="78">
        <f>F1190*0.0709</f>
        <v>3190.5</v>
      </c>
      <c r="N1190" s="76"/>
      <c r="O1190" s="78">
        <f>SUM(I1190:M1190)</f>
        <v>9630</v>
      </c>
      <c r="P1190" s="78">
        <f>I1190+L1190</f>
        <v>2659.5</v>
      </c>
      <c r="Q1190" s="78">
        <f>J1190+M1190</f>
        <v>6385.5</v>
      </c>
      <c r="R1190" s="101">
        <v>35288.18</v>
      </c>
      <c r="S1190" s="76" t="s">
        <v>1433</v>
      </c>
      <c r="T1190" s="76" t="s">
        <v>740</v>
      </c>
      <c r="U1190" s="94" t="s">
        <v>2460</v>
      </c>
    </row>
    <row r="1191" spans="1:21" ht="28.5" customHeight="1">
      <c r="A1191" s="76">
        <v>1186</v>
      </c>
      <c r="B1191" s="94" t="s">
        <v>535</v>
      </c>
      <c r="C1191" s="94" t="s">
        <v>45</v>
      </c>
      <c r="D1191" s="94" t="s">
        <v>632</v>
      </c>
      <c r="E1191" s="77" t="s">
        <v>593</v>
      </c>
      <c r="F1191" s="101">
        <v>30000</v>
      </c>
      <c r="G1191" s="78">
        <v>0</v>
      </c>
      <c r="H1191" s="78">
        <v>25</v>
      </c>
      <c r="I1191" s="78">
        <f>F1191*0.0287</f>
        <v>861</v>
      </c>
      <c r="J1191" s="78">
        <f>F1191*0.071</f>
        <v>2130</v>
      </c>
      <c r="K1191" s="78">
        <f>F1191*0.013</f>
        <v>390</v>
      </c>
      <c r="L1191" s="78">
        <f>F1191*0.0304</f>
        <v>912</v>
      </c>
      <c r="M1191" s="78">
        <f>F1191*0.0709</f>
        <v>2127</v>
      </c>
      <c r="N1191" s="76"/>
      <c r="O1191" s="78">
        <f>SUM(I1191:M1191)</f>
        <v>6420</v>
      </c>
      <c r="P1191" s="78">
        <f>I1191+L1191</f>
        <v>1773</v>
      </c>
      <c r="Q1191" s="78">
        <f>J1191+M1191</f>
        <v>4257</v>
      </c>
      <c r="R1191" s="101">
        <v>28202</v>
      </c>
      <c r="S1191" s="76" t="s">
        <v>1433</v>
      </c>
      <c r="T1191" s="76" t="s">
        <v>741</v>
      </c>
      <c r="U1191" s="94" t="s">
        <v>2461</v>
      </c>
    </row>
    <row r="1192" spans="1:21" ht="28.5" customHeight="1">
      <c r="A1192" s="76">
        <v>1187</v>
      </c>
      <c r="B1192" s="94" t="s">
        <v>2924</v>
      </c>
      <c r="C1192" s="94" t="s">
        <v>45</v>
      </c>
      <c r="D1192" s="94" t="s">
        <v>1499</v>
      </c>
      <c r="E1192" s="77" t="s">
        <v>593</v>
      </c>
      <c r="F1192" s="101">
        <v>30000</v>
      </c>
      <c r="G1192" s="78">
        <v>1148.33</v>
      </c>
      <c r="H1192" s="78">
        <v>25</v>
      </c>
      <c r="I1192" s="78">
        <f>F1192*0.0287</f>
        <v>861</v>
      </c>
      <c r="J1192" s="78">
        <f>F1192*0.071</f>
        <v>2130</v>
      </c>
      <c r="K1192" s="78">
        <f>F1192*0.013</f>
        <v>390</v>
      </c>
      <c r="L1192" s="78">
        <f>F1192*0.0304</f>
        <v>912</v>
      </c>
      <c r="M1192" s="78">
        <f>F1192*0.0709</f>
        <v>2127</v>
      </c>
      <c r="N1192" s="76"/>
      <c r="O1192" s="78">
        <f>SUM(I1192:M1192)</f>
        <v>6420</v>
      </c>
      <c r="P1192" s="78">
        <f>I1192+L1192</f>
        <v>1773</v>
      </c>
      <c r="Q1192" s="78">
        <f>J1192+M1192</f>
        <v>4257</v>
      </c>
      <c r="R1192" s="101">
        <v>28202</v>
      </c>
      <c r="S1192" s="76" t="s">
        <v>1433</v>
      </c>
      <c r="T1192" s="76" t="s">
        <v>741</v>
      </c>
      <c r="U1192" s="94" t="s">
        <v>3175</v>
      </c>
    </row>
    <row r="1193" spans="1:21" ht="28.5" customHeight="1">
      <c r="A1193" s="76">
        <v>1188</v>
      </c>
      <c r="B1193" s="94" t="s">
        <v>300</v>
      </c>
      <c r="C1193" s="94" t="s">
        <v>32</v>
      </c>
      <c r="D1193" s="94" t="s">
        <v>613</v>
      </c>
      <c r="E1193" s="77" t="s">
        <v>593</v>
      </c>
      <c r="F1193" s="101">
        <v>30000</v>
      </c>
      <c r="G1193" s="78">
        <v>0</v>
      </c>
      <c r="H1193" s="78">
        <v>25</v>
      </c>
      <c r="I1193" s="78">
        <f>F1193*0.0287</f>
        <v>861</v>
      </c>
      <c r="J1193" s="78">
        <f>F1193*0.071</f>
        <v>2130</v>
      </c>
      <c r="K1193" s="78">
        <f>F1193*0.013</f>
        <v>390</v>
      </c>
      <c r="L1193" s="78">
        <f>F1193*0.0304</f>
        <v>912</v>
      </c>
      <c r="M1193" s="78">
        <f>F1193*0.0709</f>
        <v>2127</v>
      </c>
      <c r="N1193" s="76"/>
      <c r="O1193" s="78">
        <f>SUM(I1193:M1193)</f>
        <v>6420</v>
      </c>
      <c r="P1193" s="78">
        <f>I1193+L1193</f>
        <v>1773</v>
      </c>
      <c r="Q1193" s="78">
        <f>J1193+M1193</f>
        <v>4257</v>
      </c>
      <c r="R1193" s="101">
        <v>23719.119999999999</v>
      </c>
      <c r="S1193" s="76" t="s">
        <v>1433</v>
      </c>
      <c r="T1193" s="76" t="s">
        <v>740</v>
      </c>
      <c r="U1193" s="94" t="s">
        <v>2462</v>
      </c>
    </row>
    <row r="1194" spans="1:21" ht="28.5" customHeight="1">
      <c r="A1194" s="76">
        <v>1189</v>
      </c>
      <c r="B1194" s="94" t="s">
        <v>3306</v>
      </c>
      <c r="C1194" s="94" t="s">
        <v>30</v>
      </c>
      <c r="D1194" s="94" t="s">
        <v>592</v>
      </c>
      <c r="E1194" s="77" t="s">
        <v>593</v>
      </c>
      <c r="F1194" s="101">
        <v>130000</v>
      </c>
      <c r="G1194" s="78">
        <v>19162.12</v>
      </c>
      <c r="H1194" s="78">
        <v>25</v>
      </c>
      <c r="I1194" s="78">
        <f>F1194*0.0287</f>
        <v>3731</v>
      </c>
      <c r="J1194" s="78">
        <f>F1194*0.071</f>
        <v>9230</v>
      </c>
      <c r="K1194" s="78">
        <f>F1194*0.013</f>
        <v>1690</v>
      </c>
      <c r="L1194" s="78">
        <f>F1194*0.0304</f>
        <v>3952</v>
      </c>
      <c r="M1194" s="78">
        <f>F1194*0.0709</f>
        <v>9217</v>
      </c>
      <c r="N1194" s="95"/>
      <c r="O1194" s="78">
        <f>SUM(I1194:M1194)</f>
        <v>27820</v>
      </c>
      <c r="P1194" s="78">
        <f>I1194+L1194</f>
        <v>7683</v>
      </c>
      <c r="Q1194" s="78">
        <f>J1194+M1194</f>
        <v>18447</v>
      </c>
      <c r="R1194" s="101">
        <v>103129.88</v>
      </c>
      <c r="S1194" s="76" t="s">
        <v>1433</v>
      </c>
      <c r="T1194" s="76" t="s">
        <v>740</v>
      </c>
      <c r="U1194" s="94" t="s">
        <v>3412</v>
      </c>
    </row>
    <row r="1195" spans="1:21" ht="28.5" customHeight="1">
      <c r="A1195" s="76">
        <v>1190</v>
      </c>
      <c r="B1195" s="94" t="s">
        <v>2925</v>
      </c>
      <c r="C1195" s="94" t="s">
        <v>100</v>
      </c>
      <c r="D1195" s="94" t="s">
        <v>2624</v>
      </c>
      <c r="E1195" s="77" t="s">
        <v>593</v>
      </c>
      <c r="F1195" s="101">
        <v>30000</v>
      </c>
      <c r="G1195" s="78">
        <v>0</v>
      </c>
      <c r="H1195" s="78">
        <v>25</v>
      </c>
      <c r="I1195" s="78">
        <f>F1195*0.0287</f>
        <v>861</v>
      </c>
      <c r="J1195" s="78">
        <f>F1195*0.071</f>
        <v>2130</v>
      </c>
      <c r="K1195" s="78">
        <f>F1195*0.013</f>
        <v>390</v>
      </c>
      <c r="L1195" s="78">
        <f>F1195*0.0304</f>
        <v>912</v>
      </c>
      <c r="M1195" s="78">
        <f>F1195*0.0709</f>
        <v>2127</v>
      </c>
      <c r="N1195" s="76"/>
      <c r="O1195" s="78">
        <f>SUM(I1195:M1195)</f>
        <v>6420</v>
      </c>
      <c r="P1195" s="78">
        <f>I1195+L1195</f>
        <v>1773</v>
      </c>
      <c r="Q1195" s="78">
        <f>J1195+M1195</f>
        <v>4257</v>
      </c>
      <c r="R1195" s="101">
        <v>28202</v>
      </c>
      <c r="S1195" s="76" t="s">
        <v>1433</v>
      </c>
      <c r="T1195" s="76" t="s">
        <v>740</v>
      </c>
      <c r="U1195" s="94" t="s">
        <v>3176</v>
      </c>
    </row>
    <row r="1196" spans="1:21" ht="28.5" customHeight="1">
      <c r="A1196" s="76">
        <v>1191</v>
      </c>
      <c r="B1196" s="94" t="s">
        <v>1177</v>
      </c>
      <c r="C1196" s="94" t="s">
        <v>1067</v>
      </c>
      <c r="D1196" s="94" t="s">
        <v>1503</v>
      </c>
      <c r="E1196" s="77" t="s">
        <v>593</v>
      </c>
      <c r="F1196" s="101">
        <v>25000</v>
      </c>
      <c r="G1196" s="78">
        <v>0</v>
      </c>
      <c r="H1196" s="78">
        <v>25</v>
      </c>
      <c r="I1196" s="78">
        <f>F1196*0.0287</f>
        <v>717.5</v>
      </c>
      <c r="J1196" s="78">
        <f>F1196*0.071</f>
        <v>1774.9999999999998</v>
      </c>
      <c r="K1196" s="78">
        <f>F1196*0.013</f>
        <v>325</v>
      </c>
      <c r="L1196" s="78">
        <f>F1196*0.0304</f>
        <v>760</v>
      </c>
      <c r="M1196" s="78">
        <f>F1196*0.0709</f>
        <v>1772.5000000000002</v>
      </c>
      <c r="N1196" s="76"/>
      <c r="O1196" s="78">
        <f>SUM(I1196:M1196)</f>
        <v>5350</v>
      </c>
      <c r="P1196" s="78">
        <f>I1196+L1196</f>
        <v>1477.5</v>
      </c>
      <c r="Q1196" s="78">
        <f>J1196+M1196</f>
        <v>3547.5</v>
      </c>
      <c r="R1196" s="101">
        <v>21497.5</v>
      </c>
      <c r="S1196" s="76" t="s">
        <v>1433</v>
      </c>
      <c r="T1196" s="76" t="s">
        <v>740</v>
      </c>
      <c r="U1196" s="94" t="s">
        <v>2463</v>
      </c>
    </row>
    <row r="1197" spans="1:21" ht="28.5" customHeight="1">
      <c r="A1197" s="76">
        <v>1192</v>
      </c>
      <c r="B1197" s="94" t="s">
        <v>808</v>
      </c>
      <c r="C1197" s="94" t="s">
        <v>1066</v>
      </c>
      <c r="D1197" s="94" t="s">
        <v>613</v>
      </c>
      <c r="E1197" s="77" t="s">
        <v>593</v>
      </c>
      <c r="F1197" s="101">
        <v>45000</v>
      </c>
      <c r="G1197" s="78">
        <v>0</v>
      </c>
      <c r="H1197" s="78">
        <v>25</v>
      </c>
      <c r="I1197" s="78">
        <f>F1197*0.0287</f>
        <v>1291.5</v>
      </c>
      <c r="J1197" s="78">
        <f>F1197*0.071</f>
        <v>3194.9999999999995</v>
      </c>
      <c r="K1197" s="78">
        <f>F1197*0.013</f>
        <v>585</v>
      </c>
      <c r="L1197" s="78">
        <f>F1197*0.0304</f>
        <v>1368</v>
      </c>
      <c r="M1197" s="78">
        <f>F1197*0.0709</f>
        <v>3190.5</v>
      </c>
      <c r="N1197" s="76"/>
      <c r="O1197" s="78">
        <f>SUM(I1197:M1197)</f>
        <v>9630</v>
      </c>
      <c r="P1197" s="78">
        <f>I1197+L1197</f>
        <v>2659.5</v>
      </c>
      <c r="Q1197" s="78">
        <f>J1197+M1197</f>
        <v>6385.5</v>
      </c>
      <c r="R1197" s="101">
        <v>35679.040000000001</v>
      </c>
      <c r="S1197" s="76" t="s">
        <v>1433</v>
      </c>
      <c r="T1197" s="76" t="s">
        <v>740</v>
      </c>
      <c r="U1197" s="94" t="s">
        <v>2464</v>
      </c>
    </row>
    <row r="1198" spans="1:21" ht="28.5" customHeight="1">
      <c r="A1198" s="76">
        <v>1193</v>
      </c>
      <c r="B1198" s="94" t="s">
        <v>2926</v>
      </c>
      <c r="C1198" s="94" t="s">
        <v>139</v>
      </c>
      <c r="D1198" s="94" t="s">
        <v>2608</v>
      </c>
      <c r="E1198" s="77" t="s">
        <v>593</v>
      </c>
      <c r="F1198" s="101">
        <v>30000</v>
      </c>
      <c r="G1198" s="78">
        <v>442.65</v>
      </c>
      <c r="H1198" s="78">
        <v>25</v>
      </c>
      <c r="I1198" s="78">
        <f>F1198*0.0287</f>
        <v>861</v>
      </c>
      <c r="J1198" s="78">
        <f>F1198*0.071</f>
        <v>2130</v>
      </c>
      <c r="K1198" s="78">
        <f>F1198*0.013</f>
        <v>390</v>
      </c>
      <c r="L1198" s="78">
        <f>F1198*0.0304</f>
        <v>912</v>
      </c>
      <c r="M1198" s="78">
        <f>F1198*0.0709</f>
        <v>2127</v>
      </c>
      <c r="N1198" s="76"/>
      <c r="O1198" s="78">
        <f>SUM(I1198:M1198)</f>
        <v>6420</v>
      </c>
      <c r="P1198" s="78">
        <f>I1198+L1198</f>
        <v>1773</v>
      </c>
      <c r="Q1198" s="78">
        <f>J1198+M1198</f>
        <v>4257</v>
      </c>
      <c r="R1198" s="101">
        <v>28202</v>
      </c>
      <c r="S1198" s="76" t="s">
        <v>1433</v>
      </c>
      <c r="T1198" s="76" t="s">
        <v>741</v>
      </c>
      <c r="U1198" s="94" t="s">
        <v>3177</v>
      </c>
    </row>
    <row r="1199" spans="1:21" ht="28.5" customHeight="1">
      <c r="A1199" s="76">
        <v>1194</v>
      </c>
      <c r="B1199" s="94" t="s">
        <v>192</v>
      </c>
      <c r="C1199" s="94" t="s">
        <v>16</v>
      </c>
      <c r="D1199" s="94" t="s">
        <v>611</v>
      </c>
      <c r="E1199" s="77" t="s">
        <v>593</v>
      </c>
      <c r="F1199" s="101">
        <v>45000</v>
      </c>
      <c r="G1199" s="78">
        <v>0</v>
      </c>
      <c r="H1199" s="78">
        <v>25</v>
      </c>
      <c r="I1199" s="78">
        <f>F1199*0.0287</f>
        <v>1291.5</v>
      </c>
      <c r="J1199" s="78">
        <f>F1199*0.071</f>
        <v>3194.9999999999995</v>
      </c>
      <c r="K1199" s="78">
        <f>F1199*0.013</f>
        <v>585</v>
      </c>
      <c r="L1199" s="78">
        <f>F1199*0.0304</f>
        <v>1368</v>
      </c>
      <c r="M1199" s="78">
        <f>F1199*0.0709</f>
        <v>3190.5</v>
      </c>
      <c r="N1199" s="76"/>
      <c r="O1199" s="78">
        <f>SUM(I1199:M1199)</f>
        <v>9630</v>
      </c>
      <c r="P1199" s="78">
        <f>I1199+L1199</f>
        <v>2659.5</v>
      </c>
      <c r="Q1199" s="78">
        <f>J1199+M1199</f>
        <v>6385.5</v>
      </c>
      <c r="R1199" s="101">
        <v>39833.1</v>
      </c>
      <c r="S1199" s="76" t="s">
        <v>1433</v>
      </c>
      <c r="T1199" s="76" t="s">
        <v>741</v>
      </c>
      <c r="U1199" s="94" t="s">
        <v>2465</v>
      </c>
    </row>
    <row r="1200" spans="1:21" ht="28.5" customHeight="1">
      <c r="A1200" s="76">
        <v>1195</v>
      </c>
      <c r="B1200" s="94" t="s">
        <v>1559</v>
      </c>
      <c r="C1200" s="94" t="s">
        <v>26</v>
      </c>
      <c r="D1200" s="94" t="s">
        <v>1503</v>
      </c>
      <c r="E1200" s="77" t="s">
        <v>593</v>
      </c>
      <c r="F1200" s="101">
        <v>25000</v>
      </c>
      <c r="G1200" s="78">
        <v>0</v>
      </c>
      <c r="H1200" s="78">
        <v>25</v>
      </c>
      <c r="I1200" s="78">
        <f>F1200*0.0287</f>
        <v>717.5</v>
      </c>
      <c r="J1200" s="78">
        <f>F1200*0.071</f>
        <v>1774.9999999999998</v>
      </c>
      <c r="K1200" s="78">
        <f>F1200*0.013</f>
        <v>325</v>
      </c>
      <c r="L1200" s="78">
        <f>F1200*0.0304</f>
        <v>760</v>
      </c>
      <c r="M1200" s="78">
        <f>F1200*0.0709</f>
        <v>1772.5000000000002</v>
      </c>
      <c r="N1200" s="76"/>
      <c r="O1200" s="78">
        <f>SUM(I1200:M1200)</f>
        <v>5350</v>
      </c>
      <c r="P1200" s="78">
        <f>I1200+L1200</f>
        <v>1477.5</v>
      </c>
      <c r="Q1200" s="78">
        <f>J1200+M1200</f>
        <v>3547.5</v>
      </c>
      <c r="R1200" s="101">
        <v>23497.5</v>
      </c>
      <c r="S1200" s="76" t="s">
        <v>1433</v>
      </c>
      <c r="T1200" s="76" t="s">
        <v>741</v>
      </c>
      <c r="U1200" s="94" t="s">
        <v>2466</v>
      </c>
    </row>
    <row r="1201" spans="1:21" ht="28.5" customHeight="1">
      <c r="A1201" s="76">
        <v>1196</v>
      </c>
      <c r="B1201" s="94" t="s">
        <v>1107</v>
      </c>
      <c r="C1201" s="94" t="s">
        <v>12</v>
      </c>
      <c r="D1201" s="94" t="s">
        <v>2601</v>
      </c>
      <c r="E1201" s="77" t="s">
        <v>593</v>
      </c>
      <c r="F1201" s="101">
        <v>20511</v>
      </c>
      <c r="G1201" s="78">
        <v>0</v>
      </c>
      <c r="H1201" s="78">
        <v>25</v>
      </c>
      <c r="I1201" s="78">
        <f>F1201*0.0287</f>
        <v>588.66570000000002</v>
      </c>
      <c r="J1201" s="78">
        <f>F1201*0.071</f>
        <v>1456.2809999999999</v>
      </c>
      <c r="K1201" s="78">
        <f>F1201*0.013</f>
        <v>266.64299999999997</v>
      </c>
      <c r="L1201" s="78">
        <f>F1201*0.0304</f>
        <v>623.53440000000001</v>
      </c>
      <c r="M1201" s="78">
        <f>F1201*0.0709</f>
        <v>1454.2299</v>
      </c>
      <c r="N1201" s="76"/>
      <c r="O1201" s="78">
        <f>SUM(I1201:M1201)</f>
        <v>4389.3540000000003</v>
      </c>
      <c r="P1201" s="78">
        <f>I1201+L1201</f>
        <v>1212.2001</v>
      </c>
      <c r="Q1201" s="78">
        <f>J1201+M1201</f>
        <v>2910.5109000000002</v>
      </c>
      <c r="R1201" s="101">
        <v>19273.8</v>
      </c>
      <c r="S1201" s="76" t="s">
        <v>1433</v>
      </c>
      <c r="T1201" s="76" t="s">
        <v>741</v>
      </c>
      <c r="U1201" s="94" t="s">
        <v>2467</v>
      </c>
    </row>
    <row r="1202" spans="1:21" ht="28.5" customHeight="1">
      <c r="A1202" s="76">
        <v>1197</v>
      </c>
      <c r="B1202" s="94" t="s">
        <v>1106</v>
      </c>
      <c r="C1202" s="94" t="s">
        <v>1211</v>
      </c>
      <c r="D1202" s="94" t="s">
        <v>616</v>
      </c>
      <c r="E1202" s="77" t="s">
        <v>593</v>
      </c>
      <c r="F1202" s="101">
        <v>26250</v>
      </c>
      <c r="G1202" s="78">
        <v>0</v>
      </c>
      <c r="H1202" s="78">
        <v>25</v>
      </c>
      <c r="I1202" s="78">
        <f>F1202*0.0287</f>
        <v>753.375</v>
      </c>
      <c r="J1202" s="78">
        <f>F1202*0.071</f>
        <v>1863.7499999999998</v>
      </c>
      <c r="K1202" s="78">
        <f>F1202*0.013</f>
        <v>341.25</v>
      </c>
      <c r="L1202" s="78">
        <f>F1202*0.0304</f>
        <v>798</v>
      </c>
      <c r="M1202" s="78">
        <f>F1202*0.0709</f>
        <v>1861.1250000000002</v>
      </c>
      <c r="N1202" s="76"/>
      <c r="O1202" s="78">
        <f>SUM(I1202:M1202)</f>
        <v>5617.5</v>
      </c>
      <c r="P1202" s="78">
        <f>I1202+L1202</f>
        <v>1551.375</v>
      </c>
      <c r="Q1202" s="78">
        <f>J1202+M1202</f>
        <v>3724.875</v>
      </c>
      <c r="R1202" s="101">
        <v>24573.62</v>
      </c>
      <c r="S1202" s="76" t="s">
        <v>1433</v>
      </c>
      <c r="T1202" s="76" t="s">
        <v>741</v>
      </c>
      <c r="U1202" s="94" t="s">
        <v>2468</v>
      </c>
    </row>
    <row r="1203" spans="1:21" ht="28.5" customHeight="1">
      <c r="A1203" s="76">
        <v>1198</v>
      </c>
      <c r="B1203" s="94" t="s">
        <v>2927</v>
      </c>
      <c r="C1203" s="94" t="s">
        <v>12</v>
      </c>
      <c r="D1203" s="94" t="s">
        <v>2618</v>
      </c>
      <c r="E1203" s="77" t="s">
        <v>593</v>
      </c>
      <c r="F1203" s="101">
        <v>20000</v>
      </c>
      <c r="G1203" s="78">
        <v>0</v>
      </c>
      <c r="H1203" s="78">
        <v>25</v>
      </c>
      <c r="I1203" s="78">
        <f>F1203*0.0287</f>
        <v>574</v>
      </c>
      <c r="J1203" s="78">
        <f>F1203*0.071</f>
        <v>1419.9999999999998</v>
      </c>
      <c r="K1203" s="78">
        <f>F1203*0.013</f>
        <v>260</v>
      </c>
      <c r="L1203" s="78">
        <f>F1203*0.0304</f>
        <v>608</v>
      </c>
      <c r="M1203" s="78">
        <f>F1203*0.0709</f>
        <v>1418</v>
      </c>
      <c r="N1203" s="76"/>
      <c r="O1203" s="78">
        <f>SUM(I1203:M1203)</f>
        <v>4280</v>
      </c>
      <c r="P1203" s="78">
        <f>I1203+L1203</f>
        <v>1182</v>
      </c>
      <c r="Q1203" s="78">
        <f>J1203+M1203</f>
        <v>2838</v>
      </c>
      <c r="R1203" s="101">
        <v>18793</v>
      </c>
      <c r="S1203" s="76" t="s">
        <v>1433</v>
      </c>
      <c r="T1203" s="76" t="s">
        <v>741</v>
      </c>
      <c r="U1203" s="94" t="s">
        <v>3178</v>
      </c>
    </row>
    <row r="1204" spans="1:21" ht="28.5" customHeight="1">
      <c r="A1204" s="76">
        <v>1199</v>
      </c>
      <c r="B1204" s="94" t="s">
        <v>534</v>
      </c>
      <c r="C1204" s="94" t="s">
        <v>100</v>
      </c>
      <c r="D1204" s="94" t="s">
        <v>1510</v>
      </c>
      <c r="E1204" s="77" t="s">
        <v>593</v>
      </c>
      <c r="F1204" s="101">
        <v>38000</v>
      </c>
      <c r="G1204" s="78">
        <v>0</v>
      </c>
      <c r="H1204" s="78">
        <v>25</v>
      </c>
      <c r="I1204" s="78">
        <f>F1204*0.0287</f>
        <v>1090.5999999999999</v>
      </c>
      <c r="J1204" s="78">
        <f>F1204*0.071</f>
        <v>2697.9999999999995</v>
      </c>
      <c r="K1204" s="78">
        <f>F1204*0.013</f>
        <v>494</v>
      </c>
      <c r="L1204" s="78">
        <f>F1204*0.0304</f>
        <v>1155.2</v>
      </c>
      <c r="M1204" s="78">
        <f>F1204*0.0709</f>
        <v>2694.2000000000003</v>
      </c>
      <c r="N1204" s="76"/>
      <c r="O1204" s="78">
        <f>SUM(I1204:M1204)</f>
        <v>8132</v>
      </c>
      <c r="P1204" s="78">
        <f>I1204+L1204</f>
        <v>2245.8000000000002</v>
      </c>
      <c r="Q1204" s="78">
        <f>J1204+M1204</f>
        <v>5392.2</v>
      </c>
      <c r="R1204" s="101">
        <v>35468.82</v>
      </c>
      <c r="S1204" s="76" t="s">
        <v>1433</v>
      </c>
      <c r="T1204" s="76" t="s">
        <v>741</v>
      </c>
      <c r="U1204" s="94" t="s">
        <v>2469</v>
      </c>
    </row>
    <row r="1205" spans="1:21" ht="28.5" customHeight="1">
      <c r="A1205" s="76">
        <v>1200</v>
      </c>
      <c r="B1205" s="94" t="s">
        <v>515</v>
      </c>
      <c r="C1205" s="94" t="s">
        <v>69</v>
      </c>
      <c r="D1205" s="94" t="s">
        <v>641</v>
      </c>
      <c r="E1205" s="77" t="s">
        <v>593</v>
      </c>
      <c r="F1205" s="101">
        <v>75000</v>
      </c>
      <c r="G1205" s="78">
        <v>0</v>
      </c>
      <c r="H1205" s="78">
        <v>25</v>
      </c>
      <c r="I1205" s="78">
        <f>F1205*0.0287</f>
        <v>2152.5</v>
      </c>
      <c r="J1205" s="78">
        <f>F1205*0.071</f>
        <v>5324.9999999999991</v>
      </c>
      <c r="K1205" s="78">
        <f>F1205*0.013</f>
        <v>975</v>
      </c>
      <c r="L1205" s="78">
        <f>F1205*0.0304</f>
        <v>2280</v>
      </c>
      <c r="M1205" s="78">
        <f>F1205*0.0709</f>
        <v>5317.5</v>
      </c>
      <c r="N1205" s="76"/>
      <c r="O1205" s="78">
        <f>SUM(I1205:M1205)</f>
        <v>16050</v>
      </c>
      <c r="P1205" s="78">
        <f>I1205+L1205</f>
        <v>4432.5</v>
      </c>
      <c r="Q1205" s="78">
        <f>J1205+M1205</f>
        <v>10642.5</v>
      </c>
      <c r="R1205" s="101">
        <v>61488.39</v>
      </c>
      <c r="S1205" s="76" t="s">
        <v>1433</v>
      </c>
      <c r="T1205" s="76" t="s">
        <v>740</v>
      </c>
      <c r="U1205" s="94" t="s">
        <v>2470</v>
      </c>
    </row>
    <row r="1206" spans="1:21" ht="28.5" customHeight="1">
      <c r="A1206" s="76">
        <v>1201</v>
      </c>
      <c r="B1206" s="94" t="s">
        <v>976</v>
      </c>
      <c r="C1206" s="94" t="s">
        <v>45</v>
      </c>
      <c r="D1206" s="94" t="s">
        <v>615</v>
      </c>
      <c r="E1206" s="77" t="s">
        <v>593</v>
      </c>
      <c r="F1206" s="101">
        <v>26250</v>
      </c>
      <c r="G1206" s="78">
        <v>0</v>
      </c>
      <c r="H1206" s="78">
        <v>25</v>
      </c>
      <c r="I1206" s="78">
        <f>F1206*0.0287</f>
        <v>753.375</v>
      </c>
      <c r="J1206" s="78">
        <f>F1206*0.071</f>
        <v>1863.7499999999998</v>
      </c>
      <c r="K1206" s="78">
        <f>F1206*0.013</f>
        <v>341.25</v>
      </c>
      <c r="L1206" s="78">
        <f>F1206*0.0304</f>
        <v>798</v>
      </c>
      <c r="M1206" s="78">
        <f>F1206*0.0709</f>
        <v>1861.1250000000002</v>
      </c>
      <c r="N1206" s="76"/>
      <c r="O1206" s="78">
        <f>SUM(I1206:M1206)</f>
        <v>5617.5</v>
      </c>
      <c r="P1206" s="78">
        <f>I1206+L1206</f>
        <v>1551.375</v>
      </c>
      <c r="Q1206" s="78">
        <f>J1206+M1206</f>
        <v>3724.875</v>
      </c>
      <c r="R1206" s="101">
        <v>24673.62</v>
      </c>
      <c r="S1206" s="76" t="s">
        <v>1433</v>
      </c>
      <c r="T1206" s="76" t="s">
        <v>741</v>
      </c>
      <c r="U1206" s="94" t="s">
        <v>2471</v>
      </c>
    </row>
    <row r="1207" spans="1:21" ht="28.5" customHeight="1">
      <c r="A1207" s="76">
        <v>1202</v>
      </c>
      <c r="B1207" s="94" t="s">
        <v>661</v>
      </c>
      <c r="C1207" s="94" t="s">
        <v>243</v>
      </c>
      <c r="D1207" s="94" t="s">
        <v>1599</v>
      </c>
      <c r="E1207" s="77" t="s">
        <v>593</v>
      </c>
      <c r="F1207" s="101">
        <v>22500</v>
      </c>
      <c r="G1207" s="78">
        <v>0</v>
      </c>
      <c r="H1207" s="78">
        <v>25</v>
      </c>
      <c r="I1207" s="78">
        <f>F1207*0.0287</f>
        <v>645.75</v>
      </c>
      <c r="J1207" s="78">
        <f>F1207*0.071</f>
        <v>1597.4999999999998</v>
      </c>
      <c r="K1207" s="78">
        <f>F1207*0.013</f>
        <v>292.5</v>
      </c>
      <c r="L1207" s="78">
        <f>F1207*0.0304</f>
        <v>684</v>
      </c>
      <c r="M1207" s="78">
        <f>F1207*0.0709</f>
        <v>1595.25</v>
      </c>
      <c r="N1207" s="76"/>
      <c r="O1207" s="78">
        <f>SUM(I1207:M1207)</f>
        <v>4815</v>
      </c>
      <c r="P1207" s="78">
        <f>I1207+L1207</f>
        <v>1329.75</v>
      </c>
      <c r="Q1207" s="78">
        <f>J1207+M1207</f>
        <v>3192.75</v>
      </c>
      <c r="R1207" s="101">
        <v>21145.25</v>
      </c>
      <c r="S1207" s="76" t="s">
        <v>1433</v>
      </c>
      <c r="T1207" s="76" t="s">
        <v>740</v>
      </c>
      <c r="U1207" s="94" t="s">
        <v>2472</v>
      </c>
    </row>
    <row r="1208" spans="1:21" ht="28.5" customHeight="1">
      <c r="A1208" s="76">
        <v>1203</v>
      </c>
      <c r="B1208" s="94" t="s">
        <v>1039</v>
      </c>
      <c r="C1208" s="94" t="s">
        <v>1048</v>
      </c>
      <c r="D1208" s="94" t="s">
        <v>1503</v>
      </c>
      <c r="E1208" s="77" t="s">
        <v>594</v>
      </c>
      <c r="F1208" s="101">
        <v>15000</v>
      </c>
      <c r="G1208" s="78">
        <v>16809.87</v>
      </c>
      <c r="H1208" s="78">
        <v>25</v>
      </c>
      <c r="I1208" s="78">
        <f>F1208*0.0287</f>
        <v>430.5</v>
      </c>
      <c r="J1208" s="78">
        <f>F1208*0.071</f>
        <v>1065</v>
      </c>
      <c r="K1208" s="78">
        <f>F1208*0.013</f>
        <v>195</v>
      </c>
      <c r="L1208" s="78">
        <f>F1208*0.0304</f>
        <v>456</v>
      </c>
      <c r="M1208" s="78">
        <f>F1208*0.0709</f>
        <v>1063.5</v>
      </c>
      <c r="N1208" s="76"/>
      <c r="O1208" s="78">
        <f>SUM(I1208:M1208)</f>
        <v>3210</v>
      </c>
      <c r="P1208" s="78">
        <f>I1208+L1208</f>
        <v>886.5</v>
      </c>
      <c r="Q1208" s="78">
        <f>J1208+M1208</f>
        <v>2128.5</v>
      </c>
      <c r="R1208" s="101">
        <v>14088.5</v>
      </c>
      <c r="S1208" s="76" t="s">
        <v>1433</v>
      </c>
      <c r="T1208" s="76" t="s">
        <v>740</v>
      </c>
      <c r="U1208" s="94" t="s">
        <v>2473</v>
      </c>
    </row>
    <row r="1209" spans="1:21" ht="28.5" customHeight="1">
      <c r="A1209" s="76">
        <v>1204</v>
      </c>
      <c r="B1209" s="94" t="s">
        <v>248</v>
      </c>
      <c r="C1209" s="94" t="s">
        <v>46</v>
      </c>
      <c r="D1209" s="94" t="s">
        <v>1599</v>
      </c>
      <c r="E1209" s="77" t="s">
        <v>593</v>
      </c>
      <c r="F1209" s="101">
        <v>10000</v>
      </c>
      <c r="G1209" s="78">
        <v>0</v>
      </c>
      <c r="H1209" s="78">
        <v>25</v>
      </c>
      <c r="I1209" s="78">
        <f>F1209*0.0287</f>
        <v>287</v>
      </c>
      <c r="J1209" s="78">
        <f>F1209*0.071</f>
        <v>709.99999999999989</v>
      </c>
      <c r="K1209" s="78">
        <f>F1209*0.013</f>
        <v>130</v>
      </c>
      <c r="L1209" s="78">
        <f>F1209*0.0304</f>
        <v>304</v>
      </c>
      <c r="M1209" s="78">
        <f>F1209*0.0709</f>
        <v>709</v>
      </c>
      <c r="N1209" s="76"/>
      <c r="O1209" s="78">
        <f>SUM(I1209:M1209)</f>
        <v>2140</v>
      </c>
      <c r="P1209" s="78">
        <f>I1209+L1209</f>
        <v>591</v>
      </c>
      <c r="Q1209" s="78">
        <f>J1209+M1209</f>
        <v>1419</v>
      </c>
      <c r="R1209" s="101">
        <v>9384</v>
      </c>
      <c r="S1209" s="76" t="s">
        <v>1433</v>
      </c>
      <c r="T1209" s="76" t="s">
        <v>741</v>
      </c>
      <c r="U1209" s="94" t="s">
        <v>2474</v>
      </c>
    </row>
    <row r="1210" spans="1:21" ht="28.5" customHeight="1">
      <c r="A1210" s="76">
        <v>1205</v>
      </c>
      <c r="B1210" s="94" t="s">
        <v>2928</v>
      </c>
      <c r="C1210" s="94" t="s">
        <v>32</v>
      </c>
      <c r="D1210" s="94" t="s">
        <v>2604</v>
      </c>
      <c r="E1210" s="77" t="s">
        <v>593</v>
      </c>
      <c r="F1210" s="101">
        <v>10000</v>
      </c>
      <c r="G1210" s="78">
        <v>0</v>
      </c>
      <c r="H1210" s="78">
        <v>25</v>
      </c>
      <c r="I1210" s="78">
        <f>F1210*0.0287</f>
        <v>287</v>
      </c>
      <c r="J1210" s="78">
        <f>F1210*0.071</f>
        <v>709.99999999999989</v>
      </c>
      <c r="K1210" s="78">
        <f>F1210*0.013</f>
        <v>130</v>
      </c>
      <c r="L1210" s="78">
        <f>F1210*0.0304</f>
        <v>304</v>
      </c>
      <c r="M1210" s="78">
        <f>F1210*0.0709</f>
        <v>709</v>
      </c>
      <c r="N1210" s="76"/>
      <c r="O1210" s="78">
        <f>SUM(I1210:M1210)</f>
        <v>2140</v>
      </c>
      <c r="P1210" s="78">
        <f>I1210+L1210</f>
        <v>591</v>
      </c>
      <c r="Q1210" s="78">
        <f>J1210+M1210</f>
        <v>1419</v>
      </c>
      <c r="R1210" s="101">
        <v>9384</v>
      </c>
      <c r="S1210" s="76" t="s">
        <v>1433</v>
      </c>
      <c r="T1210" s="76" t="s">
        <v>741</v>
      </c>
      <c r="U1210" s="94" t="s">
        <v>3179</v>
      </c>
    </row>
    <row r="1211" spans="1:21" ht="28.5" customHeight="1">
      <c r="A1211" s="76">
        <v>1206</v>
      </c>
      <c r="B1211" s="94" t="s">
        <v>2929</v>
      </c>
      <c r="C1211" s="94" t="s">
        <v>26</v>
      </c>
      <c r="D1211" s="94" t="s">
        <v>2608</v>
      </c>
      <c r="E1211" s="77" t="s">
        <v>593</v>
      </c>
      <c r="F1211" s="101">
        <v>15000</v>
      </c>
      <c r="G1211" s="78">
        <v>0</v>
      </c>
      <c r="H1211" s="78">
        <v>25</v>
      </c>
      <c r="I1211" s="78">
        <f>F1211*0.0287</f>
        <v>430.5</v>
      </c>
      <c r="J1211" s="78">
        <f>F1211*0.071</f>
        <v>1065</v>
      </c>
      <c r="K1211" s="78">
        <f>F1211*0.013</f>
        <v>195</v>
      </c>
      <c r="L1211" s="78">
        <f>F1211*0.0304</f>
        <v>456</v>
      </c>
      <c r="M1211" s="78">
        <f>F1211*0.0709</f>
        <v>1063.5</v>
      </c>
      <c r="N1211" s="76"/>
      <c r="O1211" s="78">
        <f>SUM(I1211:M1211)</f>
        <v>3210</v>
      </c>
      <c r="P1211" s="78">
        <f>I1211+L1211</f>
        <v>886.5</v>
      </c>
      <c r="Q1211" s="78">
        <f>J1211+M1211</f>
        <v>2128.5</v>
      </c>
      <c r="R1211" s="101">
        <v>14088.5</v>
      </c>
      <c r="S1211" s="76" t="s">
        <v>1433</v>
      </c>
      <c r="T1211" s="76" t="s">
        <v>740</v>
      </c>
      <c r="U1211" s="94" t="s">
        <v>3180</v>
      </c>
    </row>
    <row r="1212" spans="1:21" ht="28.5" customHeight="1">
      <c r="A1212" s="76">
        <v>1207</v>
      </c>
      <c r="B1212" s="94" t="s">
        <v>532</v>
      </c>
      <c r="C1212" s="94" t="s">
        <v>10</v>
      </c>
      <c r="D1212" s="94" t="s">
        <v>1504</v>
      </c>
      <c r="E1212" s="77" t="s">
        <v>593</v>
      </c>
      <c r="F1212" s="101">
        <v>45000</v>
      </c>
      <c r="G1212" s="78">
        <v>0</v>
      </c>
      <c r="H1212" s="78">
        <v>25</v>
      </c>
      <c r="I1212" s="78">
        <f>F1212*0.0287</f>
        <v>1291.5</v>
      </c>
      <c r="J1212" s="78">
        <f>F1212*0.071</f>
        <v>3194.9999999999995</v>
      </c>
      <c r="K1212" s="78">
        <f>F1212*0.013</f>
        <v>585</v>
      </c>
      <c r="L1212" s="78">
        <f>F1212*0.0304</f>
        <v>1368</v>
      </c>
      <c r="M1212" s="78">
        <f>F1212*0.0709</f>
        <v>3190.5</v>
      </c>
      <c r="N1212" s="76"/>
      <c r="O1212" s="78">
        <f>SUM(I1212:M1212)</f>
        <v>9630</v>
      </c>
      <c r="P1212" s="78">
        <f>I1212+L1212</f>
        <v>2659.5</v>
      </c>
      <c r="Q1212" s="78">
        <f>J1212+M1212</f>
        <v>6385.5</v>
      </c>
      <c r="R1212" s="101">
        <v>36696.410000000003</v>
      </c>
      <c r="S1212" s="76" t="s">
        <v>1433</v>
      </c>
      <c r="T1212" s="76" t="s">
        <v>740</v>
      </c>
      <c r="U1212" s="94" t="s">
        <v>2475</v>
      </c>
    </row>
    <row r="1213" spans="1:21" ht="28.5" customHeight="1">
      <c r="A1213" s="76">
        <v>1208</v>
      </c>
      <c r="B1213" s="94" t="s">
        <v>567</v>
      </c>
      <c r="C1213" s="94" t="s">
        <v>100</v>
      </c>
      <c r="D1213" s="94" t="s">
        <v>2629</v>
      </c>
      <c r="E1213" s="77" t="s">
        <v>593</v>
      </c>
      <c r="F1213" s="101">
        <v>38000</v>
      </c>
      <c r="G1213" s="78">
        <v>0</v>
      </c>
      <c r="H1213" s="78">
        <v>25</v>
      </c>
      <c r="I1213" s="78">
        <f>F1213*0.0287</f>
        <v>1090.5999999999999</v>
      </c>
      <c r="J1213" s="78">
        <f>F1213*0.071</f>
        <v>2697.9999999999995</v>
      </c>
      <c r="K1213" s="78">
        <f>F1213*0.013</f>
        <v>494</v>
      </c>
      <c r="L1213" s="78">
        <f>F1213*0.0304</f>
        <v>1155.2</v>
      </c>
      <c r="M1213" s="78">
        <f>F1213*0.0709</f>
        <v>2694.2000000000003</v>
      </c>
      <c r="N1213" s="76"/>
      <c r="O1213" s="78">
        <f>SUM(I1213:M1213)</f>
        <v>8132</v>
      </c>
      <c r="P1213" s="78">
        <f>I1213+L1213</f>
        <v>2245.8000000000002</v>
      </c>
      <c r="Q1213" s="78">
        <f>J1213+M1213</f>
        <v>5392.2</v>
      </c>
      <c r="R1213" s="101">
        <v>35568.82</v>
      </c>
      <c r="S1213" s="76" t="s">
        <v>1433</v>
      </c>
      <c r="T1213" s="76" t="s">
        <v>741</v>
      </c>
      <c r="U1213" s="94" t="s">
        <v>2476</v>
      </c>
    </row>
    <row r="1214" spans="1:21" ht="28.5" customHeight="1">
      <c r="A1214" s="76">
        <v>1209</v>
      </c>
      <c r="B1214" s="94" t="s">
        <v>1126</v>
      </c>
      <c r="C1214" s="94" t="s">
        <v>1067</v>
      </c>
      <c r="D1214" s="94" t="s">
        <v>1503</v>
      </c>
      <c r="E1214" s="77" t="s">
        <v>593</v>
      </c>
      <c r="F1214" s="101">
        <v>30000</v>
      </c>
      <c r="G1214" s="78">
        <v>0</v>
      </c>
      <c r="H1214" s="78">
        <v>25</v>
      </c>
      <c r="I1214" s="78">
        <f>F1214*0.0287</f>
        <v>861</v>
      </c>
      <c r="J1214" s="78">
        <f>F1214*0.071</f>
        <v>2130</v>
      </c>
      <c r="K1214" s="78">
        <f>F1214*0.013</f>
        <v>390</v>
      </c>
      <c r="L1214" s="78">
        <f>F1214*0.0304</f>
        <v>912</v>
      </c>
      <c r="M1214" s="78">
        <f>F1214*0.0709</f>
        <v>2127</v>
      </c>
      <c r="N1214" s="76"/>
      <c r="O1214" s="78">
        <f>SUM(I1214:M1214)</f>
        <v>6420</v>
      </c>
      <c r="P1214" s="78">
        <f>I1214+L1214</f>
        <v>1773</v>
      </c>
      <c r="Q1214" s="78">
        <f>J1214+M1214</f>
        <v>4257</v>
      </c>
      <c r="R1214" s="101">
        <v>28202</v>
      </c>
      <c r="S1214" s="76" t="s">
        <v>1433</v>
      </c>
      <c r="T1214" s="76" t="s">
        <v>741</v>
      </c>
      <c r="U1214" s="94" t="s">
        <v>2477</v>
      </c>
    </row>
    <row r="1215" spans="1:21" ht="28.5" customHeight="1">
      <c r="A1215" s="76">
        <v>1210</v>
      </c>
      <c r="B1215" s="94" t="s">
        <v>1494</v>
      </c>
      <c r="C1215" s="94" t="s">
        <v>32</v>
      </c>
      <c r="D1215" s="94" t="s">
        <v>1499</v>
      </c>
      <c r="E1215" s="77" t="s">
        <v>593</v>
      </c>
      <c r="F1215" s="101">
        <v>11500</v>
      </c>
      <c r="G1215" s="78">
        <v>0</v>
      </c>
      <c r="H1215" s="78">
        <v>25</v>
      </c>
      <c r="I1215" s="78">
        <f>F1215*0.0287</f>
        <v>330.05</v>
      </c>
      <c r="J1215" s="78">
        <f>F1215*0.071</f>
        <v>816.49999999999989</v>
      </c>
      <c r="K1215" s="78">
        <f>F1215*0.013</f>
        <v>149.5</v>
      </c>
      <c r="L1215" s="78">
        <f>F1215*0.0304</f>
        <v>349.6</v>
      </c>
      <c r="M1215" s="78">
        <f>F1215*0.0709</f>
        <v>815.35</v>
      </c>
      <c r="N1215" s="76"/>
      <c r="O1215" s="78">
        <f>SUM(I1215:M1215)</f>
        <v>2461</v>
      </c>
      <c r="P1215" s="78">
        <f>I1215+L1215</f>
        <v>679.65000000000009</v>
      </c>
      <c r="Q1215" s="78">
        <f>J1215+M1215</f>
        <v>1631.85</v>
      </c>
      <c r="R1215" s="101">
        <v>10795.35</v>
      </c>
      <c r="S1215" s="76" t="s">
        <v>1433</v>
      </c>
      <c r="T1215" s="76" t="s">
        <v>740</v>
      </c>
      <c r="U1215" s="94" t="s">
        <v>2478</v>
      </c>
    </row>
    <row r="1216" spans="1:21" ht="28.5" customHeight="1">
      <c r="A1216" s="76">
        <v>1211</v>
      </c>
      <c r="B1216" s="94" t="s">
        <v>2930</v>
      </c>
      <c r="C1216" s="94" t="s">
        <v>12</v>
      </c>
      <c r="D1216" s="94" t="s">
        <v>2604</v>
      </c>
      <c r="E1216" s="77" t="s">
        <v>593</v>
      </c>
      <c r="F1216" s="101">
        <v>12000</v>
      </c>
      <c r="G1216" s="78">
        <v>1148.33</v>
      </c>
      <c r="H1216" s="78">
        <v>25</v>
      </c>
      <c r="I1216" s="78">
        <f>F1216*0.0287</f>
        <v>344.4</v>
      </c>
      <c r="J1216" s="78">
        <f>F1216*0.071</f>
        <v>851.99999999999989</v>
      </c>
      <c r="K1216" s="78">
        <f>F1216*0.013</f>
        <v>156</v>
      </c>
      <c r="L1216" s="78">
        <f>F1216*0.0304</f>
        <v>364.8</v>
      </c>
      <c r="M1216" s="78">
        <f>F1216*0.0709</f>
        <v>850.80000000000007</v>
      </c>
      <c r="N1216" s="76"/>
      <c r="O1216" s="78">
        <f>SUM(I1216:M1216)</f>
        <v>2568</v>
      </c>
      <c r="P1216" s="78">
        <f>I1216+L1216</f>
        <v>709.2</v>
      </c>
      <c r="Q1216" s="78">
        <f>J1216+M1216</f>
        <v>1702.8</v>
      </c>
      <c r="R1216" s="101">
        <v>11265.8</v>
      </c>
      <c r="S1216" s="76" t="s">
        <v>1433</v>
      </c>
      <c r="T1216" s="76" t="s">
        <v>741</v>
      </c>
      <c r="U1216" s="94" t="s">
        <v>3181</v>
      </c>
    </row>
    <row r="1217" spans="1:21" ht="28.5" customHeight="1">
      <c r="A1217" s="76">
        <v>1212</v>
      </c>
      <c r="B1217" s="94" t="s">
        <v>827</v>
      </c>
      <c r="C1217" s="94" t="s">
        <v>829</v>
      </c>
      <c r="D1217" s="94" t="s">
        <v>592</v>
      </c>
      <c r="E1217" s="77" t="s">
        <v>593</v>
      </c>
      <c r="F1217" s="101">
        <v>120000</v>
      </c>
      <c r="G1217" s="78">
        <v>0</v>
      </c>
      <c r="H1217" s="78">
        <v>25</v>
      </c>
      <c r="I1217" s="78">
        <f>F1217*0.0287</f>
        <v>3444</v>
      </c>
      <c r="J1217" s="78">
        <f>F1217*0.071</f>
        <v>8520</v>
      </c>
      <c r="K1217" s="78">
        <f>F1217*0.013</f>
        <v>1560</v>
      </c>
      <c r="L1217" s="78">
        <f>F1217*0.0304</f>
        <v>3648</v>
      </c>
      <c r="M1217" s="78">
        <f>F1217*0.0709</f>
        <v>8508</v>
      </c>
      <c r="N1217" s="76"/>
      <c r="O1217" s="78">
        <f>SUM(I1217:M1217)</f>
        <v>25680</v>
      </c>
      <c r="P1217" s="78">
        <f>I1217+L1217</f>
        <v>7092</v>
      </c>
      <c r="Q1217" s="78">
        <f>J1217+M1217</f>
        <v>17028</v>
      </c>
      <c r="R1217" s="101">
        <v>96073.13</v>
      </c>
      <c r="S1217" s="76" t="s">
        <v>1433</v>
      </c>
      <c r="T1217" s="76" t="s">
        <v>741</v>
      </c>
      <c r="U1217" s="94" t="s">
        <v>2479</v>
      </c>
    </row>
    <row r="1218" spans="1:21" ht="28.5" customHeight="1">
      <c r="A1218" s="76">
        <v>1213</v>
      </c>
      <c r="B1218" s="94" t="s">
        <v>828</v>
      </c>
      <c r="C1218" s="94" t="s">
        <v>26</v>
      </c>
      <c r="D1218" s="94" t="s">
        <v>1508</v>
      </c>
      <c r="E1218" s="77" t="s">
        <v>593</v>
      </c>
      <c r="F1218" s="101">
        <v>45000</v>
      </c>
      <c r="G1218" s="78">
        <v>0</v>
      </c>
      <c r="H1218" s="78">
        <v>25</v>
      </c>
      <c r="I1218" s="78">
        <f>F1218*0.0287</f>
        <v>1291.5</v>
      </c>
      <c r="J1218" s="78">
        <f>F1218*0.071</f>
        <v>3194.9999999999995</v>
      </c>
      <c r="K1218" s="78">
        <f>F1218*0.013</f>
        <v>585</v>
      </c>
      <c r="L1218" s="78">
        <f>F1218*0.0304</f>
        <v>1368</v>
      </c>
      <c r="M1218" s="78">
        <f>F1218*0.0709</f>
        <v>3190.5</v>
      </c>
      <c r="N1218" s="76"/>
      <c r="O1218" s="78">
        <f>SUM(I1218:M1218)</f>
        <v>9630</v>
      </c>
      <c r="P1218" s="78">
        <f>I1218+L1218</f>
        <v>2659.5</v>
      </c>
      <c r="Q1218" s="78">
        <f>J1218+M1218</f>
        <v>6385.5</v>
      </c>
      <c r="R1218" s="101">
        <v>41067.17</v>
      </c>
      <c r="S1218" s="76" t="s">
        <v>1433</v>
      </c>
      <c r="T1218" s="76" t="s">
        <v>740</v>
      </c>
      <c r="U1218" s="94" t="s">
        <v>2480</v>
      </c>
    </row>
    <row r="1219" spans="1:21" ht="28.5" customHeight="1">
      <c r="A1219" s="76">
        <v>1214</v>
      </c>
      <c r="B1219" s="94" t="s">
        <v>133</v>
      </c>
      <c r="C1219" s="94" t="s">
        <v>134</v>
      </c>
      <c r="D1219" s="94" t="s">
        <v>608</v>
      </c>
      <c r="E1219" s="77" t="s">
        <v>593</v>
      </c>
      <c r="F1219" s="101">
        <v>40000</v>
      </c>
      <c r="G1219" s="78">
        <v>0</v>
      </c>
      <c r="H1219" s="78">
        <v>25</v>
      </c>
      <c r="I1219" s="78">
        <f>F1219*0.0287</f>
        <v>1148</v>
      </c>
      <c r="J1219" s="78">
        <f>F1219*0.071</f>
        <v>2839.9999999999995</v>
      </c>
      <c r="K1219" s="78">
        <f>F1219*0.013</f>
        <v>520</v>
      </c>
      <c r="L1219" s="78">
        <f>F1219*0.0304</f>
        <v>1216</v>
      </c>
      <c r="M1219" s="78">
        <f>F1219*0.0709</f>
        <v>2836</v>
      </c>
      <c r="N1219" s="76"/>
      <c r="O1219" s="78">
        <f>SUM(I1219:M1219)</f>
        <v>8560</v>
      </c>
      <c r="P1219" s="78">
        <f>I1219+L1219</f>
        <v>2364</v>
      </c>
      <c r="Q1219" s="78">
        <f>J1219+M1219</f>
        <v>5676</v>
      </c>
      <c r="R1219" s="101">
        <v>24691.32</v>
      </c>
      <c r="S1219" s="76" t="s">
        <v>1433</v>
      </c>
      <c r="T1219" s="76" t="s">
        <v>741</v>
      </c>
      <c r="U1219" s="94" t="s">
        <v>2481</v>
      </c>
    </row>
    <row r="1220" spans="1:21" ht="28.5" customHeight="1">
      <c r="A1220" s="76">
        <v>1215</v>
      </c>
      <c r="B1220" s="94" t="s">
        <v>3307</v>
      </c>
      <c r="C1220" s="94" t="s">
        <v>30</v>
      </c>
      <c r="D1220" s="94" t="s">
        <v>1603</v>
      </c>
      <c r="E1220" s="77" t="s">
        <v>593</v>
      </c>
      <c r="F1220" s="101">
        <v>60000</v>
      </c>
      <c r="G1220" s="101">
        <v>3486.68</v>
      </c>
      <c r="H1220" s="78">
        <v>25</v>
      </c>
      <c r="I1220" s="78">
        <f>F1220*0.0287</f>
        <v>1722</v>
      </c>
      <c r="J1220" s="78">
        <f>F1220*0.071</f>
        <v>4260</v>
      </c>
      <c r="K1220" s="78">
        <f>F1220*0.013</f>
        <v>780</v>
      </c>
      <c r="L1220" s="78">
        <f>F1220*0.0304</f>
        <v>1824</v>
      </c>
      <c r="M1220" s="78">
        <f>F1220*0.0709</f>
        <v>4254</v>
      </c>
      <c r="N1220" s="96"/>
      <c r="O1220" s="78">
        <f>SUM(I1220:M1220)</f>
        <v>12840</v>
      </c>
      <c r="P1220" s="78">
        <f>I1220+L1220</f>
        <v>3546</v>
      </c>
      <c r="Q1220" s="78">
        <f>J1220+M1220</f>
        <v>8514</v>
      </c>
      <c r="R1220" s="101">
        <v>52942.32</v>
      </c>
      <c r="S1220" s="76" t="s">
        <v>1433</v>
      </c>
      <c r="T1220" s="76" t="s">
        <v>741</v>
      </c>
      <c r="U1220" s="94" t="s">
        <v>3440</v>
      </c>
    </row>
    <row r="1221" spans="1:21" ht="28.5" customHeight="1">
      <c r="A1221" s="76">
        <v>1216</v>
      </c>
      <c r="B1221" s="94" t="s">
        <v>863</v>
      </c>
      <c r="C1221" s="94" t="s">
        <v>26</v>
      </c>
      <c r="D1221" s="94" t="s">
        <v>592</v>
      </c>
      <c r="E1221" s="77" t="s">
        <v>593</v>
      </c>
      <c r="F1221" s="101">
        <v>33000</v>
      </c>
      <c r="G1221" s="78">
        <v>0</v>
      </c>
      <c r="H1221" s="78">
        <v>25</v>
      </c>
      <c r="I1221" s="78">
        <f>F1221*0.0287</f>
        <v>947.1</v>
      </c>
      <c r="J1221" s="78">
        <f>F1221*0.071</f>
        <v>2343</v>
      </c>
      <c r="K1221" s="78">
        <f>F1221*0.013</f>
        <v>429</v>
      </c>
      <c r="L1221" s="78">
        <f>F1221*0.0304</f>
        <v>1003.2</v>
      </c>
      <c r="M1221" s="78">
        <f>F1221*0.0709</f>
        <v>2339.7000000000003</v>
      </c>
      <c r="N1221" s="76"/>
      <c r="O1221" s="78">
        <f>SUM(I1221:M1221)</f>
        <v>7062</v>
      </c>
      <c r="P1221" s="78">
        <f>I1221+L1221</f>
        <v>1950.3000000000002</v>
      </c>
      <c r="Q1221" s="78">
        <f>J1221+M1221</f>
        <v>4682.7000000000007</v>
      </c>
      <c r="R1221" s="101">
        <v>30924.7</v>
      </c>
      <c r="S1221" s="76" t="s">
        <v>1433</v>
      </c>
      <c r="T1221" s="76" t="s">
        <v>740</v>
      </c>
      <c r="U1221" s="94" t="s">
        <v>2482</v>
      </c>
    </row>
    <row r="1222" spans="1:21" ht="28.5" customHeight="1">
      <c r="A1222" s="76">
        <v>1217</v>
      </c>
      <c r="B1222" s="94" t="s">
        <v>2931</v>
      </c>
      <c r="C1222" s="94" t="s">
        <v>10</v>
      </c>
      <c r="D1222" s="94" t="s">
        <v>592</v>
      </c>
      <c r="E1222" s="77" t="s">
        <v>593</v>
      </c>
      <c r="F1222" s="101">
        <v>75000</v>
      </c>
      <c r="G1222" s="78">
        <v>7400.87</v>
      </c>
      <c r="H1222" s="78">
        <v>25</v>
      </c>
      <c r="I1222" s="78">
        <f>F1222*0.0287</f>
        <v>2152.5</v>
      </c>
      <c r="J1222" s="78">
        <f>F1222*0.071</f>
        <v>5324.9999999999991</v>
      </c>
      <c r="K1222" s="78">
        <f>F1222*0.013</f>
        <v>975</v>
      </c>
      <c r="L1222" s="78">
        <f>F1222*0.0304</f>
        <v>2280</v>
      </c>
      <c r="M1222" s="78">
        <f>F1222*0.0709</f>
        <v>5317.5</v>
      </c>
      <c r="N1222" s="76"/>
      <c r="O1222" s="78">
        <f>SUM(I1222:M1222)</f>
        <v>16050</v>
      </c>
      <c r="P1222" s="78">
        <f>I1222+L1222</f>
        <v>4432.5</v>
      </c>
      <c r="Q1222" s="78">
        <f>J1222+M1222</f>
        <v>10642.5</v>
      </c>
      <c r="R1222" s="101">
        <v>64233.120000000003</v>
      </c>
      <c r="S1222" s="76" t="s">
        <v>1433</v>
      </c>
      <c r="T1222" s="76" t="s">
        <v>740</v>
      </c>
      <c r="U1222" s="94" t="s">
        <v>3182</v>
      </c>
    </row>
    <row r="1223" spans="1:21" ht="28.5" customHeight="1">
      <c r="A1223" s="76">
        <v>1218</v>
      </c>
      <c r="B1223" s="94" t="s">
        <v>3308</v>
      </c>
      <c r="C1223" s="94" t="s">
        <v>12</v>
      </c>
      <c r="D1223" s="94" t="s">
        <v>616</v>
      </c>
      <c r="E1223" s="77" t="s">
        <v>593</v>
      </c>
      <c r="F1223" s="101">
        <v>45000</v>
      </c>
      <c r="G1223" s="78">
        <v>1148.33</v>
      </c>
      <c r="H1223" s="78">
        <v>25</v>
      </c>
      <c r="I1223" s="78">
        <f>F1223*0.0287</f>
        <v>1291.5</v>
      </c>
      <c r="J1223" s="78">
        <f>F1223*0.071</f>
        <v>3194.9999999999995</v>
      </c>
      <c r="K1223" s="78">
        <f>F1223*0.013</f>
        <v>585</v>
      </c>
      <c r="L1223" s="78">
        <f>F1223*0.0304</f>
        <v>1368</v>
      </c>
      <c r="M1223" s="78">
        <f>F1223*0.0709</f>
        <v>3190.5</v>
      </c>
      <c r="N1223" s="95"/>
      <c r="O1223" s="78">
        <f>SUM(I1223:M1223)</f>
        <v>9630</v>
      </c>
      <c r="P1223" s="78">
        <f>I1223+L1223</f>
        <v>2659.5</v>
      </c>
      <c r="Q1223" s="78">
        <f>J1223+M1223</f>
        <v>6385.5</v>
      </c>
      <c r="R1223" s="101">
        <v>41167.17</v>
      </c>
      <c r="S1223" s="76" t="s">
        <v>1433</v>
      </c>
      <c r="T1223" s="76" t="s">
        <v>740</v>
      </c>
      <c r="U1223" s="94" t="s">
        <v>3413</v>
      </c>
    </row>
    <row r="1224" spans="1:21" ht="28.5" customHeight="1">
      <c r="A1224" s="76">
        <v>1219</v>
      </c>
      <c r="B1224" s="94" t="s">
        <v>1495</v>
      </c>
      <c r="C1224" s="94" t="s">
        <v>12</v>
      </c>
      <c r="D1224" s="94" t="s">
        <v>905</v>
      </c>
      <c r="E1224" s="77" t="s">
        <v>593</v>
      </c>
      <c r="F1224" s="101">
        <v>20000</v>
      </c>
      <c r="G1224" s="78">
        <v>442.65</v>
      </c>
      <c r="H1224" s="78">
        <v>25</v>
      </c>
      <c r="I1224" s="78">
        <f>F1224*0.0287</f>
        <v>574</v>
      </c>
      <c r="J1224" s="78">
        <f>F1224*0.071</f>
        <v>1419.9999999999998</v>
      </c>
      <c r="K1224" s="78">
        <f>F1224*0.013</f>
        <v>260</v>
      </c>
      <c r="L1224" s="78">
        <f>F1224*0.0304</f>
        <v>608</v>
      </c>
      <c r="M1224" s="78">
        <f>F1224*0.0709</f>
        <v>1418</v>
      </c>
      <c r="N1224" s="76"/>
      <c r="O1224" s="78">
        <f>SUM(I1224:M1224)</f>
        <v>4280</v>
      </c>
      <c r="P1224" s="78">
        <f>I1224+L1224</f>
        <v>1182</v>
      </c>
      <c r="Q1224" s="78">
        <f>J1224+M1224</f>
        <v>2838</v>
      </c>
      <c r="R1224" s="101">
        <v>17793</v>
      </c>
      <c r="S1224" s="76" t="s">
        <v>1433</v>
      </c>
      <c r="T1224" s="76" t="s">
        <v>741</v>
      </c>
      <c r="U1224" s="94" t="s">
        <v>2483</v>
      </c>
    </row>
    <row r="1225" spans="1:21" ht="28.5" customHeight="1">
      <c r="A1225" s="76">
        <v>1220</v>
      </c>
      <c r="B1225" s="94" t="s">
        <v>755</v>
      </c>
      <c r="C1225" s="94" t="s">
        <v>12</v>
      </c>
      <c r="D1225" s="94" t="s">
        <v>1500</v>
      </c>
      <c r="E1225" s="77" t="s">
        <v>593</v>
      </c>
      <c r="F1225" s="101">
        <v>16000</v>
      </c>
      <c r="G1225" s="78">
        <v>0</v>
      </c>
      <c r="H1225" s="78">
        <v>25</v>
      </c>
      <c r="I1225" s="78">
        <f>F1225*0.0287</f>
        <v>459.2</v>
      </c>
      <c r="J1225" s="78">
        <f>F1225*0.071</f>
        <v>1136</v>
      </c>
      <c r="K1225" s="78">
        <f>F1225*0.013</f>
        <v>208</v>
      </c>
      <c r="L1225" s="78">
        <f>F1225*0.0304</f>
        <v>486.4</v>
      </c>
      <c r="M1225" s="78">
        <f>F1225*0.0709</f>
        <v>1134.4000000000001</v>
      </c>
      <c r="N1225" s="76"/>
      <c r="O1225" s="78">
        <f>SUM(I1225:M1225)</f>
        <v>3424</v>
      </c>
      <c r="P1225" s="78">
        <f>I1225+L1225</f>
        <v>945.59999999999991</v>
      </c>
      <c r="Q1225" s="78">
        <f>J1225+M1225</f>
        <v>2270.4</v>
      </c>
      <c r="R1225" s="101">
        <v>15029.4</v>
      </c>
      <c r="S1225" s="76" t="s">
        <v>1433</v>
      </c>
      <c r="T1225" s="76" t="s">
        <v>741</v>
      </c>
      <c r="U1225" s="94" t="s">
        <v>2484</v>
      </c>
    </row>
    <row r="1226" spans="1:21" ht="28.5" customHeight="1">
      <c r="A1226" s="76">
        <v>1221</v>
      </c>
      <c r="B1226" s="94" t="s">
        <v>283</v>
      </c>
      <c r="C1226" s="94" t="s">
        <v>32</v>
      </c>
      <c r="D1226" s="94" t="s">
        <v>1580</v>
      </c>
      <c r="E1226" s="77" t="s">
        <v>593</v>
      </c>
      <c r="F1226" s="101">
        <v>12500</v>
      </c>
      <c r="G1226" s="78">
        <v>0</v>
      </c>
      <c r="H1226" s="78">
        <v>25</v>
      </c>
      <c r="I1226" s="78">
        <f>F1226*0.0287</f>
        <v>358.75</v>
      </c>
      <c r="J1226" s="78">
        <f>F1226*0.071</f>
        <v>887.49999999999989</v>
      </c>
      <c r="K1226" s="78">
        <f>F1226*0.013</f>
        <v>162.5</v>
      </c>
      <c r="L1226" s="78">
        <f>F1226*0.0304</f>
        <v>380</v>
      </c>
      <c r="M1226" s="78">
        <f>F1226*0.0709</f>
        <v>886.25000000000011</v>
      </c>
      <c r="N1226" s="76"/>
      <c r="O1226" s="78">
        <f>SUM(I1226:M1226)</f>
        <v>2675</v>
      </c>
      <c r="P1226" s="78">
        <f>I1226+L1226</f>
        <v>738.75</v>
      </c>
      <c r="Q1226" s="78">
        <f>J1226+M1226</f>
        <v>1773.75</v>
      </c>
      <c r="R1226" s="101">
        <v>11736.25</v>
      </c>
      <c r="S1226" s="76" t="s">
        <v>1433</v>
      </c>
      <c r="T1226" s="76" t="s">
        <v>741</v>
      </c>
      <c r="U1226" s="94" t="s">
        <v>2485</v>
      </c>
    </row>
    <row r="1227" spans="1:21" ht="28.5" customHeight="1">
      <c r="A1227" s="76">
        <v>1222</v>
      </c>
      <c r="B1227" s="94" t="s">
        <v>226</v>
      </c>
      <c r="C1227" s="94" t="s">
        <v>320</v>
      </c>
      <c r="D1227" s="94" t="s">
        <v>612</v>
      </c>
      <c r="E1227" s="77" t="s">
        <v>593</v>
      </c>
      <c r="F1227" s="101">
        <v>25000</v>
      </c>
      <c r="G1227" s="78">
        <v>0</v>
      </c>
      <c r="H1227" s="78">
        <v>25</v>
      </c>
      <c r="I1227" s="78">
        <f>F1227*0.0287</f>
        <v>717.5</v>
      </c>
      <c r="J1227" s="78">
        <f>F1227*0.071</f>
        <v>1774.9999999999998</v>
      </c>
      <c r="K1227" s="78">
        <f>F1227*0.013</f>
        <v>325</v>
      </c>
      <c r="L1227" s="78">
        <f>F1227*0.0304</f>
        <v>760</v>
      </c>
      <c r="M1227" s="78">
        <f>F1227*0.0709</f>
        <v>1772.5000000000002</v>
      </c>
      <c r="N1227" s="76"/>
      <c r="O1227" s="78">
        <f>SUM(I1227:M1227)</f>
        <v>5350</v>
      </c>
      <c r="P1227" s="78">
        <f>I1227+L1227</f>
        <v>1477.5</v>
      </c>
      <c r="Q1227" s="78">
        <f>J1227+M1227</f>
        <v>3547.5</v>
      </c>
      <c r="R1227" s="101">
        <v>10019.64</v>
      </c>
      <c r="S1227" s="76" t="s">
        <v>1433</v>
      </c>
      <c r="T1227" s="76" t="s">
        <v>741</v>
      </c>
      <c r="U1227" s="94" t="s">
        <v>2486</v>
      </c>
    </row>
    <row r="1228" spans="1:21" ht="28.5" customHeight="1">
      <c r="A1228" s="76">
        <v>1223</v>
      </c>
      <c r="B1228" s="94" t="s">
        <v>1040</v>
      </c>
      <c r="C1228" s="94" t="s">
        <v>1048</v>
      </c>
      <c r="D1228" s="94" t="s">
        <v>1503</v>
      </c>
      <c r="E1228" s="77" t="s">
        <v>593</v>
      </c>
      <c r="F1228" s="101">
        <v>20000</v>
      </c>
      <c r="G1228" s="78">
        <v>0</v>
      </c>
      <c r="H1228" s="78">
        <v>25</v>
      </c>
      <c r="I1228" s="78">
        <f>F1228*0.0287</f>
        <v>574</v>
      </c>
      <c r="J1228" s="78">
        <f>F1228*0.071</f>
        <v>1419.9999999999998</v>
      </c>
      <c r="K1228" s="78">
        <f>F1228*0.013</f>
        <v>260</v>
      </c>
      <c r="L1228" s="78">
        <f>F1228*0.0304</f>
        <v>608</v>
      </c>
      <c r="M1228" s="78">
        <f>F1228*0.0709</f>
        <v>1418</v>
      </c>
      <c r="N1228" s="76"/>
      <c r="O1228" s="78">
        <f>SUM(I1228:M1228)</f>
        <v>4280</v>
      </c>
      <c r="P1228" s="78">
        <f>I1228+L1228</f>
        <v>1182</v>
      </c>
      <c r="Q1228" s="78">
        <f>J1228+M1228</f>
        <v>2838</v>
      </c>
      <c r="R1228" s="101">
        <v>18793</v>
      </c>
      <c r="S1228" s="76" t="s">
        <v>1433</v>
      </c>
      <c r="T1228" s="76" t="s">
        <v>741</v>
      </c>
      <c r="U1228" s="94" t="s">
        <v>2487</v>
      </c>
    </row>
    <row r="1229" spans="1:21" ht="28.5" customHeight="1">
      <c r="A1229" s="76">
        <v>1224</v>
      </c>
      <c r="B1229" s="94" t="s">
        <v>105</v>
      </c>
      <c r="C1229" s="94" t="s">
        <v>320</v>
      </c>
      <c r="D1229" s="94" t="s">
        <v>617</v>
      </c>
      <c r="E1229" s="77" t="s">
        <v>593</v>
      </c>
      <c r="F1229" s="101">
        <v>30000</v>
      </c>
      <c r="G1229" s="78">
        <v>0</v>
      </c>
      <c r="H1229" s="78">
        <v>25</v>
      </c>
      <c r="I1229" s="78">
        <f>F1229*0.0287</f>
        <v>861</v>
      </c>
      <c r="J1229" s="78">
        <f>F1229*0.071</f>
        <v>2130</v>
      </c>
      <c r="K1229" s="78">
        <f>F1229*0.013</f>
        <v>390</v>
      </c>
      <c r="L1229" s="78">
        <f>F1229*0.0304</f>
        <v>912</v>
      </c>
      <c r="M1229" s="78">
        <f>F1229*0.0709</f>
        <v>2127</v>
      </c>
      <c r="N1229" s="76"/>
      <c r="O1229" s="78">
        <f>SUM(I1229:M1229)</f>
        <v>6420</v>
      </c>
      <c r="P1229" s="78">
        <f>I1229+L1229</f>
        <v>1773</v>
      </c>
      <c r="Q1229" s="78">
        <f>J1229+M1229</f>
        <v>4257</v>
      </c>
      <c r="R1229" s="101">
        <v>28102</v>
      </c>
      <c r="S1229" s="76" t="s">
        <v>1433</v>
      </c>
      <c r="T1229" s="76" t="s">
        <v>740</v>
      </c>
      <c r="U1229" s="94" t="s">
        <v>2488</v>
      </c>
    </row>
    <row r="1230" spans="1:21" ht="28.5" customHeight="1">
      <c r="A1230" s="76">
        <v>1225</v>
      </c>
      <c r="B1230" s="94" t="s">
        <v>747</v>
      </c>
      <c r="C1230" s="94" t="s">
        <v>28</v>
      </c>
      <c r="D1230" s="94" t="s">
        <v>633</v>
      </c>
      <c r="E1230" s="77" t="s">
        <v>593</v>
      </c>
      <c r="F1230" s="101">
        <v>30000</v>
      </c>
      <c r="G1230" s="78">
        <v>0</v>
      </c>
      <c r="H1230" s="78">
        <v>25</v>
      </c>
      <c r="I1230" s="78">
        <f>F1230*0.0287</f>
        <v>861</v>
      </c>
      <c r="J1230" s="78">
        <f>F1230*0.071</f>
        <v>2130</v>
      </c>
      <c r="K1230" s="78">
        <f>F1230*0.013</f>
        <v>390</v>
      </c>
      <c r="L1230" s="78">
        <f>F1230*0.0304</f>
        <v>912</v>
      </c>
      <c r="M1230" s="78">
        <f>F1230*0.0709</f>
        <v>2127</v>
      </c>
      <c r="N1230" s="76"/>
      <c r="O1230" s="78">
        <f>SUM(I1230:M1230)</f>
        <v>6420</v>
      </c>
      <c r="P1230" s="78">
        <f>I1230+L1230</f>
        <v>1773</v>
      </c>
      <c r="Q1230" s="78">
        <f>J1230+M1230</f>
        <v>4257</v>
      </c>
      <c r="R1230" s="101">
        <v>24066.16</v>
      </c>
      <c r="S1230" s="76" t="s">
        <v>1433</v>
      </c>
      <c r="T1230" s="76" t="s">
        <v>741</v>
      </c>
      <c r="U1230" s="94" t="s">
        <v>2489</v>
      </c>
    </row>
    <row r="1231" spans="1:21" ht="28.5" customHeight="1">
      <c r="A1231" s="76">
        <v>1226</v>
      </c>
      <c r="B1231" s="94" t="s">
        <v>2932</v>
      </c>
      <c r="C1231" s="94" t="s">
        <v>41</v>
      </c>
      <c r="D1231" s="94" t="s">
        <v>1597</v>
      </c>
      <c r="E1231" s="77" t="s">
        <v>593</v>
      </c>
      <c r="F1231" s="101">
        <v>12000</v>
      </c>
      <c r="G1231" s="78">
        <v>0</v>
      </c>
      <c r="H1231" s="78">
        <v>25</v>
      </c>
      <c r="I1231" s="78">
        <f>F1231*0.0287</f>
        <v>344.4</v>
      </c>
      <c r="J1231" s="78">
        <f>F1231*0.071</f>
        <v>851.99999999999989</v>
      </c>
      <c r="K1231" s="78">
        <f>F1231*0.013</f>
        <v>156</v>
      </c>
      <c r="L1231" s="78">
        <f>F1231*0.0304</f>
        <v>364.8</v>
      </c>
      <c r="M1231" s="78">
        <f>F1231*0.0709</f>
        <v>850.80000000000007</v>
      </c>
      <c r="N1231" s="76"/>
      <c r="O1231" s="78">
        <f>SUM(I1231:M1231)</f>
        <v>2568</v>
      </c>
      <c r="P1231" s="78">
        <f>I1231+L1231</f>
        <v>709.2</v>
      </c>
      <c r="Q1231" s="78">
        <f>J1231+M1231</f>
        <v>1702.8</v>
      </c>
      <c r="R1231" s="101">
        <v>11265.8</v>
      </c>
      <c r="S1231" s="76" t="s">
        <v>1433</v>
      </c>
      <c r="T1231" s="76" t="s">
        <v>741</v>
      </c>
      <c r="U1231" s="94" t="s">
        <v>3183</v>
      </c>
    </row>
    <row r="1232" spans="1:21" ht="28.5" customHeight="1">
      <c r="A1232" s="76">
        <v>1227</v>
      </c>
      <c r="B1232" s="94" t="s">
        <v>2688</v>
      </c>
      <c r="C1232" s="94" t="s">
        <v>87</v>
      </c>
      <c r="D1232" s="94" t="s">
        <v>1501</v>
      </c>
      <c r="E1232" s="77" t="s">
        <v>593</v>
      </c>
      <c r="F1232" s="101">
        <v>150000</v>
      </c>
      <c r="G1232" s="78">
        <v>0</v>
      </c>
      <c r="H1232" s="78">
        <v>25</v>
      </c>
      <c r="I1232" s="78">
        <f>F1232*0.0287</f>
        <v>4305</v>
      </c>
      <c r="J1232" s="78">
        <f>F1232*0.071</f>
        <v>10649.999999999998</v>
      </c>
      <c r="K1232" s="78">
        <f>F1232*0.013</f>
        <v>1950</v>
      </c>
      <c r="L1232" s="78">
        <f>F1232*0.0304</f>
        <v>4560</v>
      </c>
      <c r="M1232" s="78">
        <f>F1232*0.0709</f>
        <v>10635</v>
      </c>
      <c r="N1232" s="76"/>
      <c r="O1232" s="78">
        <f>SUM(I1232:M1232)</f>
        <v>32100</v>
      </c>
      <c r="P1232" s="78">
        <f>I1232+L1232</f>
        <v>8865</v>
      </c>
      <c r="Q1232" s="78">
        <f>J1232+M1232</f>
        <v>21285</v>
      </c>
      <c r="R1232" s="101">
        <v>117243.38</v>
      </c>
      <c r="S1232" s="76" t="s">
        <v>1433</v>
      </c>
      <c r="T1232" s="76" t="s">
        <v>741</v>
      </c>
      <c r="U1232" s="94" t="s">
        <v>2716</v>
      </c>
    </row>
    <row r="1233" spans="1:21" ht="28.5" customHeight="1">
      <c r="A1233" s="76">
        <v>1228</v>
      </c>
      <c r="B1233" s="94" t="s">
        <v>1496</v>
      </c>
      <c r="C1233" s="94" t="s">
        <v>1067</v>
      </c>
      <c r="D1233" s="94" t="s">
        <v>1503</v>
      </c>
      <c r="E1233" s="77" t="s">
        <v>593</v>
      </c>
      <c r="F1233" s="101">
        <v>20000</v>
      </c>
      <c r="G1233" s="78">
        <v>0</v>
      </c>
      <c r="H1233" s="78">
        <v>25</v>
      </c>
      <c r="I1233" s="78">
        <f>F1233*0.0287</f>
        <v>574</v>
      </c>
      <c r="J1233" s="78">
        <f>F1233*0.071</f>
        <v>1419.9999999999998</v>
      </c>
      <c r="K1233" s="78">
        <f>F1233*0.013</f>
        <v>260</v>
      </c>
      <c r="L1233" s="78">
        <f>F1233*0.0304</f>
        <v>608</v>
      </c>
      <c r="M1233" s="78">
        <f>F1233*0.0709</f>
        <v>1418</v>
      </c>
      <c r="N1233" s="76"/>
      <c r="O1233" s="78">
        <f>SUM(I1233:M1233)</f>
        <v>4280</v>
      </c>
      <c r="P1233" s="78">
        <f>I1233+L1233</f>
        <v>1182</v>
      </c>
      <c r="Q1233" s="78">
        <f>J1233+M1233</f>
        <v>2838</v>
      </c>
      <c r="R1233" s="101">
        <v>18793</v>
      </c>
      <c r="S1233" s="76" t="s">
        <v>1433</v>
      </c>
      <c r="T1233" s="76" t="s">
        <v>741</v>
      </c>
      <c r="U1233" s="94" t="s">
        <v>2490</v>
      </c>
    </row>
    <row r="1234" spans="1:21" ht="28.5" customHeight="1">
      <c r="A1234" s="76">
        <v>1229</v>
      </c>
      <c r="B1234" s="94" t="s">
        <v>977</v>
      </c>
      <c r="C1234" s="94" t="s">
        <v>26</v>
      </c>
      <c r="D1234" s="94" t="s">
        <v>597</v>
      </c>
      <c r="E1234" s="77" t="s">
        <v>593</v>
      </c>
      <c r="F1234" s="101">
        <v>45000</v>
      </c>
      <c r="G1234" s="78">
        <v>0</v>
      </c>
      <c r="H1234" s="78">
        <v>25</v>
      </c>
      <c r="I1234" s="78">
        <f>F1234*0.0287</f>
        <v>1291.5</v>
      </c>
      <c r="J1234" s="78">
        <f>F1234*0.071</f>
        <v>3194.9999999999995</v>
      </c>
      <c r="K1234" s="78">
        <f>F1234*0.013</f>
        <v>585</v>
      </c>
      <c r="L1234" s="78">
        <f>F1234*0.0304</f>
        <v>1368</v>
      </c>
      <c r="M1234" s="78">
        <f>F1234*0.0709</f>
        <v>3190.5</v>
      </c>
      <c r="N1234" s="76"/>
      <c r="O1234" s="78">
        <f>SUM(I1234:M1234)</f>
        <v>9630</v>
      </c>
      <c r="P1234" s="78">
        <f>I1234+L1234</f>
        <v>2659.5</v>
      </c>
      <c r="Q1234" s="78">
        <f>J1234+M1234</f>
        <v>6385.5</v>
      </c>
      <c r="R1234" s="101">
        <v>41167.17</v>
      </c>
      <c r="S1234" s="76" t="s">
        <v>1433</v>
      </c>
      <c r="T1234" s="76" t="s">
        <v>741</v>
      </c>
      <c r="U1234" s="94" t="s">
        <v>2491</v>
      </c>
    </row>
    <row r="1235" spans="1:21" ht="28.5" customHeight="1">
      <c r="A1235" s="76">
        <v>1230</v>
      </c>
      <c r="B1235" s="94" t="s">
        <v>2933</v>
      </c>
      <c r="C1235" s="94" t="s">
        <v>12</v>
      </c>
      <c r="D1235" s="94" t="s">
        <v>1601</v>
      </c>
      <c r="E1235" s="77" t="s">
        <v>593</v>
      </c>
      <c r="F1235" s="101">
        <v>15000</v>
      </c>
      <c r="G1235" s="78">
        <v>0</v>
      </c>
      <c r="H1235" s="78">
        <v>25</v>
      </c>
      <c r="I1235" s="78">
        <f>F1235*0.0287</f>
        <v>430.5</v>
      </c>
      <c r="J1235" s="78">
        <f>F1235*0.071</f>
        <v>1065</v>
      </c>
      <c r="K1235" s="78">
        <f>F1235*0.013</f>
        <v>195</v>
      </c>
      <c r="L1235" s="78">
        <f>F1235*0.0304</f>
        <v>456</v>
      </c>
      <c r="M1235" s="78">
        <f>F1235*0.0709</f>
        <v>1063.5</v>
      </c>
      <c r="N1235" s="76"/>
      <c r="O1235" s="78">
        <f>SUM(I1235:M1235)</f>
        <v>3210</v>
      </c>
      <c r="P1235" s="78">
        <f>I1235+L1235</f>
        <v>886.5</v>
      </c>
      <c r="Q1235" s="78">
        <f>J1235+M1235</f>
        <v>2128.5</v>
      </c>
      <c r="R1235" s="101">
        <v>14088.5</v>
      </c>
      <c r="S1235" s="76" t="s">
        <v>1433</v>
      </c>
      <c r="T1235" s="76" t="s">
        <v>741</v>
      </c>
      <c r="U1235" s="94" t="s">
        <v>3184</v>
      </c>
    </row>
    <row r="1236" spans="1:21" ht="28.5" customHeight="1">
      <c r="A1236" s="76">
        <v>1231</v>
      </c>
      <c r="B1236" s="94" t="s">
        <v>147</v>
      </c>
      <c r="C1236" s="94" t="s">
        <v>195</v>
      </c>
      <c r="D1236" s="94" t="s">
        <v>595</v>
      </c>
      <c r="E1236" s="77" t="s">
        <v>593</v>
      </c>
      <c r="F1236" s="101">
        <v>60000</v>
      </c>
      <c r="G1236" s="78">
        <v>0</v>
      </c>
      <c r="H1236" s="78">
        <v>25</v>
      </c>
      <c r="I1236" s="78">
        <f>F1236*0.0287</f>
        <v>1722</v>
      </c>
      <c r="J1236" s="78">
        <f>F1236*0.071</f>
        <v>4260</v>
      </c>
      <c r="K1236" s="78">
        <f>F1236*0.013</f>
        <v>780</v>
      </c>
      <c r="L1236" s="78">
        <f>F1236*0.0304</f>
        <v>1824</v>
      </c>
      <c r="M1236" s="78">
        <f>F1236*0.0709</f>
        <v>4254</v>
      </c>
      <c r="N1236" s="76"/>
      <c r="O1236" s="78">
        <f>SUM(I1236:M1236)</f>
        <v>12840</v>
      </c>
      <c r="P1236" s="78">
        <f>I1236+L1236</f>
        <v>3546</v>
      </c>
      <c r="Q1236" s="78">
        <f>J1236+M1236</f>
        <v>8514</v>
      </c>
      <c r="R1236" s="101">
        <v>51469.96</v>
      </c>
      <c r="S1236" s="76" t="s">
        <v>1433</v>
      </c>
      <c r="T1236" s="76" t="s">
        <v>741</v>
      </c>
      <c r="U1236" s="94" t="s">
        <v>2492</v>
      </c>
    </row>
    <row r="1237" spans="1:21" ht="28.5" customHeight="1">
      <c r="A1237" s="76">
        <v>1232</v>
      </c>
      <c r="B1237" s="94" t="s">
        <v>1041</v>
      </c>
      <c r="C1237" s="94" t="s">
        <v>62</v>
      </c>
      <c r="D1237" s="94" t="s">
        <v>1503</v>
      </c>
      <c r="E1237" s="77" t="s">
        <v>593</v>
      </c>
      <c r="F1237" s="101">
        <v>13400</v>
      </c>
      <c r="G1237" s="78">
        <v>0</v>
      </c>
      <c r="H1237" s="78">
        <v>25</v>
      </c>
      <c r="I1237" s="78">
        <f>F1237*0.0287</f>
        <v>384.58</v>
      </c>
      <c r="J1237" s="78">
        <f>F1237*0.071</f>
        <v>951.39999999999986</v>
      </c>
      <c r="K1237" s="78">
        <f>F1237*0.013</f>
        <v>174.2</v>
      </c>
      <c r="L1237" s="78">
        <f>F1237*0.0304</f>
        <v>407.36</v>
      </c>
      <c r="M1237" s="78">
        <f>F1237*0.0709</f>
        <v>950.06000000000006</v>
      </c>
      <c r="N1237" s="76"/>
      <c r="O1237" s="78">
        <f>SUM(I1237:M1237)</f>
        <v>2867.6</v>
      </c>
      <c r="P1237" s="78">
        <f>I1237+L1237</f>
        <v>791.94</v>
      </c>
      <c r="Q1237" s="78">
        <f>J1237+M1237</f>
        <v>1901.46</v>
      </c>
      <c r="R1237" s="101">
        <v>12583.06</v>
      </c>
      <c r="S1237" s="76" t="s">
        <v>1433</v>
      </c>
      <c r="T1237" s="76" t="s">
        <v>741</v>
      </c>
      <c r="U1237" s="94" t="s">
        <v>2493</v>
      </c>
    </row>
    <row r="1238" spans="1:21" ht="28.5" customHeight="1">
      <c r="A1238" s="76">
        <v>1233</v>
      </c>
      <c r="B1238" s="94" t="s">
        <v>809</v>
      </c>
      <c r="C1238" s="94" t="s">
        <v>26</v>
      </c>
      <c r="D1238" s="94" t="s">
        <v>622</v>
      </c>
      <c r="E1238" s="77" t="s">
        <v>593</v>
      </c>
      <c r="F1238" s="101">
        <v>45000</v>
      </c>
      <c r="G1238" s="78">
        <v>1148.33</v>
      </c>
      <c r="H1238" s="78">
        <v>25</v>
      </c>
      <c r="I1238" s="78">
        <f>F1238*0.0287</f>
        <v>1291.5</v>
      </c>
      <c r="J1238" s="78">
        <f>F1238*0.071</f>
        <v>3194.9999999999995</v>
      </c>
      <c r="K1238" s="78">
        <f>F1238*0.013</f>
        <v>585</v>
      </c>
      <c r="L1238" s="78">
        <f>F1238*0.0304</f>
        <v>1368</v>
      </c>
      <c r="M1238" s="78">
        <f>F1238*0.0709</f>
        <v>3190.5</v>
      </c>
      <c r="N1238" s="76"/>
      <c r="O1238" s="78">
        <f>SUM(I1238:M1238)</f>
        <v>9630</v>
      </c>
      <c r="P1238" s="78">
        <f>I1238+L1238</f>
        <v>2659.5</v>
      </c>
      <c r="Q1238" s="78">
        <f>J1238+M1238</f>
        <v>6385.5</v>
      </c>
      <c r="R1238" s="101">
        <v>41067.17</v>
      </c>
      <c r="S1238" s="76" t="s">
        <v>1433</v>
      </c>
      <c r="T1238" s="76" t="s">
        <v>741</v>
      </c>
      <c r="U1238" s="94" t="s">
        <v>2494</v>
      </c>
    </row>
    <row r="1239" spans="1:21" ht="28.5" customHeight="1">
      <c r="A1239" s="76">
        <v>1234</v>
      </c>
      <c r="B1239" s="94" t="s">
        <v>502</v>
      </c>
      <c r="C1239" s="94" t="s">
        <v>10</v>
      </c>
      <c r="D1239" s="94" t="s">
        <v>617</v>
      </c>
      <c r="E1239" s="77" t="s">
        <v>593</v>
      </c>
      <c r="F1239" s="101">
        <v>45000</v>
      </c>
      <c r="G1239" s="78">
        <v>0</v>
      </c>
      <c r="H1239" s="78">
        <v>25</v>
      </c>
      <c r="I1239" s="78">
        <f>F1239*0.0287</f>
        <v>1291.5</v>
      </c>
      <c r="J1239" s="78">
        <f>F1239*0.071</f>
        <v>3194.9999999999995</v>
      </c>
      <c r="K1239" s="78">
        <f>F1239*0.013</f>
        <v>585</v>
      </c>
      <c r="L1239" s="78">
        <f>F1239*0.0304</f>
        <v>1368</v>
      </c>
      <c r="M1239" s="78">
        <f>F1239*0.0709</f>
        <v>3190.5</v>
      </c>
      <c r="N1239" s="76"/>
      <c r="O1239" s="78">
        <f>SUM(I1239:M1239)</f>
        <v>9630</v>
      </c>
      <c r="P1239" s="78">
        <f>I1239+L1239</f>
        <v>2659.5</v>
      </c>
      <c r="Q1239" s="78">
        <f>J1239+M1239</f>
        <v>6385.5</v>
      </c>
      <c r="R1239" s="101">
        <v>22779.32</v>
      </c>
      <c r="S1239" s="76" t="s">
        <v>1433</v>
      </c>
      <c r="T1239" s="76" t="s">
        <v>741</v>
      </c>
      <c r="U1239" s="94" t="s">
        <v>2495</v>
      </c>
    </row>
    <row r="1240" spans="1:21" ht="28.5" customHeight="1">
      <c r="A1240" s="76">
        <v>1235</v>
      </c>
      <c r="B1240" s="94" t="s">
        <v>717</v>
      </c>
      <c r="C1240" s="94" t="s">
        <v>1507</v>
      </c>
      <c r="D1240" s="94" t="s">
        <v>1508</v>
      </c>
      <c r="E1240" s="77" t="s">
        <v>593</v>
      </c>
      <c r="F1240" s="101">
        <v>45000</v>
      </c>
      <c r="G1240" s="78">
        <v>0</v>
      </c>
      <c r="H1240" s="78">
        <v>25</v>
      </c>
      <c r="I1240" s="78">
        <f>F1240*0.0287</f>
        <v>1291.5</v>
      </c>
      <c r="J1240" s="78">
        <f>F1240*0.071</f>
        <v>3194.9999999999995</v>
      </c>
      <c r="K1240" s="78">
        <f>F1240*0.013</f>
        <v>585</v>
      </c>
      <c r="L1240" s="78">
        <f>F1240*0.0304</f>
        <v>1368</v>
      </c>
      <c r="M1240" s="78">
        <f>F1240*0.0709</f>
        <v>3190.5</v>
      </c>
      <c r="N1240" s="76"/>
      <c r="O1240" s="78">
        <f>SUM(I1240:M1240)</f>
        <v>9630</v>
      </c>
      <c r="P1240" s="78">
        <f>I1240+L1240</f>
        <v>2659.5</v>
      </c>
      <c r="Q1240" s="78">
        <f>J1240+M1240</f>
        <v>6385.5</v>
      </c>
      <c r="R1240" s="101">
        <v>41067.17</v>
      </c>
      <c r="S1240" s="76" t="s">
        <v>1433</v>
      </c>
      <c r="T1240" s="76" t="s">
        <v>740</v>
      </c>
      <c r="U1240" s="94" t="s">
        <v>2496</v>
      </c>
    </row>
    <row r="1241" spans="1:21" ht="28.5" customHeight="1">
      <c r="A1241" s="76">
        <v>1236</v>
      </c>
      <c r="B1241" s="94" t="s">
        <v>694</v>
      </c>
      <c r="C1241" s="94" t="s">
        <v>32</v>
      </c>
      <c r="D1241" s="94" t="s">
        <v>2615</v>
      </c>
      <c r="E1241" s="77" t="s">
        <v>593</v>
      </c>
      <c r="F1241" s="101">
        <v>10000</v>
      </c>
      <c r="G1241" s="78">
        <v>0</v>
      </c>
      <c r="H1241" s="78">
        <v>25</v>
      </c>
      <c r="I1241" s="78">
        <f>F1241*0.0287</f>
        <v>287</v>
      </c>
      <c r="J1241" s="78">
        <f>F1241*0.071</f>
        <v>709.99999999999989</v>
      </c>
      <c r="K1241" s="78">
        <f>F1241*0.013</f>
        <v>130</v>
      </c>
      <c r="L1241" s="78">
        <f>F1241*0.0304</f>
        <v>304</v>
      </c>
      <c r="M1241" s="78">
        <f>F1241*0.0709</f>
        <v>709</v>
      </c>
      <c r="N1241" s="76"/>
      <c r="O1241" s="78">
        <f>SUM(I1241:M1241)</f>
        <v>2140</v>
      </c>
      <c r="P1241" s="78">
        <f>I1241+L1241</f>
        <v>591</v>
      </c>
      <c r="Q1241" s="78">
        <f>J1241+M1241</f>
        <v>1419</v>
      </c>
      <c r="R1241" s="101">
        <v>9384</v>
      </c>
      <c r="S1241" s="76" t="s">
        <v>1433</v>
      </c>
      <c r="T1241" s="76" t="s">
        <v>740</v>
      </c>
      <c r="U1241" s="94" t="s">
        <v>2497</v>
      </c>
    </row>
    <row r="1242" spans="1:21" ht="28.5" customHeight="1">
      <c r="A1242" s="76">
        <v>1237</v>
      </c>
      <c r="B1242" s="94" t="s">
        <v>810</v>
      </c>
      <c r="C1242" s="94" t="s">
        <v>12</v>
      </c>
      <c r="D1242" s="94" t="s">
        <v>1506</v>
      </c>
      <c r="E1242" s="77" t="s">
        <v>593</v>
      </c>
      <c r="F1242" s="101">
        <v>21000</v>
      </c>
      <c r="G1242" s="78">
        <v>0</v>
      </c>
      <c r="H1242" s="78">
        <v>25</v>
      </c>
      <c r="I1242" s="78">
        <f>F1242*0.0287</f>
        <v>602.70000000000005</v>
      </c>
      <c r="J1242" s="78">
        <f>F1242*0.071</f>
        <v>1490.9999999999998</v>
      </c>
      <c r="K1242" s="78">
        <f>F1242*0.013</f>
        <v>273</v>
      </c>
      <c r="L1242" s="78">
        <f>F1242*0.0304</f>
        <v>638.4</v>
      </c>
      <c r="M1242" s="78">
        <f>F1242*0.0709</f>
        <v>1488.9</v>
      </c>
      <c r="N1242" s="76"/>
      <c r="O1242" s="78">
        <f>SUM(I1242:M1242)</f>
        <v>4494</v>
      </c>
      <c r="P1242" s="78">
        <f>I1242+L1242</f>
        <v>1241.0999999999999</v>
      </c>
      <c r="Q1242" s="78">
        <f>J1242+M1242</f>
        <v>2979.8999999999996</v>
      </c>
      <c r="R1242" s="101">
        <v>19733.900000000001</v>
      </c>
      <c r="S1242" s="76" t="s">
        <v>1433</v>
      </c>
      <c r="T1242" s="76" t="s">
        <v>740</v>
      </c>
      <c r="U1242" s="94" t="s">
        <v>2498</v>
      </c>
    </row>
    <row r="1243" spans="1:21" ht="28.5" customHeight="1">
      <c r="A1243" s="76">
        <v>1238</v>
      </c>
      <c r="B1243" s="94" t="s">
        <v>1129</v>
      </c>
      <c r="C1243" s="94" t="s">
        <v>1067</v>
      </c>
      <c r="D1243" s="94" t="s">
        <v>1503</v>
      </c>
      <c r="E1243" s="77" t="s">
        <v>593</v>
      </c>
      <c r="F1243" s="101">
        <v>25000</v>
      </c>
      <c r="G1243" s="78">
        <v>1148.33</v>
      </c>
      <c r="H1243" s="78">
        <v>25</v>
      </c>
      <c r="I1243" s="78">
        <f>F1243*0.0287</f>
        <v>717.5</v>
      </c>
      <c r="J1243" s="78">
        <f>F1243*0.071</f>
        <v>1774.9999999999998</v>
      </c>
      <c r="K1243" s="78">
        <f>F1243*0.013</f>
        <v>325</v>
      </c>
      <c r="L1243" s="78">
        <f>F1243*0.0304</f>
        <v>760</v>
      </c>
      <c r="M1243" s="78">
        <f>F1243*0.0709</f>
        <v>1772.5000000000002</v>
      </c>
      <c r="N1243" s="76"/>
      <c r="O1243" s="78">
        <f>SUM(I1243:M1243)</f>
        <v>5350</v>
      </c>
      <c r="P1243" s="78">
        <f>I1243+L1243</f>
        <v>1477.5</v>
      </c>
      <c r="Q1243" s="78">
        <f>J1243+M1243</f>
        <v>3547.5</v>
      </c>
      <c r="R1243" s="101">
        <v>23497.5</v>
      </c>
      <c r="S1243" s="76" t="s">
        <v>1433</v>
      </c>
      <c r="T1243" s="76" t="s">
        <v>740</v>
      </c>
      <c r="U1243" s="94" t="s">
        <v>2499</v>
      </c>
    </row>
    <row r="1244" spans="1:21" ht="28.5" customHeight="1">
      <c r="A1244" s="76">
        <v>1239</v>
      </c>
      <c r="B1244" s="94" t="s">
        <v>407</v>
      </c>
      <c r="C1244" s="94" t="s">
        <v>408</v>
      </c>
      <c r="D1244" s="94" t="s">
        <v>603</v>
      </c>
      <c r="E1244" s="77" t="s">
        <v>593</v>
      </c>
      <c r="F1244" s="101">
        <v>35000</v>
      </c>
      <c r="G1244" s="78">
        <v>160.38</v>
      </c>
      <c r="H1244" s="78">
        <v>25</v>
      </c>
      <c r="I1244" s="78">
        <f>F1244*0.0287</f>
        <v>1004.5</v>
      </c>
      <c r="J1244" s="78">
        <f>F1244*0.071</f>
        <v>2485</v>
      </c>
      <c r="K1244" s="78">
        <f>F1244*0.013</f>
        <v>455</v>
      </c>
      <c r="L1244" s="78">
        <f>F1244*0.0304</f>
        <v>1064</v>
      </c>
      <c r="M1244" s="78">
        <f>F1244*0.0709</f>
        <v>2481.5</v>
      </c>
      <c r="N1244" s="76"/>
      <c r="O1244" s="78">
        <f>SUM(I1244:M1244)</f>
        <v>7490</v>
      </c>
      <c r="P1244" s="78">
        <f>I1244+L1244</f>
        <v>2068.5</v>
      </c>
      <c r="Q1244" s="78">
        <f>J1244+M1244</f>
        <v>4966.5</v>
      </c>
      <c r="R1244" s="101">
        <v>31038.36</v>
      </c>
      <c r="S1244" s="76" t="s">
        <v>1433</v>
      </c>
      <c r="T1244" s="76" t="s">
        <v>741</v>
      </c>
      <c r="U1244" s="94" t="s">
        <v>2500</v>
      </c>
    </row>
    <row r="1245" spans="1:21" ht="28.5" customHeight="1">
      <c r="A1245" s="76">
        <v>1240</v>
      </c>
      <c r="B1245" s="94" t="s">
        <v>2934</v>
      </c>
      <c r="C1245" s="94" t="s">
        <v>90</v>
      </c>
      <c r="D1245" s="94" t="s">
        <v>2611</v>
      </c>
      <c r="E1245" s="77" t="s">
        <v>593</v>
      </c>
      <c r="F1245" s="101">
        <v>15000</v>
      </c>
      <c r="G1245" s="78">
        <v>0</v>
      </c>
      <c r="H1245" s="78">
        <v>25</v>
      </c>
      <c r="I1245" s="78">
        <f>F1245*0.0287</f>
        <v>430.5</v>
      </c>
      <c r="J1245" s="78">
        <f>F1245*0.071</f>
        <v>1065</v>
      </c>
      <c r="K1245" s="78">
        <f>F1245*0.013</f>
        <v>195</v>
      </c>
      <c r="L1245" s="78">
        <f>F1245*0.0304</f>
        <v>456</v>
      </c>
      <c r="M1245" s="78">
        <f>F1245*0.0709</f>
        <v>1063.5</v>
      </c>
      <c r="N1245" s="76"/>
      <c r="O1245" s="78">
        <f>SUM(I1245:M1245)</f>
        <v>3210</v>
      </c>
      <c r="P1245" s="78">
        <f>I1245+L1245</f>
        <v>886.5</v>
      </c>
      <c r="Q1245" s="78">
        <f>J1245+M1245</f>
        <v>2128.5</v>
      </c>
      <c r="R1245" s="101">
        <v>14088.5</v>
      </c>
      <c r="S1245" s="76" t="s">
        <v>1433</v>
      </c>
      <c r="T1245" s="76" t="s">
        <v>741</v>
      </c>
      <c r="U1245" s="94" t="s">
        <v>3185</v>
      </c>
    </row>
    <row r="1246" spans="1:21" ht="28.5" customHeight="1">
      <c r="A1246" s="76">
        <v>1241</v>
      </c>
      <c r="B1246" s="94" t="s">
        <v>1210</v>
      </c>
      <c r="C1246" s="94" t="s">
        <v>1051</v>
      </c>
      <c r="D1246" s="94" t="s">
        <v>1503</v>
      </c>
      <c r="E1246" s="77" t="s">
        <v>593</v>
      </c>
      <c r="F1246" s="101">
        <v>25000</v>
      </c>
      <c r="G1246" s="78">
        <v>3580.77</v>
      </c>
      <c r="H1246" s="78">
        <v>25</v>
      </c>
      <c r="I1246" s="78">
        <f>F1246*0.0287</f>
        <v>717.5</v>
      </c>
      <c r="J1246" s="78">
        <f>F1246*0.071</f>
        <v>1774.9999999999998</v>
      </c>
      <c r="K1246" s="78">
        <f>F1246*0.013</f>
        <v>325</v>
      </c>
      <c r="L1246" s="78">
        <f>F1246*0.0304</f>
        <v>760</v>
      </c>
      <c r="M1246" s="78">
        <f>F1246*0.0709</f>
        <v>1772.5000000000002</v>
      </c>
      <c r="N1246" s="76"/>
      <c r="O1246" s="78">
        <f>SUM(I1246:M1246)</f>
        <v>5350</v>
      </c>
      <c r="P1246" s="78">
        <f>I1246+L1246</f>
        <v>1477.5</v>
      </c>
      <c r="Q1246" s="78">
        <f>J1246+M1246</f>
        <v>3547.5</v>
      </c>
      <c r="R1246" s="101">
        <v>23497.5</v>
      </c>
      <c r="S1246" s="76" t="s">
        <v>1433</v>
      </c>
      <c r="T1246" s="76" t="s">
        <v>741</v>
      </c>
      <c r="U1246" s="94" t="s">
        <v>2501</v>
      </c>
    </row>
    <row r="1247" spans="1:21" ht="28.5" customHeight="1">
      <c r="A1247" s="76">
        <v>1242</v>
      </c>
      <c r="B1247" s="94" t="s">
        <v>1042</v>
      </c>
      <c r="C1247" s="94" t="s">
        <v>1053</v>
      </c>
      <c r="D1247" s="94" t="s">
        <v>1503</v>
      </c>
      <c r="E1247" s="77" t="s">
        <v>593</v>
      </c>
      <c r="F1247" s="101">
        <v>16500</v>
      </c>
      <c r="G1247" s="78">
        <v>0</v>
      </c>
      <c r="H1247" s="78">
        <v>25</v>
      </c>
      <c r="I1247" s="78">
        <f>F1247*0.0287</f>
        <v>473.55</v>
      </c>
      <c r="J1247" s="78">
        <f>F1247*0.071</f>
        <v>1171.5</v>
      </c>
      <c r="K1247" s="78">
        <f>F1247*0.013</f>
        <v>214.5</v>
      </c>
      <c r="L1247" s="78">
        <f>F1247*0.0304</f>
        <v>501.6</v>
      </c>
      <c r="M1247" s="78">
        <f>F1247*0.0709</f>
        <v>1169.8500000000001</v>
      </c>
      <c r="N1247" s="76"/>
      <c r="O1247" s="78">
        <f>SUM(I1247:M1247)</f>
        <v>3531</v>
      </c>
      <c r="P1247" s="78">
        <f>I1247+L1247</f>
        <v>975.15000000000009</v>
      </c>
      <c r="Q1247" s="78">
        <f>J1247+M1247</f>
        <v>2341.3500000000004</v>
      </c>
      <c r="R1247" s="101">
        <v>15499.85</v>
      </c>
      <c r="S1247" s="76" t="s">
        <v>1433</v>
      </c>
      <c r="T1247" s="76" t="s">
        <v>741</v>
      </c>
      <c r="U1247" s="94" t="s">
        <v>2502</v>
      </c>
    </row>
    <row r="1248" spans="1:21" ht="28.5" customHeight="1">
      <c r="A1248" s="76">
        <v>1243</v>
      </c>
      <c r="B1248" s="94" t="s">
        <v>172</v>
      </c>
      <c r="C1248" s="94" t="s">
        <v>26</v>
      </c>
      <c r="D1248" s="94" t="s">
        <v>616</v>
      </c>
      <c r="E1248" s="77" t="s">
        <v>593</v>
      </c>
      <c r="F1248" s="101">
        <v>45000</v>
      </c>
      <c r="G1248" s="78">
        <v>0</v>
      </c>
      <c r="H1248" s="78">
        <v>25</v>
      </c>
      <c r="I1248" s="78">
        <f>F1248*0.0287</f>
        <v>1291.5</v>
      </c>
      <c r="J1248" s="78">
        <f>F1248*0.071</f>
        <v>3194.9999999999995</v>
      </c>
      <c r="K1248" s="78">
        <f>F1248*0.013</f>
        <v>585</v>
      </c>
      <c r="L1248" s="78">
        <f>F1248*0.0304</f>
        <v>1368</v>
      </c>
      <c r="M1248" s="78">
        <f>F1248*0.0709</f>
        <v>3190.5</v>
      </c>
      <c r="N1248" s="76"/>
      <c r="O1248" s="78">
        <f>SUM(I1248:M1248)</f>
        <v>9630</v>
      </c>
      <c r="P1248" s="78">
        <f>I1248+L1248</f>
        <v>2659.5</v>
      </c>
      <c r="Q1248" s="78">
        <f>J1248+M1248</f>
        <v>6385.5</v>
      </c>
      <c r="R1248" s="101">
        <v>41117.17</v>
      </c>
      <c r="S1248" s="76" t="s">
        <v>1433</v>
      </c>
      <c r="T1248" s="76" t="s">
        <v>740</v>
      </c>
      <c r="U1248" s="94" t="s">
        <v>2503</v>
      </c>
    </row>
    <row r="1249" spans="1:21" ht="28.5" customHeight="1">
      <c r="A1249" s="76">
        <v>1244</v>
      </c>
      <c r="B1249" s="94" t="s">
        <v>2935</v>
      </c>
      <c r="C1249" s="94" t="s">
        <v>32</v>
      </c>
      <c r="D1249" s="94" t="s">
        <v>1504</v>
      </c>
      <c r="E1249" s="77" t="s">
        <v>593</v>
      </c>
      <c r="F1249" s="101">
        <v>15000</v>
      </c>
      <c r="G1249" s="78">
        <v>0</v>
      </c>
      <c r="H1249" s="78">
        <v>25</v>
      </c>
      <c r="I1249" s="78">
        <f>F1249*0.0287</f>
        <v>430.5</v>
      </c>
      <c r="J1249" s="78">
        <f>F1249*0.071</f>
        <v>1065</v>
      </c>
      <c r="K1249" s="78">
        <f>F1249*0.013</f>
        <v>195</v>
      </c>
      <c r="L1249" s="78">
        <f>F1249*0.0304</f>
        <v>456</v>
      </c>
      <c r="M1249" s="78">
        <f>F1249*0.0709</f>
        <v>1063.5</v>
      </c>
      <c r="N1249" s="76"/>
      <c r="O1249" s="78">
        <f>SUM(I1249:M1249)</f>
        <v>3210</v>
      </c>
      <c r="P1249" s="78">
        <f>I1249+L1249</f>
        <v>886.5</v>
      </c>
      <c r="Q1249" s="78">
        <f>J1249+M1249</f>
        <v>2128.5</v>
      </c>
      <c r="R1249" s="101">
        <v>14088.5</v>
      </c>
      <c r="S1249" s="76" t="s">
        <v>1433</v>
      </c>
      <c r="T1249" s="76" t="s">
        <v>740</v>
      </c>
      <c r="U1249" s="94" t="s">
        <v>3186</v>
      </c>
    </row>
    <row r="1250" spans="1:21" ht="28.5" customHeight="1">
      <c r="A1250" s="76">
        <v>1245</v>
      </c>
      <c r="B1250" s="94" t="s">
        <v>680</v>
      </c>
      <c r="C1250" s="94" t="s">
        <v>320</v>
      </c>
      <c r="D1250" s="94" t="s">
        <v>1501</v>
      </c>
      <c r="E1250" s="77" t="s">
        <v>593</v>
      </c>
      <c r="F1250" s="101">
        <v>10000</v>
      </c>
      <c r="G1250" s="78">
        <v>0</v>
      </c>
      <c r="H1250" s="78">
        <v>25</v>
      </c>
      <c r="I1250" s="78">
        <f>F1250*0.0287</f>
        <v>287</v>
      </c>
      <c r="J1250" s="78">
        <f>F1250*0.071</f>
        <v>709.99999999999989</v>
      </c>
      <c r="K1250" s="78">
        <f>F1250*0.013</f>
        <v>130</v>
      </c>
      <c r="L1250" s="78">
        <f>F1250*0.0304</f>
        <v>304</v>
      </c>
      <c r="M1250" s="78">
        <f>F1250*0.0709</f>
        <v>709</v>
      </c>
      <c r="N1250" s="76"/>
      <c r="O1250" s="78">
        <f>SUM(I1250:M1250)</f>
        <v>2140</v>
      </c>
      <c r="P1250" s="78">
        <f>I1250+L1250</f>
        <v>591</v>
      </c>
      <c r="Q1250" s="78">
        <f>J1250+M1250</f>
        <v>1419</v>
      </c>
      <c r="R1250" s="101">
        <v>9384</v>
      </c>
      <c r="S1250" s="76" t="s">
        <v>1433</v>
      </c>
      <c r="T1250" s="76" t="s">
        <v>741</v>
      </c>
      <c r="U1250" s="94" t="s">
        <v>2504</v>
      </c>
    </row>
    <row r="1251" spans="1:21" ht="28.5" customHeight="1">
      <c r="A1251" s="76">
        <v>1246</v>
      </c>
      <c r="B1251" s="94" t="s">
        <v>2936</v>
      </c>
      <c r="C1251" s="94" t="s">
        <v>32</v>
      </c>
      <c r="D1251" s="94" t="s">
        <v>2604</v>
      </c>
      <c r="E1251" s="77" t="s">
        <v>593</v>
      </c>
      <c r="F1251" s="101">
        <v>10000</v>
      </c>
      <c r="G1251" s="78">
        <v>0</v>
      </c>
      <c r="H1251" s="78">
        <v>25</v>
      </c>
      <c r="I1251" s="78">
        <f>F1251*0.0287</f>
        <v>287</v>
      </c>
      <c r="J1251" s="78">
        <f>F1251*0.071</f>
        <v>709.99999999999989</v>
      </c>
      <c r="K1251" s="78">
        <f>F1251*0.013</f>
        <v>130</v>
      </c>
      <c r="L1251" s="78">
        <f>F1251*0.0304</f>
        <v>304</v>
      </c>
      <c r="M1251" s="78">
        <f>F1251*0.0709</f>
        <v>709</v>
      </c>
      <c r="N1251" s="76"/>
      <c r="O1251" s="78">
        <f>SUM(I1251:M1251)</f>
        <v>2140</v>
      </c>
      <c r="P1251" s="78">
        <f>I1251+L1251</f>
        <v>591</v>
      </c>
      <c r="Q1251" s="78">
        <f>J1251+M1251</f>
        <v>1419</v>
      </c>
      <c r="R1251" s="101">
        <v>8384</v>
      </c>
      <c r="S1251" s="76" t="s">
        <v>1433</v>
      </c>
      <c r="T1251" s="76" t="s">
        <v>741</v>
      </c>
      <c r="U1251" s="94" t="s">
        <v>3187</v>
      </c>
    </row>
    <row r="1252" spans="1:21" ht="28.5" customHeight="1">
      <c r="A1252" s="76">
        <v>1247</v>
      </c>
      <c r="B1252" s="94" t="s">
        <v>1088</v>
      </c>
      <c r="C1252" s="94" t="s">
        <v>12</v>
      </c>
      <c r="D1252" s="94" t="s">
        <v>1503</v>
      </c>
      <c r="E1252" s="77" t="s">
        <v>593</v>
      </c>
      <c r="F1252" s="101">
        <v>35000</v>
      </c>
      <c r="G1252" s="78">
        <v>0</v>
      </c>
      <c r="H1252" s="78">
        <v>25</v>
      </c>
      <c r="I1252" s="78">
        <f>F1252*0.0287</f>
        <v>1004.5</v>
      </c>
      <c r="J1252" s="78">
        <f>F1252*0.071</f>
        <v>2485</v>
      </c>
      <c r="K1252" s="78">
        <f>F1252*0.013</f>
        <v>455</v>
      </c>
      <c r="L1252" s="78">
        <f>F1252*0.0304</f>
        <v>1064</v>
      </c>
      <c r="M1252" s="78">
        <f>F1252*0.0709</f>
        <v>2481.5</v>
      </c>
      <c r="N1252" s="76"/>
      <c r="O1252" s="78">
        <f>SUM(I1252:M1252)</f>
        <v>7490</v>
      </c>
      <c r="P1252" s="78">
        <f>I1252+L1252</f>
        <v>2068.5</v>
      </c>
      <c r="Q1252" s="78">
        <f>J1252+M1252</f>
        <v>4966.5</v>
      </c>
      <c r="R1252" s="101">
        <v>32906.5</v>
      </c>
      <c r="S1252" s="76" t="s">
        <v>1433</v>
      </c>
      <c r="T1252" s="76" t="s">
        <v>741</v>
      </c>
      <c r="U1252" s="94" t="s">
        <v>2505</v>
      </c>
    </row>
    <row r="1253" spans="1:21" ht="28.5" customHeight="1">
      <c r="A1253" s="76">
        <v>1248</v>
      </c>
      <c r="B1253" s="94" t="s">
        <v>830</v>
      </c>
      <c r="C1253" s="94" t="s">
        <v>266</v>
      </c>
      <c r="D1253" s="94" t="s">
        <v>1598</v>
      </c>
      <c r="E1253" s="77" t="s">
        <v>593</v>
      </c>
      <c r="F1253" s="101">
        <v>150000</v>
      </c>
      <c r="G1253" s="78">
        <v>0</v>
      </c>
      <c r="H1253" s="78">
        <v>25</v>
      </c>
      <c r="I1253" s="78">
        <f>F1253*0.0287</f>
        <v>4305</v>
      </c>
      <c r="J1253" s="78">
        <f>F1253*0.071</f>
        <v>10649.999999999998</v>
      </c>
      <c r="K1253" s="78">
        <f>F1253*0.013</f>
        <v>1950</v>
      </c>
      <c r="L1253" s="78">
        <f>F1253*0.0304</f>
        <v>4560</v>
      </c>
      <c r="M1253" s="78">
        <f>F1253*0.0709</f>
        <v>10635</v>
      </c>
      <c r="N1253" s="76"/>
      <c r="O1253" s="78">
        <f>SUM(I1253:M1253)</f>
        <v>32100</v>
      </c>
      <c r="P1253" s="78">
        <f>I1253+L1253</f>
        <v>8865</v>
      </c>
      <c r="Q1253" s="78">
        <f>J1253+M1253</f>
        <v>21285</v>
      </c>
      <c r="R1253" s="101">
        <v>117243.38</v>
      </c>
      <c r="S1253" s="76" t="s">
        <v>1433</v>
      </c>
      <c r="T1253" s="76" t="s">
        <v>740</v>
      </c>
      <c r="U1253" s="94" t="s">
        <v>2506</v>
      </c>
    </row>
    <row r="1254" spans="1:21" ht="28.5" customHeight="1">
      <c r="A1254" s="76">
        <v>1249</v>
      </c>
      <c r="B1254" s="94" t="s">
        <v>27</v>
      </c>
      <c r="C1254" s="94" t="s">
        <v>18</v>
      </c>
      <c r="D1254" s="94" t="s">
        <v>620</v>
      </c>
      <c r="E1254" s="77" t="s">
        <v>593</v>
      </c>
      <c r="F1254" s="101">
        <v>45000</v>
      </c>
      <c r="G1254" s="78">
        <v>0</v>
      </c>
      <c r="H1254" s="78">
        <v>25</v>
      </c>
      <c r="I1254" s="78">
        <f>F1254*0.0287</f>
        <v>1291.5</v>
      </c>
      <c r="J1254" s="78">
        <f>F1254*0.071</f>
        <v>3194.9999999999995</v>
      </c>
      <c r="K1254" s="78">
        <f>F1254*0.013</f>
        <v>585</v>
      </c>
      <c r="L1254" s="78">
        <f>F1254*0.0304</f>
        <v>1368</v>
      </c>
      <c r="M1254" s="78">
        <f>F1254*0.0709</f>
        <v>3190.5</v>
      </c>
      <c r="N1254" s="76"/>
      <c r="O1254" s="78">
        <f>SUM(I1254:M1254)</f>
        <v>9630</v>
      </c>
      <c r="P1254" s="78">
        <f>I1254+L1254</f>
        <v>2659.5</v>
      </c>
      <c r="Q1254" s="78">
        <f>J1254+M1254</f>
        <v>6385.5</v>
      </c>
      <c r="R1254" s="101">
        <v>38880.5</v>
      </c>
      <c r="S1254" s="76" t="s">
        <v>1433</v>
      </c>
      <c r="T1254" s="76" t="s">
        <v>740</v>
      </c>
      <c r="U1254" s="94" t="s">
        <v>2507</v>
      </c>
    </row>
    <row r="1255" spans="1:21" ht="28.5" customHeight="1">
      <c r="A1255" s="76">
        <v>1250</v>
      </c>
      <c r="B1255" s="94" t="s">
        <v>1547</v>
      </c>
      <c r="C1255" s="94" t="s">
        <v>38</v>
      </c>
      <c r="D1255" s="94" t="s">
        <v>1500</v>
      </c>
      <c r="E1255" s="77" t="s">
        <v>593</v>
      </c>
      <c r="F1255" s="101">
        <v>10000</v>
      </c>
      <c r="G1255" s="78">
        <v>0</v>
      </c>
      <c r="H1255" s="78">
        <v>25</v>
      </c>
      <c r="I1255" s="78">
        <f>F1255*0.0287</f>
        <v>287</v>
      </c>
      <c r="J1255" s="78">
        <f>F1255*0.071</f>
        <v>709.99999999999989</v>
      </c>
      <c r="K1255" s="78">
        <f>F1255*0.013</f>
        <v>130</v>
      </c>
      <c r="L1255" s="78">
        <f>F1255*0.0304</f>
        <v>304</v>
      </c>
      <c r="M1255" s="78">
        <f>F1255*0.0709</f>
        <v>709</v>
      </c>
      <c r="N1255" s="76"/>
      <c r="O1255" s="78">
        <f>SUM(I1255:M1255)</f>
        <v>2140</v>
      </c>
      <c r="P1255" s="78">
        <f>I1255+L1255</f>
        <v>591</v>
      </c>
      <c r="Q1255" s="78">
        <f>J1255+M1255</f>
        <v>1419</v>
      </c>
      <c r="R1255" s="101">
        <v>9384</v>
      </c>
      <c r="S1255" s="76" t="s">
        <v>1433</v>
      </c>
      <c r="T1255" s="76" t="s">
        <v>740</v>
      </c>
      <c r="U1255" s="94" t="s">
        <v>2508</v>
      </c>
    </row>
    <row r="1256" spans="1:21" ht="28.5" customHeight="1">
      <c r="A1256" s="76">
        <v>1251</v>
      </c>
      <c r="B1256" s="94" t="s">
        <v>322</v>
      </c>
      <c r="C1256" s="94" t="s">
        <v>50</v>
      </c>
      <c r="D1256" s="94" t="s">
        <v>2622</v>
      </c>
      <c r="E1256" s="77" t="s">
        <v>593</v>
      </c>
      <c r="F1256" s="101">
        <v>12500</v>
      </c>
      <c r="G1256" s="78">
        <v>0</v>
      </c>
      <c r="H1256" s="78">
        <v>25</v>
      </c>
      <c r="I1256" s="78">
        <f>F1256*0.0287</f>
        <v>358.75</v>
      </c>
      <c r="J1256" s="78">
        <f>F1256*0.071</f>
        <v>887.49999999999989</v>
      </c>
      <c r="K1256" s="78">
        <f>F1256*0.013</f>
        <v>162.5</v>
      </c>
      <c r="L1256" s="78">
        <f>F1256*0.0304</f>
        <v>380</v>
      </c>
      <c r="M1256" s="78">
        <f>F1256*0.0709</f>
        <v>886.25000000000011</v>
      </c>
      <c r="N1256" s="76"/>
      <c r="O1256" s="78">
        <f>SUM(I1256:M1256)</f>
        <v>2675</v>
      </c>
      <c r="P1256" s="78">
        <f>I1256+L1256</f>
        <v>738.75</v>
      </c>
      <c r="Q1256" s="78">
        <f>J1256+M1256</f>
        <v>1773.75</v>
      </c>
      <c r="R1256" s="101">
        <v>11736.25</v>
      </c>
      <c r="S1256" s="76" t="s">
        <v>1433</v>
      </c>
      <c r="T1256" s="76" t="s">
        <v>740</v>
      </c>
      <c r="U1256" s="94" t="s">
        <v>2509</v>
      </c>
    </row>
    <row r="1257" spans="1:21" ht="28.5" customHeight="1">
      <c r="A1257" s="76">
        <v>1252</v>
      </c>
      <c r="B1257" s="94" t="s">
        <v>1575</v>
      </c>
      <c r="C1257" s="94" t="s">
        <v>12</v>
      </c>
      <c r="D1257" s="94" t="s">
        <v>1503</v>
      </c>
      <c r="E1257" s="77" t="s">
        <v>593</v>
      </c>
      <c r="F1257" s="101">
        <v>30000</v>
      </c>
      <c r="G1257" s="78">
        <v>442.65</v>
      </c>
      <c r="H1257" s="78">
        <v>25</v>
      </c>
      <c r="I1257" s="78">
        <f>F1257*0.0287</f>
        <v>861</v>
      </c>
      <c r="J1257" s="78">
        <f>F1257*0.071</f>
        <v>2130</v>
      </c>
      <c r="K1257" s="78">
        <f>F1257*0.013</f>
        <v>390</v>
      </c>
      <c r="L1257" s="78">
        <f>F1257*0.0304</f>
        <v>912</v>
      </c>
      <c r="M1257" s="78">
        <f>F1257*0.0709</f>
        <v>2127</v>
      </c>
      <c r="N1257" s="76"/>
      <c r="O1257" s="78">
        <f>SUM(I1257:M1257)</f>
        <v>6420</v>
      </c>
      <c r="P1257" s="78">
        <f>I1257+L1257</f>
        <v>1773</v>
      </c>
      <c r="Q1257" s="78">
        <f>J1257+M1257</f>
        <v>4257</v>
      </c>
      <c r="R1257" s="101">
        <v>28202</v>
      </c>
      <c r="S1257" s="76" t="s">
        <v>1433</v>
      </c>
      <c r="T1257" s="76" t="s">
        <v>741</v>
      </c>
      <c r="U1257" s="94" t="s">
        <v>2510</v>
      </c>
    </row>
    <row r="1258" spans="1:21" ht="28.5" customHeight="1">
      <c r="A1258" s="76">
        <v>1253</v>
      </c>
      <c r="B1258" s="94" t="s">
        <v>1043</v>
      </c>
      <c r="C1258" s="94" t="s">
        <v>1048</v>
      </c>
      <c r="D1258" s="94" t="s">
        <v>1503</v>
      </c>
      <c r="E1258" s="77" t="s">
        <v>593</v>
      </c>
      <c r="F1258" s="101">
        <v>11220</v>
      </c>
      <c r="G1258" s="78">
        <v>0</v>
      </c>
      <c r="H1258" s="78">
        <v>25</v>
      </c>
      <c r="I1258" s="78">
        <f>F1258*0.0287</f>
        <v>322.01400000000001</v>
      </c>
      <c r="J1258" s="78">
        <f>F1258*0.071</f>
        <v>796.61999999999989</v>
      </c>
      <c r="K1258" s="78">
        <f>F1258*0.013</f>
        <v>145.85999999999999</v>
      </c>
      <c r="L1258" s="78">
        <f>F1258*0.0304</f>
        <v>341.08800000000002</v>
      </c>
      <c r="M1258" s="78">
        <f>F1258*0.0709</f>
        <v>795.49800000000005</v>
      </c>
      <c r="N1258" s="76"/>
      <c r="O1258" s="78">
        <f>SUM(I1258:M1258)</f>
        <v>2401.08</v>
      </c>
      <c r="P1258" s="78">
        <f>I1258+L1258</f>
        <v>663.10200000000009</v>
      </c>
      <c r="Q1258" s="78">
        <f>J1258+M1258</f>
        <v>1592.1179999999999</v>
      </c>
      <c r="R1258" s="101">
        <v>10531.9</v>
      </c>
      <c r="S1258" s="76" t="s">
        <v>1433</v>
      </c>
      <c r="T1258" s="76" t="s">
        <v>741</v>
      </c>
      <c r="U1258" s="94" t="s">
        <v>2511</v>
      </c>
    </row>
    <row r="1259" spans="1:21" ht="28.5" customHeight="1">
      <c r="A1259" s="76">
        <v>1254</v>
      </c>
      <c r="B1259" s="94" t="s">
        <v>660</v>
      </c>
      <c r="C1259" s="94" t="s">
        <v>243</v>
      </c>
      <c r="D1259" s="94" t="s">
        <v>1599</v>
      </c>
      <c r="E1259" s="77" t="s">
        <v>593</v>
      </c>
      <c r="F1259" s="101">
        <v>12500</v>
      </c>
      <c r="G1259" s="78">
        <v>0</v>
      </c>
      <c r="H1259" s="78">
        <v>25</v>
      </c>
      <c r="I1259" s="78">
        <f>F1259*0.0287</f>
        <v>358.75</v>
      </c>
      <c r="J1259" s="78">
        <f>F1259*0.071</f>
        <v>887.49999999999989</v>
      </c>
      <c r="K1259" s="78">
        <f>F1259*0.013</f>
        <v>162.5</v>
      </c>
      <c r="L1259" s="78">
        <f>F1259*0.0304</f>
        <v>380</v>
      </c>
      <c r="M1259" s="78">
        <f>F1259*0.0709</f>
        <v>886.25000000000011</v>
      </c>
      <c r="N1259" s="76"/>
      <c r="O1259" s="78">
        <f>SUM(I1259:M1259)</f>
        <v>2675</v>
      </c>
      <c r="P1259" s="78">
        <f>I1259+L1259</f>
        <v>738.75</v>
      </c>
      <c r="Q1259" s="78">
        <f>J1259+M1259</f>
        <v>1773.75</v>
      </c>
      <c r="R1259" s="101">
        <v>11736.25</v>
      </c>
      <c r="S1259" s="76" t="s">
        <v>1433</v>
      </c>
      <c r="T1259" s="76" t="s">
        <v>740</v>
      </c>
      <c r="U1259" s="94" t="s">
        <v>2512</v>
      </c>
    </row>
    <row r="1260" spans="1:21" ht="28.5" customHeight="1">
      <c r="A1260" s="76">
        <v>1255</v>
      </c>
      <c r="B1260" s="94" t="s">
        <v>2937</v>
      </c>
      <c r="C1260" s="94" t="s">
        <v>30</v>
      </c>
      <c r="D1260" s="94" t="s">
        <v>592</v>
      </c>
      <c r="E1260" s="77" t="s">
        <v>593</v>
      </c>
      <c r="F1260" s="101">
        <v>95000</v>
      </c>
      <c r="G1260" s="78">
        <v>0</v>
      </c>
      <c r="H1260" s="78">
        <v>25</v>
      </c>
      <c r="I1260" s="78">
        <f>F1260*0.0287</f>
        <v>2726.5</v>
      </c>
      <c r="J1260" s="78">
        <f>F1260*0.071</f>
        <v>6744.9999999999991</v>
      </c>
      <c r="K1260" s="78">
        <f>F1260*0.013</f>
        <v>1235</v>
      </c>
      <c r="L1260" s="78">
        <f>F1260*0.0304</f>
        <v>2888</v>
      </c>
      <c r="M1260" s="78">
        <f>F1260*0.0709</f>
        <v>6735.5</v>
      </c>
      <c r="N1260" s="76"/>
      <c r="O1260" s="78">
        <f>SUM(I1260:M1260)</f>
        <v>20330</v>
      </c>
      <c r="P1260" s="78">
        <f>I1260+L1260</f>
        <v>5614.5</v>
      </c>
      <c r="Q1260" s="78">
        <f>J1260+M1260</f>
        <v>13480.5</v>
      </c>
      <c r="R1260" s="101">
        <v>78431.259999999995</v>
      </c>
      <c r="S1260" s="76" t="s">
        <v>1433</v>
      </c>
      <c r="T1260" s="76" t="s">
        <v>740</v>
      </c>
      <c r="U1260" s="94" t="s">
        <v>3188</v>
      </c>
    </row>
    <row r="1261" spans="1:21" ht="28.5" customHeight="1">
      <c r="A1261" s="76">
        <v>1256</v>
      </c>
      <c r="B1261" s="94" t="s">
        <v>507</v>
      </c>
      <c r="C1261" s="94" t="s">
        <v>7</v>
      </c>
      <c r="D1261" s="94" t="s">
        <v>640</v>
      </c>
      <c r="E1261" s="77" t="s">
        <v>593</v>
      </c>
      <c r="F1261" s="101">
        <v>21732.38</v>
      </c>
      <c r="G1261" s="78">
        <v>0</v>
      </c>
      <c r="H1261" s="78">
        <v>25</v>
      </c>
      <c r="I1261" s="78">
        <f>F1261*0.0287</f>
        <v>623.71930600000007</v>
      </c>
      <c r="J1261" s="78">
        <f>F1261*0.071</f>
        <v>1542.9989799999998</v>
      </c>
      <c r="K1261" s="78">
        <f>F1261*0.013</f>
        <v>282.52094</v>
      </c>
      <c r="L1261" s="78">
        <f>F1261*0.0304</f>
        <v>660.66435200000001</v>
      </c>
      <c r="M1261" s="78">
        <f>F1261*0.0709</f>
        <v>1540.8257420000002</v>
      </c>
      <c r="N1261" s="76"/>
      <c r="O1261" s="78">
        <f>SUM(I1261:M1261)</f>
        <v>4650.7293199999995</v>
      </c>
      <c r="P1261" s="78">
        <f>I1261+L1261</f>
        <v>1284.3836580000002</v>
      </c>
      <c r="Q1261" s="78">
        <f>J1261+M1261</f>
        <v>3083.8247220000003</v>
      </c>
      <c r="R1261" s="101">
        <v>20273</v>
      </c>
      <c r="S1261" s="76" t="s">
        <v>1433</v>
      </c>
      <c r="T1261" s="76" t="s">
        <v>740</v>
      </c>
      <c r="U1261" s="94" t="s">
        <v>2513</v>
      </c>
    </row>
    <row r="1262" spans="1:21" ht="28.5" customHeight="1">
      <c r="A1262" s="76">
        <v>1257</v>
      </c>
      <c r="B1262" s="94" t="s">
        <v>337</v>
      </c>
      <c r="C1262" s="94" t="s">
        <v>62</v>
      </c>
      <c r="D1262" s="94" t="s">
        <v>617</v>
      </c>
      <c r="E1262" s="77" t="s">
        <v>593</v>
      </c>
      <c r="F1262" s="101">
        <v>30000</v>
      </c>
      <c r="G1262" s="78">
        <v>0</v>
      </c>
      <c r="H1262" s="78">
        <v>25</v>
      </c>
      <c r="I1262" s="78">
        <f>F1262*0.0287</f>
        <v>861</v>
      </c>
      <c r="J1262" s="78">
        <f>F1262*0.071</f>
        <v>2130</v>
      </c>
      <c r="K1262" s="78">
        <f>F1262*0.013</f>
        <v>390</v>
      </c>
      <c r="L1262" s="78">
        <f>F1262*0.0304</f>
        <v>912</v>
      </c>
      <c r="M1262" s="78">
        <f>F1262*0.0709</f>
        <v>2127</v>
      </c>
      <c r="N1262" s="76"/>
      <c r="O1262" s="78">
        <f>SUM(I1262:M1262)</f>
        <v>6420</v>
      </c>
      <c r="P1262" s="78">
        <f>I1262+L1262</f>
        <v>1773</v>
      </c>
      <c r="Q1262" s="78">
        <f>J1262+M1262</f>
        <v>4257</v>
      </c>
      <c r="R1262" s="101">
        <v>21417.42</v>
      </c>
      <c r="S1262" s="76" t="s">
        <v>1433</v>
      </c>
      <c r="T1262" s="76" t="s">
        <v>740</v>
      </c>
      <c r="U1262" s="94" t="s">
        <v>2514</v>
      </c>
    </row>
    <row r="1263" spans="1:21" ht="28.5" customHeight="1">
      <c r="A1263" s="76">
        <v>1258</v>
      </c>
      <c r="B1263" s="94" t="s">
        <v>377</v>
      </c>
      <c r="C1263" s="94" t="s">
        <v>26</v>
      </c>
      <c r="D1263" s="94" t="s">
        <v>612</v>
      </c>
      <c r="E1263" s="77" t="s">
        <v>593</v>
      </c>
      <c r="F1263" s="101">
        <v>45000</v>
      </c>
      <c r="G1263" s="78">
        <v>0</v>
      </c>
      <c r="H1263" s="78">
        <v>25</v>
      </c>
      <c r="I1263" s="78">
        <f>F1263*0.0287</f>
        <v>1291.5</v>
      </c>
      <c r="J1263" s="78">
        <f>F1263*0.071</f>
        <v>3194.9999999999995</v>
      </c>
      <c r="K1263" s="78">
        <f>F1263*0.013</f>
        <v>585</v>
      </c>
      <c r="L1263" s="78">
        <f>F1263*0.0304</f>
        <v>1368</v>
      </c>
      <c r="M1263" s="78">
        <f>F1263*0.0709</f>
        <v>3190.5</v>
      </c>
      <c r="N1263" s="76"/>
      <c r="O1263" s="78">
        <f>SUM(I1263:M1263)</f>
        <v>9630</v>
      </c>
      <c r="P1263" s="78">
        <f>I1263+L1263</f>
        <v>2659.5</v>
      </c>
      <c r="Q1263" s="78">
        <f>J1263+M1263</f>
        <v>6385.5</v>
      </c>
      <c r="R1263" s="101">
        <v>38150.89</v>
      </c>
      <c r="S1263" s="76" t="s">
        <v>1433</v>
      </c>
      <c r="T1263" s="76" t="s">
        <v>740</v>
      </c>
      <c r="U1263" s="94" t="s">
        <v>2515</v>
      </c>
    </row>
    <row r="1264" spans="1:21" ht="28.5" customHeight="1">
      <c r="A1264" s="76">
        <v>1259</v>
      </c>
      <c r="B1264" s="94" t="s">
        <v>1063</v>
      </c>
      <c r="C1264" s="94" t="s">
        <v>55</v>
      </c>
      <c r="D1264" s="94" t="s">
        <v>1501</v>
      </c>
      <c r="E1264" s="77" t="s">
        <v>593</v>
      </c>
      <c r="F1264" s="101">
        <v>12500</v>
      </c>
      <c r="G1264" s="78">
        <v>0</v>
      </c>
      <c r="H1264" s="78">
        <v>25</v>
      </c>
      <c r="I1264" s="78">
        <f>F1264*0.0287</f>
        <v>358.75</v>
      </c>
      <c r="J1264" s="78">
        <f>F1264*0.071</f>
        <v>887.49999999999989</v>
      </c>
      <c r="K1264" s="78">
        <f>F1264*0.013</f>
        <v>162.5</v>
      </c>
      <c r="L1264" s="78">
        <f>F1264*0.0304</f>
        <v>380</v>
      </c>
      <c r="M1264" s="78">
        <f>F1264*0.0709</f>
        <v>886.25000000000011</v>
      </c>
      <c r="N1264" s="76"/>
      <c r="O1264" s="78">
        <f>SUM(I1264:M1264)</f>
        <v>2675</v>
      </c>
      <c r="P1264" s="78">
        <f>I1264+L1264</f>
        <v>738.75</v>
      </c>
      <c r="Q1264" s="78">
        <f>J1264+M1264</f>
        <v>1773.75</v>
      </c>
      <c r="R1264" s="101">
        <v>11736.25</v>
      </c>
      <c r="S1264" s="76" t="s">
        <v>1433</v>
      </c>
      <c r="T1264" s="76" t="s">
        <v>740</v>
      </c>
      <c r="U1264" s="94" t="s">
        <v>2516</v>
      </c>
    </row>
    <row r="1265" spans="1:21" ht="28.5" customHeight="1">
      <c r="A1265" s="76">
        <v>1260</v>
      </c>
      <c r="B1265" s="94" t="s">
        <v>210</v>
      </c>
      <c r="C1265" s="94" t="s">
        <v>26</v>
      </c>
      <c r="D1265" s="94" t="s">
        <v>603</v>
      </c>
      <c r="E1265" s="77" t="s">
        <v>593</v>
      </c>
      <c r="F1265" s="101">
        <v>45000</v>
      </c>
      <c r="G1265" s="78">
        <v>0</v>
      </c>
      <c r="H1265" s="78">
        <v>25</v>
      </c>
      <c r="I1265" s="78">
        <f>F1265*0.0287</f>
        <v>1291.5</v>
      </c>
      <c r="J1265" s="78">
        <f>F1265*0.071</f>
        <v>3194.9999999999995</v>
      </c>
      <c r="K1265" s="78">
        <f>F1265*0.013</f>
        <v>585</v>
      </c>
      <c r="L1265" s="78">
        <f>F1265*0.0304</f>
        <v>1368</v>
      </c>
      <c r="M1265" s="78">
        <f>F1265*0.0709</f>
        <v>3190.5</v>
      </c>
      <c r="N1265" s="76"/>
      <c r="O1265" s="78">
        <f>SUM(I1265:M1265)</f>
        <v>9630</v>
      </c>
      <c r="P1265" s="78">
        <f>I1265+L1265</f>
        <v>2659.5</v>
      </c>
      <c r="Q1265" s="78">
        <f>J1265+M1265</f>
        <v>6385.5</v>
      </c>
      <c r="R1265" s="101">
        <v>29911.22</v>
      </c>
      <c r="S1265" s="76" t="s">
        <v>1433</v>
      </c>
      <c r="T1265" s="76" t="s">
        <v>740</v>
      </c>
      <c r="U1265" s="94" t="s">
        <v>2517</v>
      </c>
    </row>
    <row r="1266" spans="1:21" ht="28.5" customHeight="1">
      <c r="A1266" s="76">
        <v>1261</v>
      </c>
      <c r="B1266" s="94" t="s">
        <v>3309</v>
      </c>
      <c r="C1266" s="94" t="s">
        <v>214</v>
      </c>
      <c r="D1266" s="94" t="s">
        <v>592</v>
      </c>
      <c r="E1266" s="77" t="s">
        <v>593</v>
      </c>
      <c r="F1266" s="101">
        <v>200000</v>
      </c>
      <c r="G1266" s="78">
        <v>35677.08</v>
      </c>
      <c r="H1266" s="78">
        <v>25</v>
      </c>
      <c r="I1266" s="78">
        <f>F1266*0.0287</f>
        <v>5740</v>
      </c>
      <c r="J1266" s="78">
        <f>F1266*0.071</f>
        <v>14199.999999999998</v>
      </c>
      <c r="K1266" s="78">
        <f>F1266*0.013</f>
        <v>2600</v>
      </c>
      <c r="L1266" s="78">
        <f>F1266*0.0304</f>
        <v>6080</v>
      </c>
      <c r="M1266" s="78">
        <f>F1266*0.0709</f>
        <v>14180.000000000002</v>
      </c>
      <c r="N1266" s="95"/>
      <c r="O1266" s="78">
        <f>SUM(I1266:M1266)</f>
        <v>42800</v>
      </c>
      <c r="P1266" s="78">
        <f>I1266+L1266</f>
        <v>11820</v>
      </c>
      <c r="Q1266" s="78">
        <f>J1266+M1266</f>
        <v>28380</v>
      </c>
      <c r="R1266" s="101">
        <v>152674.76</v>
      </c>
      <c r="S1266" s="76" t="s">
        <v>1433</v>
      </c>
      <c r="T1266" s="76" t="s">
        <v>741</v>
      </c>
      <c r="U1266" s="94" t="s">
        <v>3414</v>
      </c>
    </row>
    <row r="1267" spans="1:21" ht="28.5" customHeight="1">
      <c r="A1267" s="76">
        <v>1262</v>
      </c>
      <c r="B1267" s="94" t="s">
        <v>170</v>
      </c>
      <c r="C1267" s="94" t="s">
        <v>26</v>
      </c>
      <c r="D1267" s="94" t="s">
        <v>592</v>
      </c>
      <c r="E1267" s="77" t="s">
        <v>593</v>
      </c>
      <c r="F1267" s="101">
        <v>39000</v>
      </c>
      <c r="G1267" s="78">
        <v>0</v>
      </c>
      <c r="H1267" s="78">
        <v>25</v>
      </c>
      <c r="I1267" s="78">
        <f>F1267*0.0287</f>
        <v>1119.3</v>
      </c>
      <c r="J1267" s="78">
        <f>F1267*0.071</f>
        <v>2768.9999999999995</v>
      </c>
      <c r="K1267" s="78">
        <f>F1267*0.013</f>
        <v>507</v>
      </c>
      <c r="L1267" s="78">
        <f>F1267*0.0304</f>
        <v>1185.5999999999999</v>
      </c>
      <c r="M1267" s="78">
        <f>F1267*0.0709</f>
        <v>2765.1000000000004</v>
      </c>
      <c r="N1267" s="76"/>
      <c r="O1267" s="78">
        <f>SUM(I1267:M1267)</f>
        <v>8346</v>
      </c>
      <c r="P1267" s="78">
        <f>I1267+L1267</f>
        <v>2304.8999999999996</v>
      </c>
      <c r="Q1267" s="78">
        <f>J1267+M1267</f>
        <v>5534.1</v>
      </c>
      <c r="R1267" s="101">
        <v>35368.58</v>
      </c>
      <c r="S1267" s="76" t="s">
        <v>1433</v>
      </c>
      <c r="T1267" s="76" t="s">
        <v>741</v>
      </c>
      <c r="U1267" s="94" t="s">
        <v>2518</v>
      </c>
    </row>
    <row r="1268" spans="1:21" ht="28.5" customHeight="1">
      <c r="A1268" s="76">
        <v>1263</v>
      </c>
      <c r="B1268" s="94" t="s">
        <v>2938</v>
      </c>
      <c r="C1268" s="94" t="s">
        <v>30</v>
      </c>
      <c r="D1268" s="94" t="s">
        <v>592</v>
      </c>
      <c r="E1268" s="77" t="s">
        <v>593</v>
      </c>
      <c r="F1268" s="101">
        <v>95000</v>
      </c>
      <c r="G1268" s="78">
        <v>0</v>
      </c>
      <c r="H1268" s="78">
        <v>25</v>
      </c>
      <c r="I1268" s="78">
        <f>F1268*0.0287</f>
        <v>2726.5</v>
      </c>
      <c r="J1268" s="78">
        <f>F1268*0.071</f>
        <v>6744.9999999999991</v>
      </c>
      <c r="K1268" s="78">
        <f>F1268*0.013</f>
        <v>1235</v>
      </c>
      <c r="L1268" s="78">
        <f>F1268*0.0304</f>
        <v>2888</v>
      </c>
      <c r="M1268" s="78">
        <f>F1268*0.0709</f>
        <v>6735.5</v>
      </c>
      <c r="N1268" s="76"/>
      <c r="O1268" s="78">
        <f>SUM(I1268:M1268)</f>
        <v>20330</v>
      </c>
      <c r="P1268" s="78">
        <f>I1268+L1268</f>
        <v>5614.5</v>
      </c>
      <c r="Q1268" s="78">
        <f>J1268+M1268</f>
        <v>13480.5</v>
      </c>
      <c r="R1268" s="101">
        <v>78431.259999999995</v>
      </c>
      <c r="S1268" s="76" t="s">
        <v>1433</v>
      </c>
      <c r="T1268" s="76" t="s">
        <v>741</v>
      </c>
      <c r="U1268" s="94" t="s">
        <v>3189</v>
      </c>
    </row>
    <row r="1269" spans="1:21" ht="28.5" customHeight="1">
      <c r="A1269" s="76">
        <v>1264</v>
      </c>
      <c r="B1269" s="94" t="s">
        <v>39</v>
      </c>
      <c r="C1269" s="94" t="s">
        <v>32</v>
      </c>
      <c r="D1269" s="94" t="s">
        <v>613</v>
      </c>
      <c r="E1269" s="77" t="s">
        <v>593</v>
      </c>
      <c r="F1269" s="101">
        <v>22000</v>
      </c>
      <c r="G1269" s="78">
        <v>0</v>
      </c>
      <c r="H1269" s="78">
        <v>25</v>
      </c>
      <c r="I1269" s="78">
        <f>F1269*0.0287</f>
        <v>631.4</v>
      </c>
      <c r="J1269" s="78">
        <f>F1269*0.071</f>
        <v>1561.9999999999998</v>
      </c>
      <c r="K1269" s="78">
        <f>F1269*0.013</f>
        <v>286</v>
      </c>
      <c r="L1269" s="78">
        <f>F1269*0.0304</f>
        <v>668.8</v>
      </c>
      <c r="M1269" s="78">
        <f>F1269*0.0709</f>
        <v>1559.8000000000002</v>
      </c>
      <c r="N1269" s="76"/>
      <c r="O1269" s="78">
        <f>SUM(I1269:M1269)</f>
        <v>4708</v>
      </c>
      <c r="P1269" s="78">
        <f>I1269+L1269</f>
        <v>1300.1999999999998</v>
      </c>
      <c r="Q1269" s="78">
        <f>J1269+M1269</f>
        <v>3121.8</v>
      </c>
      <c r="R1269" s="101">
        <v>11185.74</v>
      </c>
      <c r="S1269" s="76" t="s">
        <v>1433</v>
      </c>
      <c r="T1269" s="76" t="s">
        <v>741</v>
      </c>
      <c r="U1269" s="94" t="s">
        <v>2519</v>
      </c>
    </row>
    <row r="1270" spans="1:21" ht="28.5" customHeight="1">
      <c r="A1270" s="76">
        <v>1265</v>
      </c>
      <c r="B1270" s="94" t="s">
        <v>2939</v>
      </c>
      <c r="C1270" s="94" t="s">
        <v>26</v>
      </c>
      <c r="D1270" s="94" t="s">
        <v>2604</v>
      </c>
      <c r="E1270" s="77" t="s">
        <v>593</v>
      </c>
      <c r="F1270" s="101">
        <v>12000</v>
      </c>
      <c r="G1270" s="78">
        <v>0</v>
      </c>
      <c r="H1270" s="78">
        <v>25</v>
      </c>
      <c r="I1270" s="78">
        <f>F1270*0.0287</f>
        <v>344.4</v>
      </c>
      <c r="J1270" s="78">
        <f>F1270*0.071</f>
        <v>851.99999999999989</v>
      </c>
      <c r="K1270" s="78">
        <f>F1270*0.013</f>
        <v>156</v>
      </c>
      <c r="L1270" s="78">
        <f>F1270*0.0304</f>
        <v>364.8</v>
      </c>
      <c r="M1270" s="78">
        <f>F1270*0.0709</f>
        <v>850.80000000000007</v>
      </c>
      <c r="N1270" s="76"/>
      <c r="O1270" s="78">
        <f>SUM(I1270:M1270)</f>
        <v>2568</v>
      </c>
      <c r="P1270" s="78">
        <f>I1270+L1270</f>
        <v>709.2</v>
      </c>
      <c r="Q1270" s="78">
        <f>J1270+M1270</f>
        <v>1702.8</v>
      </c>
      <c r="R1270" s="101">
        <v>11265.8</v>
      </c>
      <c r="S1270" s="76" t="s">
        <v>1433</v>
      </c>
      <c r="T1270" s="76" t="s">
        <v>741</v>
      </c>
      <c r="U1270" s="94" t="s">
        <v>3190</v>
      </c>
    </row>
    <row r="1271" spans="1:21" ht="28.5" customHeight="1">
      <c r="A1271" s="76">
        <v>1266</v>
      </c>
      <c r="B1271" s="94" t="s">
        <v>1548</v>
      </c>
      <c r="C1271" s="94" t="s">
        <v>32</v>
      </c>
      <c r="D1271" s="94" t="s">
        <v>613</v>
      </c>
      <c r="E1271" s="77" t="s">
        <v>593</v>
      </c>
      <c r="F1271" s="101">
        <v>22000</v>
      </c>
      <c r="G1271" s="78">
        <v>0</v>
      </c>
      <c r="H1271" s="78">
        <v>25</v>
      </c>
      <c r="I1271" s="78">
        <f>F1271*0.0287</f>
        <v>631.4</v>
      </c>
      <c r="J1271" s="78">
        <f>F1271*0.071</f>
        <v>1561.9999999999998</v>
      </c>
      <c r="K1271" s="78">
        <f>F1271*0.013</f>
        <v>286</v>
      </c>
      <c r="L1271" s="78">
        <f>F1271*0.0304</f>
        <v>668.8</v>
      </c>
      <c r="M1271" s="78">
        <f>F1271*0.0709</f>
        <v>1559.8000000000002</v>
      </c>
      <c r="N1271" s="76"/>
      <c r="O1271" s="78">
        <f>SUM(I1271:M1271)</f>
        <v>4708</v>
      </c>
      <c r="P1271" s="78">
        <f>I1271+L1271</f>
        <v>1300.1999999999998</v>
      </c>
      <c r="Q1271" s="78">
        <f>J1271+M1271</f>
        <v>3121.8</v>
      </c>
      <c r="R1271" s="101">
        <v>16416.849999999999</v>
      </c>
      <c r="S1271" s="76" t="s">
        <v>1433</v>
      </c>
      <c r="T1271" s="76" t="s">
        <v>740</v>
      </c>
      <c r="U1271" s="94" t="s">
        <v>2520</v>
      </c>
    </row>
    <row r="1272" spans="1:21" ht="28.5" customHeight="1">
      <c r="A1272" s="76">
        <v>1267</v>
      </c>
      <c r="B1272" s="94" t="s">
        <v>144</v>
      </c>
      <c r="C1272" s="94" t="s">
        <v>1520</v>
      </c>
      <c r="D1272" s="94" t="s">
        <v>617</v>
      </c>
      <c r="E1272" s="77" t="s">
        <v>593</v>
      </c>
      <c r="F1272" s="101">
        <v>20000</v>
      </c>
      <c r="G1272" s="78">
        <v>0</v>
      </c>
      <c r="H1272" s="78">
        <v>25</v>
      </c>
      <c r="I1272" s="78">
        <f>F1272*0.0287</f>
        <v>574</v>
      </c>
      <c r="J1272" s="78">
        <f>F1272*0.071</f>
        <v>1419.9999999999998</v>
      </c>
      <c r="K1272" s="78">
        <f>F1272*0.013</f>
        <v>260</v>
      </c>
      <c r="L1272" s="78">
        <f>F1272*0.0304</f>
        <v>608</v>
      </c>
      <c r="M1272" s="78">
        <f>F1272*0.0709</f>
        <v>1418</v>
      </c>
      <c r="N1272" s="76"/>
      <c r="O1272" s="78">
        <f>SUM(I1272:M1272)</f>
        <v>4280</v>
      </c>
      <c r="P1272" s="78">
        <f>I1272+L1272</f>
        <v>1182</v>
      </c>
      <c r="Q1272" s="78">
        <f>J1272+M1272</f>
        <v>2838</v>
      </c>
      <c r="R1272" s="101">
        <v>17024.86</v>
      </c>
      <c r="S1272" s="76" t="s">
        <v>1433</v>
      </c>
      <c r="T1272" s="76" t="s">
        <v>741</v>
      </c>
      <c r="U1272" s="94" t="s">
        <v>2521</v>
      </c>
    </row>
    <row r="1273" spans="1:21" ht="30" customHeight="1">
      <c r="A1273" s="76">
        <v>1268</v>
      </c>
      <c r="B1273" s="94" t="s">
        <v>3310</v>
      </c>
      <c r="C1273" s="94" t="s">
        <v>30</v>
      </c>
      <c r="D1273" s="94" t="s">
        <v>1605</v>
      </c>
      <c r="E1273" s="77" t="s">
        <v>593</v>
      </c>
      <c r="F1273" s="101">
        <v>50000</v>
      </c>
      <c r="G1273" s="78">
        <v>1854</v>
      </c>
      <c r="H1273" s="78">
        <v>25</v>
      </c>
      <c r="I1273" s="78">
        <f>F1273*0.0287</f>
        <v>1435</v>
      </c>
      <c r="J1273" s="78">
        <f>F1273*0.071</f>
        <v>3549.9999999999995</v>
      </c>
      <c r="K1273" s="78">
        <f>F1273*0.013</f>
        <v>650</v>
      </c>
      <c r="L1273" s="78">
        <f>F1273*0.0304</f>
        <v>1520</v>
      </c>
      <c r="M1273" s="78">
        <f>F1273*0.0709</f>
        <v>3545.0000000000005</v>
      </c>
      <c r="N1273" s="95"/>
      <c r="O1273" s="78">
        <f>SUM(I1273:M1273)</f>
        <v>10700</v>
      </c>
      <c r="P1273" s="78">
        <f>I1273+L1273</f>
        <v>2955</v>
      </c>
      <c r="Q1273" s="78">
        <f>J1273+M1273</f>
        <v>7095</v>
      </c>
      <c r="R1273" s="101">
        <v>45166</v>
      </c>
      <c r="S1273" s="76" t="s">
        <v>1433</v>
      </c>
      <c r="T1273" s="76" t="s">
        <v>740</v>
      </c>
      <c r="U1273" s="94" t="s">
        <v>3415</v>
      </c>
    </row>
    <row r="1274" spans="1:21" ht="28.5" customHeight="1">
      <c r="A1274" s="76">
        <v>1269</v>
      </c>
      <c r="B1274" s="94" t="s">
        <v>3311</v>
      </c>
      <c r="C1274" s="94" t="s">
        <v>100</v>
      </c>
      <c r="D1274" s="94" t="s">
        <v>3327</v>
      </c>
      <c r="E1274" s="77" t="s">
        <v>593</v>
      </c>
      <c r="F1274" s="101">
        <v>30000</v>
      </c>
      <c r="G1274" s="78">
        <v>0</v>
      </c>
      <c r="H1274" s="78">
        <v>25</v>
      </c>
      <c r="I1274" s="78">
        <f>F1274*0.0287</f>
        <v>861</v>
      </c>
      <c r="J1274" s="78">
        <f>F1274*0.071</f>
        <v>2130</v>
      </c>
      <c r="K1274" s="78">
        <f>F1274*0.013</f>
        <v>390</v>
      </c>
      <c r="L1274" s="78">
        <f>F1274*0.0304</f>
        <v>912</v>
      </c>
      <c r="M1274" s="78">
        <f>F1274*0.0709</f>
        <v>2127</v>
      </c>
      <c r="N1274" s="95"/>
      <c r="O1274" s="78">
        <f>SUM(I1274:M1274)</f>
        <v>6420</v>
      </c>
      <c r="P1274" s="78">
        <f>I1274+L1274</f>
        <v>1773</v>
      </c>
      <c r="Q1274" s="78">
        <f>J1274+M1274</f>
        <v>4257</v>
      </c>
      <c r="R1274" s="101">
        <v>28202</v>
      </c>
      <c r="S1274" s="76" t="s">
        <v>1433</v>
      </c>
      <c r="T1274" s="76" t="s">
        <v>740</v>
      </c>
      <c r="U1274" s="94" t="s">
        <v>3416</v>
      </c>
    </row>
    <row r="1275" spans="1:21" ht="28.5" customHeight="1">
      <c r="A1275" s="76">
        <v>1270</v>
      </c>
      <c r="B1275" s="94" t="s">
        <v>1613</v>
      </c>
      <c r="C1275" s="94" t="s">
        <v>26</v>
      </c>
      <c r="D1275" s="94" t="s">
        <v>2625</v>
      </c>
      <c r="E1275" s="77" t="s">
        <v>593</v>
      </c>
      <c r="F1275" s="101">
        <v>25000</v>
      </c>
      <c r="G1275" s="78">
        <v>0</v>
      </c>
      <c r="H1275" s="78">
        <v>25</v>
      </c>
      <c r="I1275" s="78">
        <f>F1275*0.0287</f>
        <v>717.5</v>
      </c>
      <c r="J1275" s="78">
        <f>F1275*0.071</f>
        <v>1774.9999999999998</v>
      </c>
      <c r="K1275" s="78">
        <f>F1275*0.013</f>
        <v>325</v>
      </c>
      <c r="L1275" s="78">
        <f>F1275*0.0304</f>
        <v>760</v>
      </c>
      <c r="M1275" s="78">
        <f>F1275*0.0709</f>
        <v>1772.5000000000002</v>
      </c>
      <c r="N1275" s="76"/>
      <c r="O1275" s="78">
        <f>SUM(I1275:M1275)</f>
        <v>5350</v>
      </c>
      <c r="P1275" s="78">
        <f>I1275+L1275</f>
        <v>1477.5</v>
      </c>
      <c r="Q1275" s="78">
        <f>J1275+M1275</f>
        <v>3547.5</v>
      </c>
      <c r="R1275" s="101">
        <v>23497.5</v>
      </c>
      <c r="S1275" s="76" t="s">
        <v>1433</v>
      </c>
      <c r="T1275" s="76" t="s">
        <v>741</v>
      </c>
      <c r="U1275" s="94" t="s">
        <v>2522</v>
      </c>
    </row>
    <row r="1276" spans="1:21" ht="28.5" customHeight="1">
      <c r="A1276" s="76">
        <v>1271</v>
      </c>
      <c r="B1276" s="94" t="s">
        <v>3312</v>
      </c>
      <c r="C1276" s="94" t="s">
        <v>3321</v>
      </c>
      <c r="D1276" s="94" t="s">
        <v>612</v>
      </c>
      <c r="E1276" s="77" t="s">
        <v>593</v>
      </c>
      <c r="F1276" s="101">
        <v>55000</v>
      </c>
      <c r="G1276" s="78">
        <v>2559.6799999999998</v>
      </c>
      <c r="H1276" s="78">
        <v>25</v>
      </c>
      <c r="I1276" s="78">
        <f>F1276*0.0287</f>
        <v>1578.5</v>
      </c>
      <c r="J1276" s="78">
        <f>F1276*0.071</f>
        <v>3904.9999999999995</v>
      </c>
      <c r="K1276" s="78">
        <f>F1276*0.013</f>
        <v>715</v>
      </c>
      <c r="L1276" s="78">
        <f>F1276*0.0304</f>
        <v>1672</v>
      </c>
      <c r="M1276" s="78">
        <f>F1276*0.0709</f>
        <v>3899.5000000000005</v>
      </c>
      <c r="N1276" s="95"/>
      <c r="O1276" s="78">
        <f>SUM(I1276:M1276)</f>
        <v>11770</v>
      </c>
      <c r="P1276" s="78">
        <f>I1276+L1276</f>
        <v>3250.5</v>
      </c>
      <c r="Q1276" s="78">
        <f>J1276+M1276</f>
        <v>7804.5</v>
      </c>
      <c r="R1276" s="101">
        <v>49164.82</v>
      </c>
      <c r="S1276" s="76" t="s">
        <v>1433</v>
      </c>
      <c r="T1276" s="76" t="s">
        <v>741</v>
      </c>
      <c r="U1276" s="94" t="s">
        <v>3417</v>
      </c>
    </row>
    <row r="1277" spans="1:21" ht="28.5" customHeight="1">
      <c r="A1277" s="76">
        <v>1272</v>
      </c>
      <c r="B1277" s="94" t="s">
        <v>1044</v>
      </c>
      <c r="C1277" s="94" t="s">
        <v>1048</v>
      </c>
      <c r="D1277" s="94" t="s">
        <v>1503</v>
      </c>
      <c r="E1277" s="77" t="s">
        <v>593</v>
      </c>
      <c r="F1277" s="101">
        <v>24420</v>
      </c>
      <c r="G1277" s="78">
        <v>0</v>
      </c>
      <c r="H1277" s="78">
        <v>25</v>
      </c>
      <c r="I1277" s="78">
        <f>F1277*0.0287</f>
        <v>700.85400000000004</v>
      </c>
      <c r="J1277" s="78">
        <f>F1277*0.071</f>
        <v>1733.82</v>
      </c>
      <c r="K1277" s="78">
        <f>F1277*0.013</f>
        <v>317.45999999999998</v>
      </c>
      <c r="L1277" s="78">
        <f>F1277*0.0304</f>
        <v>742.36800000000005</v>
      </c>
      <c r="M1277" s="78">
        <f>F1277*0.0709</f>
        <v>1731.3780000000002</v>
      </c>
      <c r="N1277" s="76"/>
      <c r="O1277" s="78">
        <f>SUM(I1277:M1277)</f>
        <v>5225.88</v>
      </c>
      <c r="P1277" s="78">
        <f>I1277+L1277</f>
        <v>1443.2220000000002</v>
      </c>
      <c r="Q1277" s="78">
        <f>J1277+M1277</f>
        <v>3465.1980000000003</v>
      </c>
      <c r="R1277" s="101">
        <v>22951.78</v>
      </c>
      <c r="S1277" s="76" t="s">
        <v>1433</v>
      </c>
      <c r="T1277" s="76" t="s">
        <v>741</v>
      </c>
      <c r="U1277" s="94" t="s">
        <v>2523</v>
      </c>
    </row>
    <row r="1278" spans="1:21" ht="28.5" customHeight="1">
      <c r="A1278" s="76">
        <v>1273</v>
      </c>
      <c r="B1278" s="94" t="s">
        <v>237</v>
      </c>
      <c r="C1278" s="94" t="s">
        <v>26</v>
      </c>
      <c r="D1278" s="94" t="s">
        <v>638</v>
      </c>
      <c r="E1278" s="77" t="s">
        <v>593</v>
      </c>
      <c r="F1278" s="101">
        <v>45000</v>
      </c>
      <c r="G1278" s="78">
        <v>0</v>
      </c>
      <c r="H1278" s="78">
        <v>25</v>
      </c>
      <c r="I1278" s="78">
        <f>F1278*0.0287</f>
        <v>1291.5</v>
      </c>
      <c r="J1278" s="78">
        <f>F1278*0.071</f>
        <v>3194.9999999999995</v>
      </c>
      <c r="K1278" s="78">
        <f>F1278*0.013</f>
        <v>585</v>
      </c>
      <c r="L1278" s="78">
        <f>F1278*0.0304</f>
        <v>1368</v>
      </c>
      <c r="M1278" s="78">
        <f>F1278*0.0709</f>
        <v>3190.5</v>
      </c>
      <c r="N1278" s="76"/>
      <c r="O1278" s="78">
        <f>SUM(I1278:M1278)</f>
        <v>9630</v>
      </c>
      <c r="P1278" s="78">
        <f>I1278+L1278</f>
        <v>2659.5</v>
      </c>
      <c r="Q1278" s="78">
        <f>J1278+M1278</f>
        <v>6385.5</v>
      </c>
      <c r="R1278" s="101">
        <v>34460.03</v>
      </c>
      <c r="S1278" s="76" t="s">
        <v>1433</v>
      </c>
      <c r="T1278" s="76" t="s">
        <v>741</v>
      </c>
      <c r="U1278" s="94" t="s">
        <v>2524</v>
      </c>
    </row>
    <row r="1279" spans="1:21" ht="28.5" customHeight="1">
      <c r="A1279" s="76">
        <v>1274</v>
      </c>
      <c r="B1279" s="94" t="s">
        <v>1476</v>
      </c>
      <c r="C1279" s="94" t="s">
        <v>1067</v>
      </c>
      <c r="D1279" s="94" t="s">
        <v>1503</v>
      </c>
      <c r="E1279" s="77" t="s">
        <v>593</v>
      </c>
      <c r="F1279" s="101">
        <v>25000</v>
      </c>
      <c r="G1279" s="78">
        <v>0</v>
      </c>
      <c r="H1279" s="78">
        <v>25</v>
      </c>
      <c r="I1279" s="78">
        <f>F1279*0.0287</f>
        <v>717.5</v>
      </c>
      <c r="J1279" s="78">
        <f>F1279*0.071</f>
        <v>1774.9999999999998</v>
      </c>
      <c r="K1279" s="78">
        <f>F1279*0.013</f>
        <v>325</v>
      </c>
      <c r="L1279" s="78">
        <f>F1279*0.0304</f>
        <v>760</v>
      </c>
      <c r="M1279" s="78">
        <f>F1279*0.0709</f>
        <v>1772.5000000000002</v>
      </c>
      <c r="N1279" s="76"/>
      <c r="O1279" s="78">
        <f>SUM(I1279:M1279)</f>
        <v>5350</v>
      </c>
      <c r="P1279" s="78">
        <f>I1279+L1279</f>
        <v>1477.5</v>
      </c>
      <c r="Q1279" s="78">
        <f>J1279+M1279</f>
        <v>3547.5</v>
      </c>
      <c r="R1279" s="101">
        <v>23497.5</v>
      </c>
      <c r="S1279" s="76" t="s">
        <v>1433</v>
      </c>
      <c r="T1279" s="76" t="s">
        <v>740</v>
      </c>
      <c r="U1279" s="94" t="s">
        <v>2525</v>
      </c>
    </row>
    <row r="1280" spans="1:21" ht="28.5" customHeight="1">
      <c r="A1280" s="76">
        <v>1275</v>
      </c>
      <c r="B1280" s="94" t="s">
        <v>1064</v>
      </c>
      <c r="C1280" s="94" t="s">
        <v>1067</v>
      </c>
      <c r="D1280" s="94" t="s">
        <v>641</v>
      </c>
      <c r="E1280" s="77" t="s">
        <v>593</v>
      </c>
      <c r="F1280" s="101">
        <v>30000</v>
      </c>
      <c r="G1280" s="78">
        <v>0</v>
      </c>
      <c r="H1280" s="78">
        <v>25</v>
      </c>
      <c r="I1280" s="78">
        <f>F1280*0.0287</f>
        <v>861</v>
      </c>
      <c r="J1280" s="78">
        <f>F1280*0.071</f>
        <v>2130</v>
      </c>
      <c r="K1280" s="78">
        <f>F1280*0.013</f>
        <v>390</v>
      </c>
      <c r="L1280" s="78">
        <f>F1280*0.0304</f>
        <v>912</v>
      </c>
      <c r="M1280" s="78">
        <f>F1280*0.0709</f>
        <v>2127</v>
      </c>
      <c r="N1280" s="76"/>
      <c r="O1280" s="78">
        <f>SUM(I1280:M1280)</f>
        <v>6420</v>
      </c>
      <c r="P1280" s="78">
        <f>I1280+L1280</f>
        <v>1773</v>
      </c>
      <c r="Q1280" s="78">
        <f>J1280+M1280</f>
        <v>4257</v>
      </c>
      <c r="R1280" s="101">
        <v>28202</v>
      </c>
      <c r="S1280" s="76" t="s">
        <v>1433</v>
      </c>
      <c r="T1280" s="76" t="s">
        <v>741</v>
      </c>
      <c r="U1280" s="94" t="s">
        <v>2526</v>
      </c>
    </row>
    <row r="1281" spans="1:21" ht="28.5" customHeight="1">
      <c r="A1281" s="76">
        <v>1276</v>
      </c>
      <c r="B1281" s="94" t="s">
        <v>651</v>
      </c>
      <c r="C1281" s="94" t="s">
        <v>26</v>
      </c>
      <c r="D1281" s="94" t="s">
        <v>1551</v>
      </c>
      <c r="E1281" s="77" t="s">
        <v>593</v>
      </c>
      <c r="F1281" s="101">
        <v>45000</v>
      </c>
      <c r="G1281" s="78">
        <v>0</v>
      </c>
      <c r="H1281" s="78">
        <v>25</v>
      </c>
      <c r="I1281" s="78">
        <f>F1281*0.0287</f>
        <v>1291.5</v>
      </c>
      <c r="J1281" s="78">
        <f>F1281*0.071</f>
        <v>3194.9999999999995</v>
      </c>
      <c r="K1281" s="78">
        <f>F1281*0.013</f>
        <v>585</v>
      </c>
      <c r="L1281" s="78">
        <f>F1281*0.0304</f>
        <v>1368</v>
      </c>
      <c r="M1281" s="78">
        <f>F1281*0.0709</f>
        <v>3190.5</v>
      </c>
      <c r="N1281" s="76"/>
      <c r="O1281" s="78">
        <f>SUM(I1281:M1281)</f>
        <v>9630</v>
      </c>
      <c r="P1281" s="78">
        <f>I1281+L1281</f>
        <v>2659.5</v>
      </c>
      <c r="Q1281" s="78">
        <f>J1281+M1281</f>
        <v>6385.5</v>
      </c>
      <c r="R1281" s="101">
        <v>30611.42</v>
      </c>
      <c r="S1281" s="76" t="s">
        <v>1433</v>
      </c>
      <c r="T1281" s="76" t="s">
        <v>740</v>
      </c>
      <c r="U1281" s="94" t="s">
        <v>2527</v>
      </c>
    </row>
    <row r="1282" spans="1:21" ht="28.5" customHeight="1">
      <c r="A1282" s="76">
        <v>1277</v>
      </c>
      <c r="B1282" s="94" t="s">
        <v>3313</v>
      </c>
      <c r="C1282" s="94" t="s">
        <v>2964</v>
      </c>
      <c r="D1282" s="94" t="s">
        <v>614</v>
      </c>
      <c r="E1282" s="77" t="s">
        <v>593</v>
      </c>
      <c r="F1282" s="101">
        <v>40000</v>
      </c>
      <c r="G1282" s="78">
        <v>442.65</v>
      </c>
      <c r="H1282" s="78">
        <v>25</v>
      </c>
      <c r="I1282" s="78">
        <f>F1282*0.0287</f>
        <v>1148</v>
      </c>
      <c r="J1282" s="78">
        <f>F1282*0.071</f>
        <v>2839.9999999999995</v>
      </c>
      <c r="K1282" s="78">
        <f>F1282*0.013</f>
        <v>520</v>
      </c>
      <c r="L1282" s="78">
        <f>F1282*0.0304</f>
        <v>1216</v>
      </c>
      <c r="M1282" s="78">
        <f>F1282*0.0709</f>
        <v>2836</v>
      </c>
      <c r="N1282" s="95"/>
      <c r="O1282" s="78">
        <f>SUM(I1282:M1282)</f>
        <v>8560</v>
      </c>
      <c r="P1282" s="78">
        <f>I1282+L1282</f>
        <v>2364</v>
      </c>
      <c r="Q1282" s="78">
        <f>J1282+M1282</f>
        <v>5676</v>
      </c>
      <c r="R1282" s="101">
        <v>34668.35</v>
      </c>
      <c r="S1282" s="76" t="s">
        <v>1433</v>
      </c>
      <c r="T1282" s="76" t="s">
        <v>741</v>
      </c>
      <c r="U1282" s="94" t="s">
        <v>3418</v>
      </c>
    </row>
    <row r="1283" spans="1:21" ht="28.5" customHeight="1">
      <c r="A1283" s="76">
        <v>1278</v>
      </c>
      <c r="B1283" s="94" t="s">
        <v>812</v>
      </c>
      <c r="C1283" s="94" t="s">
        <v>1507</v>
      </c>
      <c r="D1283" s="94" t="s">
        <v>638</v>
      </c>
      <c r="E1283" s="77" t="s">
        <v>593</v>
      </c>
      <c r="F1283" s="101">
        <v>45000</v>
      </c>
      <c r="G1283" s="78">
        <v>1148.33</v>
      </c>
      <c r="H1283" s="78">
        <v>25</v>
      </c>
      <c r="I1283" s="78">
        <f>F1283*0.0287</f>
        <v>1291.5</v>
      </c>
      <c r="J1283" s="78">
        <f>F1283*0.071</f>
        <v>3194.9999999999995</v>
      </c>
      <c r="K1283" s="78">
        <f>F1283*0.013</f>
        <v>585</v>
      </c>
      <c r="L1283" s="78">
        <f>F1283*0.0304</f>
        <v>1368</v>
      </c>
      <c r="M1283" s="78">
        <f>F1283*0.0709</f>
        <v>3190.5</v>
      </c>
      <c r="N1283" s="76"/>
      <c r="O1283" s="78">
        <f>SUM(I1283:M1283)</f>
        <v>9630</v>
      </c>
      <c r="P1283" s="78">
        <f>I1283+L1283</f>
        <v>2659.5</v>
      </c>
      <c r="Q1283" s="78">
        <f>J1283+M1283</f>
        <v>6385.5</v>
      </c>
      <c r="R1283" s="101">
        <v>41167.17</v>
      </c>
      <c r="S1283" s="76" t="s">
        <v>1433</v>
      </c>
      <c r="T1283" s="76" t="s">
        <v>740</v>
      </c>
      <c r="U1283" s="94" t="s">
        <v>2528</v>
      </c>
    </row>
    <row r="1284" spans="1:21" ht="28.5" customHeight="1">
      <c r="A1284" s="76">
        <v>1279</v>
      </c>
      <c r="B1284" s="94" t="s">
        <v>1477</v>
      </c>
      <c r="C1284" s="94" t="s">
        <v>12</v>
      </c>
      <c r="D1284" s="94" t="s">
        <v>1508</v>
      </c>
      <c r="E1284" s="77" t="s">
        <v>593</v>
      </c>
      <c r="F1284" s="101">
        <v>45000</v>
      </c>
      <c r="G1284" s="78">
        <v>0</v>
      </c>
      <c r="H1284" s="78">
        <v>25</v>
      </c>
      <c r="I1284" s="78">
        <f>F1284*0.0287</f>
        <v>1291.5</v>
      </c>
      <c r="J1284" s="78">
        <f>F1284*0.071</f>
        <v>3194.9999999999995</v>
      </c>
      <c r="K1284" s="78">
        <f>F1284*0.013</f>
        <v>585</v>
      </c>
      <c r="L1284" s="78">
        <f>F1284*0.0304</f>
        <v>1368</v>
      </c>
      <c r="M1284" s="78">
        <f>F1284*0.0709</f>
        <v>3190.5</v>
      </c>
      <c r="N1284" s="76"/>
      <c r="O1284" s="78">
        <f>SUM(I1284:M1284)</f>
        <v>9630</v>
      </c>
      <c r="P1284" s="78">
        <f>I1284+L1284</f>
        <v>2659.5</v>
      </c>
      <c r="Q1284" s="78">
        <f>J1284+M1284</f>
        <v>6385.5</v>
      </c>
      <c r="R1284" s="101">
        <v>33108.870000000003</v>
      </c>
      <c r="S1284" s="76" t="s">
        <v>1433</v>
      </c>
      <c r="T1284" s="76" t="s">
        <v>740</v>
      </c>
      <c r="U1284" s="94" t="s">
        <v>2529</v>
      </c>
    </row>
    <row r="1285" spans="1:21" ht="28.5" customHeight="1">
      <c r="A1285" s="76">
        <v>1280</v>
      </c>
      <c r="B1285" s="94" t="s">
        <v>109</v>
      </c>
      <c r="C1285" s="94" t="s">
        <v>32</v>
      </c>
      <c r="D1285" s="94" t="s">
        <v>613</v>
      </c>
      <c r="E1285" s="77" t="s">
        <v>593</v>
      </c>
      <c r="F1285" s="101">
        <v>22000</v>
      </c>
      <c r="G1285" s="78">
        <v>0</v>
      </c>
      <c r="H1285" s="78">
        <v>25</v>
      </c>
      <c r="I1285" s="78">
        <f>F1285*0.0287</f>
        <v>631.4</v>
      </c>
      <c r="J1285" s="78">
        <f>F1285*0.071</f>
        <v>1561.9999999999998</v>
      </c>
      <c r="K1285" s="78">
        <f>F1285*0.013</f>
        <v>286</v>
      </c>
      <c r="L1285" s="78">
        <f>F1285*0.0304</f>
        <v>668.8</v>
      </c>
      <c r="M1285" s="78">
        <f>F1285*0.0709</f>
        <v>1559.8000000000002</v>
      </c>
      <c r="N1285" s="76"/>
      <c r="O1285" s="78">
        <f>SUM(I1285:M1285)</f>
        <v>4708</v>
      </c>
      <c r="P1285" s="78">
        <f>I1285+L1285</f>
        <v>1300.1999999999998</v>
      </c>
      <c r="Q1285" s="78">
        <f>J1285+M1285</f>
        <v>3121.8</v>
      </c>
      <c r="R1285" s="101">
        <v>12301.82</v>
      </c>
      <c r="S1285" s="76" t="s">
        <v>1433</v>
      </c>
      <c r="T1285" s="76" t="s">
        <v>740</v>
      </c>
      <c r="U1285" s="94" t="s">
        <v>2530</v>
      </c>
    </row>
    <row r="1286" spans="1:21" ht="28.5" customHeight="1">
      <c r="A1286" s="76">
        <v>1281</v>
      </c>
      <c r="B1286" s="94" t="s">
        <v>864</v>
      </c>
      <c r="C1286" s="94" t="s">
        <v>32</v>
      </c>
      <c r="D1286" s="94" t="s">
        <v>2610</v>
      </c>
      <c r="E1286" s="77" t="s">
        <v>593</v>
      </c>
      <c r="F1286" s="101">
        <v>15000</v>
      </c>
      <c r="G1286" s="78">
        <v>0</v>
      </c>
      <c r="H1286" s="78">
        <v>25</v>
      </c>
      <c r="I1286" s="78">
        <f>F1286*0.0287</f>
        <v>430.5</v>
      </c>
      <c r="J1286" s="78">
        <f>F1286*0.071</f>
        <v>1065</v>
      </c>
      <c r="K1286" s="78">
        <f>F1286*0.013</f>
        <v>195</v>
      </c>
      <c r="L1286" s="78">
        <f>F1286*0.0304</f>
        <v>456</v>
      </c>
      <c r="M1286" s="78">
        <f>F1286*0.0709</f>
        <v>1063.5</v>
      </c>
      <c r="N1286" s="76"/>
      <c r="O1286" s="78">
        <f>SUM(I1286:M1286)</f>
        <v>3210</v>
      </c>
      <c r="P1286" s="78">
        <f>I1286+L1286</f>
        <v>886.5</v>
      </c>
      <c r="Q1286" s="78">
        <f>J1286+M1286</f>
        <v>2128.5</v>
      </c>
      <c r="R1286" s="101">
        <v>14088.5</v>
      </c>
      <c r="S1286" s="76" t="s">
        <v>1433</v>
      </c>
      <c r="T1286" s="76" t="s">
        <v>740</v>
      </c>
      <c r="U1286" s="94" t="s">
        <v>2531</v>
      </c>
    </row>
    <row r="1287" spans="1:21" ht="28.5" customHeight="1">
      <c r="A1287" s="76">
        <v>1282</v>
      </c>
      <c r="B1287" s="94" t="s">
        <v>414</v>
      </c>
      <c r="C1287" s="94" t="s">
        <v>189</v>
      </c>
      <c r="D1287" s="94" t="s">
        <v>625</v>
      </c>
      <c r="E1287" s="77" t="s">
        <v>593</v>
      </c>
      <c r="F1287" s="101">
        <v>60000</v>
      </c>
      <c r="G1287" s="78">
        <v>0</v>
      </c>
      <c r="H1287" s="78">
        <v>25</v>
      </c>
      <c r="I1287" s="78">
        <f>F1287*0.0287</f>
        <v>1722</v>
      </c>
      <c r="J1287" s="78">
        <f>F1287*0.071</f>
        <v>4260</v>
      </c>
      <c r="K1287" s="78">
        <f>F1287*0.013</f>
        <v>780</v>
      </c>
      <c r="L1287" s="78">
        <f>F1287*0.0304</f>
        <v>1824</v>
      </c>
      <c r="M1287" s="78">
        <f>F1287*0.0709</f>
        <v>4254</v>
      </c>
      <c r="N1287" s="76"/>
      <c r="O1287" s="78">
        <f>SUM(I1287:M1287)</f>
        <v>12840</v>
      </c>
      <c r="P1287" s="78">
        <f>I1287+L1287</f>
        <v>3546</v>
      </c>
      <c r="Q1287" s="78">
        <f>J1287+M1287</f>
        <v>8514</v>
      </c>
      <c r="R1287" s="101">
        <v>46703.62</v>
      </c>
      <c r="S1287" s="76" t="s">
        <v>1433</v>
      </c>
      <c r="T1287" s="76" t="s">
        <v>740</v>
      </c>
      <c r="U1287" s="94" t="s">
        <v>2532</v>
      </c>
    </row>
    <row r="1288" spans="1:21" ht="28.5" customHeight="1">
      <c r="A1288" s="76">
        <v>1283</v>
      </c>
      <c r="B1288" s="94" t="s">
        <v>2940</v>
      </c>
      <c r="C1288" s="94" t="s">
        <v>12</v>
      </c>
      <c r="D1288" s="94" t="s">
        <v>2604</v>
      </c>
      <c r="E1288" s="77" t="s">
        <v>593</v>
      </c>
      <c r="F1288" s="101">
        <v>10000</v>
      </c>
      <c r="G1288" s="78">
        <v>23866.62</v>
      </c>
      <c r="H1288" s="78">
        <v>25</v>
      </c>
      <c r="I1288" s="78">
        <f>F1288*0.0287</f>
        <v>287</v>
      </c>
      <c r="J1288" s="78">
        <f>F1288*0.071</f>
        <v>709.99999999999989</v>
      </c>
      <c r="K1288" s="78">
        <f>F1288*0.013</f>
        <v>130</v>
      </c>
      <c r="L1288" s="78">
        <f>F1288*0.0304</f>
        <v>304</v>
      </c>
      <c r="M1288" s="78">
        <f>F1288*0.0709</f>
        <v>709</v>
      </c>
      <c r="N1288" s="76"/>
      <c r="O1288" s="78">
        <f>SUM(I1288:M1288)</f>
        <v>2140</v>
      </c>
      <c r="P1288" s="78">
        <f>I1288+L1288</f>
        <v>591</v>
      </c>
      <c r="Q1288" s="78">
        <f>J1288+M1288</f>
        <v>1419</v>
      </c>
      <c r="R1288" s="101">
        <v>9384</v>
      </c>
      <c r="S1288" s="76" t="s">
        <v>1433</v>
      </c>
      <c r="T1288" s="76" t="s">
        <v>740</v>
      </c>
      <c r="U1288" s="94" t="s">
        <v>3191</v>
      </c>
    </row>
    <row r="1289" spans="1:21" ht="28.5" customHeight="1">
      <c r="A1289" s="76">
        <v>1284</v>
      </c>
      <c r="B1289" s="94" t="s">
        <v>3314</v>
      </c>
      <c r="C1289" s="94" t="s">
        <v>100</v>
      </c>
      <c r="D1289" s="94" t="s">
        <v>2607</v>
      </c>
      <c r="E1289" s="77" t="s">
        <v>593</v>
      </c>
      <c r="F1289" s="101">
        <v>45000</v>
      </c>
      <c r="G1289" s="78">
        <v>1148.33</v>
      </c>
      <c r="H1289" s="78">
        <v>25</v>
      </c>
      <c r="I1289" s="78">
        <f>F1289*0.0287</f>
        <v>1291.5</v>
      </c>
      <c r="J1289" s="78">
        <f>F1289*0.071</f>
        <v>3194.9999999999995</v>
      </c>
      <c r="K1289" s="78">
        <f>F1289*0.013</f>
        <v>585</v>
      </c>
      <c r="L1289" s="78">
        <f>F1289*0.0304</f>
        <v>1368</v>
      </c>
      <c r="M1289" s="78">
        <f>F1289*0.0709</f>
        <v>3190.5</v>
      </c>
      <c r="N1289" s="95"/>
      <c r="O1289" s="78">
        <f>SUM(I1289:M1289)</f>
        <v>9630</v>
      </c>
      <c r="P1289" s="78">
        <f>I1289+L1289</f>
        <v>2659.5</v>
      </c>
      <c r="Q1289" s="78">
        <f>J1289+M1289</f>
        <v>6385.5</v>
      </c>
      <c r="R1289" s="101">
        <v>41167.17</v>
      </c>
      <c r="S1289" s="76" t="s">
        <v>1433</v>
      </c>
      <c r="T1289" s="76" t="s">
        <v>741</v>
      </c>
      <c r="U1289" s="94" t="s">
        <v>3419</v>
      </c>
    </row>
    <row r="1290" spans="1:21" ht="28.5" customHeight="1">
      <c r="A1290" s="76">
        <v>1285</v>
      </c>
      <c r="B1290" s="94" t="s">
        <v>2689</v>
      </c>
      <c r="C1290" s="94" t="s">
        <v>30</v>
      </c>
      <c r="D1290" s="94" t="s">
        <v>592</v>
      </c>
      <c r="E1290" s="77" t="s">
        <v>593</v>
      </c>
      <c r="F1290" s="101">
        <v>95000</v>
      </c>
      <c r="G1290" s="78">
        <v>0</v>
      </c>
      <c r="H1290" s="78">
        <v>25</v>
      </c>
      <c r="I1290" s="78">
        <f>F1290*0.0287</f>
        <v>2726.5</v>
      </c>
      <c r="J1290" s="78">
        <f>F1290*0.071</f>
        <v>6744.9999999999991</v>
      </c>
      <c r="K1290" s="78">
        <f>F1290*0.013</f>
        <v>1235</v>
      </c>
      <c r="L1290" s="78">
        <f>F1290*0.0304</f>
        <v>2888</v>
      </c>
      <c r="M1290" s="78">
        <f>F1290*0.0709</f>
        <v>6735.5</v>
      </c>
      <c r="N1290" s="76"/>
      <c r="O1290" s="78">
        <f>SUM(I1290:M1290)</f>
        <v>20330</v>
      </c>
      <c r="P1290" s="78">
        <f>I1290+L1290</f>
        <v>5614.5</v>
      </c>
      <c r="Q1290" s="78">
        <f>J1290+M1290</f>
        <v>13480.5</v>
      </c>
      <c r="R1290" s="101">
        <v>78431.259999999995</v>
      </c>
      <c r="S1290" s="76" t="s">
        <v>1433</v>
      </c>
      <c r="T1290" s="76" t="s">
        <v>740</v>
      </c>
      <c r="U1290" s="94" t="s">
        <v>2717</v>
      </c>
    </row>
    <row r="1291" spans="1:21" ht="28.5" customHeight="1">
      <c r="A1291" s="76">
        <v>1286</v>
      </c>
      <c r="B1291" s="94" t="s">
        <v>1478</v>
      </c>
      <c r="C1291" s="94" t="s">
        <v>12</v>
      </c>
      <c r="D1291" s="94" t="s">
        <v>597</v>
      </c>
      <c r="E1291" s="77" t="s">
        <v>593</v>
      </c>
      <c r="F1291" s="101">
        <v>45000</v>
      </c>
      <c r="G1291" s="78">
        <v>5368.48</v>
      </c>
      <c r="H1291" s="78">
        <v>25</v>
      </c>
      <c r="I1291" s="78">
        <f>F1291*0.0287</f>
        <v>1291.5</v>
      </c>
      <c r="J1291" s="78">
        <f>F1291*0.071</f>
        <v>3194.9999999999995</v>
      </c>
      <c r="K1291" s="78">
        <f>F1291*0.013</f>
        <v>585</v>
      </c>
      <c r="L1291" s="78">
        <f>F1291*0.0304</f>
        <v>1368</v>
      </c>
      <c r="M1291" s="78">
        <f>F1291*0.0709</f>
        <v>3190.5</v>
      </c>
      <c r="N1291" s="76"/>
      <c r="O1291" s="78">
        <f>SUM(I1291:M1291)</f>
        <v>9630</v>
      </c>
      <c r="P1291" s="78">
        <f>I1291+L1291</f>
        <v>2659.5</v>
      </c>
      <c r="Q1291" s="78">
        <f>J1291+M1291</f>
        <v>6385.5</v>
      </c>
      <c r="R1291" s="101">
        <v>38606.79</v>
      </c>
      <c r="S1291" s="76" t="s">
        <v>1433</v>
      </c>
      <c r="T1291" s="76" t="s">
        <v>740</v>
      </c>
      <c r="U1291" s="94" t="s">
        <v>2533</v>
      </c>
    </row>
    <row r="1292" spans="1:21" ht="28.5" customHeight="1">
      <c r="A1292" s="76">
        <v>1287</v>
      </c>
      <c r="B1292" s="94" t="s">
        <v>3315</v>
      </c>
      <c r="C1292" s="94" t="s">
        <v>3324</v>
      </c>
      <c r="D1292" s="94" t="s">
        <v>632</v>
      </c>
      <c r="E1292" s="77" t="s">
        <v>593</v>
      </c>
      <c r="F1292" s="101">
        <v>35000</v>
      </c>
      <c r="G1292" s="78">
        <v>0</v>
      </c>
      <c r="H1292" s="78">
        <v>25</v>
      </c>
      <c r="I1292" s="78">
        <f>F1292*0.0287</f>
        <v>1004.5</v>
      </c>
      <c r="J1292" s="78">
        <f>F1292*0.071</f>
        <v>2485</v>
      </c>
      <c r="K1292" s="78">
        <f>F1292*0.013</f>
        <v>455</v>
      </c>
      <c r="L1292" s="78">
        <f>F1292*0.0304</f>
        <v>1064</v>
      </c>
      <c r="M1292" s="78">
        <f>F1292*0.0709</f>
        <v>2481.5</v>
      </c>
      <c r="N1292" s="95"/>
      <c r="O1292" s="78">
        <f>SUM(I1292:M1292)</f>
        <v>7490</v>
      </c>
      <c r="P1292" s="78">
        <f>I1292+L1292</f>
        <v>2068.5</v>
      </c>
      <c r="Q1292" s="78">
        <f>J1292+M1292</f>
        <v>4966.5</v>
      </c>
      <c r="R1292" s="101">
        <v>32906.5</v>
      </c>
      <c r="S1292" s="76" t="s">
        <v>1433</v>
      </c>
      <c r="T1292" s="76" t="s">
        <v>741</v>
      </c>
      <c r="U1292" s="94" t="s">
        <v>3420</v>
      </c>
    </row>
    <row r="1293" spans="1:21" ht="28.5" customHeight="1">
      <c r="A1293" s="76">
        <v>1288</v>
      </c>
      <c r="B1293" s="94" t="s">
        <v>1045</v>
      </c>
      <c r="C1293" s="94" t="s">
        <v>1048</v>
      </c>
      <c r="D1293" s="94" t="s">
        <v>1503</v>
      </c>
      <c r="E1293" s="77" t="s">
        <v>593</v>
      </c>
      <c r="F1293" s="101">
        <v>10000</v>
      </c>
      <c r="G1293" s="78">
        <v>1148.33</v>
      </c>
      <c r="H1293" s="78">
        <v>25</v>
      </c>
      <c r="I1293" s="78">
        <f>F1293*0.0287</f>
        <v>287</v>
      </c>
      <c r="J1293" s="78">
        <f>F1293*0.071</f>
        <v>709.99999999999989</v>
      </c>
      <c r="K1293" s="78">
        <f>F1293*0.013</f>
        <v>130</v>
      </c>
      <c r="L1293" s="78">
        <f>F1293*0.0304</f>
        <v>304</v>
      </c>
      <c r="M1293" s="78">
        <f>F1293*0.0709</f>
        <v>709</v>
      </c>
      <c r="N1293" s="76"/>
      <c r="O1293" s="78">
        <f>SUM(I1293:M1293)</f>
        <v>2140</v>
      </c>
      <c r="P1293" s="78">
        <f>I1293+L1293</f>
        <v>591</v>
      </c>
      <c r="Q1293" s="78">
        <f>J1293+M1293</f>
        <v>1419</v>
      </c>
      <c r="R1293" s="101">
        <v>9384</v>
      </c>
      <c r="S1293" s="76" t="s">
        <v>1433</v>
      </c>
      <c r="T1293" s="76" t="s">
        <v>740</v>
      </c>
      <c r="U1293" s="94" t="s">
        <v>2534</v>
      </c>
    </row>
    <row r="1294" spans="1:21" ht="28.5" customHeight="1">
      <c r="A1294" s="76">
        <v>1289</v>
      </c>
      <c r="B1294" s="94" t="s">
        <v>1479</v>
      </c>
      <c r="C1294" s="94" t="s">
        <v>30</v>
      </c>
      <c r="D1294" s="94" t="s">
        <v>2625</v>
      </c>
      <c r="E1294" s="77" t="s">
        <v>593</v>
      </c>
      <c r="F1294" s="101">
        <v>60000</v>
      </c>
      <c r="G1294" s="78">
        <v>0</v>
      </c>
      <c r="H1294" s="78">
        <v>25</v>
      </c>
      <c r="I1294" s="78">
        <f>F1294*0.0287</f>
        <v>1722</v>
      </c>
      <c r="J1294" s="78">
        <f>F1294*0.071</f>
        <v>4260</v>
      </c>
      <c r="K1294" s="78">
        <f>F1294*0.013</f>
        <v>780</v>
      </c>
      <c r="L1294" s="78">
        <f>F1294*0.0304</f>
        <v>1824</v>
      </c>
      <c r="M1294" s="78">
        <f>F1294*0.0709</f>
        <v>4254</v>
      </c>
      <c r="N1294" s="76"/>
      <c r="O1294" s="78">
        <f>SUM(I1294:M1294)</f>
        <v>12840</v>
      </c>
      <c r="P1294" s="78">
        <f>I1294+L1294</f>
        <v>3546</v>
      </c>
      <c r="Q1294" s="78">
        <f>J1294+M1294</f>
        <v>8514</v>
      </c>
      <c r="R1294" s="101">
        <v>51569.96</v>
      </c>
      <c r="S1294" s="76" t="s">
        <v>1433</v>
      </c>
      <c r="T1294" s="76" t="s">
        <v>741</v>
      </c>
      <c r="U1294" s="94" t="s">
        <v>2535</v>
      </c>
    </row>
    <row r="1295" spans="1:21" ht="28.5" customHeight="1">
      <c r="A1295" s="76">
        <v>1290</v>
      </c>
      <c r="B1295" s="94" t="s">
        <v>738</v>
      </c>
      <c r="C1295" s="94" t="s">
        <v>38</v>
      </c>
      <c r="D1295" s="94" t="s">
        <v>2625</v>
      </c>
      <c r="E1295" s="77" t="s">
        <v>593</v>
      </c>
      <c r="F1295" s="101">
        <v>14500</v>
      </c>
      <c r="G1295" s="78">
        <v>0</v>
      </c>
      <c r="H1295" s="78">
        <v>25</v>
      </c>
      <c r="I1295" s="78">
        <f>F1295*0.0287</f>
        <v>416.15</v>
      </c>
      <c r="J1295" s="78">
        <f>F1295*0.071</f>
        <v>1029.5</v>
      </c>
      <c r="K1295" s="78">
        <f>F1295*0.013</f>
        <v>188.5</v>
      </c>
      <c r="L1295" s="78">
        <f>F1295*0.0304</f>
        <v>440.8</v>
      </c>
      <c r="M1295" s="78">
        <f>F1295*0.0709</f>
        <v>1028.05</v>
      </c>
      <c r="N1295" s="76"/>
      <c r="O1295" s="78">
        <f>SUM(I1295:M1295)</f>
        <v>3103</v>
      </c>
      <c r="P1295" s="78">
        <f>I1295+L1295</f>
        <v>856.95</v>
      </c>
      <c r="Q1295" s="78">
        <f>J1295+M1295</f>
        <v>2057.5500000000002</v>
      </c>
      <c r="R1295" s="101">
        <v>13618.05</v>
      </c>
      <c r="S1295" s="76" t="s">
        <v>1433</v>
      </c>
      <c r="T1295" s="76" t="s">
        <v>741</v>
      </c>
      <c r="U1295" s="94" t="s">
        <v>2536</v>
      </c>
    </row>
    <row r="1296" spans="1:21" ht="28.5" customHeight="1">
      <c r="A1296" s="76">
        <v>1291</v>
      </c>
      <c r="B1296" s="94" t="s">
        <v>865</v>
      </c>
      <c r="C1296" s="94" t="s">
        <v>45</v>
      </c>
      <c r="D1296" s="94" t="s">
        <v>1602</v>
      </c>
      <c r="E1296" s="77" t="s">
        <v>593</v>
      </c>
      <c r="F1296" s="101">
        <v>20000</v>
      </c>
      <c r="G1296" s="78">
        <v>5368.48</v>
      </c>
      <c r="H1296" s="78">
        <v>25</v>
      </c>
      <c r="I1296" s="78">
        <f>F1296*0.0287</f>
        <v>574</v>
      </c>
      <c r="J1296" s="78">
        <f>F1296*0.071</f>
        <v>1419.9999999999998</v>
      </c>
      <c r="K1296" s="78">
        <f>F1296*0.013</f>
        <v>260</v>
      </c>
      <c r="L1296" s="78">
        <f>F1296*0.0304</f>
        <v>608</v>
      </c>
      <c r="M1296" s="78">
        <f>F1296*0.0709</f>
        <v>1418</v>
      </c>
      <c r="N1296" s="76"/>
      <c r="O1296" s="78">
        <f>SUM(I1296:M1296)</f>
        <v>4280</v>
      </c>
      <c r="P1296" s="78">
        <f>I1296+L1296</f>
        <v>1182</v>
      </c>
      <c r="Q1296" s="78">
        <f>J1296+M1296</f>
        <v>2838</v>
      </c>
      <c r="R1296" s="101">
        <v>17077.54</v>
      </c>
      <c r="S1296" s="76" t="s">
        <v>1433</v>
      </c>
      <c r="T1296" s="76" t="s">
        <v>740</v>
      </c>
      <c r="U1296" s="94" t="s">
        <v>2537</v>
      </c>
    </row>
    <row r="1297" spans="1:21" ht="28.5" customHeight="1">
      <c r="A1297" s="76">
        <v>1292</v>
      </c>
      <c r="B1297" s="94" t="s">
        <v>1480</v>
      </c>
      <c r="C1297" s="94" t="s">
        <v>904</v>
      </c>
      <c r="D1297" s="94" t="s">
        <v>905</v>
      </c>
      <c r="E1297" s="77" t="s">
        <v>593</v>
      </c>
      <c r="F1297" s="101">
        <v>50000</v>
      </c>
      <c r="G1297" s="78">
        <v>0</v>
      </c>
      <c r="H1297" s="78">
        <v>25</v>
      </c>
      <c r="I1297" s="78">
        <f>F1297*0.0287</f>
        <v>1435</v>
      </c>
      <c r="J1297" s="78">
        <f>F1297*0.071</f>
        <v>3549.9999999999995</v>
      </c>
      <c r="K1297" s="78">
        <f>F1297*0.013</f>
        <v>650</v>
      </c>
      <c r="L1297" s="78">
        <f>F1297*0.0304</f>
        <v>1520</v>
      </c>
      <c r="M1297" s="78">
        <f>F1297*0.0709</f>
        <v>3545.0000000000005</v>
      </c>
      <c r="N1297" s="76"/>
      <c r="O1297" s="78">
        <f>SUM(I1297:M1297)</f>
        <v>10700</v>
      </c>
      <c r="P1297" s="78">
        <f>I1297+L1297</f>
        <v>2955</v>
      </c>
      <c r="Q1297" s="78">
        <f>J1297+M1297</f>
        <v>7095</v>
      </c>
      <c r="R1297" s="101">
        <v>45166</v>
      </c>
      <c r="S1297" s="76" t="s">
        <v>1433</v>
      </c>
      <c r="T1297" s="76" t="s">
        <v>740</v>
      </c>
      <c r="U1297" s="94" t="s">
        <v>2538</v>
      </c>
    </row>
    <row r="1298" spans="1:21" ht="28.5" customHeight="1">
      <c r="A1298" s="76">
        <v>1293</v>
      </c>
      <c r="B1298" s="94" t="s">
        <v>1113</v>
      </c>
      <c r="C1298" s="94" t="s">
        <v>1067</v>
      </c>
      <c r="D1298" s="94" t="s">
        <v>1503</v>
      </c>
      <c r="E1298" s="77" t="s">
        <v>593</v>
      </c>
      <c r="F1298" s="101">
        <v>25000</v>
      </c>
      <c r="G1298" s="78">
        <v>0</v>
      </c>
      <c r="H1298" s="78">
        <v>25</v>
      </c>
      <c r="I1298" s="78">
        <f>F1298*0.0287</f>
        <v>717.5</v>
      </c>
      <c r="J1298" s="78">
        <f>F1298*0.071</f>
        <v>1774.9999999999998</v>
      </c>
      <c r="K1298" s="78">
        <f>F1298*0.013</f>
        <v>325</v>
      </c>
      <c r="L1298" s="78">
        <f>F1298*0.0304</f>
        <v>760</v>
      </c>
      <c r="M1298" s="78">
        <f>F1298*0.0709</f>
        <v>1772.5000000000002</v>
      </c>
      <c r="N1298" s="76"/>
      <c r="O1298" s="78">
        <f>SUM(I1298:M1298)</f>
        <v>5350</v>
      </c>
      <c r="P1298" s="78">
        <f>I1298+L1298</f>
        <v>1477.5</v>
      </c>
      <c r="Q1298" s="78">
        <f>J1298+M1298</f>
        <v>3547.5</v>
      </c>
      <c r="R1298" s="101">
        <v>23497.5</v>
      </c>
      <c r="S1298" s="76" t="s">
        <v>1433</v>
      </c>
      <c r="T1298" s="76" t="s">
        <v>740</v>
      </c>
      <c r="U1298" s="94" t="s">
        <v>2539</v>
      </c>
    </row>
    <row r="1299" spans="1:21" ht="28.5" customHeight="1">
      <c r="A1299" s="76">
        <v>1294</v>
      </c>
      <c r="B1299" s="94" t="s">
        <v>2941</v>
      </c>
      <c r="C1299" s="94" t="s">
        <v>12</v>
      </c>
      <c r="D1299" s="94" t="s">
        <v>2604</v>
      </c>
      <c r="E1299" s="77" t="s">
        <v>593</v>
      </c>
      <c r="F1299" s="101">
        <v>12000</v>
      </c>
      <c r="G1299" s="78">
        <v>0</v>
      </c>
      <c r="H1299" s="78">
        <v>25</v>
      </c>
      <c r="I1299" s="78">
        <f>F1299*0.0287</f>
        <v>344.4</v>
      </c>
      <c r="J1299" s="78">
        <f>F1299*0.071</f>
        <v>851.99999999999989</v>
      </c>
      <c r="K1299" s="78">
        <f>F1299*0.013</f>
        <v>156</v>
      </c>
      <c r="L1299" s="78">
        <f>F1299*0.0304</f>
        <v>364.8</v>
      </c>
      <c r="M1299" s="78">
        <f>F1299*0.0709</f>
        <v>850.80000000000007</v>
      </c>
      <c r="N1299" s="76"/>
      <c r="O1299" s="78">
        <f>SUM(I1299:M1299)</f>
        <v>2568</v>
      </c>
      <c r="P1299" s="78">
        <f>I1299+L1299</f>
        <v>709.2</v>
      </c>
      <c r="Q1299" s="78">
        <f>J1299+M1299</f>
        <v>1702.8</v>
      </c>
      <c r="R1299" s="101">
        <v>11265.8</v>
      </c>
      <c r="S1299" s="76" t="s">
        <v>1433</v>
      </c>
      <c r="T1299" s="76" t="s">
        <v>740</v>
      </c>
      <c r="U1299" s="94" t="s">
        <v>3192</v>
      </c>
    </row>
    <row r="1300" spans="1:21" ht="28.5" customHeight="1">
      <c r="A1300" s="76">
        <v>1295</v>
      </c>
      <c r="B1300" s="94" t="s">
        <v>2942</v>
      </c>
      <c r="C1300" s="94" t="s">
        <v>12</v>
      </c>
      <c r="D1300" s="94" t="s">
        <v>617</v>
      </c>
      <c r="E1300" s="77" t="s">
        <v>593</v>
      </c>
      <c r="F1300" s="101">
        <v>45000</v>
      </c>
      <c r="G1300" s="78">
        <v>1148.33</v>
      </c>
      <c r="H1300" s="78">
        <v>25</v>
      </c>
      <c r="I1300" s="78">
        <f>F1300*0.0287</f>
        <v>1291.5</v>
      </c>
      <c r="J1300" s="78">
        <f>F1300*0.071</f>
        <v>3194.9999999999995</v>
      </c>
      <c r="K1300" s="78">
        <f>F1300*0.013</f>
        <v>585</v>
      </c>
      <c r="L1300" s="78">
        <f>F1300*0.0304</f>
        <v>1368</v>
      </c>
      <c r="M1300" s="78">
        <f>F1300*0.0709</f>
        <v>3190.5</v>
      </c>
      <c r="N1300" s="76"/>
      <c r="O1300" s="78">
        <f>SUM(I1300:M1300)</f>
        <v>9630</v>
      </c>
      <c r="P1300" s="78">
        <f>I1300+L1300</f>
        <v>2659.5</v>
      </c>
      <c r="Q1300" s="78">
        <f>J1300+M1300</f>
        <v>6385.5</v>
      </c>
      <c r="R1300" s="101">
        <v>41167.17</v>
      </c>
      <c r="S1300" s="76" t="s">
        <v>1433</v>
      </c>
      <c r="T1300" s="76" t="s">
        <v>741</v>
      </c>
      <c r="U1300" s="94" t="s">
        <v>3193</v>
      </c>
    </row>
    <row r="1301" spans="1:21" ht="28.5" customHeight="1">
      <c r="A1301" s="76">
        <v>1296</v>
      </c>
      <c r="B1301" s="94" t="s">
        <v>669</v>
      </c>
      <c r="C1301" s="94" t="s">
        <v>32</v>
      </c>
      <c r="D1301" s="94" t="s">
        <v>1597</v>
      </c>
      <c r="E1301" s="77" t="s">
        <v>593</v>
      </c>
      <c r="F1301" s="101">
        <v>15500</v>
      </c>
      <c r="G1301" s="78">
        <v>0</v>
      </c>
      <c r="H1301" s="78">
        <v>25</v>
      </c>
      <c r="I1301" s="78">
        <f>F1301*0.0287</f>
        <v>444.85</v>
      </c>
      <c r="J1301" s="78">
        <f>F1301*0.071</f>
        <v>1100.5</v>
      </c>
      <c r="K1301" s="78">
        <f>F1301*0.013</f>
        <v>201.5</v>
      </c>
      <c r="L1301" s="78">
        <f>F1301*0.0304</f>
        <v>471.2</v>
      </c>
      <c r="M1301" s="78">
        <f>F1301*0.0709</f>
        <v>1098.95</v>
      </c>
      <c r="N1301" s="76"/>
      <c r="O1301" s="78">
        <f>SUM(I1301:M1301)</f>
        <v>3317</v>
      </c>
      <c r="P1301" s="78">
        <f>I1301+L1301</f>
        <v>916.05</v>
      </c>
      <c r="Q1301" s="78">
        <f>J1301+M1301</f>
        <v>2199.4499999999998</v>
      </c>
      <c r="R1301" s="101">
        <v>14558.95</v>
      </c>
      <c r="S1301" s="76" t="s">
        <v>1433</v>
      </c>
      <c r="T1301" s="76" t="s">
        <v>741</v>
      </c>
      <c r="U1301" s="94" t="s">
        <v>2540</v>
      </c>
    </row>
    <row r="1302" spans="1:21" ht="28.5" customHeight="1">
      <c r="A1302" s="76">
        <v>1297</v>
      </c>
      <c r="B1302" s="94" t="s">
        <v>2943</v>
      </c>
      <c r="C1302" s="94" t="s">
        <v>26</v>
      </c>
      <c r="D1302" s="94" t="s">
        <v>1506</v>
      </c>
      <c r="E1302" s="77" t="s">
        <v>593</v>
      </c>
      <c r="F1302" s="101">
        <v>12000</v>
      </c>
      <c r="G1302" s="78">
        <v>0</v>
      </c>
      <c r="H1302" s="78">
        <v>25</v>
      </c>
      <c r="I1302" s="78">
        <f>F1302*0.0287</f>
        <v>344.4</v>
      </c>
      <c r="J1302" s="78">
        <f>F1302*0.071</f>
        <v>851.99999999999989</v>
      </c>
      <c r="K1302" s="78">
        <f>F1302*0.013</f>
        <v>156</v>
      </c>
      <c r="L1302" s="78">
        <f>F1302*0.0304</f>
        <v>364.8</v>
      </c>
      <c r="M1302" s="78">
        <f>F1302*0.0709</f>
        <v>850.80000000000007</v>
      </c>
      <c r="N1302" s="76"/>
      <c r="O1302" s="78">
        <f>SUM(I1302:M1302)</f>
        <v>2568</v>
      </c>
      <c r="P1302" s="78">
        <f>I1302+L1302</f>
        <v>709.2</v>
      </c>
      <c r="Q1302" s="78">
        <f>J1302+M1302</f>
        <v>1702.8</v>
      </c>
      <c r="R1302" s="101">
        <v>11265.8</v>
      </c>
      <c r="S1302" s="76" t="s">
        <v>1433</v>
      </c>
      <c r="T1302" s="76" t="s">
        <v>741</v>
      </c>
      <c r="U1302" s="94" t="s">
        <v>3194</v>
      </c>
    </row>
    <row r="1303" spans="1:21" ht="28.5" customHeight="1">
      <c r="A1303" s="76">
        <v>1298</v>
      </c>
      <c r="B1303" s="94" t="s">
        <v>151</v>
      </c>
      <c r="C1303" s="94" t="s">
        <v>26</v>
      </c>
      <c r="D1303" s="94" t="s">
        <v>620</v>
      </c>
      <c r="E1303" s="77" t="s">
        <v>593</v>
      </c>
      <c r="F1303" s="101">
        <v>45000</v>
      </c>
      <c r="G1303" s="78">
        <v>0</v>
      </c>
      <c r="H1303" s="78">
        <v>25</v>
      </c>
      <c r="I1303" s="78">
        <f>F1303*0.0287</f>
        <v>1291.5</v>
      </c>
      <c r="J1303" s="78">
        <f>F1303*0.071</f>
        <v>3194.9999999999995</v>
      </c>
      <c r="K1303" s="78">
        <f>F1303*0.013</f>
        <v>585</v>
      </c>
      <c r="L1303" s="78">
        <f>F1303*0.0304</f>
        <v>1368</v>
      </c>
      <c r="M1303" s="78">
        <f>F1303*0.0709</f>
        <v>3190.5</v>
      </c>
      <c r="N1303" s="76"/>
      <c r="O1303" s="78">
        <f>SUM(I1303:M1303)</f>
        <v>9630</v>
      </c>
      <c r="P1303" s="78">
        <f>I1303+L1303</f>
        <v>2659.5</v>
      </c>
      <c r="Q1303" s="78">
        <f>J1303+M1303</f>
        <v>6385.5</v>
      </c>
      <c r="R1303" s="101">
        <v>35640.57</v>
      </c>
      <c r="S1303" s="76" t="s">
        <v>1433</v>
      </c>
      <c r="T1303" s="76" t="s">
        <v>741</v>
      </c>
      <c r="U1303" s="94" t="s">
        <v>2541</v>
      </c>
    </row>
    <row r="1304" spans="1:21" ht="28.5" customHeight="1">
      <c r="A1304" s="76">
        <v>1299</v>
      </c>
      <c r="B1304" s="94" t="s">
        <v>735</v>
      </c>
      <c r="C1304" s="94" t="s">
        <v>26</v>
      </c>
      <c r="D1304" s="94" t="s">
        <v>629</v>
      </c>
      <c r="E1304" s="77" t="s">
        <v>593</v>
      </c>
      <c r="F1304" s="101">
        <v>45000</v>
      </c>
      <c r="G1304" s="78">
        <v>0</v>
      </c>
      <c r="H1304" s="78">
        <v>25</v>
      </c>
      <c r="I1304" s="78">
        <f>F1304*0.0287</f>
        <v>1291.5</v>
      </c>
      <c r="J1304" s="78">
        <f>F1304*0.071</f>
        <v>3194.9999999999995</v>
      </c>
      <c r="K1304" s="78">
        <f>F1304*0.013</f>
        <v>585</v>
      </c>
      <c r="L1304" s="78">
        <f>F1304*0.0304</f>
        <v>1368</v>
      </c>
      <c r="M1304" s="78">
        <f>F1304*0.0709</f>
        <v>3190.5</v>
      </c>
      <c r="N1304" s="76"/>
      <c r="O1304" s="78">
        <f>SUM(I1304:M1304)</f>
        <v>9630</v>
      </c>
      <c r="P1304" s="78">
        <f>I1304+L1304</f>
        <v>2659.5</v>
      </c>
      <c r="Q1304" s="78">
        <f>J1304+M1304</f>
        <v>6385.5</v>
      </c>
      <c r="R1304" s="101">
        <v>36227.57</v>
      </c>
      <c r="S1304" s="76" t="s">
        <v>1433</v>
      </c>
      <c r="T1304" s="76" t="s">
        <v>741</v>
      </c>
      <c r="U1304" s="94" t="s">
        <v>2542</v>
      </c>
    </row>
    <row r="1305" spans="1:21" ht="28.5" customHeight="1">
      <c r="A1305" s="76">
        <v>1300</v>
      </c>
      <c r="B1305" s="94" t="s">
        <v>1124</v>
      </c>
      <c r="C1305" s="94" t="s">
        <v>1067</v>
      </c>
      <c r="D1305" s="94" t="s">
        <v>1503</v>
      </c>
      <c r="E1305" s="77" t="s">
        <v>593</v>
      </c>
      <c r="F1305" s="101">
        <v>30000</v>
      </c>
      <c r="G1305" s="78">
        <v>0</v>
      </c>
      <c r="H1305" s="78">
        <v>25</v>
      </c>
      <c r="I1305" s="78">
        <f>F1305*0.0287</f>
        <v>861</v>
      </c>
      <c r="J1305" s="78">
        <f>F1305*0.071</f>
        <v>2130</v>
      </c>
      <c r="K1305" s="78">
        <f>F1305*0.013</f>
        <v>390</v>
      </c>
      <c r="L1305" s="78">
        <f>F1305*0.0304</f>
        <v>912</v>
      </c>
      <c r="M1305" s="78">
        <f>F1305*0.0709</f>
        <v>2127</v>
      </c>
      <c r="N1305" s="76"/>
      <c r="O1305" s="78">
        <f>SUM(I1305:M1305)</f>
        <v>6420</v>
      </c>
      <c r="P1305" s="78">
        <f>I1305+L1305</f>
        <v>1773</v>
      </c>
      <c r="Q1305" s="78">
        <f>J1305+M1305</f>
        <v>4257</v>
      </c>
      <c r="R1305" s="101">
        <v>28202</v>
      </c>
      <c r="S1305" s="76" t="s">
        <v>1433</v>
      </c>
      <c r="T1305" s="76" t="s">
        <v>740</v>
      </c>
      <c r="U1305" s="94" t="s">
        <v>2543</v>
      </c>
    </row>
    <row r="1306" spans="1:21" ht="28.5" customHeight="1">
      <c r="A1306" s="76">
        <v>1301</v>
      </c>
      <c r="B1306" s="94" t="s">
        <v>2944</v>
      </c>
      <c r="C1306" s="94" t="s">
        <v>32</v>
      </c>
      <c r="D1306" s="94" t="s">
        <v>2606</v>
      </c>
      <c r="E1306" s="77" t="s">
        <v>593</v>
      </c>
      <c r="F1306" s="101">
        <v>15000</v>
      </c>
      <c r="G1306" s="78">
        <v>0</v>
      </c>
      <c r="H1306" s="78">
        <v>25</v>
      </c>
      <c r="I1306" s="78">
        <f>F1306*0.0287</f>
        <v>430.5</v>
      </c>
      <c r="J1306" s="78">
        <f>F1306*0.071</f>
        <v>1065</v>
      </c>
      <c r="K1306" s="78">
        <f>F1306*0.013</f>
        <v>195</v>
      </c>
      <c r="L1306" s="78">
        <f>F1306*0.0304</f>
        <v>456</v>
      </c>
      <c r="M1306" s="78">
        <f>F1306*0.0709</f>
        <v>1063.5</v>
      </c>
      <c r="N1306" s="76"/>
      <c r="O1306" s="78">
        <f>SUM(I1306:M1306)</f>
        <v>3210</v>
      </c>
      <c r="P1306" s="78">
        <f>I1306+L1306</f>
        <v>886.5</v>
      </c>
      <c r="Q1306" s="78">
        <f>J1306+M1306</f>
        <v>2128.5</v>
      </c>
      <c r="R1306" s="101">
        <v>14088.5</v>
      </c>
      <c r="S1306" s="76" t="s">
        <v>1433</v>
      </c>
      <c r="T1306" s="76" t="s">
        <v>740</v>
      </c>
      <c r="U1306" s="94" t="s">
        <v>3195</v>
      </c>
    </row>
    <row r="1307" spans="1:21" ht="28.5" customHeight="1">
      <c r="A1307" s="76">
        <v>1302</v>
      </c>
      <c r="B1307" s="94" t="s">
        <v>1289</v>
      </c>
      <c r="C1307" s="94" t="s">
        <v>45</v>
      </c>
      <c r="D1307" s="94" t="s">
        <v>1602</v>
      </c>
      <c r="E1307" s="77" t="s">
        <v>593</v>
      </c>
      <c r="F1307" s="101">
        <v>31000</v>
      </c>
      <c r="G1307" s="78">
        <v>442.65</v>
      </c>
      <c r="H1307" s="78">
        <v>25</v>
      </c>
      <c r="I1307" s="78">
        <f>F1307*0.0287</f>
        <v>889.7</v>
      </c>
      <c r="J1307" s="78">
        <f>F1307*0.071</f>
        <v>2201</v>
      </c>
      <c r="K1307" s="78">
        <f>F1307*0.013</f>
        <v>403</v>
      </c>
      <c r="L1307" s="78">
        <f>F1307*0.0304</f>
        <v>942.4</v>
      </c>
      <c r="M1307" s="78">
        <f>F1307*0.0709</f>
        <v>2197.9</v>
      </c>
      <c r="N1307" s="76"/>
      <c r="O1307" s="78">
        <f>SUM(I1307:M1307)</f>
        <v>6634</v>
      </c>
      <c r="P1307" s="78">
        <f>I1307+L1307</f>
        <v>1832.1</v>
      </c>
      <c r="Q1307" s="78">
        <f>J1307+M1307</f>
        <v>4398.8999999999996</v>
      </c>
      <c r="R1307" s="101">
        <v>28142.9</v>
      </c>
      <c r="S1307" s="76" t="s">
        <v>1433</v>
      </c>
      <c r="T1307" s="76" t="s">
        <v>740</v>
      </c>
      <c r="U1307" s="94" t="s">
        <v>2544</v>
      </c>
    </row>
    <row r="1308" spans="1:21" ht="28.5" customHeight="1">
      <c r="A1308" s="76">
        <v>1303</v>
      </c>
      <c r="B1308" s="94" t="s">
        <v>3316</v>
      </c>
      <c r="C1308" s="94" t="s">
        <v>26</v>
      </c>
      <c r="D1308" s="94" t="s">
        <v>611</v>
      </c>
      <c r="E1308" s="77" t="s">
        <v>593</v>
      </c>
      <c r="F1308" s="101">
        <v>45000</v>
      </c>
      <c r="G1308" s="78">
        <v>1148.33</v>
      </c>
      <c r="H1308" s="78">
        <v>25</v>
      </c>
      <c r="I1308" s="78">
        <f>F1308*0.0287</f>
        <v>1291.5</v>
      </c>
      <c r="J1308" s="78">
        <f>F1308*0.071</f>
        <v>3194.9999999999995</v>
      </c>
      <c r="K1308" s="78">
        <f>F1308*0.013</f>
        <v>585</v>
      </c>
      <c r="L1308" s="78">
        <f>F1308*0.0304</f>
        <v>1368</v>
      </c>
      <c r="M1308" s="78">
        <f>F1308*0.0709</f>
        <v>3190.5</v>
      </c>
      <c r="N1308" s="95"/>
      <c r="O1308" s="78">
        <f>SUM(I1308:M1308)</f>
        <v>9630</v>
      </c>
      <c r="P1308" s="78">
        <f>I1308+L1308</f>
        <v>2659.5</v>
      </c>
      <c r="Q1308" s="78">
        <f>J1308+M1308</f>
        <v>6385.5</v>
      </c>
      <c r="R1308" s="101">
        <v>41167.17</v>
      </c>
      <c r="S1308" s="76" t="s">
        <v>1433</v>
      </c>
      <c r="T1308" s="76" t="s">
        <v>741</v>
      </c>
      <c r="U1308" s="94" t="s">
        <v>3421</v>
      </c>
    </row>
    <row r="1309" spans="1:21" ht="28.5" customHeight="1">
      <c r="A1309" s="76">
        <v>1304</v>
      </c>
      <c r="B1309" s="94" t="s">
        <v>554</v>
      </c>
      <c r="C1309" s="94" t="s">
        <v>45</v>
      </c>
      <c r="D1309" s="94" t="s">
        <v>2621</v>
      </c>
      <c r="E1309" s="77" t="s">
        <v>593</v>
      </c>
      <c r="F1309" s="101">
        <v>30000</v>
      </c>
      <c r="G1309" s="78">
        <v>0</v>
      </c>
      <c r="H1309" s="78">
        <v>25</v>
      </c>
      <c r="I1309" s="78">
        <f>F1309*0.0287</f>
        <v>861</v>
      </c>
      <c r="J1309" s="78">
        <f>F1309*0.071</f>
        <v>2130</v>
      </c>
      <c r="K1309" s="78">
        <f>F1309*0.013</f>
        <v>390</v>
      </c>
      <c r="L1309" s="78">
        <f>F1309*0.0304</f>
        <v>912</v>
      </c>
      <c r="M1309" s="78">
        <f>F1309*0.0709</f>
        <v>2127</v>
      </c>
      <c r="N1309" s="76"/>
      <c r="O1309" s="78">
        <f>SUM(I1309:M1309)</f>
        <v>6420</v>
      </c>
      <c r="P1309" s="78">
        <f>I1309+L1309</f>
        <v>1773</v>
      </c>
      <c r="Q1309" s="78">
        <f>J1309+M1309</f>
        <v>4257</v>
      </c>
      <c r="R1309" s="101">
        <v>27491.18</v>
      </c>
      <c r="S1309" s="76" t="s">
        <v>1433</v>
      </c>
      <c r="T1309" s="76" t="s">
        <v>740</v>
      </c>
      <c r="U1309" s="94" t="s">
        <v>2545</v>
      </c>
    </row>
    <row r="1310" spans="1:21" ht="28.5" customHeight="1">
      <c r="A1310" s="76">
        <v>1305</v>
      </c>
      <c r="B1310" s="94" t="s">
        <v>2945</v>
      </c>
      <c r="C1310" s="94" t="s">
        <v>45</v>
      </c>
      <c r="D1310" s="94" t="s">
        <v>2604</v>
      </c>
      <c r="E1310" s="77" t="s">
        <v>593</v>
      </c>
      <c r="F1310" s="101">
        <v>12000</v>
      </c>
      <c r="G1310" s="78">
        <v>0</v>
      </c>
      <c r="H1310" s="78">
        <v>25</v>
      </c>
      <c r="I1310" s="78">
        <f>F1310*0.0287</f>
        <v>344.4</v>
      </c>
      <c r="J1310" s="78">
        <f>F1310*0.071</f>
        <v>851.99999999999989</v>
      </c>
      <c r="K1310" s="78">
        <f>F1310*0.013</f>
        <v>156</v>
      </c>
      <c r="L1310" s="78">
        <f>F1310*0.0304</f>
        <v>364.8</v>
      </c>
      <c r="M1310" s="78">
        <f>F1310*0.0709</f>
        <v>850.80000000000007</v>
      </c>
      <c r="N1310" s="76"/>
      <c r="O1310" s="78">
        <f>SUM(I1310:M1310)</f>
        <v>2568</v>
      </c>
      <c r="P1310" s="78">
        <f>I1310+L1310</f>
        <v>709.2</v>
      </c>
      <c r="Q1310" s="78">
        <f>J1310+M1310</f>
        <v>1702.8</v>
      </c>
      <c r="R1310" s="101">
        <v>11265.8</v>
      </c>
      <c r="S1310" s="76" t="s">
        <v>1433</v>
      </c>
      <c r="T1310" s="76" t="s">
        <v>740</v>
      </c>
      <c r="U1310" s="94" t="s">
        <v>3196</v>
      </c>
    </row>
    <row r="1311" spans="1:21" ht="28.5" customHeight="1">
      <c r="A1311" s="76">
        <v>1306</v>
      </c>
      <c r="B1311" s="94" t="s">
        <v>2946</v>
      </c>
      <c r="C1311" s="94" t="s">
        <v>26</v>
      </c>
      <c r="D1311" s="94" t="s">
        <v>2622</v>
      </c>
      <c r="E1311" s="77" t="s">
        <v>593</v>
      </c>
      <c r="F1311" s="101">
        <v>25000</v>
      </c>
      <c r="G1311" s="78">
        <v>0</v>
      </c>
      <c r="H1311" s="78">
        <v>25</v>
      </c>
      <c r="I1311" s="78">
        <f>F1311*0.0287</f>
        <v>717.5</v>
      </c>
      <c r="J1311" s="78">
        <f>F1311*0.071</f>
        <v>1774.9999999999998</v>
      </c>
      <c r="K1311" s="78">
        <f>F1311*0.013</f>
        <v>325</v>
      </c>
      <c r="L1311" s="78">
        <f>F1311*0.0304</f>
        <v>760</v>
      </c>
      <c r="M1311" s="78">
        <f>F1311*0.0709</f>
        <v>1772.5000000000002</v>
      </c>
      <c r="N1311" s="76"/>
      <c r="O1311" s="78">
        <f>SUM(I1311:M1311)</f>
        <v>5350</v>
      </c>
      <c r="P1311" s="78">
        <f>I1311+L1311</f>
        <v>1477.5</v>
      </c>
      <c r="Q1311" s="78">
        <f>J1311+M1311</f>
        <v>3547.5</v>
      </c>
      <c r="R1311" s="101">
        <v>23497.5</v>
      </c>
      <c r="S1311" s="76" t="s">
        <v>1433</v>
      </c>
      <c r="T1311" s="76" t="s">
        <v>741</v>
      </c>
      <c r="U1311" s="94" t="s">
        <v>3197</v>
      </c>
    </row>
    <row r="1312" spans="1:21" ht="28.5" customHeight="1">
      <c r="A1312" s="76">
        <v>1307</v>
      </c>
      <c r="B1312" s="94" t="s">
        <v>3317</v>
      </c>
      <c r="C1312" s="94" t="s">
        <v>163</v>
      </c>
      <c r="D1312" s="94" t="s">
        <v>2629</v>
      </c>
      <c r="E1312" s="77" t="s">
        <v>593</v>
      </c>
      <c r="F1312" s="101">
        <v>41000</v>
      </c>
      <c r="G1312" s="78">
        <v>583.79</v>
      </c>
      <c r="H1312" s="78">
        <v>25</v>
      </c>
      <c r="I1312" s="78">
        <f>F1312*0.0287</f>
        <v>1176.7</v>
      </c>
      <c r="J1312" s="78">
        <f>F1312*0.071</f>
        <v>2910.9999999999995</v>
      </c>
      <c r="K1312" s="78">
        <f>F1312*0.013</f>
        <v>533</v>
      </c>
      <c r="L1312" s="78">
        <f>F1312*0.0304</f>
        <v>1246.4000000000001</v>
      </c>
      <c r="M1312" s="78">
        <f>F1312*0.0709</f>
        <v>2906.9</v>
      </c>
      <c r="N1312" s="95"/>
      <c r="O1312" s="78">
        <f>SUM(I1312:M1312)</f>
        <v>8774</v>
      </c>
      <c r="P1312" s="78">
        <f>I1312+L1312</f>
        <v>2423.1000000000004</v>
      </c>
      <c r="Q1312" s="78">
        <f>J1312+M1312</f>
        <v>5817.9</v>
      </c>
      <c r="R1312" s="101">
        <v>37968.11</v>
      </c>
      <c r="S1312" s="76" t="s">
        <v>1433</v>
      </c>
      <c r="T1312" s="76" t="s">
        <v>741</v>
      </c>
      <c r="U1312" s="94" t="s">
        <v>3422</v>
      </c>
    </row>
    <row r="1313" spans="1:21" ht="28.5" customHeight="1">
      <c r="A1313" s="76">
        <v>1308</v>
      </c>
      <c r="B1313" s="94" t="s">
        <v>480</v>
      </c>
      <c r="C1313" s="94" t="s">
        <v>191</v>
      </c>
      <c r="D1313" s="94" t="s">
        <v>633</v>
      </c>
      <c r="E1313" s="77" t="s">
        <v>593</v>
      </c>
      <c r="F1313" s="101">
        <v>30000</v>
      </c>
      <c r="G1313" s="78">
        <v>0</v>
      </c>
      <c r="H1313" s="78">
        <v>25</v>
      </c>
      <c r="I1313" s="78">
        <f>F1313*0.0287</f>
        <v>861</v>
      </c>
      <c r="J1313" s="78">
        <f>F1313*0.071</f>
        <v>2130</v>
      </c>
      <c r="K1313" s="78">
        <f>F1313*0.013</f>
        <v>390</v>
      </c>
      <c r="L1313" s="78">
        <f>F1313*0.0304</f>
        <v>912</v>
      </c>
      <c r="M1313" s="78">
        <f>F1313*0.0709</f>
        <v>2127</v>
      </c>
      <c r="N1313" s="76"/>
      <c r="O1313" s="78">
        <f>SUM(I1313:M1313)</f>
        <v>6420</v>
      </c>
      <c r="P1313" s="78">
        <f>I1313+L1313</f>
        <v>1773</v>
      </c>
      <c r="Q1313" s="78">
        <f>J1313+M1313</f>
        <v>4257</v>
      </c>
      <c r="R1313" s="101">
        <v>28202</v>
      </c>
      <c r="S1313" s="76" t="s">
        <v>1433</v>
      </c>
      <c r="T1313" s="76" t="s">
        <v>740</v>
      </c>
      <c r="U1313" s="94" t="s">
        <v>2546</v>
      </c>
    </row>
    <row r="1314" spans="1:21" ht="28.5" customHeight="1">
      <c r="A1314" s="76">
        <v>1309</v>
      </c>
      <c r="B1314" s="94" t="s">
        <v>1111</v>
      </c>
      <c r="C1314" s="94" t="s">
        <v>32</v>
      </c>
      <c r="D1314" s="94" t="s">
        <v>2608</v>
      </c>
      <c r="E1314" s="77" t="s">
        <v>593</v>
      </c>
      <c r="F1314" s="101">
        <v>15000</v>
      </c>
      <c r="G1314" s="78">
        <v>2559.6799999999998</v>
      </c>
      <c r="H1314" s="78">
        <v>25</v>
      </c>
      <c r="I1314" s="78">
        <f>F1314*0.0287</f>
        <v>430.5</v>
      </c>
      <c r="J1314" s="78">
        <f>F1314*0.071</f>
        <v>1065</v>
      </c>
      <c r="K1314" s="78">
        <f>F1314*0.013</f>
        <v>195</v>
      </c>
      <c r="L1314" s="78">
        <f>F1314*0.0304</f>
        <v>456</v>
      </c>
      <c r="M1314" s="78">
        <f>F1314*0.0709</f>
        <v>1063.5</v>
      </c>
      <c r="N1314" s="76"/>
      <c r="O1314" s="78">
        <f>SUM(I1314:M1314)</f>
        <v>3210</v>
      </c>
      <c r="P1314" s="78">
        <f>I1314+L1314</f>
        <v>886.5</v>
      </c>
      <c r="Q1314" s="78">
        <f>J1314+M1314</f>
        <v>2128.5</v>
      </c>
      <c r="R1314" s="101">
        <v>14088.5</v>
      </c>
      <c r="S1314" s="76" t="s">
        <v>1433</v>
      </c>
      <c r="T1314" s="76" t="s">
        <v>740</v>
      </c>
      <c r="U1314" s="94" t="s">
        <v>2547</v>
      </c>
    </row>
    <row r="1315" spans="1:21" ht="28.5" customHeight="1">
      <c r="A1315" s="76">
        <v>1310</v>
      </c>
      <c r="B1315" s="94" t="s">
        <v>571</v>
      </c>
      <c r="C1315" s="94" t="s">
        <v>100</v>
      </c>
      <c r="D1315" s="94" t="s">
        <v>1511</v>
      </c>
      <c r="E1315" s="77" t="s">
        <v>593</v>
      </c>
      <c r="F1315" s="101">
        <v>38000</v>
      </c>
      <c r="G1315" s="78">
        <v>0</v>
      </c>
      <c r="H1315" s="78">
        <v>25</v>
      </c>
      <c r="I1315" s="78">
        <f>F1315*0.0287</f>
        <v>1090.5999999999999</v>
      </c>
      <c r="J1315" s="78">
        <f>F1315*0.071</f>
        <v>2697.9999999999995</v>
      </c>
      <c r="K1315" s="78">
        <f>F1315*0.013</f>
        <v>494</v>
      </c>
      <c r="L1315" s="78">
        <f>F1315*0.0304</f>
        <v>1155.2</v>
      </c>
      <c r="M1315" s="78">
        <f>F1315*0.0709</f>
        <v>2694.2000000000003</v>
      </c>
      <c r="N1315" s="76"/>
      <c r="O1315" s="78">
        <f>SUM(I1315:M1315)</f>
        <v>8132</v>
      </c>
      <c r="P1315" s="78">
        <f>I1315+L1315</f>
        <v>2245.8000000000002</v>
      </c>
      <c r="Q1315" s="78">
        <f>J1315+M1315</f>
        <v>5392.2</v>
      </c>
      <c r="R1315" s="101">
        <v>33700.68</v>
      </c>
      <c r="S1315" s="76" t="s">
        <v>1433</v>
      </c>
      <c r="T1315" s="76" t="s">
        <v>740</v>
      </c>
      <c r="U1315" s="94" t="s">
        <v>2548</v>
      </c>
    </row>
    <row r="1316" spans="1:21" ht="28.5" customHeight="1">
      <c r="A1316" s="76">
        <v>1311</v>
      </c>
      <c r="B1316" s="94" t="s">
        <v>49</v>
      </c>
      <c r="C1316" s="94" t="s">
        <v>50</v>
      </c>
      <c r="D1316" s="94" t="s">
        <v>610</v>
      </c>
      <c r="E1316" s="77" t="s">
        <v>593</v>
      </c>
      <c r="F1316" s="101">
        <v>30000</v>
      </c>
      <c r="G1316" s="78">
        <v>0</v>
      </c>
      <c r="H1316" s="78">
        <v>25</v>
      </c>
      <c r="I1316" s="78">
        <f>F1316*0.0287</f>
        <v>861</v>
      </c>
      <c r="J1316" s="78">
        <f>F1316*0.071</f>
        <v>2130</v>
      </c>
      <c r="K1316" s="78">
        <f>F1316*0.013</f>
        <v>390</v>
      </c>
      <c r="L1316" s="78">
        <f>F1316*0.0304</f>
        <v>912</v>
      </c>
      <c r="M1316" s="78">
        <f>F1316*0.0709</f>
        <v>2127</v>
      </c>
      <c r="N1316" s="76"/>
      <c r="O1316" s="78">
        <f>SUM(I1316:M1316)</f>
        <v>6420</v>
      </c>
      <c r="P1316" s="78">
        <f>I1316+L1316</f>
        <v>1773</v>
      </c>
      <c r="Q1316" s="78">
        <f>J1316+M1316</f>
        <v>4257</v>
      </c>
      <c r="R1316" s="101">
        <v>8940.69</v>
      </c>
      <c r="S1316" s="76" t="s">
        <v>1433</v>
      </c>
      <c r="T1316" s="76" t="s">
        <v>741</v>
      </c>
      <c r="U1316" s="94" t="s">
        <v>2549</v>
      </c>
    </row>
    <row r="1317" spans="1:21" ht="28.5" customHeight="1">
      <c r="A1317" s="76">
        <v>1312</v>
      </c>
      <c r="B1317" s="94" t="s">
        <v>1560</v>
      </c>
      <c r="C1317" s="94" t="s">
        <v>12</v>
      </c>
      <c r="D1317" s="94" t="s">
        <v>1503</v>
      </c>
      <c r="E1317" s="77" t="s">
        <v>593</v>
      </c>
      <c r="F1317" s="101">
        <v>30000</v>
      </c>
      <c r="G1317" s="78">
        <v>0</v>
      </c>
      <c r="H1317" s="78">
        <v>25</v>
      </c>
      <c r="I1317" s="78">
        <f>F1317*0.0287</f>
        <v>861</v>
      </c>
      <c r="J1317" s="78">
        <f>F1317*0.071</f>
        <v>2130</v>
      </c>
      <c r="K1317" s="78">
        <f>F1317*0.013</f>
        <v>390</v>
      </c>
      <c r="L1317" s="78">
        <f>F1317*0.0304</f>
        <v>912</v>
      </c>
      <c r="M1317" s="78">
        <f>F1317*0.0709</f>
        <v>2127</v>
      </c>
      <c r="N1317" s="76"/>
      <c r="O1317" s="78">
        <f>SUM(I1317:M1317)</f>
        <v>6420</v>
      </c>
      <c r="P1317" s="78">
        <f>I1317+L1317</f>
        <v>1773</v>
      </c>
      <c r="Q1317" s="78">
        <f>J1317+M1317</f>
        <v>4257</v>
      </c>
      <c r="R1317" s="101">
        <v>28202</v>
      </c>
      <c r="S1317" s="76" t="s">
        <v>1433</v>
      </c>
      <c r="T1317" s="76" t="s">
        <v>740</v>
      </c>
      <c r="U1317" s="94" t="s">
        <v>2550</v>
      </c>
    </row>
    <row r="1318" spans="1:21" ht="28.5" customHeight="1">
      <c r="A1318" s="76">
        <v>1313</v>
      </c>
      <c r="B1318" s="94" t="s">
        <v>1481</v>
      </c>
      <c r="C1318" s="94" t="s">
        <v>120</v>
      </c>
      <c r="D1318" s="94" t="s">
        <v>609</v>
      </c>
      <c r="E1318" s="77" t="s">
        <v>593</v>
      </c>
      <c r="F1318" s="101">
        <v>90000</v>
      </c>
      <c r="G1318" s="78">
        <v>0</v>
      </c>
      <c r="H1318" s="78">
        <v>25</v>
      </c>
      <c r="I1318" s="78">
        <f>F1318*0.0287</f>
        <v>2583</v>
      </c>
      <c r="J1318" s="78">
        <f>F1318*0.071</f>
        <v>6389.9999999999991</v>
      </c>
      <c r="K1318" s="78">
        <f>F1318*0.013</f>
        <v>1170</v>
      </c>
      <c r="L1318" s="78">
        <f>F1318*0.0304</f>
        <v>2736</v>
      </c>
      <c r="M1318" s="78">
        <f>F1318*0.0709</f>
        <v>6381</v>
      </c>
      <c r="N1318" s="76"/>
      <c r="O1318" s="78">
        <f>SUM(I1318:M1318)</f>
        <v>19260</v>
      </c>
      <c r="P1318" s="78">
        <f>I1318+L1318</f>
        <v>5319</v>
      </c>
      <c r="Q1318" s="78">
        <f>J1318+M1318</f>
        <v>12771</v>
      </c>
      <c r="R1318" s="101">
        <v>54603.64</v>
      </c>
      <c r="S1318" s="76" t="s">
        <v>1433</v>
      </c>
      <c r="T1318" s="76" t="s">
        <v>740</v>
      </c>
      <c r="U1318" s="94" t="s">
        <v>2551</v>
      </c>
    </row>
    <row r="1319" spans="1:21" ht="28.5" customHeight="1">
      <c r="A1319" s="76">
        <v>1314</v>
      </c>
      <c r="B1319" s="94" t="s">
        <v>1482</v>
      </c>
      <c r="C1319" s="94" t="s">
        <v>41</v>
      </c>
      <c r="D1319" s="94" t="s">
        <v>627</v>
      </c>
      <c r="E1319" s="77" t="s">
        <v>593</v>
      </c>
      <c r="F1319" s="101">
        <v>45000</v>
      </c>
      <c r="G1319" s="78">
        <v>1148.33</v>
      </c>
      <c r="H1319" s="78">
        <v>25</v>
      </c>
      <c r="I1319" s="78">
        <f>F1319*0.0287</f>
        <v>1291.5</v>
      </c>
      <c r="J1319" s="78">
        <f>F1319*0.071</f>
        <v>3194.9999999999995</v>
      </c>
      <c r="K1319" s="78">
        <f>F1319*0.013</f>
        <v>585</v>
      </c>
      <c r="L1319" s="78">
        <f>F1319*0.0304</f>
        <v>1368</v>
      </c>
      <c r="M1319" s="78">
        <f>F1319*0.0709</f>
        <v>3190.5</v>
      </c>
      <c r="N1319" s="76"/>
      <c r="O1319" s="78">
        <f>SUM(I1319:M1319)</f>
        <v>9630</v>
      </c>
      <c r="P1319" s="78">
        <f>I1319+L1319</f>
        <v>2659.5</v>
      </c>
      <c r="Q1319" s="78">
        <f>J1319+M1319</f>
        <v>6385.5</v>
      </c>
      <c r="R1319" s="101">
        <v>41067.17</v>
      </c>
      <c r="S1319" s="76" t="s">
        <v>1433</v>
      </c>
      <c r="T1319" s="76" t="s">
        <v>740</v>
      </c>
      <c r="U1319" s="94" t="s">
        <v>2552</v>
      </c>
    </row>
    <row r="1320" spans="1:21" ht="28.5" customHeight="1">
      <c r="A1320" s="76">
        <v>1315</v>
      </c>
      <c r="B1320" s="94" t="s">
        <v>2947</v>
      </c>
      <c r="C1320" s="94" t="s">
        <v>32</v>
      </c>
      <c r="D1320" s="94" t="s">
        <v>2604</v>
      </c>
      <c r="E1320" s="77" t="s">
        <v>593</v>
      </c>
      <c r="F1320" s="101">
        <v>10000</v>
      </c>
      <c r="G1320" s="78">
        <v>0</v>
      </c>
      <c r="H1320" s="78">
        <v>25</v>
      </c>
      <c r="I1320" s="78">
        <f>F1320*0.0287</f>
        <v>287</v>
      </c>
      <c r="J1320" s="78">
        <f>F1320*0.071</f>
        <v>709.99999999999989</v>
      </c>
      <c r="K1320" s="78">
        <f>F1320*0.013</f>
        <v>130</v>
      </c>
      <c r="L1320" s="78">
        <f>F1320*0.0304</f>
        <v>304</v>
      </c>
      <c r="M1320" s="78">
        <f>F1320*0.0709</f>
        <v>709</v>
      </c>
      <c r="N1320" s="76"/>
      <c r="O1320" s="78">
        <f>SUM(I1320:M1320)</f>
        <v>2140</v>
      </c>
      <c r="P1320" s="78">
        <f>I1320+L1320</f>
        <v>591</v>
      </c>
      <c r="Q1320" s="78">
        <f>J1320+M1320</f>
        <v>1419</v>
      </c>
      <c r="R1320" s="101">
        <v>9384</v>
      </c>
      <c r="S1320" s="76" t="s">
        <v>1433</v>
      </c>
      <c r="T1320" s="76" t="s">
        <v>740</v>
      </c>
      <c r="U1320" s="94" t="s">
        <v>3198</v>
      </c>
    </row>
    <row r="1321" spans="1:21" ht="28.5" customHeight="1">
      <c r="A1321" s="76">
        <v>1316</v>
      </c>
      <c r="B1321" s="94" t="s">
        <v>223</v>
      </c>
      <c r="C1321" s="94" t="s">
        <v>12</v>
      </c>
      <c r="D1321" s="94" t="s">
        <v>1508</v>
      </c>
      <c r="E1321" s="77" t="s">
        <v>593</v>
      </c>
      <c r="F1321" s="101">
        <v>45000</v>
      </c>
      <c r="G1321" s="78">
        <v>0</v>
      </c>
      <c r="H1321" s="78">
        <v>25</v>
      </c>
      <c r="I1321" s="78">
        <f>F1321*0.0287</f>
        <v>1291.5</v>
      </c>
      <c r="J1321" s="78">
        <f>F1321*0.071</f>
        <v>3194.9999999999995</v>
      </c>
      <c r="K1321" s="78">
        <f>F1321*0.013</f>
        <v>585</v>
      </c>
      <c r="L1321" s="78">
        <f>F1321*0.0304</f>
        <v>1368</v>
      </c>
      <c r="M1321" s="78">
        <f>F1321*0.0709</f>
        <v>3190.5</v>
      </c>
      <c r="N1321" s="76"/>
      <c r="O1321" s="78">
        <f>SUM(I1321:M1321)</f>
        <v>9630</v>
      </c>
      <c r="P1321" s="78">
        <f>I1321+L1321</f>
        <v>2659.5</v>
      </c>
      <c r="Q1321" s="78">
        <f>J1321+M1321</f>
        <v>6385.5</v>
      </c>
      <c r="R1321" s="101">
        <v>17840.060000000001</v>
      </c>
      <c r="S1321" s="76" t="s">
        <v>1433</v>
      </c>
      <c r="T1321" s="76" t="s">
        <v>741</v>
      </c>
      <c r="U1321" s="94" t="s">
        <v>2553</v>
      </c>
    </row>
    <row r="1322" spans="1:21" ht="28.5" customHeight="1">
      <c r="A1322" s="76">
        <v>1317</v>
      </c>
      <c r="B1322" s="94" t="s">
        <v>2948</v>
      </c>
      <c r="C1322" s="94" t="s">
        <v>30</v>
      </c>
      <c r="D1322" s="94" t="s">
        <v>592</v>
      </c>
      <c r="E1322" s="77" t="s">
        <v>593</v>
      </c>
      <c r="F1322" s="101">
        <v>80000</v>
      </c>
      <c r="G1322" s="78">
        <v>0</v>
      </c>
      <c r="H1322" s="78">
        <v>25</v>
      </c>
      <c r="I1322" s="78">
        <f>F1322*0.0287</f>
        <v>2296</v>
      </c>
      <c r="J1322" s="78">
        <f>F1322*0.071</f>
        <v>5679.9999999999991</v>
      </c>
      <c r="K1322" s="78">
        <f>F1322*0.013</f>
        <v>1040</v>
      </c>
      <c r="L1322" s="78">
        <f>F1322*0.0304</f>
        <v>2432</v>
      </c>
      <c r="M1322" s="78">
        <f>F1322*0.0709</f>
        <v>5672</v>
      </c>
      <c r="N1322" s="76"/>
      <c r="O1322" s="78">
        <f>SUM(I1322:M1322)</f>
        <v>17120</v>
      </c>
      <c r="P1322" s="78">
        <f>I1322+L1322</f>
        <v>4728</v>
      </c>
      <c r="Q1322" s="78">
        <f>J1322+M1322</f>
        <v>11352</v>
      </c>
      <c r="R1322" s="101">
        <v>67846.13</v>
      </c>
      <c r="S1322" s="76" t="s">
        <v>1433</v>
      </c>
      <c r="T1322" s="76" t="s">
        <v>741</v>
      </c>
      <c r="U1322" s="94" t="s">
        <v>3199</v>
      </c>
    </row>
    <row r="1323" spans="1:21" ht="28.5" customHeight="1">
      <c r="A1323" s="76">
        <v>1318</v>
      </c>
      <c r="B1323" s="94" t="s">
        <v>813</v>
      </c>
      <c r="C1323" s="94" t="s">
        <v>32</v>
      </c>
      <c r="D1323" s="94" t="s">
        <v>612</v>
      </c>
      <c r="E1323" s="77" t="s">
        <v>593</v>
      </c>
      <c r="F1323" s="101">
        <v>22000</v>
      </c>
      <c r="G1323" s="78">
        <v>0</v>
      </c>
      <c r="H1323" s="78">
        <v>25</v>
      </c>
      <c r="I1323" s="78">
        <f>F1323*0.0287</f>
        <v>631.4</v>
      </c>
      <c r="J1323" s="78">
        <f>F1323*0.071</f>
        <v>1561.9999999999998</v>
      </c>
      <c r="K1323" s="78">
        <f>F1323*0.013</f>
        <v>286</v>
      </c>
      <c r="L1323" s="78">
        <f>F1323*0.0304</f>
        <v>668.8</v>
      </c>
      <c r="M1323" s="78">
        <f>F1323*0.0709</f>
        <v>1559.8000000000002</v>
      </c>
      <c r="N1323" s="76"/>
      <c r="O1323" s="78">
        <f>SUM(I1323:M1323)</f>
        <v>4708</v>
      </c>
      <c r="P1323" s="78">
        <f>I1323+L1323</f>
        <v>1300.1999999999998</v>
      </c>
      <c r="Q1323" s="78">
        <f>J1323+M1323</f>
        <v>3121.8</v>
      </c>
      <c r="R1323" s="101">
        <v>4169.37</v>
      </c>
      <c r="S1323" s="76" t="s">
        <v>1433</v>
      </c>
      <c r="T1323" s="76" t="s">
        <v>740</v>
      </c>
      <c r="U1323" s="94" t="s">
        <v>2554</v>
      </c>
    </row>
    <row r="1324" spans="1:21" ht="28.5" customHeight="1">
      <c r="A1324" s="76">
        <v>1319</v>
      </c>
      <c r="B1324" s="94" t="s">
        <v>1549</v>
      </c>
      <c r="C1324" s="94" t="s">
        <v>26</v>
      </c>
      <c r="D1324" s="94" t="s">
        <v>640</v>
      </c>
      <c r="E1324" s="77" t="s">
        <v>593</v>
      </c>
      <c r="F1324" s="101">
        <v>31000</v>
      </c>
      <c r="G1324" s="78">
        <v>0</v>
      </c>
      <c r="H1324" s="78">
        <v>25</v>
      </c>
      <c r="I1324" s="78">
        <f>F1324*0.0287</f>
        <v>889.7</v>
      </c>
      <c r="J1324" s="78">
        <f>F1324*0.071</f>
        <v>2201</v>
      </c>
      <c r="K1324" s="78">
        <f>F1324*0.013</f>
        <v>403</v>
      </c>
      <c r="L1324" s="78">
        <f>F1324*0.0304</f>
        <v>942.4</v>
      </c>
      <c r="M1324" s="78">
        <f>F1324*0.0709</f>
        <v>2197.9</v>
      </c>
      <c r="N1324" s="76"/>
      <c r="O1324" s="78">
        <f>SUM(I1324:M1324)</f>
        <v>6634</v>
      </c>
      <c r="P1324" s="78">
        <f>I1324+L1324</f>
        <v>1832.1</v>
      </c>
      <c r="Q1324" s="78">
        <f>J1324+M1324</f>
        <v>4398.8999999999996</v>
      </c>
      <c r="R1324" s="101">
        <v>29142.9</v>
      </c>
      <c r="S1324" s="76" t="s">
        <v>1433</v>
      </c>
      <c r="T1324" s="76" t="s">
        <v>741</v>
      </c>
      <c r="U1324" s="94" t="s">
        <v>2555</v>
      </c>
    </row>
    <row r="1325" spans="1:21" ht="28.5" customHeight="1">
      <c r="A1325" s="76">
        <v>1320</v>
      </c>
      <c r="B1325" s="94" t="s">
        <v>180</v>
      </c>
      <c r="C1325" s="94" t="s">
        <v>32</v>
      </c>
      <c r="D1325" s="94" t="s">
        <v>2609</v>
      </c>
      <c r="E1325" s="77" t="s">
        <v>593</v>
      </c>
      <c r="F1325" s="101">
        <v>10000</v>
      </c>
      <c r="G1325" s="78">
        <v>0</v>
      </c>
      <c r="H1325" s="78">
        <v>25</v>
      </c>
      <c r="I1325" s="78">
        <f>F1325*0.0287</f>
        <v>287</v>
      </c>
      <c r="J1325" s="78">
        <f>F1325*0.071</f>
        <v>709.99999999999989</v>
      </c>
      <c r="K1325" s="78">
        <f>F1325*0.013</f>
        <v>130</v>
      </c>
      <c r="L1325" s="78">
        <f>F1325*0.0304</f>
        <v>304</v>
      </c>
      <c r="M1325" s="78">
        <f>F1325*0.0709</f>
        <v>709</v>
      </c>
      <c r="N1325" s="76"/>
      <c r="O1325" s="78">
        <f>SUM(I1325:M1325)</f>
        <v>2140</v>
      </c>
      <c r="P1325" s="78">
        <f>I1325+L1325</f>
        <v>591</v>
      </c>
      <c r="Q1325" s="78">
        <f>J1325+M1325</f>
        <v>1419</v>
      </c>
      <c r="R1325" s="101">
        <v>3998.83</v>
      </c>
      <c r="S1325" s="76" t="s">
        <v>1433</v>
      </c>
      <c r="T1325" s="76" t="s">
        <v>740</v>
      </c>
      <c r="U1325" s="94" t="s">
        <v>2556</v>
      </c>
    </row>
    <row r="1326" spans="1:21" ht="28.5" customHeight="1">
      <c r="A1326" s="76">
        <v>1321</v>
      </c>
      <c r="B1326" s="94" t="s">
        <v>2949</v>
      </c>
      <c r="C1326" s="94" t="s">
        <v>32</v>
      </c>
      <c r="D1326" s="94" t="s">
        <v>1504</v>
      </c>
      <c r="E1326" s="77" t="s">
        <v>593</v>
      </c>
      <c r="F1326" s="101">
        <v>15000</v>
      </c>
      <c r="G1326" s="78">
        <v>0</v>
      </c>
      <c r="H1326" s="78">
        <v>25</v>
      </c>
      <c r="I1326" s="78">
        <f>F1326*0.0287</f>
        <v>430.5</v>
      </c>
      <c r="J1326" s="78">
        <f>F1326*0.071</f>
        <v>1065</v>
      </c>
      <c r="K1326" s="78">
        <f>F1326*0.013</f>
        <v>195</v>
      </c>
      <c r="L1326" s="78">
        <f>F1326*0.0304</f>
        <v>456</v>
      </c>
      <c r="M1326" s="78">
        <f>F1326*0.0709</f>
        <v>1063.5</v>
      </c>
      <c r="N1326" s="76"/>
      <c r="O1326" s="78">
        <f>SUM(I1326:M1326)</f>
        <v>3210</v>
      </c>
      <c r="P1326" s="78">
        <f>I1326+L1326</f>
        <v>886.5</v>
      </c>
      <c r="Q1326" s="78">
        <f>J1326+M1326</f>
        <v>2128.5</v>
      </c>
      <c r="R1326" s="101">
        <v>14088.5</v>
      </c>
      <c r="S1326" s="76" t="s">
        <v>1433</v>
      </c>
      <c r="T1326" s="76" t="s">
        <v>741</v>
      </c>
      <c r="U1326" s="94" t="s">
        <v>3200</v>
      </c>
    </row>
    <row r="1327" spans="1:21" ht="28.5" customHeight="1">
      <c r="A1327" s="76">
        <v>1322</v>
      </c>
      <c r="B1327" s="94" t="s">
        <v>203</v>
      </c>
      <c r="C1327" s="94" t="s">
        <v>52</v>
      </c>
      <c r="D1327" s="94" t="s">
        <v>621</v>
      </c>
      <c r="E1327" s="77" t="s">
        <v>593</v>
      </c>
      <c r="F1327" s="101">
        <v>80000</v>
      </c>
      <c r="G1327" s="78">
        <v>0</v>
      </c>
      <c r="H1327" s="78">
        <v>25</v>
      </c>
      <c r="I1327" s="78">
        <f>F1327*0.0287</f>
        <v>2296</v>
      </c>
      <c r="J1327" s="78">
        <f>F1327*0.071</f>
        <v>5679.9999999999991</v>
      </c>
      <c r="K1327" s="78">
        <f>F1327*0.013</f>
        <v>1040</v>
      </c>
      <c r="L1327" s="78">
        <f>F1327*0.0304</f>
        <v>2432</v>
      </c>
      <c r="M1327" s="78">
        <f>F1327*0.0709</f>
        <v>5672</v>
      </c>
      <c r="N1327" s="76"/>
      <c r="O1327" s="78">
        <f>SUM(I1327:M1327)</f>
        <v>17120</v>
      </c>
      <c r="P1327" s="78">
        <f>I1327+L1327</f>
        <v>4728</v>
      </c>
      <c r="Q1327" s="78">
        <f>J1327+M1327</f>
        <v>11352</v>
      </c>
      <c r="R1327" s="101">
        <v>66812.06</v>
      </c>
      <c r="S1327" s="76" t="s">
        <v>1433</v>
      </c>
      <c r="T1327" s="76" t="s">
        <v>741</v>
      </c>
      <c r="U1327" s="94" t="s">
        <v>2557</v>
      </c>
    </row>
    <row r="1328" spans="1:21" ht="28.5" customHeight="1">
      <c r="A1328" s="76">
        <v>1323</v>
      </c>
      <c r="B1328" s="94" t="s">
        <v>1195</v>
      </c>
      <c r="C1328" s="94" t="s">
        <v>1067</v>
      </c>
      <c r="D1328" s="94" t="s">
        <v>1503</v>
      </c>
      <c r="E1328" s="77" t="s">
        <v>593</v>
      </c>
      <c r="F1328" s="101">
        <v>25000</v>
      </c>
      <c r="G1328" s="78">
        <v>0</v>
      </c>
      <c r="H1328" s="78">
        <v>25</v>
      </c>
      <c r="I1328" s="78">
        <f>F1328*0.0287</f>
        <v>717.5</v>
      </c>
      <c r="J1328" s="78">
        <f>F1328*0.071</f>
        <v>1774.9999999999998</v>
      </c>
      <c r="K1328" s="78">
        <f>F1328*0.013</f>
        <v>325</v>
      </c>
      <c r="L1328" s="78">
        <f>F1328*0.0304</f>
        <v>760</v>
      </c>
      <c r="M1328" s="78">
        <f>F1328*0.0709</f>
        <v>1772.5000000000002</v>
      </c>
      <c r="N1328" s="76"/>
      <c r="O1328" s="78">
        <f>SUM(I1328:M1328)</f>
        <v>5350</v>
      </c>
      <c r="P1328" s="78">
        <f>I1328+L1328</f>
        <v>1477.5</v>
      </c>
      <c r="Q1328" s="78">
        <f>J1328+M1328</f>
        <v>3547.5</v>
      </c>
      <c r="R1328" s="101">
        <v>23497.5</v>
      </c>
      <c r="S1328" s="76" t="s">
        <v>1433</v>
      </c>
      <c r="T1328" s="76" t="s">
        <v>741</v>
      </c>
      <c r="U1328" s="94" t="s">
        <v>2558</v>
      </c>
    </row>
    <row r="1329" spans="1:21" ht="28.5" customHeight="1">
      <c r="A1329" s="76">
        <v>1324</v>
      </c>
      <c r="B1329" s="94" t="s">
        <v>145</v>
      </c>
      <c r="C1329" s="94" t="s">
        <v>41</v>
      </c>
      <c r="D1329" s="94" t="s">
        <v>597</v>
      </c>
      <c r="E1329" s="77" t="s">
        <v>593</v>
      </c>
      <c r="F1329" s="101">
        <v>45000</v>
      </c>
      <c r="G1329" s="78">
        <v>0</v>
      </c>
      <c r="H1329" s="78">
        <v>25</v>
      </c>
      <c r="I1329" s="78">
        <f>F1329*0.0287</f>
        <v>1291.5</v>
      </c>
      <c r="J1329" s="78">
        <f>F1329*0.071</f>
        <v>3194.9999999999995</v>
      </c>
      <c r="K1329" s="78">
        <f>F1329*0.013</f>
        <v>585</v>
      </c>
      <c r="L1329" s="78">
        <f>F1329*0.0304</f>
        <v>1368</v>
      </c>
      <c r="M1329" s="78">
        <f>F1329*0.0709</f>
        <v>3190.5</v>
      </c>
      <c r="N1329" s="76"/>
      <c r="O1329" s="78">
        <f>SUM(I1329:M1329)</f>
        <v>9630</v>
      </c>
      <c r="P1329" s="78">
        <f>I1329+L1329</f>
        <v>2659.5</v>
      </c>
      <c r="Q1329" s="78">
        <f>J1329+M1329</f>
        <v>6385.5</v>
      </c>
      <c r="R1329" s="101">
        <v>29748.3</v>
      </c>
      <c r="S1329" s="76" t="s">
        <v>1433</v>
      </c>
      <c r="T1329" s="76" t="s">
        <v>741</v>
      </c>
      <c r="U1329" s="94" t="s">
        <v>2559</v>
      </c>
    </row>
    <row r="1330" spans="1:21" ht="28.5" customHeight="1">
      <c r="A1330" s="76">
        <v>1325</v>
      </c>
      <c r="B1330" s="94" t="s">
        <v>235</v>
      </c>
      <c r="C1330" s="94" t="s">
        <v>236</v>
      </c>
      <c r="D1330" s="94" t="s">
        <v>1508</v>
      </c>
      <c r="E1330" s="77" t="s">
        <v>593</v>
      </c>
      <c r="F1330" s="101">
        <v>46000</v>
      </c>
      <c r="G1330" s="78">
        <v>0</v>
      </c>
      <c r="H1330" s="78">
        <v>25</v>
      </c>
      <c r="I1330" s="78">
        <f>F1330*0.0287</f>
        <v>1320.2</v>
      </c>
      <c r="J1330" s="78">
        <f>F1330*0.071</f>
        <v>3265.9999999999995</v>
      </c>
      <c r="K1330" s="78">
        <f>F1330*0.013</f>
        <v>598</v>
      </c>
      <c r="L1330" s="78">
        <f>F1330*0.0304</f>
        <v>1398.4</v>
      </c>
      <c r="M1330" s="78">
        <f>F1330*0.0709</f>
        <v>3261.4</v>
      </c>
      <c r="N1330" s="76"/>
      <c r="O1330" s="78">
        <f>SUM(I1330:M1330)</f>
        <v>9844</v>
      </c>
      <c r="P1330" s="78">
        <f>I1330+L1330</f>
        <v>2718.6000000000004</v>
      </c>
      <c r="Q1330" s="78">
        <f>J1330+M1330</f>
        <v>6527.4</v>
      </c>
      <c r="R1330" s="101">
        <v>37347.94</v>
      </c>
      <c r="S1330" s="76" t="s">
        <v>1433</v>
      </c>
      <c r="T1330" s="76" t="s">
        <v>740</v>
      </c>
      <c r="U1330" s="94" t="s">
        <v>2560</v>
      </c>
    </row>
    <row r="1331" spans="1:21" ht="28.5" customHeight="1">
      <c r="A1331" s="76">
        <v>1326</v>
      </c>
      <c r="B1331" s="94" t="s">
        <v>2950</v>
      </c>
      <c r="C1331" s="94" t="s">
        <v>7</v>
      </c>
      <c r="D1331" s="94" t="s">
        <v>2604</v>
      </c>
      <c r="E1331" s="77" t="s">
        <v>593</v>
      </c>
      <c r="F1331" s="101">
        <v>15000</v>
      </c>
      <c r="G1331" s="78">
        <v>442.65</v>
      </c>
      <c r="H1331" s="78">
        <v>25</v>
      </c>
      <c r="I1331" s="78">
        <f>F1331*0.0287</f>
        <v>430.5</v>
      </c>
      <c r="J1331" s="78">
        <f>F1331*0.071</f>
        <v>1065</v>
      </c>
      <c r="K1331" s="78">
        <f>F1331*0.013</f>
        <v>195</v>
      </c>
      <c r="L1331" s="78">
        <f>F1331*0.0304</f>
        <v>456</v>
      </c>
      <c r="M1331" s="78">
        <f>F1331*0.0709</f>
        <v>1063.5</v>
      </c>
      <c r="N1331" s="76"/>
      <c r="O1331" s="78">
        <f>SUM(I1331:M1331)</f>
        <v>3210</v>
      </c>
      <c r="P1331" s="78">
        <f>I1331+L1331</f>
        <v>886.5</v>
      </c>
      <c r="Q1331" s="78">
        <f>J1331+M1331</f>
        <v>2128.5</v>
      </c>
      <c r="R1331" s="101">
        <v>13588.5</v>
      </c>
      <c r="S1331" s="76" t="s">
        <v>1433</v>
      </c>
      <c r="T1331" s="76" t="s">
        <v>741</v>
      </c>
      <c r="U1331" s="94" t="s">
        <v>3201</v>
      </c>
    </row>
    <row r="1332" spans="1:21" ht="28.5" customHeight="1">
      <c r="A1332" s="76">
        <v>1327</v>
      </c>
      <c r="B1332" s="94" t="s">
        <v>949</v>
      </c>
      <c r="C1332" s="94" t="s">
        <v>46</v>
      </c>
      <c r="D1332" s="94" t="s">
        <v>631</v>
      </c>
      <c r="E1332" s="77" t="s">
        <v>593</v>
      </c>
      <c r="F1332" s="101">
        <v>31000</v>
      </c>
      <c r="G1332" s="78">
        <v>0</v>
      </c>
      <c r="H1332" s="78">
        <v>25</v>
      </c>
      <c r="I1332" s="78">
        <f>F1332*0.0287</f>
        <v>889.7</v>
      </c>
      <c r="J1332" s="78">
        <f>F1332*0.071</f>
        <v>2201</v>
      </c>
      <c r="K1332" s="78">
        <f>F1332*0.013</f>
        <v>403</v>
      </c>
      <c r="L1332" s="78">
        <f>F1332*0.0304</f>
        <v>942.4</v>
      </c>
      <c r="M1332" s="78">
        <f>F1332*0.0709</f>
        <v>2197.9</v>
      </c>
      <c r="N1332" s="76"/>
      <c r="O1332" s="78">
        <f>SUM(I1332:M1332)</f>
        <v>6634</v>
      </c>
      <c r="P1332" s="78">
        <f>I1332+L1332</f>
        <v>1832.1</v>
      </c>
      <c r="Q1332" s="78">
        <f>J1332+M1332</f>
        <v>4398.8999999999996</v>
      </c>
      <c r="R1332" s="101">
        <v>29142.9</v>
      </c>
      <c r="S1332" s="76" t="s">
        <v>1433</v>
      </c>
      <c r="T1332" s="76" t="s">
        <v>741</v>
      </c>
      <c r="U1332" s="94" t="s">
        <v>2561</v>
      </c>
    </row>
    <row r="1333" spans="1:21" ht="28.5" customHeight="1">
      <c r="A1333" s="76">
        <v>1328</v>
      </c>
      <c r="B1333" s="94" t="s">
        <v>31</v>
      </c>
      <c r="C1333" s="94" t="s">
        <v>32</v>
      </c>
      <c r="D1333" s="94" t="s">
        <v>613</v>
      </c>
      <c r="E1333" s="77" t="s">
        <v>593</v>
      </c>
      <c r="F1333" s="101">
        <v>22000</v>
      </c>
      <c r="G1333" s="78">
        <v>724.92</v>
      </c>
      <c r="H1333" s="78">
        <v>25</v>
      </c>
      <c r="I1333" s="78">
        <f>F1333*0.0287</f>
        <v>631.4</v>
      </c>
      <c r="J1333" s="78">
        <f>F1333*0.071</f>
        <v>1561.9999999999998</v>
      </c>
      <c r="K1333" s="78">
        <f>F1333*0.013</f>
        <v>286</v>
      </c>
      <c r="L1333" s="78">
        <f>F1333*0.0304</f>
        <v>668.8</v>
      </c>
      <c r="M1333" s="78">
        <f>F1333*0.0709</f>
        <v>1559.8000000000002</v>
      </c>
      <c r="N1333" s="76"/>
      <c r="O1333" s="78">
        <f>SUM(I1333:M1333)</f>
        <v>4708</v>
      </c>
      <c r="P1333" s="78">
        <f>I1333+L1333</f>
        <v>1300.1999999999998</v>
      </c>
      <c r="Q1333" s="78">
        <f>J1333+M1333</f>
        <v>3121.8</v>
      </c>
      <c r="R1333" s="101">
        <v>13999.13</v>
      </c>
      <c r="S1333" s="76" t="s">
        <v>1433</v>
      </c>
      <c r="T1333" s="76" t="s">
        <v>741</v>
      </c>
      <c r="U1333" s="94" t="s">
        <v>2562</v>
      </c>
    </row>
    <row r="1334" spans="1:21" ht="28.5" customHeight="1">
      <c r="A1334" s="76">
        <v>1329</v>
      </c>
      <c r="B1334" s="94" t="s">
        <v>1091</v>
      </c>
      <c r="C1334" s="94" t="s">
        <v>26</v>
      </c>
      <c r="D1334" s="94" t="s">
        <v>609</v>
      </c>
      <c r="E1334" s="77" t="s">
        <v>593</v>
      </c>
      <c r="F1334" s="101">
        <v>35000</v>
      </c>
      <c r="G1334" s="78">
        <v>0</v>
      </c>
      <c r="H1334" s="78">
        <v>25</v>
      </c>
      <c r="I1334" s="78">
        <f>F1334*0.0287</f>
        <v>1004.5</v>
      </c>
      <c r="J1334" s="78">
        <f>F1334*0.071</f>
        <v>2485</v>
      </c>
      <c r="K1334" s="78">
        <f>F1334*0.013</f>
        <v>455</v>
      </c>
      <c r="L1334" s="78">
        <f>F1334*0.0304</f>
        <v>1064</v>
      </c>
      <c r="M1334" s="78">
        <f>F1334*0.0709</f>
        <v>2481.5</v>
      </c>
      <c r="N1334" s="76"/>
      <c r="O1334" s="78">
        <f>SUM(I1334:M1334)</f>
        <v>7490</v>
      </c>
      <c r="P1334" s="78">
        <f>I1334+L1334</f>
        <v>2068.5</v>
      </c>
      <c r="Q1334" s="78">
        <f>J1334+M1334</f>
        <v>4966.5</v>
      </c>
      <c r="R1334" s="101">
        <v>32806.5</v>
      </c>
      <c r="S1334" s="76" t="s">
        <v>1433</v>
      </c>
      <c r="T1334" s="76" t="s">
        <v>740</v>
      </c>
      <c r="U1334" s="94" t="s">
        <v>2563</v>
      </c>
    </row>
    <row r="1335" spans="1:21" ht="28.5" customHeight="1">
      <c r="A1335" s="76">
        <v>1330</v>
      </c>
      <c r="B1335" s="94" t="s">
        <v>711</v>
      </c>
      <c r="C1335" s="94" t="s">
        <v>12</v>
      </c>
      <c r="D1335" s="94" t="s">
        <v>641</v>
      </c>
      <c r="E1335" s="77" t="s">
        <v>593</v>
      </c>
      <c r="F1335" s="101">
        <v>45000</v>
      </c>
      <c r="G1335" s="78">
        <v>0</v>
      </c>
      <c r="H1335" s="78">
        <v>25</v>
      </c>
      <c r="I1335" s="78">
        <f>F1335*0.0287</f>
        <v>1291.5</v>
      </c>
      <c r="J1335" s="78">
        <f>F1335*0.071</f>
        <v>3194.9999999999995</v>
      </c>
      <c r="K1335" s="78">
        <f>F1335*0.013</f>
        <v>585</v>
      </c>
      <c r="L1335" s="78">
        <f>F1335*0.0304</f>
        <v>1368</v>
      </c>
      <c r="M1335" s="78">
        <f>F1335*0.0709</f>
        <v>3190.5</v>
      </c>
      <c r="N1335" s="76"/>
      <c r="O1335" s="78">
        <f>SUM(I1335:M1335)</f>
        <v>9630</v>
      </c>
      <c r="P1335" s="78">
        <f>I1335+L1335</f>
        <v>2659.5</v>
      </c>
      <c r="Q1335" s="78">
        <f>J1335+M1335</f>
        <v>6385.5</v>
      </c>
      <c r="R1335" s="101">
        <v>41167.17</v>
      </c>
      <c r="S1335" s="76" t="s">
        <v>1433</v>
      </c>
      <c r="T1335" s="76" t="s">
        <v>740</v>
      </c>
      <c r="U1335" s="94" t="s">
        <v>2564</v>
      </c>
    </row>
    <row r="1336" spans="1:21" ht="28.5" customHeight="1">
      <c r="A1336" s="76">
        <v>1331</v>
      </c>
      <c r="B1336" s="94" t="s">
        <v>272</v>
      </c>
      <c r="C1336" s="94" t="s">
        <v>273</v>
      </c>
      <c r="D1336" s="94" t="s">
        <v>1597</v>
      </c>
      <c r="E1336" s="77" t="s">
        <v>593</v>
      </c>
      <c r="F1336" s="101">
        <v>10000</v>
      </c>
      <c r="G1336" s="78">
        <v>0</v>
      </c>
      <c r="H1336" s="78">
        <v>25</v>
      </c>
      <c r="I1336" s="78">
        <f>F1336*0.0287</f>
        <v>287</v>
      </c>
      <c r="J1336" s="78">
        <f>F1336*0.071</f>
        <v>709.99999999999989</v>
      </c>
      <c r="K1336" s="78">
        <f>F1336*0.013</f>
        <v>130</v>
      </c>
      <c r="L1336" s="78">
        <f>F1336*0.0304</f>
        <v>304</v>
      </c>
      <c r="M1336" s="78">
        <f>F1336*0.0709</f>
        <v>709</v>
      </c>
      <c r="N1336" s="76"/>
      <c r="O1336" s="78">
        <f>SUM(I1336:M1336)</f>
        <v>2140</v>
      </c>
      <c r="P1336" s="78">
        <f>I1336+L1336</f>
        <v>591</v>
      </c>
      <c r="Q1336" s="78">
        <f>J1336+M1336</f>
        <v>1419</v>
      </c>
      <c r="R1336" s="101">
        <v>9384</v>
      </c>
      <c r="S1336" s="76" t="s">
        <v>1433</v>
      </c>
      <c r="T1336" s="76" t="s">
        <v>741</v>
      </c>
      <c r="U1336" s="94" t="s">
        <v>2565</v>
      </c>
    </row>
    <row r="1337" spans="1:21" ht="28.5" customHeight="1">
      <c r="A1337" s="76">
        <v>1332</v>
      </c>
      <c r="B1337" s="94" t="s">
        <v>569</v>
      </c>
      <c r="C1337" s="94" t="s">
        <v>26</v>
      </c>
      <c r="D1337" s="94" t="s">
        <v>626</v>
      </c>
      <c r="E1337" s="77" t="s">
        <v>593</v>
      </c>
      <c r="F1337" s="101">
        <v>45000</v>
      </c>
      <c r="G1337" s="78">
        <v>0</v>
      </c>
      <c r="H1337" s="78">
        <v>25</v>
      </c>
      <c r="I1337" s="78">
        <f>F1337*0.0287</f>
        <v>1291.5</v>
      </c>
      <c r="J1337" s="78">
        <f>F1337*0.071</f>
        <v>3194.9999999999995</v>
      </c>
      <c r="K1337" s="78">
        <f>F1337*0.013</f>
        <v>585</v>
      </c>
      <c r="L1337" s="78">
        <f>F1337*0.0304</f>
        <v>1368</v>
      </c>
      <c r="M1337" s="78">
        <f>F1337*0.0709</f>
        <v>3190.5</v>
      </c>
      <c r="N1337" s="76"/>
      <c r="O1337" s="78">
        <f>SUM(I1337:M1337)</f>
        <v>9630</v>
      </c>
      <c r="P1337" s="78">
        <f>I1337+L1337</f>
        <v>2659.5</v>
      </c>
      <c r="Q1337" s="78">
        <f>J1337+M1337</f>
        <v>6385.5</v>
      </c>
      <c r="R1337" s="101">
        <v>41067.17</v>
      </c>
      <c r="S1337" s="76" t="s">
        <v>1433</v>
      </c>
      <c r="T1337" s="76" t="s">
        <v>741</v>
      </c>
      <c r="U1337" s="94" t="s">
        <v>2566</v>
      </c>
    </row>
    <row r="1338" spans="1:21" ht="28.5" customHeight="1">
      <c r="A1338" s="76">
        <v>1333</v>
      </c>
      <c r="B1338" s="94" t="s">
        <v>233</v>
      </c>
      <c r="C1338" s="94" t="s">
        <v>32</v>
      </c>
      <c r="D1338" s="94" t="s">
        <v>613</v>
      </c>
      <c r="E1338" s="77" t="s">
        <v>593</v>
      </c>
      <c r="F1338" s="101">
        <v>22000</v>
      </c>
      <c r="G1338" s="78">
        <v>1148.33</v>
      </c>
      <c r="H1338" s="78">
        <v>25</v>
      </c>
      <c r="I1338" s="78">
        <f>F1338*0.0287</f>
        <v>631.4</v>
      </c>
      <c r="J1338" s="78">
        <f>F1338*0.071</f>
        <v>1561.9999999999998</v>
      </c>
      <c r="K1338" s="78">
        <f>F1338*0.013</f>
        <v>286</v>
      </c>
      <c r="L1338" s="78">
        <f>F1338*0.0304</f>
        <v>668.8</v>
      </c>
      <c r="M1338" s="78">
        <f>F1338*0.0709</f>
        <v>1559.8000000000002</v>
      </c>
      <c r="N1338" s="76"/>
      <c r="O1338" s="78">
        <f>SUM(I1338:M1338)</f>
        <v>4708</v>
      </c>
      <c r="P1338" s="78">
        <f>I1338+L1338</f>
        <v>1300.1999999999998</v>
      </c>
      <c r="Q1338" s="78">
        <f>J1338+M1338</f>
        <v>3121.8</v>
      </c>
      <c r="R1338" s="101">
        <v>8002.53</v>
      </c>
      <c r="S1338" s="76" t="s">
        <v>1433</v>
      </c>
      <c r="T1338" s="76" t="s">
        <v>741</v>
      </c>
      <c r="U1338" s="94" t="s">
        <v>2567</v>
      </c>
    </row>
    <row r="1339" spans="1:21" ht="28.5" customHeight="1">
      <c r="A1339" s="76">
        <v>1334</v>
      </c>
      <c r="B1339" s="94" t="s">
        <v>1611</v>
      </c>
      <c r="C1339" s="94" t="s">
        <v>26</v>
      </c>
      <c r="D1339" s="94" t="s">
        <v>2610</v>
      </c>
      <c r="E1339" s="77" t="s">
        <v>593</v>
      </c>
      <c r="F1339" s="101">
        <v>35000</v>
      </c>
      <c r="G1339" s="78">
        <v>442.65</v>
      </c>
      <c r="H1339" s="78">
        <v>25</v>
      </c>
      <c r="I1339" s="78">
        <f>F1339*0.0287</f>
        <v>1004.5</v>
      </c>
      <c r="J1339" s="78">
        <f>F1339*0.071</f>
        <v>2485</v>
      </c>
      <c r="K1339" s="78">
        <f>F1339*0.013</f>
        <v>455</v>
      </c>
      <c r="L1339" s="78">
        <f>F1339*0.0304</f>
        <v>1064</v>
      </c>
      <c r="M1339" s="78">
        <f>F1339*0.0709</f>
        <v>2481.5</v>
      </c>
      <c r="N1339" s="76"/>
      <c r="O1339" s="78">
        <f>SUM(I1339:M1339)</f>
        <v>7490</v>
      </c>
      <c r="P1339" s="78">
        <f>I1339+L1339</f>
        <v>2068.5</v>
      </c>
      <c r="Q1339" s="78">
        <f>J1339+M1339</f>
        <v>4966.5</v>
      </c>
      <c r="R1339" s="101">
        <v>32906.5</v>
      </c>
      <c r="S1339" s="76" t="s">
        <v>1433</v>
      </c>
      <c r="T1339" s="76" t="s">
        <v>741</v>
      </c>
      <c r="U1339" s="94" t="s">
        <v>2568</v>
      </c>
    </row>
    <row r="1340" spans="1:21" ht="28.5" customHeight="1">
      <c r="A1340" s="76">
        <v>1335</v>
      </c>
      <c r="B1340" s="94" t="s">
        <v>2951</v>
      </c>
      <c r="C1340" s="94" t="s">
        <v>32</v>
      </c>
      <c r="D1340" s="94" t="s">
        <v>2605</v>
      </c>
      <c r="E1340" s="77" t="s">
        <v>593</v>
      </c>
      <c r="F1340" s="101">
        <v>15000</v>
      </c>
      <c r="G1340" s="78">
        <v>0</v>
      </c>
      <c r="H1340" s="78">
        <v>25</v>
      </c>
      <c r="I1340" s="78">
        <f>F1340*0.0287</f>
        <v>430.5</v>
      </c>
      <c r="J1340" s="78">
        <f>F1340*0.071</f>
        <v>1065</v>
      </c>
      <c r="K1340" s="78">
        <f>F1340*0.013</f>
        <v>195</v>
      </c>
      <c r="L1340" s="78">
        <f>F1340*0.0304</f>
        <v>456</v>
      </c>
      <c r="M1340" s="78">
        <f>F1340*0.0709</f>
        <v>1063.5</v>
      </c>
      <c r="N1340" s="76"/>
      <c r="O1340" s="78">
        <f>SUM(I1340:M1340)</f>
        <v>3210</v>
      </c>
      <c r="P1340" s="78">
        <f>I1340+L1340</f>
        <v>886.5</v>
      </c>
      <c r="Q1340" s="78">
        <f>J1340+M1340</f>
        <v>2128.5</v>
      </c>
      <c r="R1340" s="101">
        <v>14088.5</v>
      </c>
      <c r="S1340" s="76" t="s">
        <v>1433</v>
      </c>
      <c r="T1340" s="76" t="s">
        <v>741</v>
      </c>
      <c r="U1340" s="94" t="s">
        <v>3202</v>
      </c>
    </row>
    <row r="1341" spans="1:21" ht="28.5" customHeight="1">
      <c r="A1341" s="76">
        <v>1336</v>
      </c>
      <c r="B1341" s="94" t="s">
        <v>2952</v>
      </c>
      <c r="C1341" s="94" t="s">
        <v>32</v>
      </c>
      <c r="D1341" s="94" t="s">
        <v>2605</v>
      </c>
      <c r="E1341" s="77" t="s">
        <v>593</v>
      </c>
      <c r="F1341" s="101">
        <v>10000</v>
      </c>
      <c r="G1341" s="78">
        <v>0</v>
      </c>
      <c r="H1341" s="78">
        <v>25</v>
      </c>
      <c r="I1341" s="78">
        <f>F1341*0.0287</f>
        <v>287</v>
      </c>
      <c r="J1341" s="78">
        <f>F1341*0.071</f>
        <v>709.99999999999989</v>
      </c>
      <c r="K1341" s="78">
        <f>F1341*0.013</f>
        <v>130</v>
      </c>
      <c r="L1341" s="78">
        <f>F1341*0.0304</f>
        <v>304</v>
      </c>
      <c r="M1341" s="78">
        <f>F1341*0.0709</f>
        <v>709</v>
      </c>
      <c r="N1341" s="76"/>
      <c r="O1341" s="78">
        <f>SUM(I1341:M1341)</f>
        <v>2140</v>
      </c>
      <c r="P1341" s="78">
        <f>I1341+L1341</f>
        <v>591</v>
      </c>
      <c r="Q1341" s="78">
        <f>J1341+M1341</f>
        <v>1419</v>
      </c>
      <c r="R1341" s="101">
        <v>9384</v>
      </c>
      <c r="S1341" s="76" t="s">
        <v>1433</v>
      </c>
      <c r="T1341" s="76" t="s">
        <v>741</v>
      </c>
      <c r="U1341" s="94" t="s">
        <v>3203</v>
      </c>
    </row>
    <row r="1342" spans="1:21" ht="28.5" customHeight="1">
      <c r="A1342" s="76">
        <v>1337</v>
      </c>
      <c r="B1342" s="94" t="s">
        <v>2953</v>
      </c>
      <c r="C1342" s="94" t="s">
        <v>32</v>
      </c>
      <c r="D1342" s="94" t="s">
        <v>613</v>
      </c>
      <c r="E1342" s="77" t="s">
        <v>593</v>
      </c>
      <c r="F1342" s="101">
        <v>30000</v>
      </c>
      <c r="G1342" s="78">
        <v>0</v>
      </c>
      <c r="H1342" s="78">
        <v>25</v>
      </c>
      <c r="I1342" s="78">
        <f>F1342*0.0287</f>
        <v>861</v>
      </c>
      <c r="J1342" s="78">
        <f>F1342*0.071</f>
        <v>2130</v>
      </c>
      <c r="K1342" s="78">
        <f>F1342*0.013</f>
        <v>390</v>
      </c>
      <c r="L1342" s="78">
        <f>F1342*0.0304</f>
        <v>912</v>
      </c>
      <c r="M1342" s="78">
        <f>F1342*0.0709</f>
        <v>2127</v>
      </c>
      <c r="N1342" s="76"/>
      <c r="O1342" s="78">
        <f>SUM(I1342:M1342)</f>
        <v>6420</v>
      </c>
      <c r="P1342" s="78">
        <f>I1342+L1342</f>
        <v>1773</v>
      </c>
      <c r="Q1342" s="78">
        <f>J1342+M1342</f>
        <v>4257</v>
      </c>
      <c r="R1342" s="101">
        <v>28202</v>
      </c>
      <c r="S1342" s="76" t="s">
        <v>1433</v>
      </c>
      <c r="T1342" s="76" t="s">
        <v>741</v>
      </c>
      <c r="U1342" s="94" t="s">
        <v>3204</v>
      </c>
    </row>
    <row r="1343" spans="1:21" ht="28.5" customHeight="1">
      <c r="A1343" s="76">
        <v>1338</v>
      </c>
      <c r="B1343" s="94" t="s">
        <v>691</v>
      </c>
      <c r="C1343" s="94" t="s">
        <v>1507</v>
      </c>
      <c r="D1343" s="94" t="s">
        <v>2606</v>
      </c>
      <c r="E1343" s="77" t="s">
        <v>593</v>
      </c>
      <c r="F1343" s="101">
        <v>15000</v>
      </c>
      <c r="G1343" s="78">
        <v>0</v>
      </c>
      <c r="H1343" s="78">
        <v>25</v>
      </c>
      <c r="I1343" s="78">
        <f>F1343*0.0287</f>
        <v>430.5</v>
      </c>
      <c r="J1343" s="78">
        <f>F1343*0.071</f>
        <v>1065</v>
      </c>
      <c r="K1343" s="78">
        <f>F1343*0.013</f>
        <v>195</v>
      </c>
      <c r="L1343" s="78">
        <f>F1343*0.0304</f>
        <v>456</v>
      </c>
      <c r="M1343" s="78">
        <f>F1343*0.0709</f>
        <v>1063.5</v>
      </c>
      <c r="N1343" s="76"/>
      <c r="O1343" s="78">
        <f>SUM(I1343:M1343)</f>
        <v>3210</v>
      </c>
      <c r="P1343" s="78">
        <f>I1343+L1343</f>
        <v>886.5</v>
      </c>
      <c r="Q1343" s="78">
        <f>J1343+M1343</f>
        <v>2128.5</v>
      </c>
      <c r="R1343" s="101">
        <v>14088.5</v>
      </c>
      <c r="S1343" s="76" t="s">
        <v>1433</v>
      </c>
      <c r="T1343" s="76" t="s">
        <v>740</v>
      </c>
      <c r="U1343" s="94" t="s">
        <v>2569</v>
      </c>
    </row>
    <row r="1344" spans="1:21" ht="28.5" customHeight="1">
      <c r="A1344" s="76">
        <v>1339</v>
      </c>
      <c r="B1344" s="94" t="s">
        <v>2650</v>
      </c>
      <c r="C1344" s="94" t="s">
        <v>26</v>
      </c>
      <c r="D1344" s="94" t="s">
        <v>1603</v>
      </c>
      <c r="E1344" s="77" t="s">
        <v>593</v>
      </c>
      <c r="F1344" s="101">
        <v>10000</v>
      </c>
      <c r="G1344" s="78">
        <v>0</v>
      </c>
      <c r="H1344" s="78">
        <v>25</v>
      </c>
      <c r="I1344" s="78">
        <f>F1344*0.0287</f>
        <v>287</v>
      </c>
      <c r="J1344" s="78">
        <f>F1344*0.071</f>
        <v>709.99999999999989</v>
      </c>
      <c r="K1344" s="78">
        <f>F1344*0.013</f>
        <v>130</v>
      </c>
      <c r="L1344" s="78">
        <f>F1344*0.0304</f>
        <v>304</v>
      </c>
      <c r="M1344" s="78">
        <f>F1344*0.0709</f>
        <v>709</v>
      </c>
      <c r="N1344" s="76"/>
      <c r="O1344" s="78">
        <f>SUM(I1344:M1344)</f>
        <v>2140</v>
      </c>
      <c r="P1344" s="78">
        <f>I1344+L1344</f>
        <v>591</v>
      </c>
      <c r="Q1344" s="78">
        <f>J1344+M1344</f>
        <v>1419</v>
      </c>
      <c r="R1344" s="101">
        <v>9384</v>
      </c>
      <c r="S1344" s="76" t="s">
        <v>1433</v>
      </c>
      <c r="T1344" s="76" t="s">
        <v>740</v>
      </c>
      <c r="U1344" s="94" t="s">
        <v>2662</v>
      </c>
    </row>
    <row r="1345" spans="1:21" ht="28.5" customHeight="1">
      <c r="A1345" s="76">
        <v>1340</v>
      </c>
      <c r="B1345" s="94" t="s">
        <v>1561</v>
      </c>
      <c r="C1345" s="94" t="s">
        <v>12</v>
      </c>
      <c r="D1345" s="94" t="s">
        <v>1509</v>
      </c>
      <c r="E1345" s="77" t="s">
        <v>593</v>
      </c>
      <c r="F1345" s="101">
        <v>40000</v>
      </c>
      <c r="G1345" s="78">
        <v>0</v>
      </c>
      <c r="H1345" s="78">
        <v>25</v>
      </c>
      <c r="I1345" s="78">
        <f>F1345*0.0287</f>
        <v>1148</v>
      </c>
      <c r="J1345" s="78">
        <f>F1345*0.071</f>
        <v>2839.9999999999995</v>
      </c>
      <c r="K1345" s="78">
        <f>F1345*0.013</f>
        <v>520</v>
      </c>
      <c r="L1345" s="78">
        <f>F1345*0.0304</f>
        <v>1216</v>
      </c>
      <c r="M1345" s="78">
        <f>F1345*0.0709</f>
        <v>2836</v>
      </c>
      <c r="N1345" s="76"/>
      <c r="O1345" s="78">
        <f>SUM(I1345:M1345)</f>
        <v>8560</v>
      </c>
      <c r="P1345" s="78">
        <f>I1345+L1345</f>
        <v>2364</v>
      </c>
      <c r="Q1345" s="78">
        <f>J1345+M1345</f>
        <v>5676</v>
      </c>
      <c r="R1345" s="101">
        <v>37168.35</v>
      </c>
      <c r="S1345" s="76" t="s">
        <v>1433</v>
      </c>
      <c r="T1345" s="76" t="s">
        <v>740</v>
      </c>
      <c r="U1345" s="94" t="s">
        <v>2570</v>
      </c>
    </row>
    <row r="1346" spans="1:21" ht="28.5" customHeight="1">
      <c r="A1346" s="76">
        <v>1341</v>
      </c>
      <c r="B1346" s="94" t="s">
        <v>733</v>
      </c>
      <c r="C1346" s="94" t="s">
        <v>12</v>
      </c>
      <c r="D1346" s="94" t="s">
        <v>1501</v>
      </c>
      <c r="E1346" s="77" t="s">
        <v>593</v>
      </c>
      <c r="F1346" s="101">
        <v>15000</v>
      </c>
      <c r="G1346" s="78">
        <v>0</v>
      </c>
      <c r="H1346" s="78">
        <v>25</v>
      </c>
      <c r="I1346" s="78">
        <f>F1346*0.0287</f>
        <v>430.5</v>
      </c>
      <c r="J1346" s="78">
        <f>F1346*0.071</f>
        <v>1065</v>
      </c>
      <c r="K1346" s="78">
        <f>F1346*0.013</f>
        <v>195</v>
      </c>
      <c r="L1346" s="78">
        <f>F1346*0.0304</f>
        <v>456</v>
      </c>
      <c r="M1346" s="78">
        <f>F1346*0.0709</f>
        <v>1063.5</v>
      </c>
      <c r="N1346" s="76"/>
      <c r="O1346" s="78">
        <f>SUM(I1346:M1346)</f>
        <v>3210</v>
      </c>
      <c r="P1346" s="78">
        <f>I1346+L1346</f>
        <v>886.5</v>
      </c>
      <c r="Q1346" s="78">
        <f>J1346+M1346</f>
        <v>2128.5</v>
      </c>
      <c r="R1346" s="101">
        <v>14088.5</v>
      </c>
      <c r="S1346" s="76" t="s">
        <v>1433</v>
      </c>
      <c r="T1346" s="76" t="s">
        <v>741</v>
      </c>
      <c r="U1346" s="94" t="s">
        <v>2571</v>
      </c>
    </row>
    <row r="1347" spans="1:21" ht="28.5" customHeight="1">
      <c r="A1347" s="76">
        <v>1342</v>
      </c>
      <c r="B1347" s="94" t="s">
        <v>97</v>
      </c>
      <c r="C1347" s="94" t="s">
        <v>98</v>
      </c>
      <c r="D1347" s="94" t="s">
        <v>609</v>
      </c>
      <c r="E1347" s="77" t="s">
        <v>593</v>
      </c>
      <c r="F1347" s="101">
        <v>70000</v>
      </c>
      <c r="G1347" s="78">
        <v>0</v>
      </c>
      <c r="H1347" s="78">
        <v>25</v>
      </c>
      <c r="I1347" s="78">
        <f>F1347*0.0287</f>
        <v>2009</v>
      </c>
      <c r="J1347" s="78">
        <f>F1347*0.071</f>
        <v>4970</v>
      </c>
      <c r="K1347" s="78">
        <f>F1347*0.013</f>
        <v>910</v>
      </c>
      <c r="L1347" s="78">
        <f>F1347*0.0304</f>
        <v>2128</v>
      </c>
      <c r="M1347" s="78">
        <f>F1347*0.0709</f>
        <v>4963</v>
      </c>
      <c r="N1347" s="76"/>
      <c r="O1347" s="78">
        <f>SUM(I1347:M1347)</f>
        <v>14980</v>
      </c>
      <c r="P1347" s="78">
        <f>I1347+L1347</f>
        <v>4137</v>
      </c>
      <c r="Q1347" s="78">
        <f>J1347+M1347</f>
        <v>9933</v>
      </c>
      <c r="R1347" s="101">
        <v>60319.519999999997</v>
      </c>
      <c r="S1347" s="76" t="s">
        <v>1433</v>
      </c>
      <c r="T1347" s="76" t="s">
        <v>741</v>
      </c>
      <c r="U1347" s="94" t="s">
        <v>2572</v>
      </c>
    </row>
    <row r="1348" spans="1:21" ht="28.5" customHeight="1">
      <c r="A1348" s="76">
        <v>1343</v>
      </c>
      <c r="B1348" s="94" t="s">
        <v>2954</v>
      </c>
      <c r="C1348" s="94" t="s">
        <v>32</v>
      </c>
      <c r="D1348" s="94" t="s">
        <v>1499</v>
      </c>
      <c r="E1348" s="77" t="s">
        <v>593</v>
      </c>
      <c r="F1348" s="101">
        <v>10000</v>
      </c>
      <c r="G1348" s="78">
        <v>0</v>
      </c>
      <c r="H1348" s="78">
        <v>25</v>
      </c>
      <c r="I1348" s="78">
        <f>F1348*0.0287</f>
        <v>287</v>
      </c>
      <c r="J1348" s="78">
        <f>F1348*0.071</f>
        <v>709.99999999999989</v>
      </c>
      <c r="K1348" s="78">
        <f>F1348*0.013</f>
        <v>130</v>
      </c>
      <c r="L1348" s="78">
        <f>F1348*0.0304</f>
        <v>304</v>
      </c>
      <c r="M1348" s="78">
        <f>F1348*0.0709</f>
        <v>709</v>
      </c>
      <c r="N1348" s="76"/>
      <c r="O1348" s="78">
        <f>SUM(I1348:M1348)</f>
        <v>2140</v>
      </c>
      <c r="P1348" s="78">
        <f>I1348+L1348</f>
        <v>591</v>
      </c>
      <c r="Q1348" s="78">
        <f>J1348+M1348</f>
        <v>1419</v>
      </c>
      <c r="R1348" s="101">
        <v>9384</v>
      </c>
      <c r="S1348" s="76" t="s">
        <v>1433</v>
      </c>
      <c r="T1348" s="76" t="s">
        <v>740</v>
      </c>
      <c r="U1348" s="94" t="s">
        <v>3205</v>
      </c>
    </row>
    <row r="1349" spans="1:21" ht="28.5" customHeight="1">
      <c r="A1349" s="76">
        <v>1344</v>
      </c>
      <c r="B1349" s="94" t="s">
        <v>919</v>
      </c>
      <c r="C1349" s="94" t="s">
        <v>26</v>
      </c>
      <c r="D1349" s="94" t="s">
        <v>1598</v>
      </c>
      <c r="E1349" s="77" t="s">
        <v>593</v>
      </c>
      <c r="F1349" s="101">
        <v>29800</v>
      </c>
      <c r="G1349" s="78">
        <v>0</v>
      </c>
      <c r="H1349" s="78">
        <v>25</v>
      </c>
      <c r="I1349" s="78">
        <f>F1349*0.0287</f>
        <v>855.26</v>
      </c>
      <c r="J1349" s="78">
        <f>F1349*0.071</f>
        <v>2115.7999999999997</v>
      </c>
      <c r="K1349" s="78">
        <f>F1349*0.013</f>
        <v>387.4</v>
      </c>
      <c r="L1349" s="78">
        <f>F1349*0.0304</f>
        <v>905.92</v>
      </c>
      <c r="M1349" s="78">
        <f>F1349*0.0709</f>
        <v>2112.8200000000002</v>
      </c>
      <c r="N1349" s="76"/>
      <c r="O1349" s="78">
        <f>SUM(I1349:M1349)</f>
        <v>6377.1999999999989</v>
      </c>
      <c r="P1349" s="78">
        <f>I1349+L1349</f>
        <v>1761.1799999999998</v>
      </c>
      <c r="Q1349" s="78">
        <f>J1349+M1349</f>
        <v>4228.62</v>
      </c>
      <c r="R1349" s="101">
        <v>28013.82</v>
      </c>
      <c r="S1349" s="76" t="s">
        <v>1433</v>
      </c>
      <c r="T1349" s="76" t="s">
        <v>740</v>
      </c>
      <c r="U1349" s="94" t="s">
        <v>2573</v>
      </c>
    </row>
    <row r="1350" spans="1:21" ht="28.5" customHeight="1">
      <c r="A1350" s="76">
        <v>1345</v>
      </c>
      <c r="B1350" s="94" t="s">
        <v>369</v>
      </c>
      <c r="C1350" s="94" t="s">
        <v>45</v>
      </c>
      <c r="D1350" s="94" t="s">
        <v>1512</v>
      </c>
      <c r="E1350" s="77" t="s">
        <v>593</v>
      </c>
      <c r="F1350" s="101">
        <v>27000</v>
      </c>
      <c r="G1350" s="78">
        <v>0</v>
      </c>
      <c r="H1350" s="78">
        <v>25</v>
      </c>
      <c r="I1350" s="78">
        <f>F1350*0.0287</f>
        <v>774.9</v>
      </c>
      <c r="J1350" s="78">
        <f>F1350*0.071</f>
        <v>1916.9999999999998</v>
      </c>
      <c r="K1350" s="78">
        <f>F1350*0.013</f>
        <v>351</v>
      </c>
      <c r="L1350" s="78">
        <f>F1350*0.0304</f>
        <v>820.8</v>
      </c>
      <c r="M1350" s="78">
        <f>F1350*0.0709</f>
        <v>1914.3000000000002</v>
      </c>
      <c r="N1350" s="76"/>
      <c r="O1350" s="78">
        <f>SUM(I1350:M1350)</f>
        <v>5778</v>
      </c>
      <c r="P1350" s="78">
        <f>I1350+L1350</f>
        <v>1595.6999999999998</v>
      </c>
      <c r="Q1350" s="78">
        <f>J1350+M1350</f>
        <v>3831.3</v>
      </c>
      <c r="R1350" s="101">
        <v>25379.3</v>
      </c>
      <c r="S1350" s="76" t="s">
        <v>1433</v>
      </c>
      <c r="T1350" s="76" t="s">
        <v>740</v>
      </c>
      <c r="U1350" s="94" t="s">
        <v>2574</v>
      </c>
    </row>
    <row r="1351" spans="1:21" ht="28.5" customHeight="1">
      <c r="A1351" s="76">
        <v>1346</v>
      </c>
      <c r="B1351" s="94" t="s">
        <v>715</v>
      </c>
      <c r="C1351" s="94" t="s">
        <v>32</v>
      </c>
      <c r="D1351" s="94" t="s">
        <v>613</v>
      </c>
      <c r="E1351" s="77" t="s">
        <v>593</v>
      </c>
      <c r="F1351" s="101">
        <v>22000</v>
      </c>
      <c r="G1351" s="78">
        <v>0</v>
      </c>
      <c r="H1351" s="78">
        <v>25</v>
      </c>
      <c r="I1351" s="78">
        <f>F1351*0.0287</f>
        <v>631.4</v>
      </c>
      <c r="J1351" s="78">
        <f>F1351*0.071</f>
        <v>1561.9999999999998</v>
      </c>
      <c r="K1351" s="78">
        <f>F1351*0.013</f>
        <v>286</v>
      </c>
      <c r="L1351" s="78">
        <f>F1351*0.0304</f>
        <v>668.8</v>
      </c>
      <c r="M1351" s="78">
        <f>F1351*0.0709</f>
        <v>1559.8000000000002</v>
      </c>
      <c r="N1351" s="76"/>
      <c r="O1351" s="78">
        <f>SUM(I1351:M1351)</f>
        <v>4708</v>
      </c>
      <c r="P1351" s="78">
        <f>I1351+L1351</f>
        <v>1300.1999999999998</v>
      </c>
      <c r="Q1351" s="78">
        <f>J1351+M1351</f>
        <v>3121.8</v>
      </c>
      <c r="R1351" s="101">
        <v>19274.8</v>
      </c>
      <c r="S1351" s="76" t="s">
        <v>1433</v>
      </c>
      <c r="T1351" s="76" t="s">
        <v>740</v>
      </c>
      <c r="U1351" s="94" t="s">
        <v>2575</v>
      </c>
    </row>
    <row r="1352" spans="1:21" ht="28.5" customHeight="1">
      <c r="A1352" s="76">
        <v>1347</v>
      </c>
      <c r="B1352" s="94" t="s">
        <v>724</v>
      </c>
      <c r="C1352" s="94" t="s">
        <v>1507</v>
      </c>
      <c r="D1352" s="94" t="s">
        <v>639</v>
      </c>
      <c r="E1352" s="77" t="s">
        <v>593</v>
      </c>
      <c r="F1352" s="101">
        <v>40000</v>
      </c>
      <c r="G1352" s="78">
        <v>2559.6799999999998</v>
      </c>
      <c r="H1352" s="78">
        <v>25</v>
      </c>
      <c r="I1352" s="78">
        <f>F1352*0.0287</f>
        <v>1148</v>
      </c>
      <c r="J1352" s="78">
        <f>F1352*0.071</f>
        <v>2839.9999999999995</v>
      </c>
      <c r="K1352" s="78">
        <f>F1352*0.013</f>
        <v>520</v>
      </c>
      <c r="L1352" s="78">
        <f>F1352*0.0304</f>
        <v>1216</v>
      </c>
      <c r="M1352" s="78">
        <f>F1352*0.0709</f>
        <v>2836</v>
      </c>
      <c r="N1352" s="76"/>
      <c r="O1352" s="78">
        <f>SUM(I1352:M1352)</f>
        <v>8560</v>
      </c>
      <c r="P1352" s="78">
        <f>I1352+L1352</f>
        <v>2364</v>
      </c>
      <c r="Q1352" s="78">
        <f>J1352+M1352</f>
        <v>5676</v>
      </c>
      <c r="R1352" s="101">
        <v>34080.080000000002</v>
      </c>
      <c r="S1352" s="76" t="s">
        <v>1433</v>
      </c>
      <c r="T1352" s="76" t="s">
        <v>740</v>
      </c>
      <c r="U1352" s="94" t="s">
        <v>2576</v>
      </c>
    </row>
    <row r="1353" spans="1:21" ht="28.5" customHeight="1">
      <c r="A1353" s="76">
        <v>1348</v>
      </c>
      <c r="B1353" s="94" t="s">
        <v>1516</v>
      </c>
      <c r="C1353" s="94" t="s">
        <v>1067</v>
      </c>
      <c r="D1353" s="94" t="s">
        <v>1503</v>
      </c>
      <c r="E1353" s="77" t="s">
        <v>593</v>
      </c>
      <c r="F1353" s="101">
        <v>25000</v>
      </c>
      <c r="G1353" s="78">
        <v>0</v>
      </c>
      <c r="H1353" s="78">
        <v>25</v>
      </c>
      <c r="I1353" s="78">
        <f>F1353*0.0287</f>
        <v>717.5</v>
      </c>
      <c r="J1353" s="78">
        <f>F1353*0.071</f>
        <v>1774.9999999999998</v>
      </c>
      <c r="K1353" s="78">
        <f>F1353*0.013</f>
        <v>325</v>
      </c>
      <c r="L1353" s="78">
        <f>F1353*0.0304</f>
        <v>760</v>
      </c>
      <c r="M1353" s="78">
        <f>F1353*0.0709</f>
        <v>1772.5000000000002</v>
      </c>
      <c r="N1353" s="76"/>
      <c r="O1353" s="78">
        <f>SUM(I1353:M1353)</f>
        <v>5350</v>
      </c>
      <c r="P1353" s="78">
        <f>I1353+L1353</f>
        <v>1477.5</v>
      </c>
      <c r="Q1353" s="78">
        <f>J1353+M1353</f>
        <v>3547.5</v>
      </c>
      <c r="R1353" s="101">
        <v>23497.5</v>
      </c>
      <c r="S1353" s="76" t="s">
        <v>1433</v>
      </c>
      <c r="T1353" s="76" t="s">
        <v>741</v>
      </c>
      <c r="U1353" s="94" t="s">
        <v>2577</v>
      </c>
    </row>
    <row r="1354" spans="1:21" ht="28.5" customHeight="1">
      <c r="A1354" s="76">
        <v>1349</v>
      </c>
      <c r="B1354" s="94" t="s">
        <v>2955</v>
      </c>
      <c r="C1354" s="94" t="s">
        <v>12</v>
      </c>
      <c r="D1354" s="94" t="s">
        <v>2605</v>
      </c>
      <c r="E1354" s="77" t="s">
        <v>593</v>
      </c>
      <c r="F1354" s="101">
        <v>15000</v>
      </c>
      <c r="G1354" s="78">
        <v>0</v>
      </c>
      <c r="H1354" s="78">
        <v>25</v>
      </c>
      <c r="I1354" s="78">
        <f>F1354*0.0287</f>
        <v>430.5</v>
      </c>
      <c r="J1354" s="78">
        <f>F1354*0.071</f>
        <v>1065</v>
      </c>
      <c r="K1354" s="78">
        <f>F1354*0.013</f>
        <v>195</v>
      </c>
      <c r="L1354" s="78">
        <f>F1354*0.0304</f>
        <v>456</v>
      </c>
      <c r="M1354" s="78">
        <f>F1354*0.0709</f>
        <v>1063.5</v>
      </c>
      <c r="N1354" s="76"/>
      <c r="O1354" s="78">
        <f>SUM(I1354:M1354)</f>
        <v>3210</v>
      </c>
      <c r="P1354" s="78">
        <f>I1354+L1354</f>
        <v>886.5</v>
      </c>
      <c r="Q1354" s="78">
        <f>J1354+M1354</f>
        <v>2128.5</v>
      </c>
      <c r="R1354" s="101">
        <v>14088.5</v>
      </c>
      <c r="S1354" s="76" t="s">
        <v>1433</v>
      </c>
      <c r="T1354" s="76" t="s">
        <v>740</v>
      </c>
      <c r="U1354" s="94" t="s">
        <v>3206</v>
      </c>
    </row>
    <row r="1355" spans="1:21" ht="28.5" customHeight="1">
      <c r="A1355" s="76">
        <v>1350</v>
      </c>
      <c r="B1355" s="94" t="s">
        <v>3318</v>
      </c>
      <c r="C1355" s="94" t="s">
        <v>100</v>
      </c>
      <c r="D1355" s="94" t="s">
        <v>2607</v>
      </c>
      <c r="E1355" s="77" t="s">
        <v>593</v>
      </c>
      <c r="F1355" s="101">
        <v>45000</v>
      </c>
      <c r="G1355" s="78">
        <v>1148.33</v>
      </c>
      <c r="H1355" s="78">
        <v>25</v>
      </c>
      <c r="I1355" s="78">
        <f>F1355*0.0287</f>
        <v>1291.5</v>
      </c>
      <c r="J1355" s="78">
        <f>F1355*0.071</f>
        <v>3194.9999999999995</v>
      </c>
      <c r="K1355" s="78">
        <f>F1355*0.013</f>
        <v>585</v>
      </c>
      <c r="L1355" s="78">
        <f>F1355*0.0304</f>
        <v>1368</v>
      </c>
      <c r="M1355" s="78">
        <f>F1355*0.0709</f>
        <v>3190.5</v>
      </c>
      <c r="N1355" s="95"/>
      <c r="O1355" s="78">
        <f>SUM(I1355:M1355)</f>
        <v>9630</v>
      </c>
      <c r="P1355" s="78">
        <f>I1355+L1355</f>
        <v>2659.5</v>
      </c>
      <c r="Q1355" s="78">
        <f>J1355+M1355</f>
        <v>6385.5</v>
      </c>
      <c r="R1355" s="101">
        <v>41167.17</v>
      </c>
      <c r="S1355" s="76" t="s">
        <v>1433</v>
      </c>
      <c r="T1355" s="76" t="s">
        <v>741</v>
      </c>
      <c r="U1355" s="94" t="s">
        <v>3423</v>
      </c>
    </row>
    <row r="1356" spans="1:21" ht="28.5" customHeight="1">
      <c r="A1356" s="76">
        <v>1351</v>
      </c>
      <c r="B1356" s="94" t="s">
        <v>1109</v>
      </c>
      <c r="C1356" s="94" t="s">
        <v>12</v>
      </c>
      <c r="D1356" s="94" t="s">
        <v>1504</v>
      </c>
      <c r="E1356" s="77" t="s">
        <v>593</v>
      </c>
      <c r="F1356" s="101">
        <v>15000</v>
      </c>
      <c r="G1356" s="78">
        <v>0</v>
      </c>
      <c r="H1356" s="78">
        <v>25</v>
      </c>
      <c r="I1356" s="78">
        <f>F1356*0.0287</f>
        <v>430.5</v>
      </c>
      <c r="J1356" s="78">
        <f>F1356*0.071</f>
        <v>1065</v>
      </c>
      <c r="K1356" s="78">
        <f>F1356*0.013</f>
        <v>195</v>
      </c>
      <c r="L1356" s="78">
        <f>F1356*0.0304</f>
        <v>456</v>
      </c>
      <c r="M1356" s="78">
        <f>F1356*0.0709</f>
        <v>1063.5</v>
      </c>
      <c r="N1356" s="76"/>
      <c r="O1356" s="78">
        <f>SUM(I1356:M1356)</f>
        <v>3210</v>
      </c>
      <c r="P1356" s="78">
        <f>I1356+L1356</f>
        <v>886.5</v>
      </c>
      <c r="Q1356" s="78">
        <f>J1356+M1356</f>
        <v>2128.5</v>
      </c>
      <c r="R1356" s="101">
        <v>14088.5</v>
      </c>
      <c r="S1356" s="76" t="s">
        <v>1433</v>
      </c>
      <c r="T1356" s="76" t="s">
        <v>741</v>
      </c>
      <c r="U1356" s="94" t="s">
        <v>2578</v>
      </c>
    </row>
    <row r="1357" spans="1:21" ht="28.5" customHeight="1">
      <c r="A1357" s="76">
        <v>1352</v>
      </c>
      <c r="B1357" s="94" t="s">
        <v>3319</v>
      </c>
      <c r="C1357" s="94" t="s">
        <v>3325</v>
      </c>
      <c r="D1357" s="94" t="s">
        <v>1605</v>
      </c>
      <c r="E1357" s="77" t="s">
        <v>593</v>
      </c>
      <c r="F1357" s="101">
        <v>45000</v>
      </c>
      <c r="G1357" s="78">
        <v>1148.33</v>
      </c>
      <c r="H1357" s="78">
        <v>25</v>
      </c>
      <c r="I1357" s="78">
        <f>F1357*0.0287</f>
        <v>1291.5</v>
      </c>
      <c r="J1357" s="78">
        <f>F1357*0.071</f>
        <v>3194.9999999999995</v>
      </c>
      <c r="K1357" s="78">
        <f>F1357*0.013</f>
        <v>585</v>
      </c>
      <c r="L1357" s="78">
        <f>F1357*0.0304</f>
        <v>1368</v>
      </c>
      <c r="M1357" s="78">
        <f>F1357*0.0709</f>
        <v>3190.5</v>
      </c>
      <c r="N1357" s="95"/>
      <c r="O1357" s="78">
        <f>SUM(I1357:M1357)</f>
        <v>9630</v>
      </c>
      <c r="P1357" s="78">
        <f>I1357+L1357</f>
        <v>2659.5</v>
      </c>
      <c r="Q1357" s="78">
        <f>J1357+M1357</f>
        <v>6385.5</v>
      </c>
      <c r="R1357" s="101">
        <v>41167.17</v>
      </c>
      <c r="S1357" s="76" t="s">
        <v>1433</v>
      </c>
      <c r="T1357" s="76" t="s">
        <v>741</v>
      </c>
      <c r="U1357" s="94" t="s">
        <v>3424</v>
      </c>
    </row>
    <row r="1358" spans="1:21" ht="28.5" customHeight="1">
      <c r="A1358" s="76">
        <v>1353</v>
      </c>
      <c r="B1358" s="94" t="s">
        <v>675</v>
      </c>
      <c r="C1358" s="94" t="s">
        <v>1507</v>
      </c>
      <c r="D1358" s="94" t="s">
        <v>2606</v>
      </c>
      <c r="E1358" s="77" t="s">
        <v>593</v>
      </c>
      <c r="F1358" s="101">
        <v>15000</v>
      </c>
      <c r="G1358" s="78">
        <v>0</v>
      </c>
      <c r="H1358" s="78">
        <v>25</v>
      </c>
      <c r="I1358" s="78">
        <f>F1358*0.0287</f>
        <v>430.5</v>
      </c>
      <c r="J1358" s="78">
        <f>F1358*0.071</f>
        <v>1065</v>
      </c>
      <c r="K1358" s="78">
        <f>F1358*0.013</f>
        <v>195</v>
      </c>
      <c r="L1358" s="78">
        <f>F1358*0.0304</f>
        <v>456</v>
      </c>
      <c r="M1358" s="78">
        <f>F1358*0.0709</f>
        <v>1063.5</v>
      </c>
      <c r="N1358" s="76"/>
      <c r="O1358" s="78">
        <f>SUM(I1358:M1358)</f>
        <v>3210</v>
      </c>
      <c r="P1358" s="78">
        <f>I1358+L1358</f>
        <v>886.5</v>
      </c>
      <c r="Q1358" s="78">
        <f>J1358+M1358</f>
        <v>2128.5</v>
      </c>
      <c r="R1358" s="101">
        <v>14088.5</v>
      </c>
      <c r="S1358" s="76" t="s">
        <v>1433</v>
      </c>
      <c r="T1358" s="76" t="s">
        <v>740</v>
      </c>
      <c r="U1358" s="94" t="s">
        <v>2579</v>
      </c>
    </row>
    <row r="1359" spans="1:21" ht="28.5" customHeight="1">
      <c r="A1359" s="76">
        <v>1354</v>
      </c>
      <c r="B1359" s="94" t="s">
        <v>2956</v>
      </c>
      <c r="C1359" s="94" t="s">
        <v>12</v>
      </c>
      <c r="D1359" s="94" t="s">
        <v>2613</v>
      </c>
      <c r="E1359" s="77" t="s">
        <v>593</v>
      </c>
      <c r="F1359" s="101">
        <v>20500</v>
      </c>
      <c r="G1359" s="78">
        <v>0</v>
      </c>
      <c r="H1359" s="78">
        <v>25</v>
      </c>
      <c r="I1359" s="78">
        <f>F1359*0.0287</f>
        <v>588.35</v>
      </c>
      <c r="J1359" s="78">
        <f>F1359*0.071</f>
        <v>1455.4999999999998</v>
      </c>
      <c r="K1359" s="78">
        <f>F1359*0.013</f>
        <v>266.5</v>
      </c>
      <c r="L1359" s="78">
        <f>F1359*0.0304</f>
        <v>623.20000000000005</v>
      </c>
      <c r="M1359" s="78">
        <f>F1359*0.0709</f>
        <v>1453.45</v>
      </c>
      <c r="N1359" s="76"/>
      <c r="O1359" s="78">
        <f>SUM(I1359:M1359)</f>
        <v>4387</v>
      </c>
      <c r="P1359" s="78">
        <f>I1359+L1359</f>
        <v>1211.5500000000002</v>
      </c>
      <c r="Q1359" s="78">
        <f>J1359+M1359</f>
        <v>2908.95</v>
      </c>
      <c r="R1359" s="101">
        <v>19263.45</v>
      </c>
      <c r="S1359" s="76" t="s">
        <v>1433</v>
      </c>
      <c r="T1359" s="76" t="s">
        <v>740</v>
      </c>
      <c r="U1359" s="94" t="s">
        <v>3207</v>
      </c>
    </row>
    <row r="1360" spans="1:21" ht="28.5" customHeight="1">
      <c r="A1360" s="76">
        <v>1355</v>
      </c>
      <c r="B1360" s="94" t="s">
        <v>1596</v>
      </c>
      <c r="C1360" s="94" t="s">
        <v>266</v>
      </c>
      <c r="D1360" s="94" t="s">
        <v>1605</v>
      </c>
      <c r="E1360" s="77" t="s">
        <v>593</v>
      </c>
      <c r="F1360" s="101">
        <v>150000</v>
      </c>
      <c r="G1360" s="78">
        <v>10929.24</v>
      </c>
      <c r="H1360" s="78">
        <v>25</v>
      </c>
      <c r="I1360" s="78">
        <f>F1360*0.0287</f>
        <v>4305</v>
      </c>
      <c r="J1360" s="78">
        <f>F1360*0.071</f>
        <v>10649.999999999998</v>
      </c>
      <c r="K1360" s="78">
        <f>F1360*0.013</f>
        <v>1950</v>
      </c>
      <c r="L1360" s="78">
        <f>F1360*0.0304</f>
        <v>4560</v>
      </c>
      <c r="M1360" s="78">
        <f>F1360*0.0709</f>
        <v>10635</v>
      </c>
      <c r="N1360" s="76"/>
      <c r="O1360" s="78">
        <f>SUM(I1360:M1360)</f>
        <v>32100</v>
      </c>
      <c r="P1360" s="78">
        <f>I1360+L1360</f>
        <v>8865</v>
      </c>
      <c r="Q1360" s="78">
        <f>J1360+M1360</f>
        <v>21285</v>
      </c>
      <c r="R1360" s="101">
        <v>117243.38</v>
      </c>
      <c r="S1360" s="76" t="s">
        <v>1433</v>
      </c>
      <c r="T1360" s="76" t="s">
        <v>741</v>
      </c>
      <c r="U1360" s="94" t="s">
        <v>2580</v>
      </c>
    </row>
    <row r="1361" spans="1:21" ht="28.5" customHeight="1">
      <c r="A1361" s="76">
        <v>1356</v>
      </c>
      <c r="B1361" s="94" t="s">
        <v>683</v>
      </c>
      <c r="C1361" s="94" t="s">
        <v>30</v>
      </c>
      <c r="D1361" s="94" t="s">
        <v>1501</v>
      </c>
      <c r="E1361" s="77" t="s">
        <v>593</v>
      </c>
      <c r="F1361" s="101">
        <v>50000</v>
      </c>
      <c r="G1361" s="78">
        <v>10929.24</v>
      </c>
      <c r="H1361" s="78">
        <v>25</v>
      </c>
      <c r="I1361" s="78">
        <f>F1361*0.0287</f>
        <v>1435</v>
      </c>
      <c r="J1361" s="78">
        <f>F1361*0.071</f>
        <v>3549.9999999999995</v>
      </c>
      <c r="K1361" s="78">
        <f>F1361*0.013</f>
        <v>650</v>
      </c>
      <c r="L1361" s="78">
        <f>F1361*0.0304</f>
        <v>1520</v>
      </c>
      <c r="M1361" s="78">
        <f>F1361*0.0709</f>
        <v>3545.0000000000005</v>
      </c>
      <c r="N1361" s="76"/>
      <c r="O1361" s="78">
        <f>SUM(I1361:M1361)</f>
        <v>10700</v>
      </c>
      <c r="P1361" s="78">
        <f>I1361+L1361</f>
        <v>2955</v>
      </c>
      <c r="Q1361" s="78">
        <f>J1361+M1361</f>
        <v>7095</v>
      </c>
      <c r="R1361" s="101">
        <v>45166</v>
      </c>
      <c r="S1361" s="76" t="s">
        <v>1433</v>
      </c>
      <c r="T1361" s="76" t="s">
        <v>741</v>
      </c>
      <c r="U1361" s="94" t="s">
        <v>2581</v>
      </c>
    </row>
    <row r="1362" spans="1:21" ht="28.5" customHeight="1">
      <c r="A1362" s="76">
        <v>1357</v>
      </c>
      <c r="B1362" s="94" t="s">
        <v>900</v>
      </c>
      <c r="C1362" s="94" t="s">
        <v>34</v>
      </c>
      <c r="D1362" s="94" t="s">
        <v>600</v>
      </c>
      <c r="E1362" s="77" t="s">
        <v>593</v>
      </c>
      <c r="F1362" s="101">
        <v>70000</v>
      </c>
      <c r="G1362" s="78">
        <v>0</v>
      </c>
      <c r="H1362" s="78">
        <v>25</v>
      </c>
      <c r="I1362" s="78">
        <f>F1362*0.0287</f>
        <v>2009</v>
      </c>
      <c r="J1362" s="78">
        <f>F1362*0.071</f>
        <v>4970</v>
      </c>
      <c r="K1362" s="78">
        <f>F1362*0.013</f>
        <v>910</v>
      </c>
      <c r="L1362" s="78">
        <f>F1362*0.0304</f>
        <v>2128</v>
      </c>
      <c r="M1362" s="78">
        <f>F1362*0.0709</f>
        <v>4963</v>
      </c>
      <c r="N1362" s="76"/>
      <c r="O1362" s="78">
        <f>SUM(I1362:M1362)</f>
        <v>14980</v>
      </c>
      <c r="P1362" s="78">
        <f>I1362+L1362</f>
        <v>4137</v>
      </c>
      <c r="Q1362" s="78">
        <f>J1362+M1362</f>
        <v>9933</v>
      </c>
      <c r="R1362" s="101">
        <v>60469.52</v>
      </c>
      <c r="S1362" s="76" t="s">
        <v>1433</v>
      </c>
      <c r="T1362" s="76" t="s">
        <v>740</v>
      </c>
      <c r="U1362" s="94" t="s">
        <v>2582</v>
      </c>
    </row>
    <row r="1363" spans="1:21" ht="28.5" customHeight="1">
      <c r="A1363" s="76">
        <v>1358</v>
      </c>
      <c r="B1363" s="94" t="s">
        <v>17</v>
      </c>
      <c r="C1363" s="94" t="s">
        <v>18</v>
      </c>
      <c r="D1363" s="94" t="s">
        <v>620</v>
      </c>
      <c r="E1363" s="77" t="s">
        <v>593</v>
      </c>
      <c r="F1363" s="101">
        <v>50000</v>
      </c>
      <c r="G1363" s="78">
        <v>0</v>
      </c>
      <c r="H1363" s="78">
        <v>25</v>
      </c>
      <c r="I1363" s="78">
        <f>F1363*0.0287</f>
        <v>1435</v>
      </c>
      <c r="J1363" s="78">
        <f>F1363*0.071</f>
        <v>3549.9999999999995</v>
      </c>
      <c r="K1363" s="78">
        <f>F1363*0.013</f>
        <v>650</v>
      </c>
      <c r="L1363" s="78">
        <f>F1363*0.0304</f>
        <v>1520</v>
      </c>
      <c r="M1363" s="78">
        <f>F1363*0.0709</f>
        <v>3545.0000000000005</v>
      </c>
      <c r="N1363" s="76"/>
      <c r="O1363" s="78">
        <f>SUM(I1363:M1363)</f>
        <v>10700</v>
      </c>
      <c r="P1363" s="78">
        <f>I1363+L1363</f>
        <v>2955</v>
      </c>
      <c r="Q1363" s="78">
        <f>J1363+M1363</f>
        <v>7095</v>
      </c>
      <c r="R1363" s="101">
        <v>34857.97</v>
      </c>
      <c r="S1363" s="76" t="s">
        <v>1433</v>
      </c>
      <c r="T1363" s="76" t="s">
        <v>740</v>
      </c>
      <c r="U1363" s="94" t="s">
        <v>2583</v>
      </c>
    </row>
    <row r="1364" spans="1:21" ht="28.5" customHeight="1">
      <c r="A1364" s="76">
        <v>1359</v>
      </c>
      <c r="B1364" s="94" t="s">
        <v>1065</v>
      </c>
      <c r="C1364" s="94" t="s">
        <v>26</v>
      </c>
      <c r="D1364" s="94" t="s">
        <v>2615</v>
      </c>
      <c r="E1364" s="77" t="s">
        <v>593</v>
      </c>
      <c r="F1364" s="101">
        <v>12500</v>
      </c>
      <c r="G1364" s="78">
        <v>0</v>
      </c>
      <c r="H1364" s="78">
        <v>25</v>
      </c>
      <c r="I1364" s="78">
        <f>F1364*0.0287</f>
        <v>358.75</v>
      </c>
      <c r="J1364" s="78">
        <f>F1364*0.071</f>
        <v>887.49999999999989</v>
      </c>
      <c r="K1364" s="78">
        <f>F1364*0.013</f>
        <v>162.5</v>
      </c>
      <c r="L1364" s="78">
        <f>F1364*0.0304</f>
        <v>380</v>
      </c>
      <c r="M1364" s="78">
        <f>F1364*0.0709</f>
        <v>886.25000000000011</v>
      </c>
      <c r="N1364" s="76"/>
      <c r="O1364" s="78">
        <f>SUM(I1364:M1364)</f>
        <v>2675</v>
      </c>
      <c r="P1364" s="78">
        <f>I1364+L1364</f>
        <v>738.75</v>
      </c>
      <c r="Q1364" s="78">
        <f>J1364+M1364</f>
        <v>1773.75</v>
      </c>
      <c r="R1364" s="101">
        <v>11736.25</v>
      </c>
      <c r="S1364" s="76" t="s">
        <v>1433</v>
      </c>
      <c r="T1364" s="76" t="s">
        <v>740</v>
      </c>
      <c r="U1364" s="94" t="s">
        <v>2584</v>
      </c>
    </row>
    <row r="1365" spans="1:21" ht="28.5" customHeight="1">
      <c r="A1365" s="76">
        <v>1360</v>
      </c>
      <c r="B1365" s="94" t="s">
        <v>435</v>
      </c>
      <c r="C1365" s="94" t="s">
        <v>1520</v>
      </c>
      <c r="D1365" s="94" t="s">
        <v>1508</v>
      </c>
      <c r="E1365" s="77" t="s">
        <v>593</v>
      </c>
      <c r="F1365" s="101">
        <v>46000</v>
      </c>
      <c r="G1365" s="78">
        <v>1148.33</v>
      </c>
      <c r="H1365" s="78">
        <v>25</v>
      </c>
      <c r="I1365" s="78">
        <f>F1365*0.0287</f>
        <v>1320.2</v>
      </c>
      <c r="J1365" s="78">
        <f>F1365*0.071</f>
        <v>3265.9999999999995</v>
      </c>
      <c r="K1365" s="78">
        <f>F1365*0.013</f>
        <v>598</v>
      </c>
      <c r="L1365" s="78">
        <f>F1365*0.0304</f>
        <v>1398.4</v>
      </c>
      <c r="M1365" s="78">
        <f>F1365*0.0709</f>
        <v>3261.4</v>
      </c>
      <c r="N1365" s="76"/>
      <c r="O1365" s="78">
        <f>SUM(I1365:M1365)</f>
        <v>9844</v>
      </c>
      <c r="P1365" s="78">
        <f>I1365+L1365</f>
        <v>2718.6000000000004</v>
      </c>
      <c r="Q1365" s="78">
        <f>J1365+M1365</f>
        <v>6527.4</v>
      </c>
      <c r="R1365" s="101">
        <v>41866.94</v>
      </c>
      <c r="S1365" s="76" t="s">
        <v>1433</v>
      </c>
      <c r="T1365" s="76" t="s">
        <v>741</v>
      </c>
      <c r="U1365" s="94" t="s">
        <v>2585</v>
      </c>
    </row>
    <row r="1366" spans="1:21" ht="28.5" customHeight="1">
      <c r="A1366" s="76">
        <v>1361</v>
      </c>
      <c r="B1366" s="94" t="s">
        <v>303</v>
      </c>
      <c r="C1366" s="94" t="s">
        <v>30</v>
      </c>
      <c r="D1366" s="94" t="s">
        <v>1550</v>
      </c>
      <c r="E1366" s="77" t="s">
        <v>593</v>
      </c>
      <c r="F1366" s="101">
        <v>65000</v>
      </c>
      <c r="G1366" s="78">
        <v>0</v>
      </c>
      <c r="H1366" s="78">
        <v>25</v>
      </c>
      <c r="I1366" s="78">
        <f>F1366*0.0287</f>
        <v>1865.5</v>
      </c>
      <c r="J1366" s="78">
        <f>F1366*0.071</f>
        <v>4615</v>
      </c>
      <c r="K1366" s="78">
        <f>F1366*0.013</f>
        <v>845</v>
      </c>
      <c r="L1366" s="78">
        <f>F1366*0.0304</f>
        <v>1976</v>
      </c>
      <c r="M1366" s="78">
        <f>F1366*0.0709</f>
        <v>4608.5</v>
      </c>
      <c r="N1366" s="76"/>
      <c r="O1366" s="78">
        <f>SUM(I1366:M1366)</f>
        <v>13910</v>
      </c>
      <c r="P1366" s="78">
        <f>I1366+L1366</f>
        <v>3841.5</v>
      </c>
      <c r="Q1366" s="78">
        <f>J1366+M1366</f>
        <v>9223.5</v>
      </c>
      <c r="R1366" s="101">
        <v>56705.919999999998</v>
      </c>
      <c r="S1366" s="76" t="s">
        <v>1433</v>
      </c>
      <c r="T1366" s="76" t="s">
        <v>741</v>
      </c>
      <c r="U1366" s="94" t="s">
        <v>2586</v>
      </c>
    </row>
    <row r="1367" spans="1:21" ht="28.5" customHeight="1">
      <c r="A1367" s="76">
        <v>1362</v>
      </c>
      <c r="B1367" s="94" t="s">
        <v>866</v>
      </c>
      <c r="C1367" s="94" t="s">
        <v>32</v>
      </c>
      <c r="D1367" s="94" t="s">
        <v>2610</v>
      </c>
      <c r="E1367" s="77" t="s">
        <v>593</v>
      </c>
      <c r="F1367" s="101">
        <v>15000</v>
      </c>
      <c r="G1367" s="78">
        <v>0</v>
      </c>
      <c r="H1367" s="78">
        <v>25</v>
      </c>
      <c r="I1367" s="78">
        <f>F1367*0.0287</f>
        <v>430.5</v>
      </c>
      <c r="J1367" s="78">
        <f>F1367*0.071</f>
        <v>1065</v>
      </c>
      <c r="K1367" s="78">
        <f>F1367*0.013</f>
        <v>195</v>
      </c>
      <c r="L1367" s="78">
        <f>F1367*0.0304</f>
        <v>456</v>
      </c>
      <c r="M1367" s="78">
        <f>F1367*0.0709</f>
        <v>1063.5</v>
      </c>
      <c r="N1367" s="76"/>
      <c r="O1367" s="78">
        <f>SUM(I1367:M1367)</f>
        <v>3210</v>
      </c>
      <c r="P1367" s="78">
        <f>I1367+L1367</f>
        <v>886.5</v>
      </c>
      <c r="Q1367" s="78">
        <f>J1367+M1367</f>
        <v>2128.5</v>
      </c>
      <c r="R1367" s="101">
        <v>14088.5</v>
      </c>
      <c r="S1367" s="76" t="s">
        <v>1433</v>
      </c>
      <c r="T1367" s="76" t="s">
        <v>741</v>
      </c>
      <c r="U1367" s="94" t="s">
        <v>2587</v>
      </c>
    </row>
    <row r="1368" spans="1:21" ht="28.5" customHeight="1">
      <c r="A1368" s="76">
        <v>1363</v>
      </c>
      <c r="B1368" s="94" t="s">
        <v>321</v>
      </c>
      <c r="C1368" s="94" t="s">
        <v>30</v>
      </c>
      <c r="D1368" s="94" t="s">
        <v>2616</v>
      </c>
      <c r="E1368" s="77" t="s">
        <v>593</v>
      </c>
      <c r="F1368" s="101">
        <v>30000</v>
      </c>
      <c r="G1368" s="78">
        <v>0</v>
      </c>
      <c r="H1368" s="78">
        <v>25</v>
      </c>
      <c r="I1368" s="78">
        <f>F1368*0.0287</f>
        <v>861</v>
      </c>
      <c r="J1368" s="78">
        <f>F1368*0.071</f>
        <v>2130</v>
      </c>
      <c r="K1368" s="78">
        <f>F1368*0.013</f>
        <v>390</v>
      </c>
      <c r="L1368" s="78">
        <f>F1368*0.0304</f>
        <v>912</v>
      </c>
      <c r="M1368" s="78">
        <f>F1368*0.0709</f>
        <v>2127</v>
      </c>
      <c r="N1368" s="76"/>
      <c r="O1368" s="78">
        <f>SUM(I1368:M1368)</f>
        <v>6420</v>
      </c>
      <c r="P1368" s="78">
        <f>I1368+L1368</f>
        <v>1773</v>
      </c>
      <c r="Q1368" s="78">
        <f>J1368+M1368</f>
        <v>4257</v>
      </c>
      <c r="R1368" s="101">
        <v>27591.18</v>
      </c>
      <c r="S1368" s="76" t="s">
        <v>1433</v>
      </c>
      <c r="T1368" s="76" t="s">
        <v>741</v>
      </c>
      <c r="U1368" s="94" t="s">
        <v>2588</v>
      </c>
    </row>
    <row r="1369" spans="1:21" ht="28.5" customHeight="1">
      <c r="A1369" s="76">
        <v>1364</v>
      </c>
      <c r="B1369" s="94" t="s">
        <v>2957</v>
      </c>
      <c r="C1369" s="94" t="s">
        <v>26</v>
      </c>
      <c r="D1369" s="94" t="s">
        <v>627</v>
      </c>
      <c r="E1369" s="77" t="s">
        <v>593</v>
      </c>
      <c r="F1369" s="101">
        <v>33000</v>
      </c>
      <c r="G1369" s="78">
        <v>0</v>
      </c>
      <c r="H1369" s="78">
        <v>25</v>
      </c>
      <c r="I1369" s="78">
        <f>F1369*0.0287</f>
        <v>947.1</v>
      </c>
      <c r="J1369" s="78">
        <f>F1369*0.071</f>
        <v>2343</v>
      </c>
      <c r="K1369" s="78">
        <f>F1369*0.013</f>
        <v>429</v>
      </c>
      <c r="L1369" s="78">
        <f>F1369*0.0304</f>
        <v>1003.2</v>
      </c>
      <c r="M1369" s="78">
        <f>F1369*0.0709</f>
        <v>2339.7000000000003</v>
      </c>
      <c r="N1369" s="76"/>
      <c r="O1369" s="78">
        <f>SUM(I1369:M1369)</f>
        <v>7062</v>
      </c>
      <c r="P1369" s="78">
        <f>I1369+L1369</f>
        <v>1950.3000000000002</v>
      </c>
      <c r="Q1369" s="78">
        <f>J1369+M1369</f>
        <v>4682.7000000000007</v>
      </c>
      <c r="R1369" s="101">
        <v>31024.7</v>
      </c>
      <c r="S1369" s="76" t="s">
        <v>1433</v>
      </c>
      <c r="T1369" s="76" t="s">
        <v>741</v>
      </c>
      <c r="U1369" s="94" t="s">
        <v>3208</v>
      </c>
    </row>
    <row r="1370" spans="1:21" ht="28.5" customHeight="1">
      <c r="A1370" s="76">
        <v>1365</v>
      </c>
      <c r="B1370" s="94" t="s">
        <v>2958</v>
      </c>
      <c r="C1370" s="94" t="s">
        <v>26</v>
      </c>
      <c r="D1370" s="94" t="s">
        <v>1579</v>
      </c>
      <c r="E1370" s="77" t="s">
        <v>593</v>
      </c>
      <c r="F1370" s="101">
        <v>30000</v>
      </c>
      <c r="G1370" s="78">
        <v>0</v>
      </c>
      <c r="H1370" s="78">
        <v>25</v>
      </c>
      <c r="I1370" s="78">
        <f>F1370*0.0287</f>
        <v>861</v>
      </c>
      <c r="J1370" s="78">
        <f>F1370*0.071</f>
        <v>2130</v>
      </c>
      <c r="K1370" s="78">
        <f>F1370*0.013</f>
        <v>390</v>
      </c>
      <c r="L1370" s="78">
        <f>F1370*0.0304</f>
        <v>912</v>
      </c>
      <c r="M1370" s="78">
        <f>F1370*0.0709</f>
        <v>2127</v>
      </c>
      <c r="N1370" s="76"/>
      <c r="O1370" s="78">
        <f>SUM(I1370:M1370)</f>
        <v>6420</v>
      </c>
      <c r="P1370" s="78">
        <f>I1370+L1370</f>
        <v>1773</v>
      </c>
      <c r="Q1370" s="78">
        <f>J1370+M1370</f>
        <v>4257</v>
      </c>
      <c r="R1370" s="101">
        <v>28202</v>
      </c>
      <c r="S1370" s="76" t="s">
        <v>1433</v>
      </c>
      <c r="T1370" s="76" t="s">
        <v>740</v>
      </c>
      <c r="U1370" s="94" t="s">
        <v>3209</v>
      </c>
    </row>
    <row r="1371" spans="1:21" ht="28.5" customHeight="1">
      <c r="A1371" s="76">
        <v>1366</v>
      </c>
      <c r="B1371" s="94" t="s">
        <v>422</v>
      </c>
      <c r="C1371" s="94" t="s">
        <v>50</v>
      </c>
      <c r="D1371" s="94" t="s">
        <v>2611</v>
      </c>
      <c r="E1371" s="77" t="s">
        <v>593</v>
      </c>
      <c r="F1371" s="101">
        <v>12500</v>
      </c>
      <c r="G1371" s="78">
        <v>7400.87</v>
      </c>
      <c r="H1371" s="78">
        <v>25</v>
      </c>
      <c r="I1371" s="78">
        <f>F1371*0.0287</f>
        <v>358.75</v>
      </c>
      <c r="J1371" s="78">
        <f>F1371*0.071</f>
        <v>887.49999999999989</v>
      </c>
      <c r="K1371" s="78">
        <f>F1371*0.013</f>
        <v>162.5</v>
      </c>
      <c r="L1371" s="78">
        <f>F1371*0.0304</f>
        <v>380</v>
      </c>
      <c r="M1371" s="78">
        <f>F1371*0.0709</f>
        <v>886.25000000000011</v>
      </c>
      <c r="N1371" s="76"/>
      <c r="O1371" s="78">
        <f>SUM(I1371:M1371)</f>
        <v>2675</v>
      </c>
      <c r="P1371" s="78">
        <f>I1371+L1371</f>
        <v>738.75</v>
      </c>
      <c r="Q1371" s="78">
        <f>J1371+M1371</f>
        <v>1773.75</v>
      </c>
      <c r="R1371" s="101">
        <v>11736.25</v>
      </c>
      <c r="S1371" s="76" t="s">
        <v>1433</v>
      </c>
      <c r="T1371" s="76" t="s">
        <v>740</v>
      </c>
      <c r="U1371" s="94" t="s">
        <v>2589</v>
      </c>
    </row>
    <row r="1372" spans="1:21" ht="28.5" customHeight="1">
      <c r="A1372" s="76">
        <v>1367</v>
      </c>
      <c r="B1372" s="94" t="s">
        <v>843</v>
      </c>
      <c r="C1372" s="94" t="s">
        <v>7</v>
      </c>
      <c r="D1372" s="94" t="s">
        <v>2601</v>
      </c>
      <c r="E1372" s="77" t="s">
        <v>593</v>
      </c>
      <c r="F1372" s="101">
        <v>15000</v>
      </c>
      <c r="G1372" s="78">
        <v>0</v>
      </c>
      <c r="H1372" s="78">
        <v>25</v>
      </c>
      <c r="I1372" s="78">
        <f>F1372*0.0287</f>
        <v>430.5</v>
      </c>
      <c r="J1372" s="78">
        <f>F1372*0.071</f>
        <v>1065</v>
      </c>
      <c r="K1372" s="78">
        <f>F1372*0.013</f>
        <v>195</v>
      </c>
      <c r="L1372" s="78">
        <f>F1372*0.0304</f>
        <v>456</v>
      </c>
      <c r="M1372" s="78">
        <f>F1372*0.0709</f>
        <v>1063.5</v>
      </c>
      <c r="N1372" s="76"/>
      <c r="O1372" s="78">
        <f>SUM(I1372:M1372)</f>
        <v>3210</v>
      </c>
      <c r="P1372" s="78">
        <f>I1372+L1372</f>
        <v>886.5</v>
      </c>
      <c r="Q1372" s="78">
        <f>J1372+M1372</f>
        <v>2128.5</v>
      </c>
      <c r="R1372" s="101">
        <v>14088.5</v>
      </c>
      <c r="S1372" s="76" t="s">
        <v>1433</v>
      </c>
      <c r="T1372" s="76" t="s">
        <v>740</v>
      </c>
      <c r="U1372" s="94" t="s">
        <v>2590</v>
      </c>
    </row>
    <row r="1373" spans="1:21" ht="28.5" customHeight="1">
      <c r="A1373" s="76">
        <v>1368</v>
      </c>
      <c r="B1373" s="94" t="s">
        <v>1497</v>
      </c>
      <c r="C1373" s="94" t="s">
        <v>1513</v>
      </c>
      <c r="D1373" s="94" t="s">
        <v>624</v>
      </c>
      <c r="E1373" s="77" t="s">
        <v>593</v>
      </c>
      <c r="F1373" s="101">
        <v>60000</v>
      </c>
      <c r="G1373" s="78">
        <v>0</v>
      </c>
      <c r="H1373" s="78">
        <v>25</v>
      </c>
      <c r="I1373" s="78">
        <f>F1373*0.0287</f>
        <v>1722</v>
      </c>
      <c r="J1373" s="78">
        <f>F1373*0.071</f>
        <v>4260</v>
      </c>
      <c r="K1373" s="78">
        <f>F1373*0.013</f>
        <v>780</v>
      </c>
      <c r="L1373" s="78">
        <f>F1373*0.0304</f>
        <v>1824</v>
      </c>
      <c r="M1373" s="78">
        <f>F1373*0.0709</f>
        <v>4254</v>
      </c>
      <c r="N1373" s="76"/>
      <c r="O1373" s="78">
        <f>SUM(I1373:M1373)</f>
        <v>12840</v>
      </c>
      <c r="P1373" s="78">
        <f>I1373+L1373</f>
        <v>3546</v>
      </c>
      <c r="Q1373" s="78">
        <f>J1373+M1373</f>
        <v>8514</v>
      </c>
      <c r="R1373" s="101">
        <v>42942.32</v>
      </c>
      <c r="S1373" s="76" t="s">
        <v>1433</v>
      </c>
      <c r="T1373" s="76" t="s">
        <v>741</v>
      </c>
      <c r="U1373" s="94" t="s">
        <v>2591</v>
      </c>
    </row>
    <row r="1374" spans="1:21" ht="28.5" customHeight="1">
      <c r="A1374" s="76">
        <v>1369</v>
      </c>
      <c r="B1374" s="94" t="s">
        <v>1431</v>
      </c>
      <c r="C1374" s="94" t="s">
        <v>26</v>
      </c>
      <c r="D1374" s="94" t="s">
        <v>642</v>
      </c>
      <c r="E1374" s="77" t="s">
        <v>593</v>
      </c>
      <c r="F1374" s="101">
        <v>45000</v>
      </c>
      <c r="G1374" s="78">
        <v>0</v>
      </c>
      <c r="H1374" s="78">
        <v>25</v>
      </c>
      <c r="I1374" s="78">
        <f>F1374*0.0287</f>
        <v>1291.5</v>
      </c>
      <c r="J1374" s="78">
        <f>F1374*0.071</f>
        <v>3194.9999999999995</v>
      </c>
      <c r="K1374" s="78">
        <f>F1374*0.013</f>
        <v>585</v>
      </c>
      <c r="L1374" s="78">
        <f>F1374*0.0304</f>
        <v>1368</v>
      </c>
      <c r="M1374" s="78">
        <f>F1374*0.0709</f>
        <v>3190.5</v>
      </c>
      <c r="N1374" s="76"/>
      <c r="O1374" s="78">
        <f>SUM(I1374:M1374)</f>
        <v>9630</v>
      </c>
      <c r="P1374" s="78">
        <f>I1374+L1374</f>
        <v>2659.5</v>
      </c>
      <c r="Q1374" s="78">
        <f>J1374+M1374</f>
        <v>6385.5</v>
      </c>
      <c r="R1374" s="101">
        <v>38993.17</v>
      </c>
      <c r="S1374" s="76" t="s">
        <v>1433</v>
      </c>
      <c r="T1374" s="76" t="s">
        <v>740</v>
      </c>
      <c r="U1374" s="94" t="s">
        <v>2592</v>
      </c>
    </row>
    <row r="1375" spans="1:21" ht="28.5" customHeight="1">
      <c r="A1375" s="76">
        <v>1370</v>
      </c>
      <c r="B1375" s="94" t="s">
        <v>2959</v>
      </c>
      <c r="C1375" s="94" t="s">
        <v>12</v>
      </c>
      <c r="D1375" s="94" t="s">
        <v>1603</v>
      </c>
      <c r="E1375" s="77" t="s">
        <v>593</v>
      </c>
      <c r="F1375" s="101">
        <v>12000</v>
      </c>
      <c r="G1375" s="78">
        <v>0</v>
      </c>
      <c r="H1375" s="78">
        <v>25</v>
      </c>
      <c r="I1375" s="78">
        <f>F1375*0.0287</f>
        <v>344.4</v>
      </c>
      <c r="J1375" s="78">
        <f>F1375*0.071</f>
        <v>851.99999999999989</v>
      </c>
      <c r="K1375" s="78">
        <f>F1375*0.013</f>
        <v>156</v>
      </c>
      <c r="L1375" s="78">
        <f>F1375*0.0304</f>
        <v>364.8</v>
      </c>
      <c r="M1375" s="78">
        <f>F1375*0.0709</f>
        <v>850.80000000000007</v>
      </c>
      <c r="N1375" s="76"/>
      <c r="O1375" s="78">
        <f>SUM(I1375:M1375)</f>
        <v>2568</v>
      </c>
      <c r="P1375" s="78">
        <f>I1375+L1375</f>
        <v>709.2</v>
      </c>
      <c r="Q1375" s="78">
        <f>J1375+M1375</f>
        <v>1702.8</v>
      </c>
      <c r="R1375" s="101">
        <v>11265.8</v>
      </c>
      <c r="S1375" s="76" t="s">
        <v>1433</v>
      </c>
      <c r="T1375" s="76" t="s">
        <v>741</v>
      </c>
      <c r="U1375" s="94" t="s">
        <v>3210</v>
      </c>
    </row>
    <row r="1376" spans="1:21" ht="28.5" customHeight="1">
      <c r="A1376" s="76">
        <v>1371</v>
      </c>
      <c r="B1376" s="94" t="s">
        <v>3320</v>
      </c>
      <c r="C1376" s="94" t="s">
        <v>78</v>
      </c>
      <c r="D1376" s="94" t="s">
        <v>1508</v>
      </c>
      <c r="E1376" s="77" t="s">
        <v>593</v>
      </c>
      <c r="F1376" s="101">
        <v>35000</v>
      </c>
      <c r="G1376" s="78">
        <v>0</v>
      </c>
      <c r="H1376" s="78">
        <v>25</v>
      </c>
      <c r="I1376" s="78">
        <f>F1376*0.0287</f>
        <v>1004.5</v>
      </c>
      <c r="J1376" s="78">
        <f>F1376*0.071</f>
        <v>2485</v>
      </c>
      <c r="K1376" s="78">
        <f>F1376*0.013</f>
        <v>455</v>
      </c>
      <c r="L1376" s="78">
        <f>F1376*0.0304</f>
        <v>1064</v>
      </c>
      <c r="M1376" s="78">
        <f>F1376*0.0709</f>
        <v>2481.5</v>
      </c>
      <c r="N1376" s="95"/>
      <c r="O1376" s="78">
        <f>SUM(I1376:M1376)</f>
        <v>7490</v>
      </c>
      <c r="P1376" s="78">
        <f>I1376+L1376</f>
        <v>2068.5</v>
      </c>
      <c r="Q1376" s="78">
        <f>J1376+M1376</f>
        <v>4966.5</v>
      </c>
      <c r="R1376" s="101">
        <v>32906.5</v>
      </c>
      <c r="S1376" s="76" t="s">
        <v>1433</v>
      </c>
      <c r="T1376" s="76" t="s">
        <v>740</v>
      </c>
      <c r="U1376" s="94" t="s">
        <v>3425</v>
      </c>
    </row>
    <row r="1377" spans="1:22" ht="28.5" customHeight="1">
      <c r="A1377" s="76">
        <v>1372</v>
      </c>
      <c r="B1377" s="94" t="s">
        <v>2960</v>
      </c>
      <c r="C1377" s="94" t="s">
        <v>12</v>
      </c>
      <c r="D1377" s="94" t="s">
        <v>2625</v>
      </c>
      <c r="E1377" s="77" t="s">
        <v>593</v>
      </c>
      <c r="F1377" s="101">
        <v>15000</v>
      </c>
      <c r="G1377" s="78">
        <v>0</v>
      </c>
      <c r="H1377" s="78">
        <v>25</v>
      </c>
      <c r="I1377" s="78">
        <f>F1377*0.0287</f>
        <v>430.5</v>
      </c>
      <c r="J1377" s="78">
        <f>F1377*0.071</f>
        <v>1065</v>
      </c>
      <c r="K1377" s="78">
        <f>F1377*0.013</f>
        <v>195</v>
      </c>
      <c r="L1377" s="78">
        <f>F1377*0.0304</f>
        <v>456</v>
      </c>
      <c r="M1377" s="78">
        <f>F1377*0.0709</f>
        <v>1063.5</v>
      </c>
      <c r="N1377" s="76"/>
      <c r="O1377" s="78">
        <f>SUM(I1377:M1377)</f>
        <v>3210</v>
      </c>
      <c r="P1377" s="78">
        <f>I1377+L1377</f>
        <v>886.5</v>
      </c>
      <c r="Q1377" s="78">
        <f>J1377+M1377</f>
        <v>2128.5</v>
      </c>
      <c r="R1377" s="101">
        <v>14088.5</v>
      </c>
      <c r="S1377" s="76" t="s">
        <v>1433</v>
      </c>
      <c r="T1377" s="76" t="s">
        <v>740</v>
      </c>
      <c r="U1377" s="94" t="s">
        <v>3211</v>
      </c>
    </row>
    <row r="1378" spans="1:22" ht="28.5" customHeight="1">
      <c r="A1378" s="76">
        <v>1373</v>
      </c>
      <c r="B1378" s="94" t="s">
        <v>222</v>
      </c>
      <c r="C1378" s="94" t="s">
        <v>132</v>
      </c>
      <c r="D1378" s="94" t="s">
        <v>1069</v>
      </c>
      <c r="E1378" s="77" t="s">
        <v>593</v>
      </c>
      <c r="F1378" s="101">
        <v>60000</v>
      </c>
      <c r="G1378" s="78">
        <v>0</v>
      </c>
      <c r="H1378" s="78">
        <v>25</v>
      </c>
      <c r="I1378" s="78">
        <f>F1378*0.0287</f>
        <v>1722</v>
      </c>
      <c r="J1378" s="78">
        <f>F1378*0.071</f>
        <v>4260</v>
      </c>
      <c r="K1378" s="78">
        <f>F1378*0.013</f>
        <v>780</v>
      </c>
      <c r="L1378" s="78">
        <f>F1378*0.0304</f>
        <v>1824</v>
      </c>
      <c r="M1378" s="78">
        <f>F1378*0.0709</f>
        <v>4254</v>
      </c>
      <c r="N1378" s="76"/>
      <c r="O1378" s="78">
        <f>SUM(I1378:M1378)</f>
        <v>12840</v>
      </c>
      <c r="P1378" s="78">
        <f>I1378+L1378</f>
        <v>3546</v>
      </c>
      <c r="Q1378" s="78">
        <f>J1378+M1378</f>
        <v>8514</v>
      </c>
      <c r="R1378" s="101">
        <v>50197.59</v>
      </c>
      <c r="S1378" s="76" t="s">
        <v>1433</v>
      </c>
      <c r="T1378" s="76" t="s">
        <v>740</v>
      </c>
      <c r="U1378" s="94" t="s">
        <v>2593</v>
      </c>
    </row>
    <row r="1379" spans="1:22" ht="28.5" customHeight="1">
      <c r="A1379" s="76">
        <v>1374</v>
      </c>
      <c r="B1379" s="94" t="s">
        <v>445</v>
      </c>
      <c r="C1379" s="94" t="s">
        <v>10</v>
      </c>
      <c r="D1379" s="94" t="s">
        <v>2613</v>
      </c>
      <c r="E1379" s="77" t="s">
        <v>593</v>
      </c>
      <c r="F1379" s="101">
        <v>22000</v>
      </c>
      <c r="G1379" s="78">
        <v>0</v>
      </c>
      <c r="H1379" s="78">
        <v>25</v>
      </c>
      <c r="I1379" s="78">
        <f>F1379*0.0287</f>
        <v>631.4</v>
      </c>
      <c r="J1379" s="78">
        <f>F1379*0.071</f>
        <v>1561.9999999999998</v>
      </c>
      <c r="K1379" s="78">
        <f>F1379*0.013</f>
        <v>286</v>
      </c>
      <c r="L1379" s="78">
        <f>F1379*0.0304</f>
        <v>668.8</v>
      </c>
      <c r="M1379" s="78">
        <f>F1379*0.0709</f>
        <v>1559.8000000000002</v>
      </c>
      <c r="N1379" s="76"/>
      <c r="O1379" s="78">
        <f>SUM(I1379:M1379)</f>
        <v>4708</v>
      </c>
      <c r="P1379" s="78">
        <f>I1379+L1379</f>
        <v>1300.1999999999998</v>
      </c>
      <c r="Q1379" s="78">
        <f>J1379+M1379</f>
        <v>3121.8</v>
      </c>
      <c r="R1379" s="101">
        <v>20674.8</v>
      </c>
      <c r="S1379" s="76" t="s">
        <v>1433</v>
      </c>
      <c r="T1379" s="76" t="s">
        <v>740</v>
      </c>
      <c r="U1379" s="94" t="s">
        <v>2594</v>
      </c>
    </row>
    <row r="1380" spans="1:22" ht="28.5" customHeight="1">
      <c r="A1380" s="76">
        <v>1375</v>
      </c>
      <c r="B1380" s="94" t="s">
        <v>1046</v>
      </c>
      <c r="C1380" s="94" t="s">
        <v>1048</v>
      </c>
      <c r="D1380" s="94" t="s">
        <v>1503</v>
      </c>
      <c r="E1380" s="77" t="s">
        <v>593</v>
      </c>
      <c r="F1380" s="101">
        <v>11200</v>
      </c>
      <c r="G1380" s="78">
        <v>0</v>
      </c>
      <c r="H1380" s="78">
        <v>25</v>
      </c>
      <c r="I1380" s="78">
        <f>F1380*0.0287</f>
        <v>321.44</v>
      </c>
      <c r="J1380" s="78">
        <f>F1380*0.071</f>
        <v>795.19999999999993</v>
      </c>
      <c r="K1380" s="78">
        <f>F1380*0.013</f>
        <v>145.6</v>
      </c>
      <c r="L1380" s="78">
        <f>F1380*0.0304</f>
        <v>340.48</v>
      </c>
      <c r="M1380" s="78">
        <f>F1380*0.0709</f>
        <v>794.08</v>
      </c>
      <c r="N1380" s="76"/>
      <c r="O1380" s="78">
        <f>SUM(I1380:M1380)</f>
        <v>2396.7999999999997</v>
      </c>
      <c r="P1380" s="78">
        <f>I1380+L1380</f>
        <v>661.92000000000007</v>
      </c>
      <c r="Q1380" s="78">
        <f>J1380+M1380</f>
        <v>1589.28</v>
      </c>
      <c r="R1380" s="101">
        <v>10513.08</v>
      </c>
      <c r="S1380" s="76" t="s">
        <v>1433</v>
      </c>
      <c r="T1380" s="76" t="s">
        <v>740</v>
      </c>
      <c r="U1380" s="94" t="s">
        <v>2595</v>
      </c>
    </row>
    <row r="1381" spans="1:22" ht="28.5" customHeight="1">
      <c r="A1381" s="76">
        <v>1376</v>
      </c>
      <c r="B1381" s="94" t="s">
        <v>1071</v>
      </c>
      <c r="C1381" s="94" t="s">
        <v>32</v>
      </c>
      <c r="D1381" s="94" t="s">
        <v>1605</v>
      </c>
      <c r="E1381" s="77" t="s">
        <v>593</v>
      </c>
      <c r="F1381" s="101">
        <v>12500</v>
      </c>
      <c r="G1381" s="78">
        <v>0</v>
      </c>
      <c r="H1381" s="78">
        <v>25</v>
      </c>
      <c r="I1381" s="78">
        <f>F1381*0.0287</f>
        <v>358.75</v>
      </c>
      <c r="J1381" s="78">
        <f>F1381*0.071</f>
        <v>887.49999999999989</v>
      </c>
      <c r="K1381" s="78">
        <f>F1381*0.013</f>
        <v>162.5</v>
      </c>
      <c r="L1381" s="78">
        <f>F1381*0.0304</f>
        <v>380</v>
      </c>
      <c r="M1381" s="78">
        <f>F1381*0.0709</f>
        <v>886.25000000000011</v>
      </c>
      <c r="N1381" s="76"/>
      <c r="O1381" s="78">
        <f>SUM(I1381:M1381)</f>
        <v>2675</v>
      </c>
      <c r="P1381" s="78">
        <f>I1381+L1381</f>
        <v>738.75</v>
      </c>
      <c r="Q1381" s="78">
        <f>J1381+M1381</f>
        <v>1773.75</v>
      </c>
      <c r="R1381" s="101">
        <v>11736.25</v>
      </c>
      <c r="S1381" s="76" t="s">
        <v>1433</v>
      </c>
      <c r="T1381" s="76" t="s">
        <v>740</v>
      </c>
      <c r="U1381" s="94" t="s">
        <v>2596</v>
      </c>
    </row>
    <row r="1382" spans="1:22" ht="28.5" customHeight="1">
      <c r="A1382" s="76">
        <v>1377</v>
      </c>
      <c r="B1382" s="94" t="s">
        <v>2961</v>
      </c>
      <c r="C1382" s="94" t="s">
        <v>32</v>
      </c>
      <c r="D1382" s="94" t="s">
        <v>2604</v>
      </c>
      <c r="E1382" s="77" t="s">
        <v>593</v>
      </c>
      <c r="F1382" s="101">
        <v>10000</v>
      </c>
      <c r="G1382" s="78">
        <v>0</v>
      </c>
      <c r="H1382" s="78">
        <v>25</v>
      </c>
      <c r="I1382" s="78">
        <f>F1382*0.0287</f>
        <v>287</v>
      </c>
      <c r="J1382" s="78">
        <f>F1382*0.071</f>
        <v>709.99999999999989</v>
      </c>
      <c r="K1382" s="78">
        <f>F1382*0.013</f>
        <v>130</v>
      </c>
      <c r="L1382" s="78">
        <f>F1382*0.0304</f>
        <v>304</v>
      </c>
      <c r="M1382" s="78">
        <f>F1382*0.0709</f>
        <v>709</v>
      </c>
      <c r="N1382" s="76"/>
      <c r="O1382" s="78">
        <f>SUM(I1382:M1382)</f>
        <v>2140</v>
      </c>
      <c r="P1382" s="78">
        <f>I1382+L1382</f>
        <v>591</v>
      </c>
      <c r="Q1382" s="78">
        <f>J1382+M1382</f>
        <v>1419</v>
      </c>
      <c r="R1382" s="101">
        <v>9384</v>
      </c>
      <c r="S1382" s="76" t="s">
        <v>1433</v>
      </c>
      <c r="T1382" s="76" t="s">
        <v>740</v>
      </c>
      <c r="U1382" s="94" t="s">
        <v>3212</v>
      </c>
    </row>
    <row r="1383" spans="1:22" ht="28.5" customHeight="1">
      <c r="A1383" s="76">
        <v>1378</v>
      </c>
      <c r="B1383" s="94" t="s">
        <v>1340</v>
      </c>
      <c r="C1383" s="94" t="s">
        <v>125</v>
      </c>
      <c r="D1383" s="94" t="s">
        <v>592</v>
      </c>
      <c r="E1383" s="77" t="s">
        <v>593</v>
      </c>
      <c r="F1383" s="101">
        <v>65000</v>
      </c>
      <c r="G1383" s="78">
        <v>0</v>
      </c>
      <c r="H1383" s="78">
        <v>25</v>
      </c>
      <c r="I1383" s="78">
        <f>F1383*0.0287</f>
        <v>1865.5</v>
      </c>
      <c r="J1383" s="78">
        <f>F1383*0.071</f>
        <v>4615</v>
      </c>
      <c r="K1383" s="78">
        <f>F1383*0.013</f>
        <v>845</v>
      </c>
      <c r="L1383" s="78">
        <f>F1383*0.0304</f>
        <v>1976</v>
      </c>
      <c r="M1383" s="78">
        <f>F1383*0.0709</f>
        <v>4608.5</v>
      </c>
      <c r="N1383" s="76"/>
      <c r="O1383" s="78">
        <f>SUM(I1383:M1383)</f>
        <v>13910</v>
      </c>
      <c r="P1383" s="78">
        <f>I1383+L1383</f>
        <v>3841.5</v>
      </c>
      <c r="Q1383" s="78">
        <f>J1383+M1383</f>
        <v>9223.5</v>
      </c>
      <c r="R1383" s="101">
        <v>56655.92</v>
      </c>
      <c r="S1383" s="76" t="s">
        <v>1433</v>
      </c>
      <c r="T1383" s="76" t="s">
        <v>740</v>
      </c>
      <c r="U1383" s="94" t="s">
        <v>2597</v>
      </c>
    </row>
    <row r="1384" spans="1:22" ht="28.5" customHeight="1">
      <c r="A1384" s="76">
        <v>1379</v>
      </c>
      <c r="B1384" s="94" t="s">
        <v>1576</v>
      </c>
      <c r="C1384" s="94" t="s">
        <v>814</v>
      </c>
      <c r="D1384" s="94" t="s">
        <v>1508</v>
      </c>
      <c r="E1384" s="77" t="s">
        <v>593</v>
      </c>
      <c r="F1384" s="101">
        <v>46000</v>
      </c>
      <c r="G1384" s="78">
        <v>0</v>
      </c>
      <c r="H1384" s="78">
        <v>25</v>
      </c>
      <c r="I1384" s="78">
        <f>F1384*0.0287</f>
        <v>1320.2</v>
      </c>
      <c r="J1384" s="78">
        <f>F1384*0.071</f>
        <v>3265.9999999999995</v>
      </c>
      <c r="K1384" s="78">
        <f>F1384*0.013</f>
        <v>598</v>
      </c>
      <c r="L1384" s="78">
        <f>F1384*0.0304</f>
        <v>1398.4</v>
      </c>
      <c r="M1384" s="78">
        <f>F1384*0.0709</f>
        <v>3261.4</v>
      </c>
      <c r="N1384" s="76"/>
      <c r="O1384" s="78">
        <f>SUM(I1384:M1384)</f>
        <v>9844</v>
      </c>
      <c r="P1384" s="78">
        <f>I1384+L1384</f>
        <v>2718.6000000000004</v>
      </c>
      <c r="Q1384" s="78">
        <f>J1384+M1384</f>
        <v>6527.4</v>
      </c>
      <c r="R1384" s="101">
        <v>40366.94</v>
      </c>
      <c r="S1384" s="76" t="s">
        <v>1433</v>
      </c>
      <c r="T1384" s="76" t="s">
        <v>740</v>
      </c>
      <c r="U1384" s="94" t="s">
        <v>2598</v>
      </c>
    </row>
    <row r="1385" spans="1:22" ht="28.5" customHeight="1">
      <c r="A1385" s="76">
        <v>1380</v>
      </c>
      <c r="B1385" s="94" t="s">
        <v>343</v>
      </c>
      <c r="C1385" s="94" t="s">
        <v>32</v>
      </c>
      <c r="D1385" s="94" t="s">
        <v>2606</v>
      </c>
      <c r="E1385" s="77" t="s">
        <v>593</v>
      </c>
      <c r="F1385" s="101">
        <v>12500</v>
      </c>
      <c r="G1385" s="78">
        <v>0</v>
      </c>
      <c r="H1385" s="78">
        <v>25</v>
      </c>
      <c r="I1385" s="78">
        <f>F1385*0.0287</f>
        <v>358.75</v>
      </c>
      <c r="J1385" s="78">
        <f>F1385*0.071</f>
        <v>887.49999999999989</v>
      </c>
      <c r="K1385" s="78">
        <f>F1385*0.013</f>
        <v>162.5</v>
      </c>
      <c r="L1385" s="78">
        <f>F1385*0.0304</f>
        <v>380</v>
      </c>
      <c r="M1385" s="78">
        <f>F1385*0.0709</f>
        <v>886.25000000000011</v>
      </c>
      <c r="N1385" s="76"/>
      <c r="O1385" s="78">
        <f>SUM(I1385:M1385)</f>
        <v>2675</v>
      </c>
      <c r="P1385" s="78">
        <f>I1385+L1385</f>
        <v>738.75</v>
      </c>
      <c r="Q1385" s="78">
        <f>J1385+M1385</f>
        <v>1773.75</v>
      </c>
      <c r="R1385" s="101">
        <v>10020.790000000001</v>
      </c>
      <c r="S1385" s="76" t="s">
        <v>1433</v>
      </c>
      <c r="T1385" s="76" t="s">
        <v>740</v>
      </c>
      <c r="U1385" s="94" t="s">
        <v>2599</v>
      </c>
    </row>
    <row r="1386" spans="1:22" s="12" customFormat="1" ht="28.5" customHeight="1" thickBot="1">
      <c r="A1386" s="124"/>
      <c r="B1386" s="65"/>
      <c r="C1386" s="65" t="s">
        <v>643</v>
      </c>
      <c r="D1386" s="65"/>
      <c r="E1386" s="66"/>
      <c r="F1386" s="71">
        <f>SUM(F6:F1385)</f>
        <v>51905531.760000005</v>
      </c>
      <c r="G1386" s="71">
        <f>SUM(G6:G1385)</f>
        <v>2823993.7400000086</v>
      </c>
      <c r="H1386" s="72">
        <f>SUM(H6:H1385)</f>
        <v>34500</v>
      </c>
      <c r="I1386" s="72">
        <f>SUM(I6:I1385)</f>
        <v>1489688.761511998</v>
      </c>
      <c r="J1386" s="72">
        <f>SUM(J6:J1385)</f>
        <v>3685292.7549600014</v>
      </c>
      <c r="K1386" s="72">
        <f>SUM(K6:K1385)</f>
        <v>674771.91287999961</v>
      </c>
      <c r="L1386" s="72">
        <f>SUM(L6:L1385)</f>
        <v>1577928.1655040004</v>
      </c>
      <c r="M1386" s="72">
        <f>SUM(M6:M1385)</f>
        <v>3680102.2017839951</v>
      </c>
      <c r="N1386" s="71"/>
      <c r="O1386" s="72">
        <f>SUM(O6:O1385)</f>
        <v>11107783.796640003</v>
      </c>
      <c r="P1386" s="72">
        <f>SUM(P6:P1385)</f>
        <v>3067616.927016004</v>
      </c>
      <c r="Q1386" s="72">
        <f>SUM(Q6:Q1385)</f>
        <v>7365394.9567439994</v>
      </c>
      <c r="R1386" s="72">
        <f>SUM(R6:R1385)</f>
        <v>43694885.740000099</v>
      </c>
      <c r="S1386" s="10"/>
      <c r="T1386" s="11"/>
    </row>
    <row r="1387" spans="1:22" s="83" customFormat="1" ht="21">
      <c r="A1387" s="81"/>
      <c r="B1387" s="58"/>
      <c r="C1387" s="59"/>
      <c r="D1387" s="59"/>
      <c r="E1387" s="99"/>
      <c r="F1387" s="99"/>
      <c r="G1387" s="27"/>
      <c r="H1387" s="27"/>
      <c r="I1387" s="46"/>
      <c r="J1387" s="26"/>
      <c r="K1387" s="31"/>
      <c r="L1387" s="31"/>
      <c r="M1387" s="100"/>
      <c r="N1387" s="53"/>
      <c r="O1387" s="100"/>
      <c r="P1387" s="32"/>
      <c r="Q1387" s="32"/>
      <c r="R1387" s="20"/>
      <c r="S1387" s="20"/>
      <c r="T1387" s="82"/>
      <c r="U1387" s="20"/>
      <c r="V1387" s="20"/>
    </row>
    <row r="1388" spans="1:22" s="83" customFormat="1" ht="21">
      <c r="A1388" s="81"/>
      <c r="B1388" s="58"/>
      <c r="C1388" s="106" t="s">
        <v>887</v>
      </c>
      <c r="D1388" s="106"/>
      <c r="E1388" s="106"/>
      <c r="F1388" s="99"/>
      <c r="G1388" s="27"/>
      <c r="H1388" s="27"/>
      <c r="I1388" s="46"/>
      <c r="J1388" s="26"/>
      <c r="K1388" s="31"/>
      <c r="L1388" s="31"/>
      <c r="M1388" s="107" t="s">
        <v>888</v>
      </c>
      <c r="N1388" s="107"/>
      <c r="O1388" s="107"/>
      <c r="P1388" s="107"/>
      <c r="Q1388" s="107"/>
      <c r="R1388" s="20"/>
      <c r="S1388" s="20"/>
      <c r="T1388" s="82"/>
      <c r="U1388" s="20"/>
      <c r="V1388" s="20"/>
    </row>
    <row r="1389" spans="1:22" s="83" customFormat="1" ht="23.25">
      <c r="A1389" s="81"/>
      <c r="B1389" s="58"/>
      <c r="C1389" s="60"/>
      <c r="D1389" s="60"/>
      <c r="E1389" s="29"/>
      <c r="F1389" s="22"/>
      <c r="G1389" s="27"/>
      <c r="H1389" s="27"/>
      <c r="I1389" s="46"/>
      <c r="J1389" s="29"/>
      <c r="K1389" s="31"/>
      <c r="L1389" s="31"/>
      <c r="M1389" s="31"/>
      <c r="N1389" s="54"/>
      <c r="O1389" s="33"/>
      <c r="P1389" s="23"/>
      <c r="Q1389" s="24"/>
      <c r="R1389" s="20"/>
      <c r="S1389" s="20"/>
      <c r="T1389" s="82"/>
      <c r="U1389" s="20"/>
      <c r="V1389" s="20"/>
    </row>
    <row r="1390" spans="1:22" s="83" customFormat="1" ht="21">
      <c r="A1390" s="81"/>
      <c r="B1390" s="58"/>
      <c r="C1390" s="61"/>
      <c r="D1390" s="61"/>
      <c r="E1390" s="51"/>
      <c r="F1390" s="43"/>
      <c r="G1390" s="34"/>
      <c r="H1390" s="34"/>
      <c r="I1390" s="47"/>
      <c r="J1390" s="20"/>
      <c r="K1390" s="31"/>
      <c r="L1390" s="31"/>
      <c r="M1390" s="35"/>
      <c r="N1390" s="55"/>
      <c r="O1390" s="35"/>
      <c r="P1390" s="52"/>
      <c r="Q1390" s="52"/>
      <c r="R1390" s="20"/>
      <c r="S1390" s="20"/>
      <c r="T1390" s="82"/>
      <c r="U1390" s="20"/>
      <c r="V1390" s="20"/>
    </row>
    <row r="1391" spans="1:22" s="87" customFormat="1" ht="23.25" customHeight="1">
      <c r="A1391" s="84"/>
      <c r="B1391" s="58"/>
      <c r="C1391" s="108" t="s">
        <v>889</v>
      </c>
      <c r="D1391" s="108"/>
      <c r="E1391" s="108"/>
      <c r="F1391" s="42"/>
      <c r="G1391" s="25"/>
      <c r="H1391" s="25"/>
      <c r="I1391" s="47"/>
      <c r="J1391" s="25"/>
      <c r="K1391" s="36"/>
      <c r="L1391" s="37"/>
      <c r="M1391" s="109" t="s">
        <v>2634</v>
      </c>
      <c r="N1391" s="109"/>
      <c r="O1391" s="109"/>
      <c r="P1391" s="109"/>
      <c r="Q1391" s="109"/>
      <c r="R1391" s="25"/>
      <c r="S1391" s="25"/>
      <c r="T1391" s="85"/>
      <c r="U1391" s="25"/>
      <c r="V1391" s="86"/>
    </row>
    <row r="1392" spans="1:22" s="83" customFormat="1" ht="23.25">
      <c r="A1392" s="81"/>
      <c r="B1392" s="58"/>
      <c r="C1392" s="105" t="s">
        <v>2635</v>
      </c>
      <c r="D1392" s="105"/>
      <c r="E1392" s="105"/>
      <c r="F1392" s="98"/>
      <c r="G1392" s="88"/>
      <c r="H1392" s="89"/>
      <c r="I1392" s="48"/>
      <c r="J1392" s="18"/>
      <c r="K1392" s="31"/>
      <c r="L1392" s="31"/>
      <c r="M1392" s="110" t="s">
        <v>2636</v>
      </c>
      <c r="N1392" s="110"/>
      <c r="O1392" s="110"/>
      <c r="P1392" s="110"/>
      <c r="Q1392" s="110"/>
      <c r="R1392" s="20"/>
      <c r="S1392" s="20"/>
      <c r="T1392" s="82"/>
      <c r="U1392" s="20"/>
      <c r="V1392" s="30"/>
    </row>
    <row r="1393" spans="2:22" s="83" customFormat="1" ht="21">
      <c r="B1393" s="58"/>
      <c r="C1393" s="60"/>
      <c r="D1393" s="90"/>
      <c r="E1393" s="18"/>
      <c r="F1393" s="103" t="s">
        <v>890</v>
      </c>
      <c r="G1393" s="103"/>
      <c r="H1393" s="103"/>
      <c r="I1393" s="103"/>
      <c r="J1393" s="103"/>
      <c r="K1393" s="103"/>
      <c r="L1393" s="31"/>
      <c r="M1393" s="38"/>
      <c r="N1393" s="56"/>
      <c r="O1393" s="39"/>
      <c r="P1393" s="26"/>
      <c r="Q1393" s="26"/>
      <c r="R1393" s="20"/>
      <c r="S1393" s="20"/>
      <c r="T1393" s="82"/>
      <c r="U1393" s="20"/>
      <c r="V1393" s="24"/>
    </row>
    <row r="1394" spans="2:22" s="83" customFormat="1" ht="21">
      <c r="B1394" s="58"/>
      <c r="C1394" s="60"/>
      <c r="D1394" s="60"/>
      <c r="E1394" s="29"/>
      <c r="F1394" s="18"/>
      <c r="G1394" s="34"/>
      <c r="H1394" s="34"/>
      <c r="I1394" s="47"/>
      <c r="J1394" s="20"/>
      <c r="K1394" s="38"/>
      <c r="L1394" s="39"/>
      <c r="M1394" s="38"/>
      <c r="N1394" s="56"/>
      <c r="O1394" s="40"/>
      <c r="P1394" s="30"/>
      <c r="Q1394" s="24"/>
      <c r="R1394" s="20"/>
      <c r="S1394" s="20"/>
      <c r="T1394" s="82"/>
      <c r="U1394" s="20"/>
      <c r="V1394" s="20"/>
    </row>
    <row r="1395" spans="2:22" s="83" customFormat="1" ht="21">
      <c r="B1395" s="58"/>
      <c r="C1395" s="60"/>
      <c r="D1395" s="60"/>
      <c r="E1395" s="29"/>
      <c r="F1395" s="44"/>
      <c r="G1395" s="62"/>
      <c r="H1395" s="62"/>
      <c r="I1395" s="62"/>
      <c r="J1395" s="62"/>
      <c r="K1395" s="45"/>
      <c r="L1395" s="39"/>
      <c r="M1395" s="38"/>
      <c r="N1395" s="56"/>
      <c r="O1395" s="40"/>
      <c r="P1395" s="30"/>
      <c r="Q1395" s="24"/>
      <c r="R1395" s="20"/>
      <c r="S1395" s="20"/>
      <c r="T1395" s="82"/>
      <c r="U1395" s="20"/>
      <c r="V1395" s="20"/>
    </row>
    <row r="1396" spans="2:22" s="83" customFormat="1" ht="23.25">
      <c r="B1396" s="58"/>
      <c r="C1396" s="60"/>
      <c r="D1396" s="60"/>
      <c r="E1396" s="29"/>
      <c r="F1396" s="104" t="s">
        <v>2637</v>
      </c>
      <c r="G1396" s="104"/>
      <c r="H1396" s="104"/>
      <c r="I1396" s="104"/>
      <c r="J1396" s="104"/>
      <c r="K1396" s="104"/>
      <c r="L1396" s="39"/>
      <c r="M1396" s="38"/>
      <c r="N1396" s="56"/>
      <c r="O1396" s="40"/>
      <c r="P1396" s="30"/>
      <c r="Q1396" s="24"/>
      <c r="R1396" s="20"/>
      <c r="S1396" s="20"/>
      <c r="T1396" s="82"/>
      <c r="U1396" s="20"/>
      <c r="V1396" s="20"/>
    </row>
    <row r="1397" spans="2:22" s="83" customFormat="1" ht="23.25">
      <c r="B1397" s="58"/>
      <c r="C1397" s="60"/>
      <c r="D1397" s="60"/>
      <c r="E1397" s="29"/>
      <c r="F1397" s="105" t="s">
        <v>2638</v>
      </c>
      <c r="G1397" s="105"/>
      <c r="H1397" s="105"/>
      <c r="I1397" s="105"/>
      <c r="J1397" s="105"/>
      <c r="K1397" s="105"/>
      <c r="L1397" s="39"/>
      <c r="M1397" s="38"/>
      <c r="N1397" s="56"/>
      <c r="O1397" s="40"/>
      <c r="P1397" s="30"/>
      <c r="Q1397" s="24"/>
      <c r="R1397" s="20"/>
      <c r="S1397" s="20"/>
      <c r="T1397" s="82"/>
      <c r="U1397" s="20"/>
      <c r="V1397" s="20"/>
    </row>
    <row r="1398" spans="2:22" s="83" customFormat="1" ht="23.25">
      <c r="B1398" s="58"/>
      <c r="C1398" s="60"/>
      <c r="D1398" s="60"/>
      <c r="E1398" s="29"/>
      <c r="F1398" s="18"/>
      <c r="G1398" s="98"/>
      <c r="H1398" s="98"/>
      <c r="I1398" s="49"/>
      <c r="J1398" s="98"/>
      <c r="K1398" s="38"/>
      <c r="L1398" s="39"/>
      <c r="M1398" s="38"/>
      <c r="N1398" s="56"/>
      <c r="O1398" s="40"/>
      <c r="P1398" s="30"/>
      <c r="Q1398" s="24"/>
      <c r="R1398" s="20"/>
      <c r="S1398" s="20"/>
      <c r="T1398" s="82"/>
      <c r="U1398" s="20"/>
      <c r="V1398" s="20"/>
    </row>
    <row r="1399" spans="2:22" s="83" customFormat="1" ht="23.25">
      <c r="B1399" s="58"/>
      <c r="C1399" s="60"/>
      <c r="D1399" s="60"/>
      <c r="E1399" s="29"/>
      <c r="F1399" s="18"/>
      <c r="G1399" s="98"/>
      <c r="H1399" s="98"/>
      <c r="I1399" s="49"/>
      <c r="J1399" s="98"/>
      <c r="K1399" s="38"/>
      <c r="L1399" s="39"/>
      <c r="M1399" s="38"/>
      <c r="N1399" s="56"/>
      <c r="O1399" s="40"/>
      <c r="P1399" s="30"/>
      <c r="Q1399" s="24"/>
      <c r="R1399" s="20"/>
      <c r="S1399" s="20"/>
      <c r="T1399" s="82"/>
      <c r="U1399" s="15"/>
      <c r="V1399" s="15"/>
    </row>
    <row r="1400" spans="2:22" s="20" customFormat="1" ht="28.5" customHeight="1">
      <c r="B1400" s="17" t="s">
        <v>742</v>
      </c>
      <c r="C1400" s="63"/>
      <c r="D1400" s="63"/>
      <c r="E1400" s="63"/>
      <c r="F1400" s="16"/>
      <c r="G1400" s="16"/>
      <c r="H1400" s="28"/>
      <c r="I1400" s="28"/>
      <c r="J1400" s="50"/>
      <c r="K1400" s="21"/>
      <c r="L1400" s="41"/>
      <c r="M1400" s="31"/>
      <c r="N1400" s="41"/>
      <c r="O1400" s="57"/>
      <c r="P1400" s="41"/>
      <c r="Q1400" s="21"/>
      <c r="R1400" s="21"/>
      <c r="S1400" s="19"/>
    </row>
    <row r="1401" spans="2:22" s="4" customFormat="1" ht="28.5" customHeight="1">
      <c r="B1401" s="17" t="s">
        <v>743</v>
      </c>
      <c r="C1401" s="63"/>
      <c r="D1401" s="63"/>
      <c r="E1401" s="63"/>
      <c r="F1401" s="16"/>
      <c r="G1401" s="16"/>
      <c r="H1401" s="28"/>
      <c r="I1401" s="28"/>
      <c r="J1401" s="50"/>
      <c r="K1401" s="21"/>
      <c r="L1401" s="41"/>
      <c r="M1401" s="31"/>
      <c r="N1401" s="41"/>
      <c r="O1401" s="57"/>
      <c r="P1401" s="41"/>
      <c r="Q1401" s="21"/>
      <c r="R1401" s="21"/>
      <c r="S1401" s="19"/>
      <c r="T1401" s="20"/>
    </row>
    <row r="1402" spans="2:22" s="20" customFormat="1" ht="28.5" customHeight="1">
      <c r="B1402" s="17" t="s">
        <v>1093</v>
      </c>
      <c r="C1402" s="63"/>
      <c r="D1402" s="63"/>
      <c r="E1402" s="63"/>
      <c r="G1402" s="9"/>
      <c r="H1402" s="9"/>
      <c r="I1402" s="7"/>
      <c r="J1402" s="31"/>
      <c r="K1402" s="31"/>
      <c r="L1402" s="7"/>
      <c r="M1402" s="31"/>
      <c r="N1402" s="14"/>
      <c r="P1402" s="4"/>
    </row>
    <row r="1403" spans="2:22" s="20" customFormat="1" ht="28.5" customHeight="1">
      <c r="B1403" s="17" t="s">
        <v>1094</v>
      </c>
      <c r="C1403" s="63"/>
      <c r="D1403" s="63"/>
      <c r="E1403" s="63"/>
      <c r="G1403" s="9"/>
      <c r="H1403" s="9"/>
      <c r="I1403" s="7"/>
      <c r="J1403" s="31"/>
      <c r="K1403" s="31"/>
      <c r="L1403" s="7"/>
      <c r="M1403" s="31"/>
      <c r="N1403" s="14"/>
      <c r="P1403" s="4"/>
    </row>
    <row r="1404" spans="2:22" s="20" customFormat="1" ht="28.5" customHeight="1">
      <c r="B1404" s="68" t="s">
        <v>1095</v>
      </c>
      <c r="C1404" s="69"/>
      <c r="D1404" s="70"/>
      <c r="E1404" s="70"/>
      <c r="G1404" s="9"/>
      <c r="H1404" s="9"/>
      <c r="I1404" s="7"/>
      <c r="J1404" s="31"/>
      <c r="K1404" s="31"/>
      <c r="L1404" s="7"/>
      <c r="M1404" s="31"/>
      <c r="N1404" s="14"/>
      <c r="P1404" s="4"/>
      <c r="S1404" s="15"/>
      <c r="T1404" s="15"/>
    </row>
    <row r="1405" spans="2:22" s="20" customFormat="1" ht="28.5" customHeight="1">
      <c r="B1405" s="67"/>
      <c r="C1405" s="8"/>
      <c r="D1405" s="18"/>
      <c r="E1405" s="13"/>
      <c r="G1405" s="9"/>
      <c r="H1405" s="9"/>
      <c r="I1405" s="7"/>
      <c r="J1405" s="31"/>
      <c r="K1405" s="31"/>
      <c r="L1405" s="7"/>
      <c r="M1405" s="31"/>
      <c r="N1405" s="14"/>
      <c r="P1405" s="4"/>
      <c r="U1405" s="73"/>
    </row>
  </sheetData>
  <autoFilter ref="A5:V1385">
    <sortState ref="A8:V1385">
      <sortCondition ref="B5:B1385"/>
    </sortState>
  </autoFilter>
  <mergeCells count="31">
    <mergeCell ref="F1393:K1393"/>
    <mergeCell ref="F1396:K1396"/>
    <mergeCell ref="F1397:K1397"/>
    <mergeCell ref="C1388:E1388"/>
    <mergeCell ref="M1388:Q1388"/>
    <mergeCell ref="C1391:E1391"/>
    <mergeCell ref="M1391:Q1391"/>
    <mergeCell ref="C1392:E1392"/>
    <mergeCell ref="M1392:Q1392"/>
    <mergeCell ref="A2:T2"/>
    <mergeCell ref="A1:T1"/>
    <mergeCell ref="S3:S5"/>
    <mergeCell ref="T3:T5"/>
    <mergeCell ref="A3:A5"/>
    <mergeCell ref="O4:O5"/>
    <mergeCell ref="P4:P5"/>
    <mergeCell ref="Q4:Q5"/>
    <mergeCell ref="O3:Q3"/>
    <mergeCell ref="R3:R5"/>
    <mergeCell ref="G3:G5"/>
    <mergeCell ref="H3:H5"/>
    <mergeCell ref="I3:N3"/>
    <mergeCell ref="I4:J4"/>
    <mergeCell ref="B3:B5"/>
    <mergeCell ref="C3:C5"/>
    <mergeCell ref="N4:N5"/>
    <mergeCell ref="D3:D5"/>
    <mergeCell ref="E3:E5"/>
    <mergeCell ref="F3:F5"/>
    <mergeCell ref="L4:M4"/>
    <mergeCell ref="K4:K5"/>
  </mergeCells>
  <conditionalFormatting sqref="B1406:B1048576 B1:B5">
    <cfRule type="duplicateValues" dxfId="101" priority="83"/>
  </conditionalFormatting>
  <conditionalFormatting sqref="B1406:B1048576">
    <cfRule type="duplicateValues" dxfId="100" priority="60612"/>
  </conditionalFormatting>
  <conditionalFormatting sqref="B1406:B1048576 B1:B5">
    <cfRule type="duplicateValues" dxfId="99" priority="60618"/>
    <cfRule type="duplicateValues" dxfId="98" priority="60619"/>
  </conditionalFormatting>
  <conditionalFormatting sqref="B1406:B1048576">
    <cfRule type="duplicateValues" dxfId="97" priority="60745"/>
    <cfRule type="duplicateValues" dxfId="96" priority="60746"/>
  </conditionalFormatting>
  <conditionalFormatting sqref="B1406:B1048576 B1:B1272">
    <cfRule type="duplicateValues" dxfId="95" priority="51"/>
  </conditionalFormatting>
  <conditionalFormatting sqref="B6:B1272">
    <cfRule type="duplicateValues" dxfId="94" priority="61173"/>
  </conditionalFormatting>
  <conditionalFormatting sqref="B1273:B1370">
    <cfRule type="duplicateValues" dxfId="93" priority="61746"/>
  </conditionalFormatting>
  <conditionalFormatting sqref="B1273:B1370">
    <cfRule type="duplicateValues" dxfId="92" priority="61747"/>
    <cfRule type="duplicateValues" dxfId="91" priority="61748"/>
  </conditionalFormatting>
  <conditionalFormatting sqref="B1:B1370 B1406:B1048576">
    <cfRule type="duplicateValues" dxfId="90" priority="33"/>
  </conditionalFormatting>
  <conditionalFormatting sqref="U1406:U1048576 U1:U5">
    <cfRule type="duplicateValues" dxfId="89" priority="61752"/>
    <cfRule type="duplicateValues" dxfId="88" priority="61753"/>
    <cfRule type="duplicateValues" dxfId="87" priority="61754"/>
    <cfRule type="duplicateValues" dxfId="86" priority="61755"/>
  </conditionalFormatting>
  <conditionalFormatting sqref="B1371:B1385">
    <cfRule type="duplicateValues" dxfId="85" priority="32"/>
  </conditionalFormatting>
  <conditionalFormatting sqref="B1371:B1385">
    <cfRule type="duplicateValues" dxfId="84" priority="31"/>
  </conditionalFormatting>
  <conditionalFormatting sqref="B1386 B1400:B1404">
    <cfRule type="duplicateValues" dxfId="55" priority="6"/>
  </conditionalFormatting>
  <conditionalFormatting sqref="B1386 B1400:B1404">
    <cfRule type="duplicateValues" dxfId="53" priority="7"/>
  </conditionalFormatting>
  <conditionalFormatting sqref="B1386 B1400:B1404">
    <cfRule type="duplicateValues" dxfId="51" priority="8"/>
  </conditionalFormatting>
  <conditionalFormatting sqref="B1386 B1400:B1404">
    <cfRule type="duplicateValues" dxfId="49" priority="9"/>
    <cfRule type="duplicateValues" dxfId="48" priority="10"/>
  </conditionalFormatting>
  <conditionalFormatting sqref="B1386 B1400:B1404">
    <cfRule type="duplicateValues" dxfId="45" priority="11"/>
  </conditionalFormatting>
  <conditionalFormatting sqref="B1386 B1400:B1404">
    <cfRule type="duplicateValues" dxfId="43" priority="5"/>
  </conditionalFormatting>
  <conditionalFormatting sqref="B1387">
    <cfRule type="duplicateValues" dxfId="41" priority="2"/>
  </conditionalFormatting>
  <conditionalFormatting sqref="C1393:C1399 C1389:C1390">
    <cfRule type="duplicateValues" dxfId="39" priority="4"/>
  </conditionalFormatting>
  <conditionalFormatting sqref="B1388:B1399">
    <cfRule type="duplicateValues" dxfId="37" priority="3"/>
  </conditionalFormatting>
  <conditionalFormatting sqref="B1387:B1399">
    <cfRule type="duplicateValues" dxfId="35" priority="1"/>
  </conditionalFormatting>
  <conditionalFormatting sqref="B1405">
    <cfRule type="duplicateValues" dxfId="33" priority="16"/>
  </conditionalFormatting>
  <conditionalFormatting sqref="B1405">
    <cfRule type="duplicateValues" dxfId="31" priority="17"/>
    <cfRule type="duplicateValues" dxfId="30" priority="18"/>
  </conditionalFormatting>
  <conditionalFormatting sqref="B1405">
    <cfRule type="duplicateValues" dxfId="27" priority="19"/>
  </conditionalFormatting>
  <conditionalFormatting sqref="B1405">
    <cfRule type="duplicateValues" dxfId="25" priority="20"/>
  </conditionalFormatting>
  <conditionalFormatting sqref="B1405">
    <cfRule type="duplicateValues" dxfId="23" priority="21"/>
  </conditionalFormatting>
  <conditionalFormatting sqref="B1405">
    <cfRule type="duplicateValues" dxfId="21" priority="22"/>
    <cfRule type="duplicateValues" dxfId="20" priority="23"/>
  </conditionalFormatting>
  <conditionalFormatting sqref="B1405">
    <cfRule type="duplicateValues" dxfId="17" priority="24"/>
  </conditionalFormatting>
  <conditionalFormatting sqref="B1405">
    <cfRule type="duplicateValues" dxfId="15" priority="25"/>
  </conditionalFormatting>
  <conditionalFormatting sqref="B1405">
    <cfRule type="duplicateValues" dxfId="13" priority="26"/>
  </conditionalFormatting>
  <conditionalFormatting sqref="B1405">
    <cfRule type="duplicateValues" dxfId="11" priority="27"/>
  </conditionalFormatting>
  <conditionalFormatting sqref="B1405">
    <cfRule type="duplicateValues" dxfId="9" priority="28"/>
  </conditionalFormatting>
  <conditionalFormatting sqref="U1405">
    <cfRule type="duplicateValues" dxfId="7" priority="12"/>
    <cfRule type="duplicateValues" dxfId="6" priority="13"/>
    <cfRule type="duplicateValues" dxfId="5" priority="14"/>
    <cfRule type="duplicateValues" dxfId="4" priority="15"/>
  </conditionalFormatting>
  <printOptions horizontalCentered="1"/>
  <pageMargins left="0" right="0" top="1.3779527559055118" bottom="0.15748031496062992" header="0.31496062992125984" footer="0"/>
  <pageSetup paperSize="5" scale="50" orientation="landscape" r:id="rId1"/>
  <headerFooter>
    <oddHeader>&amp;C
&amp;G</oddHeader>
    <oddFooter>&amp;CPágina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1123"/>
  <sheetViews>
    <sheetView topLeftCell="A277" workbookViewId="0">
      <selection activeCell="B297" sqref="B297"/>
    </sheetView>
  </sheetViews>
  <sheetFormatPr baseColWidth="10" defaultRowHeight="15"/>
  <cols>
    <col min="1" max="1" width="11.42578125" style="15"/>
    <col min="2" max="2" width="49" bestFit="1" customWidth="1"/>
    <col min="3" max="3" width="48.42578125" bestFit="1" customWidth="1"/>
    <col min="4" max="4" width="78.28515625" bestFit="1" customWidth="1"/>
    <col min="5" max="5" width="20" bestFit="1" customWidth="1"/>
    <col min="6" max="6" width="17.140625" bestFit="1" customWidth="1"/>
    <col min="7" max="7" width="24" bestFit="1" customWidth="1"/>
    <col min="8" max="8" width="17.28515625" bestFit="1" customWidth="1"/>
    <col min="9" max="9" width="14.140625" bestFit="1" customWidth="1"/>
    <col min="10" max="10" width="14" bestFit="1" customWidth="1"/>
    <col min="11" max="11" width="10" bestFit="1" customWidth="1"/>
    <col min="12" max="12" width="13.7109375" bestFit="1" customWidth="1"/>
    <col min="13" max="13" width="13.5703125" bestFit="1" customWidth="1"/>
    <col min="14" max="14" width="17.5703125" bestFit="1" customWidth="1"/>
    <col min="15" max="15" width="13" bestFit="1" customWidth="1"/>
    <col min="16" max="16" width="22" bestFit="1" customWidth="1"/>
    <col min="17" max="17" width="20.7109375" bestFit="1" customWidth="1"/>
    <col min="18" max="18" width="13.140625" bestFit="1" customWidth="1"/>
    <col min="19" max="19" width="17.5703125" bestFit="1" customWidth="1"/>
    <col min="20" max="20" width="12.28515625" bestFit="1" customWidth="1"/>
  </cols>
  <sheetData>
    <row r="4" spans="1:20">
      <c r="B4" t="s">
        <v>1342</v>
      </c>
      <c r="C4" t="s">
        <v>1</v>
      </c>
      <c r="D4" t="s">
        <v>1343</v>
      </c>
      <c r="E4" t="s">
        <v>1344</v>
      </c>
      <c r="F4" t="s">
        <v>1345</v>
      </c>
      <c r="G4" t="s">
        <v>1346</v>
      </c>
      <c r="H4" t="s">
        <v>1347</v>
      </c>
      <c r="I4" t="s">
        <v>1348</v>
      </c>
      <c r="J4" t="s">
        <v>1349</v>
      </c>
      <c r="K4" t="s">
        <v>1350</v>
      </c>
      <c r="L4" t="s">
        <v>1351</v>
      </c>
      <c r="M4" t="s">
        <v>1352</v>
      </c>
      <c r="N4" t="s">
        <v>1353</v>
      </c>
      <c r="O4" t="s">
        <v>1354</v>
      </c>
      <c r="P4" t="s">
        <v>1355</v>
      </c>
      <c r="Q4" t="s">
        <v>1356</v>
      </c>
      <c r="R4" t="s">
        <v>1357</v>
      </c>
      <c r="S4" t="s">
        <v>1353</v>
      </c>
      <c r="T4" t="s">
        <v>1358</v>
      </c>
    </row>
    <row r="5" spans="1:20">
      <c r="A5" s="15">
        <v>1</v>
      </c>
      <c r="B5" t="s">
        <v>1292</v>
      </c>
      <c r="C5" t="s">
        <v>32</v>
      </c>
      <c r="D5" t="s">
        <v>1408</v>
      </c>
      <c r="E5" s="15" t="s">
        <v>1293</v>
      </c>
      <c r="F5">
        <v>10000</v>
      </c>
      <c r="G5">
        <v>0</v>
      </c>
      <c r="H5">
        <v>25</v>
      </c>
      <c r="I5">
        <v>287</v>
      </c>
      <c r="J5">
        <v>710</v>
      </c>
      <c r="K5">
        <v>130</v>
      </c>
      <c r="L5">
        <v>304</v>
      </c>
      <c r="M5">
        <v>709</v>
      </c>
      <c r="O5">
        <v>2140</v>
      </c>
      <c r="P5">
        <v>666</v>
      </c>
      <c r="Q5">
        <v>1549</v>
      </c>
      <c r="R5">
        <v>9334</v>
      </c>
      <c r="S5" t="s">
        <v>1359</v>
      </c>
      <c r="T5" t="s">
        <v>740</v>
      </c>
    </row>
    <row r="6" spans="1:20">
      <c r="A6" s="15">
        <v>2</v>
      </c>
      <c r="B6" t="s">
        <v>720</v>
      </c>
      <c r="C6" t="s">
        <v>250</v>
      </c>
      <c r="D6" s="15" t="s">
        <v>1396</v>
      </c>
      <c r="E6" s="15" t="s">
        <v>593</v>
      </c>
      <c r="F6">
        <v>12500</v>
      </c>
      <c r="G6">
        <v>0</v>
      </c>
      <c r="H6">
        <v>25</v>
      </c>
      <c r="I6">
        <v>358.75</v>
      </c>
      <c r="J6">
        <v>887.5</v>
      </c>
      <c r="K6">
        <v>162.5</v>
      </c>
      <c r="L6">
        <v>380</v>
      </c>
      <c r="M6">
        <v>886.25</v>
      </c>
      <c r="O6">
        <v>2675</v>
      </c>
      <c r="P6">
        <v>763.75</v>
      </c>
      <c r="Q6">
        <v>1936.25</v>
      </c>
      <c r="R6">
        <v>11736.25</v>
      </c>
      <c r="S6" t="s">
        <v>1359</v>
      </c>
      <c r="T6" t="s">
        <v>741</v>
      </c>
    </row>
    <row r="7" spans="1:20">
      <c r="A7" s="15">
        <v>3</v>
      </c>
      <c r="B7" t="s">
        <v>314</v>
      </c>
      <c r="C7" t="s">
        <v>26</v>
      </c>
      <c r="D7" s="15" t="s">
        <v>1423</v>
      </c>
      <c r="E7" s="15" t="s">
        <v>593</v>
      </c>
      <c r="F7">
        <v>12500</v>
      </c>
      <c r="G7">
        <v>0</v>
      </c>
      <c r="H7">
        <v>25</v>
      </c>
      <c r="I7">
        <v>358.75</v>
      </c>
      <c r="J7">
        <v>887.5</v>
      </c>
      <c r="K7">
        <v>162.5</v>
      </c>
      <c r="L7">
        <v>380</v>
      </c>
      <c r="M7">
        <v>886.25</v>
      </c>
      <c r="O7">
        <v>2675</v>
      </c>
      <c r="P7">
        <v>763.75</v>
      </c>
      <c r="Q7">
        <v>1936.25</v>
      </c>
      <c r="R7">
        <v>11736.25</v>
      </c>
      <c r="S7" t="s">
        <v>1359</v>
      </c>
      <c r="T7" t="s">
        <v>740</v>
      </c>
    </row>
    <row r="8" spans="1:20">
      <c r="A8" s="15">
        <v>4</v>
      </c>
      <c r="B8" t="s">
        <v>956</v>
      </c>
      <c r="C8" t="s">
        <v>266</v>
      </c>
      <c r="D8" s="15" t="s">
        <v>1407</v>
      </c>
      <c r="E8" s="15" t="s">
        <v>593</v>
      </c>
      <c r="F8">
        <v>150000</v>
      </c>
      <c r="G8">
        <v>23866.62</v>
      </c>
      <c r="H8">
        <v>25</v>
      </c>
      <c r="I8">
        <v>4305</v>
      </c>
      <c r="J8">
        <v>10650</v>
      </c>
      <c r="K8">
        <v>1950</v>
      </c>
      <c r="L8">
        <v>4560</v>
      </c>
      <c r="M8">
        <v>10635</v>
      </c>
      <c r="O8">
        <v>32100</v>
      </c>
      <c r="P8">
        <v>32756.62</v>
      </c>
      <c r="Q8">
        <v>23235</v>
      </c>
      <c r="R8">
        <v>117243.38</v>
      </c>
      <c r="S8" t="s">
        <v>1359</v>
      </c>
      <c r="T8" t="s">
        <v>740</v>
      </c>
    </row>
    <row r="9" spans="1:20">
      <c r="A9" s="15">
        <v>5</v>
      </c>
      <c r="B9" t="s">
        <v>522</v>
      </c>
      <c r="C9" t="s">
        <v>523</v>
      </c>
      <c r="D9" s="15" t="s">
        <v>642</v>
      </c>
      <c r="E9" s="15" t="s">
        <v>593</v>
      </c>
      <c r="F9">
        <v>60000</v>
      </c>
      <c r="G9">
        <v>3486.68</v>
      </c>
      <c r="H9">
        <v>25</v>
      </c>
      <c r="I9">
        <v>1722</v>
      </c>
      <c r="J9">
        <v>4260</v>
      </c>
      <c r="K9">
        <v>780</v>
      </c>
      <c r="L9">
        <v>1824</v>
      </c>
      <c r="M9">
        <v>4254</v>
      </c>
      <c r="O9">
        <v>12840</v>
      </c>
      <c r="P9">
        <v>7207.68</v>
      </c>
      <c r="Q9">
        <v>9294</v>
      </c>
      <c r="R9">
        <v>52792.32</v>
      </c>
      <c r="S9" t="s">
        <v>1359</v>
      </c>
      <c r="T9" t="s">
        <v>740</v>
      </c>
    </row>
    <row r="10" spans="1:20">
      <c r="A10" s="15">
        <v>6</v>
      </c>
      <c r="B10" t="s">
        <v>242</v>
      </c>
      <c r="C10" t="s">
        <v>243</v>
      </c>
      <c r="D10" s="15" t="s">
        <v>1414</v>
      </c>
      <c r="E10" s="15" t="s">
        <v>593</v>
      </c>
      <c r="F10">
        <v>12500</v>
      </c>
      <c r="G10">
        <v>0</v>
      </c>
      <c r="H10">
        <v>25</v>
      </c>
      <c r="I10">
        <v>358.75</v>
      </c>
      <c r="J10">
        <v>887.5</v>
      </c>
      <c r="K10">
        <v>162.5</v>
      </c>
      <c r="L10">
        <v>380</v>
      </c>
      <c r="M10">
        <v>886.25</v>
      </c>
      <c r="O10">
        <v>2675</v>
      </c>
      <c r="P10">
        <v>763.75</v>
      </c>
      <c r="Q10">
        <v>1936.25</v>
      </c>
      <c r="R10">
        <v>11736.25</v>
      </c>
      <c r="S10" t="s">
        <v>1359</v>
      </c>
      <c r="T10" t="s">
        <v>741</v>
      </c>
    </row>
    <row r="11" spans="1:20">
      <c r="A11" s="15">
        <v>7</v>
      </c>
      <c r="B11" t="s">
        <v>1150</v>
      </c>
      <c r="C11" t="s">
        <v>1067</v>
      </c>
      <c r="D11" s="15" t="s">
        <v>1425</v>
      </c>
      <c r="E11" s="15" t="s">
        <v>593</v>
      </c>
      <c r="F11">
        <v>25000</v>
      </c>
      <c r="G11">
        <v>0</v>
      </c>
      <c r="H11">
        <v>25</v>
      </c>
      <c r="I11">
        <v>717.5</v>
      </c>
      <c r="J11">
        <v>1775</v>
      </c>
      <c r="K11">
        <v>325</v>
      </c>
      <c r="L11">
        <v>760</v>
      </c>
      <c r="M11">
        <v>1772.5</v>
      </c>
      <c r="O11">
        <v>5350</v>
      </c>
      <c r="P11">
        <v>1502.5</v>
      </c>
      <c r="Q11">
        <v>3872.5</v>
      </c>
      <c r="R11">
        <v>23497.5</v>
      </c>
      <c r="S11" t="s">
        <v>1359</v>
      </c>
      <c r="T11" t="s">
        <v>740</v>
      </c>
    </row>
    <row r="12" spans="1:20">
      <c r="A12" s="15">
        <v>8</v>
      </c>
      <c r="B12" t="s">
        <v>35</v>
      </c>
      <c r="C12" t="s">
        <v>12</v>
      </c>
      <c r="D12" s="15" t="s">
        <v>597</v>
      </c>
      <c r="E12" s="15" t="s">
        <v>594</v>
      </c>
      <c r="F12">
        <v>45000</v>
      </c>
      <c r="G12">
        <v>1148.33</v>
      </c>
      <c r="H12">
        <v>25</v>
      </c>
      <c r="I12">
        <v>1291.5</v>
      </c>
      <c r="J12">
        <v>3195</v>
      </c>
      <c r="K12">
        <v>585</v>
      </c>
      <c r="L12">
        <v>1368</v>
      </c>
      <c r="M12">
        <v>3190.5</v>
      </c>
      <c r="O12">
        <v>9630</v>
      </c>
      <c r="P12">
        <v>3882.83</v>
      </c>
      <c r="Q12">
        <v>6970.5</v>
      </c>
      <c r="R12">
        <v>41117.17</v>
      </c>
      <c r="S12" t="s">
        <v>1359</v>
      </c>
      <c r="T12" t="s">
        <v>740</v>
      </c>
    </row>
    <row r="13" spans="1:20">
      <c r="A13" s="15">
        <v>9</v>
      </c>
      <c r="B13" t="s">
        <v>957</v>
      </c>
      <c r="C13" t="s">
        <v>26</v>
      </c>
      <c r="D13" s="15" t="s">
        <v>1387</v>
      </c>
      <c r="E13" s="15" t="s">
        <v>593</v>
      </c>
      <c r="F13">
        <v>30000</v>
      </c>
      <c r="G13">
        <v>0</v>
      </c>
      <c r="H13">
        <v>25</v>
      </c>
      <c r="I13">
        <v>861</v>
      </c>
      <c r="J13">
        <v>2130</v>
      </c>
      <c r="K13">
        <v>390</v>
      </c>
      <c r="L13">
        <v>912</v>
      </c>
      <c r="M13">
        <v>2127</v>
      </c>
      <c r="O13">
        <v>6420</v>
      </c>
      <c r="P13">
        <v>1798</v>
      </c>
      <c r="Q13">
        <v>4647</v>
      </c>
      <c r="R13">
        <v>28202</v>
      </c>
      <c r="S13" t="s">
        <v>1359</v>
      </c>
      <c r="T13" t="s">
        <v>740</v>
      </c>
    </row>
    <row r="14" spans="1:20">
      <c r="A14" s="15">
        <v>10</v>
      </c>
      <c r="B14" t="s">
        <v>921</v>
      </c>
      <c r="C14" t="s">
        <v>46</v>
      </c>
      <c r="D14" s="15" t="s">
        <v>630</v>
      </c>
      <c r="E14" s="15" t="s">
        <v>593</v>
      </c>
      <c r="F14">
        <v>31000</v>
      </c>
      <c r="G14">
        <v>0</v>
      </c>
      <c r="H14">
        <v>25</v>
      </c>
      <c r="I14">
        <v>889.7</v>
      </c>
      <c r="J14">
        <v>2201</v>
      </c>
      <c r="K14">
        <v>403</v>
      </c>
      <c r="L14">
        <v>942.4</v>
      </c>
      <c r="M14">
        <v>2197.9</v>
      </c>
      <c r="O14">
        <v>6634</v>
      </c>
      <c r="P14">
        <v>1857.1</v>
      </c>
      <c r="Q14">
        <v>4801.8999999999996</v>
      </c>
      <c r="R14">
        <v>29142.9</v>
      </c>
      <c r="S14" t="s">
        <v>1359</v>
      </c>
      <c r="T14" t="s">
        <v>741</v>
      </c>
    </row>
    <row r="15" spans="1:20">
      <c r="A15" s="15">
        <v>11</v>
      </c>
      <c r="B15" t="s">
        <v>869</v>
      </c>
      <c r="C15" t="s">
        <v>10</v>
      </c>
      <c r="D15" t="s">
        <v>605</v>
      </c>
      <c r="E15" s="15" t="s">
        <v>593</v>
      </c>
      <c r="F15">
        <v>50000</v>
      </c>
      <c r="G15">
        <v>1854</v>
      </c>
      <c r="H15">
        <v>25</v>
      </c>
      <c r="I15">
        <v>1435</v>
      </c>
      <c r="J15">
        <v>3550</v>
      </c>
      <c r="K15">
        <v>650</v>
      </c>
      <c r="L15">
        <v>1520</v>
      </c>
      <c r="M15">
        <v>3545</v>
      </c>
      <c r="O15">
        <v>10700</v>
      </c>
      <c r="P15">
        <v>6295.28</v>
      </c>
      <c r="Q15">
        <v>7745</v>
      </c>
      <c r="R15">
        <v>43704.72</v>
      </c>
      <c r="S15" t="s">
        <v>1359</v>
      </c>
      <c r="T15" t="s">
        <v>740</v>
      </c>
    </row>
    <row r="16" spans="1:20">
      <c r="A16" s="15">
        <v>12</v>
      </c>
      <c r="B16" t="s">
        <v>429</v>
      </c>
      <c r="C16" t="s">
        <v>1213</v>
      </c>
      <c r="D16" t="s">
        <v>640</v>
      </c>
      <c r="E16" s="15" t="s">
        <v>593</v>
      </c>
      <c r="F16">
        <v>25000</v>
      </c>
      <c r="G16">
        <v>0</v>
      </c>
      <c r="H16">
        <v>25</v>
      </c>
      <c r="I16">
        <v>717.5</v>
      </c>
      <c r="J16">
        <v>1775</v>
      </c>
      <c r="K16">
        <v>325</v>
      </c>
      <c r="L16">
        <v>760</v>
      </c>
      <c r="M16">
        <v>1772.5</v>
      </c>
      <c r="O16">
        <v>5350</v>
      </c>
      <c r="P16">
        <v>1502.5</v>
      </c>
      <c r="Q16">
        <v>3872.5</v>
      </c>
      <c r="R16">
        <v>23497.5</v>
      </c>
      <c r="S16" t="s">
        <v>1359</v>
      </c>
      <c r="T16" t="s">
        <v>740</v>
      </c>
    </row>
    <row r="17" spans="1:20">
      <c r="A17" s="15">
        <v>13</v>
      </c>
      <c r="B17" t="s">
        <v>387</v>
      </c>
      <c r="C17" t="s">
        <v>125</v>
      </c>
      <c r="D17" t="s">
        <v>1360</v>
      </c>
      <c r="E17" s="15" t="s">
        <v>593</v>
      </c>
      <c r="F17">
        <v>100000</v>
      </c>
      <c r="G17">
        <v>12105.37</v>
      </c>
      <c r="H17">
        <v>25</v>
      </c>
      <c r="I17">
        <v>2870</v>
      </c>
      <c r="J17">
        <v>7100</v>
      </c>
      <c r="K17">
        <v>1300</v>
      </c>
      <c r="L17">
        <v>3040</v>
      </c>
      <c r="M17">
        <v>7090</v>
      </c>
      <c r="O17">
        <v>21400</v>
      </c>
      <c r="P17">
        <v>25778.41</v>
      </c>
      <c r="Q17">
        <v>15490</v>
      </c>
      <c r="R17">
        <v>74221.59</v>
      </c>
      <c r="S17" t="s">
        <v>1359</v>
      </c>
      <c r="T17" t="s">
        <v>741</v>
      </c>
    </row>
    <row r="18" spans="1:20">
      <c r="A18" s="15">
        <v>14</v>
      </c>
      <c r="B18" t="s">
        <v>815</v>
      </c>
      <c r="C18" t="s">
        <v>62</v>
      </c>
      <c r="D18" t="s">
        <v>630</v>
      </c>
      <c r="E18" s="15" t="s">
        <v>593</v>
      </c>
      <c r="F18">
        <v>30000</v>
      </c>
      <c r="G18">
        <v>0</v>
      </c>
      <c r="H18">
        <v>25</v>
      </c>
      <c r="I18">
        <v>861</v>
      </c>
      <c r="J18">
        <v>2130</v>
      </c>
      <c r="K18">
        <v>390</v>
      </c>
      <c r="L18">
        <v>912</v>
      </c>
      <c r="M18">
        <v>2127</v>
      </c>
      <c r="O18">
        <v>6420</v>
      </c>
      <c r="P18">
        <v>1798</v>
      </c>
      <c r="Q18">
        <v>4647</v>
      </c>
      <c r="R18">
        <v>28202</v>
      </c>
      <c r="S18" t="s">
        <v>1359</v>
      </c>
      <c r="T18" t="s">
        <v>741</v>
      </c>
    </row>
    <row r="19" spans="1:20">
      <c r="A19" s="15">
        <v>15</v>
      </c>
      <c r="B19" t="s">
        <v>831</v>
      </c>
      <c r="C19" t="s">
        <v>45</v>
      </c>
      <c r="D19" t="s">
        <v>615</v>
      </c>
      <c r="E19" s="15" t="s">
        <v>593</v>
      </c>
      <c r="F19">
        <v>30000</v>
      </c>
      <c r="G19">
        <v>0</v>
      </c>
      <c r="H19">
        <v>25</v>
      </c>
      <c r="I19">
        <v>861</v>
      </c>
      <c r="J19">
        <v>2130</v>
      </c>
      <c r="K19">
        <v>390</v>
      </c>
      <c r="L19">
        <v>912</v>
      </c>
      <c r="M19">
        <v>2127</v>
      </c>
      <c r="O19">
        <v>6420</v>
      </c>
      <c r="P19">
        <v>1898</v>
      </c>
      <c r="Q19">
        <v>4647</v>
      </c>
      <c r="R19">
        <v>28102</v>
      </c>
      <c r="S19" t="s">
        <v>1359</v>
      </c>
      <c r="T19" t="s">
        <v>741</v>
      </c>
    </row>
    <row r="20" spans="1:20">
      <c r="A20" s="15">
        <v>16</v>
      </c>
      <c r="B20" t="s">
        <v>1138</v>
      </c>
      <c r="C20" t="s">
        <v>1067</v>
      </c>
      <c r="D20" t="s">
        <v>1425</v>
      </c>
      <c r="E20" s="15" t="s">
        <v>593</v>
      </c>
      <c r="F20">
        <v>20000</v>
      </c>
      <c r="G20">
        <v>0</v>
      </c>
      <c r="H20">
        <v>25</v>
      </c>
      <c r="I20">
        <v>574</v>
      </c>
      <c r="J20">
        <v>1420</v>
      </c>
      <c r="K20">
        <v>260</v>
      </c>
      <c r="L20">
        <v>608</v>
      </c>
      <c r="M20">
        <v>1418</v>
      </c>
      <c r="O20">
        <v>4280</v>
      </c>
      <c r="P20">
        <v>1207</v>
      </c>
      <c r="Q20">
        <v>3098</v>
      </c>
      <c r="R20">
        <v>18793</v>
      </c>
      <c r="S20" t="s">
        <v>1359</v>
      </c>
      <c r="T20" t="s">
        <v>741</v>
      </c>
    </row>
    <row r="21" spans="1:20">
      <c r="A21" s="15">
        <v>17</v>
      </c>
      <c r="B21" t="s">
        <v>247</v>
      </c>
      <c r="C21" t="s">
        <v>243</v>
      </c>
      <c r="D21" t="s">
        <v>1414</v>
      </c>
      <c r="E21" s="15" t="s">
        <v>593</v>
      </c>
      <c r="F21">
        <v>12500</v>
      </c>
      <c r="G21">
        <v>0</v>
      </c>
      <c r="H21">
        <v>25</v>
      </c>
      <c r="I21">
        <v>358.75</v>
      </c>
      <c r="J21">
        <v>887.5</v>
      </c>
      <c r="K21">
        <v>162.5</v>
      </c>
      <c r="L21">
        <v>380</v>
      </c>
      <c r="M21">
        <v>886.25</v>
      </c>
      <c r="O21">
        <v>2675</v>
      </c>
      <c r="P21">
        <v>763.75</v>
      </c>
      <c r="Q21">
        <v>1936.25</v>
      </c>
      <c r="R21">
        <v>11736.25</v>
      </c>
      <c r="S21" t="s">
        <v>1359</v>
      </c>
      <c r="T21" t="s">
        <v>741</v>
      </c>
    </row>
    <row r="22" spans="1:20">
      <c r="A22" s="15">
        <v>18</v>
      </c>
      <c r="B22" t="s">
        <v>1108</v>
      </c>
      <c r="C22" t="s">
        <v>7</v>
      </c>
      <c r="D22" t="s">
        <v>1397</v>
      </c>
      <c r="E22" s="15" t="s">
        <v>593</v>
      </c>
      <c r="F22">
        <v>12500</v>
      </c>
      <c r="G22">
        <v>0</v>
      </c>
      <c r="H22">
        <v>25</v>
      </c>
      <c r="I22">
        <v>358.75</v>
      </c>
      <c r="J22">
        <v>887.5</v>
      </c>
      <c r="K22">
        <v>162.5</v>
      </c>
      <c r="L22">
        <v>380</v>
      </c>
      <c r="M22">
        <v>886.25</v>
      </c>
      <c r="O22">
        <v>2675</v>
      </c>
      <c r="P22">
        <v>763.75</v>
      </c>
      <c r="Q22">
        <v>1936.25</v>
      </c>
      <c r="R22">
        <v>11736.25</v>
      </c>
      <c r="S22" t="s">
        <v>1359</v>
      </c>
      <c r="T22" t="s">
        <v>741</v>
      </c>
    </row>
    <row r="23" spans="1:20">
      <c r="A23" s="15">
        <v>19</v>
      </c>
      <c r="B23" t="s">
        <v>394</v>
      </c>
      <c r="C23" t="s">
        <v>41</v>
      </c>
      <c r="D23" t="s">
        <v>609</v>
      </c>
      <c r="E23" s="15" t="s">
        <v>593</v>
      </c>
      <c r="F23">
        <v>45000</v>
      </c>
      <c r="G23">
        <v>1148.33</v>
      </c>
      <c r="H23">
        <v>25</v>
      </c>
      <c r="I23">
        <v>1291.5</v>
      </c>
      <c r="J23">
        <v>3195</v>
      </c>
      <c r="K23">
        <v>585</v>
      </c>
      <c r="L23">
        <v>1368</v>
      </c>
      <c r="M23">
        <v>3190.5</v>
      </c>
      <c r="O23">
        <v>9630</v>
      </c>
      <c r="P23">
        <v>3832.83</v>
      </c>
      <c r="Q23">
        <v>6970.5</v>
      </c>
      <c r="R23">
        <v>41167.17</v>
      </c>
      <c r="S23" t="s">
        <v>1359</v>
      </c>
      <c r="T23" t="s">
        <v>741</v>
      </c>
    </row>
    <row r="24" spans="1:20">
      <c r="A24" s="15">
        <v>20</v>
      </c>
      <c r="B24" t="s">
        <v>1294</v>
      </c>
      <c r="C24" t="s">
        <v>45</v>
      </c>
      <c r="D24" t="s">
        <v>615</v>
      </c>
      <c r="E24" s="15" t="s">
        <v>593</v>
      </c>
      <c r="F24">
        <v>10000</v>
      </c>
      <c r="G24">
        <v>0</v>
      </c>
      <c r="H24">
        <v>25</v>
      </c>
      <c r="I24">
        <v>287</v>
      </c>
      <c r="J24">
        <v>710</v>
      </c>
      <c r="K24">
        <v>130</v>
      </c>
      <c r="L24">
        <v>304</v>
      </c>
      <c r="M24">
        <v>709</v>
      </c>
      <c r="O24">
        <v>2140</v>
      </c>
      <c r="P24">
        <v>666</v>
      </c>
      <c r="Q24">
        <v>1549</v>
      </c>
      <c r="R24">
        <v>9334</v>
      </c>
      <c r="S24" t="s">
        <v>1359</v>
      </c>
      <c r="T24" t="s">
        <v>741</v>
      </c>
    </row>
    <row r="25" spans="1:20">
      <c r="A25" s="15">
        <v>21</v>
      </c>
      <c r="B25" t="s">
        <v>736</v>
      </c>
      <c r="C25" t="s">
        <v>12</v>
      </c>
      <c r="D25" t="s">
        <v>1417</v>
      </c>
      <c r="E25" s="15" t="s">
        <v>593</v>
      </c>
      <c r="F25">
        <v>12500</v>
      </c>
      <c r="G25">
        <v>0</v>
      </c>
      <c r="H25">
        <v>25</v>
      </c>
      <c r="I25">
        <v>358.75</v>
      </c>
      <c r="J25">
        <v>887.5</v>
      </c>
      <c r="K25">
        <v>162.5</v>
      </c>
      <c r="L25">
        <v>380</v>
      </c>
      <c r="M25">
        <v>886.25</v>
      </c>
      <c r="O25">
        <v>2675</v>
      </c>
      <c r="P25">
        <v>763.75</v>
      </c>
      <c r="Q25">
        <v>1936.25</v>
      </c>
      <c r="R25">
        <v>11736.25</v>
      </c>
      <c r="S25" t="s">
        <v>1359</v>
      </c>
      <c r="T25" t="s">
        <v>740</v>
      </c>
    </row>
    <row r="26" spans="1:20">
      <c r="A26" s="15">
        <v>22</v>
      </c>
      <c r="B26" t="s">
        <v>153</v>
      </c>
      <c r="C26" t="s">
        <v>1213</v>
      </c>
      <c r="D26" t="s">
        <v>633</v>
      </c>
      <c r="E26" s="15" t="s">
        <v>593</v>
      </c>
      <c r="F26">
        <v>46000</v>
      </c>
      <c r="G26">
        <v>1289.46</v>
      </c>
      <c r="H26">
        <v>25</v>
      </c>
      <c r="I26">
        <v>1320.2</v>
      </c>
      <c r="J26">
        <v>3266</v>
      </c>
      <c r="K26">
        <v>598</v>
      </c>
      <c r="L26">
        <v>1398.4</v>
      </c>
      <c r="M26">
        <v>3261.4</v>
      </c>
      <c r="O26">
        <v>9844</v>
      </c>
      <c r="P26">
        <v>4133.0600000000004</v>
      </c>
      <c r="Q26">
        <v>7125.4</v>
      </c>
      <c r="R26">
        <v>41866.94</v>
      </c>
      <c r="S26" t="s">
        <v>1359</v>
      </c>
      <c r="T26" t="s">
        <v>740</v>
      </c>
    </row>
    <row r="27" spans="1:20">
      <c r="A27" s="15">
        <v>23</v>
      </c>
      <c r="B27" t="s">
        <v>1175</v>
      </c>
      <c r="C27" t="s">
        <v>1067</v>
      </c>
      <c r="D27" t="s">
        <v>1425</v>
      </c>
      <c r="E27" s="15" t="s">
        <v>593</v>
      </c>
      <c r="F27">
        <v>20000</v>
      </c>
      <c r="G27">
        <v>0</v>
      </c>
      <c r="H27">
        <v>25</v>
      </c>
      <c r="I27">
        <v>574</v>
      </c>
      <c r="J27">
        <v>1420</v>
      </c>
      <c r="K27">
        <v>260</v>
      </c>
      <c r="L27">
        <v>608</v>
      </c>
      <c r="M27">
        <v>1418</v>
      </c>
      <c r="O27">
        <v>4280</v>
      </c>
      <c r="P27">
        <v>1207</v>
      </c>
      <c r="Q27">
        <v>3098</v>
      </c>
      <c r="R27">
        <v>18793</v>
      </c>
      <c r="S27" t="s">
        <v>1359</v>
      </c>
      <c r="T27" t="s">
        <v>740</v>
      </c>
    </row>
    <row r="28" spans="1:20">
      <c r="A28" s="15">
        <v>24</v>
      </c>
      <c r="B28" t="s">
        <v>1148</v>
      </c>
      <c r="C28" t="s">
        <v>1067</v>
      </c>
      <c r="D28" t="s">
        <v>1425</v>
      </c>
      <c r="E28" s="15" t="s">
        <v>593</v>
      </c>
      <c r="F28">
        <v>25000</v>
      </c>
      <c r="G28">
        <v>0</v>
      </c>
      <c r="H28">
        <v>25</v>
      </c>
      <c r="I28">
        <v>717.5</v>
      </c>
      <c r="J28">
        <v>1775</v>
      </c>
      <c r="K28">
        <v>325</v>
      </c>
      <c r="L28">
        <v>760</v>
      </c>
      <c r="M28">
        <v>1772.5</v>
      </c>
      <c r="O28">
        <v>5350</v>
      </c>
      <c r="P28">
        <v>1502.5</v>
      </c>
      <c r="Q28">
        <v>3872.5</v>
      </c>
      <c r="R28">
        <v>23497.5</v>
      </c>
      <c r="S28" t="s">
        <v>1359</v>
      </c>
      <c r="T28" t="s">
        <v>740</v>
      </c>
    </row>
    <row r="29" spans="1:20">
      <c r="A29" s="15">
        <v>25</v>
      </c>
      <c r="B29" t="s">
        <v>1099</v>
      </c>
      <c r="C29" t="s">
        <v>484</v>
      </c>
      <c r="D29" t="s">
        <v>638</v>
      </c>
      <c r="E29" s="15" t="s">
        <v>594</v>
      </c>
      <c r="F29">
        <v>35000</v>
      </c>
      <c r="G29">
        <v>0</v>
      </c>
      <c r="H29">
        <v>25</v>
      </c>
      <c r="I29">
        <v>1004.5</v>
      </c>
      <c r="J29">
        <v>2485</v>
      </c>
      <c r="K29">
        <v>455</v>
      </c>
      <c r="L29">
        <v>1064</v>
      </c>
      <c r="M29">
        <v>2481.5</v>
      </c>
      <c r="O29">
        <v>7490</v>
      </c>
      <c r="P29">
        <v>2093.5</v>
      </c>
      <c r="Q29">
        <v>5421.5</v>
      </c>
      <c r="R29">
        <v>32906.5</v>
      </c>
      <c r="S29" t="s">
        <v>1359</v>
      </c>
      <c r="T29" t="s">
        <v>740</v>
      </c>
    </row>
    <row r="30" spans="1:20">
      <c r="A30" s="15">
        <v>26</v>
      </c>
      <c r="B30" t="s">
        <v>207</v>
      </c>
      <c r="C30" t="s">
        <v>12</v>
      </c>
      <c r="D30" t="s">
        <v>615</v>
      </c>
      <c r="E30" s="15" t="s">
        <v>594</v>
      </c>
      <c r="F30">
        <v>45000</v>
      </c>
      <c r="G30">
        <v>910.22</v>
      </c>
      <c r="H30">
        <v>25</v>
      </c>
      <c r="I30">
        <v>1291.5</v>
      </c>
      <c r="J30">
        <v>3195</v>
      </c>
      <c r="K30">
        <v>585</v>
      </c>
      <c r="L30">
        <v>1368</v>
      </c>
      <c r="M30">
        <v>3190.5</v>
      </c>
      <c r="O30">
        <v>9630</v>
      </c>
      <c r="P30">
        <v>7424.02</v>
      </c>
      <c r="Q30">
        <v>6970.5</v>
      </c>
      <c r="R30">
        <v>37575.980000000003</v>
      </c>
      <c r="S30" t="s">
        <v>1359</v>
      </c>
      <c r="T30" t="s">
        <v>740</v>
      </c>
    </row>
    <row r="31" spans="1:20">
      <c r="A31" s="15">
        <v>27</v>
      </c>
      <c r="B31" t="s">
        <v>979</v>
      </c>
      <c r="C31" t="s">
        <v>32</v>
      </c>
      <c r="D31" t="s">
        <v>1425</v>
      </c>
      <c r="E31" s="15" t="s">
        <v>593</v>
      </c>
      <c r="F31">
        <v>18000</v>
      </c>
      <c r="G31">
        <v>0</v>
      </c>
      <c r="H31">
        <v>25</v>
      </c>
      <c r="I31">
        <v>516.6</v>
      </c>
      <c r="J31">
        <v>1278</v>
      </c>
      <c r="K31">
        <v>234</v>
      </c>
      <c r="L31">
        <v>547.20000000000005</v>
      </c>
      <c r="M31">
        <v>1276.2</v>
      </c>
      <c r="O31">
        <v>3852</v>
      </c>
      <c r="P31">
        <v>1088.8</v>
      </c>
      <c r="Q31">
        <v>2788.2</v>
      </c>
      <c r="R31">
        <v>16911.2</v>
      </c>
      <c r="S31" t="s">
        <v>1359</v>
      </c>
      <c r="T31" t="s">
        <v>740</v>
      </c>
    </row>
    <row r="32" spans="1:20">
      <c r="A32" s="15">
        <v>28</v>
      </c>
      <c r="B32" t="s">
        <v>673</v>
      </c>
      <c r="C32" t="s">
        <v>38</v>
      </c>
      <c r="D32" t="s">
        <v>1397</v>
      </c>
      <c r="E32" s="15" t="s">
        <v>593</v>
      </c>
      <c r="F32">
        <v>12500</v>
      </c>
      <c r="G32">
        <v>0</v>
      </c>
      <c r="H32">
        <v>25</v>
      </c>
      <c r="I32">
        <v>358.75</v>
      </c>
      <c r="J32">
        <v>887.5</v>
      </c>
      <c r="K32">
        <v>162.5</v>
      </c>
      <c r="L32">
        <v>380</v>
      </c>
      <c r="M32">
        <v>886.25</v>
      </c>
      <c r="O32">
        <v>2675</v>
      </c>
      <c r="P32">
        <v>763.75</v>
      </c>
      <c r="Q32">
        <v>1936.25</v>
      </c>
      <c r="R32">
        <v>11736.25</v>
      </c>
      <c r="S32" t="s">
        <v>1359</v>
      </c>
      <c r="T32" t="s">
        <v>740</v>
      </c>
    </row>
    <row r="33" spans="1:20">
      <c r="A33" s="15">
        <v>29</v>
      </c>
      <c r="B33" t="s">
        <v>958</v>
      </c>
      <c r="C33" t="s">
        <v>26</v>
      </c>
      <c r="D33" t="s">
        <v>1422</v>
      </c>
      <c r="E33" s="15" t="s">
        <v>593</v>
      </c>
      <c r="F33">
        <v>35000</v>
      </c>
      <c r="G33">
        <v>0</v>
      </c>
      <c r="H33">
        <v>25</v>
      </c>
      <c r="I33">
        <v>1004.5</v>
      </c>
      <c r="J33">
        <v>2485</v>
      </c>
      <c r="K33">
        <v>455</v>
      </c>
      <c r="L33">
        <v>1064</v>
      </c>
      <c r="M33">
        <v>2481.5</v>
      </c>
      <c r="O33">
        <v>7490</v>
      </c>
      <c r="P33">
        <v>2093.5</v>
      </c>
      <c r="Q33">
        <v>5421.5</v>
      </c>
      <c r="R33">
        <v>32906.5</v>
      </c>
      <c r="S33" t="s">
        <v>1359</v>
      </c>
      <c r="T33" t="s">
        <v>740</v>
      </c>
    </row>
    <row r="34" spans="1:20">
      <c r="A34" s="15">
        <v>30</v>
      </c>
      <c r="B34" t="s">
        <v>354</v>
      </c>
      <c r="C34" t="s">
        <v>87</v>
      </c>
      <c r="D34" t="s">
        <v>1410</v>
      </c>
      <c r="E34" s="15" t="s">
        <v>593</v>
      </c>
      <c r="F34">
        <v>150000</v>
      </c>
      <c r="G34">
        <v>23866.62</v>
      </c>
      <c r="H34">
        <v>25</v>
      </c>
      <c r="I34">
        <v>4305</v>
      </c>
      <c r="J34">
        <v>10650</v>
      </c>
      <c r="K34">
        <v>1950</v>
      </c>
      <c r="L34">
        <v>4560</v>
      </c>
      <c r="M34">
        <v>10635</v>
      </c>
      <c r="O34">
        <v>32100</v>
      </c>
      <c r="P34">
        <v>32756.62</v>
      </c>
      <c r="Q34">
        <v>23235</v>
      </c>
      <c r="R34">
        <v>117243.38</v>
      </c>
      <c r="S34" t="s">
        <v>1359</v>
      </c>
      <c r="T34" t="s">
        <v>740</v>
      </c>
    </row>
    <row r="35" spans="1:20">
      <c r="A35" s="15">
        <v>31</v>
      </c>
      <c r="B35" t="s">
        <v>1214</v>
      </c>
      <c r="C35" t="s">
        <v>32</v>
      </c>
      <c r="D35" t="s">
        <v>613</v>
      </c>
      <c r="E35" s="15" t="s">
        <v>594</v>
      </c>
      <c r="F35">
        <v>22000</v>
      </c>
      <c r="G35">
        <v>0</v>
      </c>
      <c r="H35">
        <v>25</v>
      </c>
      <c r="I35">
        <v>631.4</v>
      </c>
      <c r="J35">
        <v>1562</v>
      </c>
      <c r="K35">
        <v>286</v>
      </c>
      <c r="L35">
        <v>668.8</v>
      </c>
      <c r="M35">
        <v>1559.8</v>
      </c>
      <c r="O35">
        <v>4708</v>
      </c>
      <c r="P35">
        <v>1475.2</v>
      </c>
      <c r="Q35">
        <v>3407.8</v>
      </c>
      <c r="R35">
        <v>20524.8</v>
      </c>
      <c r="S35" t="s">
        <v>1359</v>
      </c>
      <c r="T35" t="s">
        <v>740</v>
      </c>
    </row>
    <row r="36" spans="1:20">
      <c r="A36" s="15">
        <v>32</v>
      </c>
      <c r="B36" t="s">
        <v>15</v>
      </c>
      <c r="C36" t="s">
        <v>16</v>
      </c>
      <c r="D36" t="s">
        <v>611</v>
      </c>
      <c r="E36" s="15" t="s">
        <v>593</v>
      </c>
      <c r="F36">
        <v>45000</v>
      </c>
      <c r="G36">
        <v>1148.33</v>
      </c>
      <c r="H36">
        <v>25</v>
      </c>
      <c r="I36">
        <v>1291.5</v>
      </c>
      <c r="J36">
        <v>3195</v>
      </c>
      <c r="K36">
        <v>585</v>
      </c>
      <c r="L36">
        <v>1368</v>
      </c>
      <c r="M36">
        <v>3190.5</v>
      </c>
      <c r="O36">
        <v>9630</v>
      </c>
      <c r="P36">
        <v>4713.47</v>
      </c>
      <c r="Q36">
        <v>6970.5</v>
      </c>
      <c r="R36">
        <v>40286.53</v>
      </c>
      <c r="S36" t="s">
        <v>1359</v>
      </c>
      <c r="T36" t="s">
        <v>740</v>
      </c>
    </row>
    <row r="37" spans="1:20">
      <c r="A37" s="15">
        <v>33</v>
      </c>
      <c r="B37" t="s">
        <v>86</v>
      </c>
      <c r="C37" t="s">
        <v>87</v>
      </c>
      <c r="D37" t="s">
        <v>1422</v>
      </c>
      <c r="E37" s="15" t="s">
        <v>593</v>
      </c>
      <c r="F37">
        <v>150000</v>
      </c>
      <c r="G37">
        <v>23866.62</v>
      </c>
      <c r="H37">
        <v>25</v>
      </c>
      <c r="I37">
        <v>4305</v>
      </c>
      <c r="J37">
        <v>10650</v>
      </c>
      <c r="K37">
        <v>1950</v>
      </c>
      <c r="L37">
        <v>4560</v>
      </c>
      <c r="M37">
        <v>10635</v>
      </c>
      <c r="O37">
        <v>32100</v>
      </c>
      <c r="P37">
        <v>32756.62</v>
      </c>
      <c r="Q37">
        <v>23235</v>
      </c>
      <c r="R37">
        <v>117243.38</v>
      </c>
      <c r="S37" t="s">
        <v>1359</v>
      </c>
      <c r="T37" t="s">
        <v>740</v>
      </c>
    </row>
    <row r="38" spans="1:20">
      <c r="A38" s="15">
        <v>34</v>
      </c>
      <c r="B38" t="s">
        <v>1295</v>
      </c>
      <c r="C38" t="s">
        <v>32</v>
      </c>
      <c r="D38" t="s">
        <v>1393</v>
      </c>
      <c r="E38" s="15" t="s">
        <v>1293</v>
      </c>
      <c r="F38">
        <v>10000</v>
      </c>
      <c r="G38">
        <v>0</v>
      </c>
      <c r="H38">
        <v>25</v>
      </c>
      <c r="I38">
        <v>287</v>
      </c>
      <c r="J38">
        <v>710</v>
      </c>
      <c r="K38">
        <v>130</v>
      </c>
      <c r="L38">
        <v>304</v>
      </c>
      <c r="M38">
        <v>709</v>
      </c>
      <c r="O38">
        <v>2140</v>
      </c>
      <c r="P38">
        <v>666</v>
      </c>
      <c r="Q38">
        <v>1549</v>
      </c>
      <c r="R38">
        <v>9334</v>
      </c>
      <c r="S38" t="s">
        <v>1359</v>
      </c>
      <c r="T38" t="s">
        <v>740</v>
      </c>
    </row>
    <row r="39" spans="1:20">
      <c r="A39" s="15">
        <v>35</v>
      </c>
      <c r="B39" t="s">
        <v>141</v>
      </c>
      <c r="C39" t="s">
        <v>32</v>
      </c>
      <c r="D39" t="s">
        <v>631</v>
      </c>
      <c r="E39" s="15" t="s">
        <v>593</v>
      </c>
      <c r="F39">
        <v>22000</v>
      </c>
      <c r="G39">
        <v>0</v>
      </c>
      <c r="H39">
        <v>25</v>
      </c>
      <c r="I39">
        <v>631.4</v>
      </c>
      <c r="J39">
        <v>1562</v>
      </c>
      <c r="K39">
        <v>286</v>
      </c>
      <c r="L39">
        <v>668.8</v>
      </c>
      <c r="M39">
        <v>1559.8</v>
      </c>
      <c r="O39">
        <v>4708</v>
      </c>
      <c r="P39">
        <v>1325.2</v>
      </c>
      <c r="Q39">
        <v>3407.8</v>
      </c>
      <c r="R39">
        <v>20674.8</v>
      </c>
      <c r="S39" t="s">
        <v>1359</v>
      </c>
      <c r="T39" t="s">
        <v>740</v>
      </c>
    </row>
    <row r="40" spans="1:20">
      <c r="A40" s="15">
        <v>36</v>
      </c>
      <c r="B40" t="s">
        <v>489</v>
      </c>
      <c r="C40" t="s">
        <v>12</v>
      </c>
      <c r="D40" t="s">
        <v>639</v>
      </c>
      <c r="E40" s="15" t="s">
        <v>594</v>
      </c>
      <c r="F40">
        <v>45000</v>
      </c>
      <c r="G40">
        <v>1148.33</v>
      </c>
      <c r="H40">
        <v>25</v>
      </c>
      <c r="I40">
        <v>1291.5</v>
      </c>
      <c r="J40">
        <v>3195</v>
      </c>
      <c r="K40">
        <v>585</v>
      </c>
      <c r="L40">
        <v>1368</v>
      </c>
      <c r="M40">
        <v>3190.5</v>
      </c>
      <c r="O40">
        <v>9630</v>
      </c>
      <c r="P40">
        <v>3982.83</v>
      </c>
      <c r="Q40">
        <v>6970.5</v>
      </c>
      <c r="R40">
        <v>41017.17</v>
      </c>
      <c r="S40" t="s">
        <v>1359</v>
      </c>
      <c r="T40" t="s">
        <v>740</v>
      </c>
    </row>
    <row r="41" spans="1:20">
      <c r="A41" s="15">
        <v>37</v>
      </c>
      <c r="B41" t="s">
        <v>473</v>
      </c>
      <c r="C41" t="s">
        <v>10</v>
      </c>
      <c r="D41" t="s">
        <v>1389</v>
      </c>
      <c r="E41" s="15" t="s">
        <v>594</v>
      </c>
      <c r="F41">
        <v>45000</v>
      </c>
      <c r="G41">
        <v>1148.33</v>
      </c>
      <c r="H41">
        <v>25</v>
      </c>
      <c r="I41">
        <v>1291.5</v>
      </c>
      <c r="J41">
        <v>3195</v>
      </c>
      <c r="K41">
        <v>585</v>
      </c>
      <c r="L41">
        <v>1368</v>
      </c>
      <c r="M41">
        <v>3190.5</v>
      </c>
      <c r="O41">
        <v>9630</v>
      </c>
      <c r="P41">
        <v>5394.11</v>
      </c>
      <c r="Q41">
        <v>6970.5</v>
      </c>
      <c r="R41">
        <v>39605.89</v>
      </c>
      <c r="S41" t="s">
        <v>1359</v>
      </c>
      <c r="T41" t="s">
        <v>740</v>
      </c>
    </row>
    <row r="42" spans="1:20">
      <c r="A42" s="15">
        <v>38</v>
      </c>
      <c r="B42" t="s">
        <v>782</v>
      </c>
      <c r="C42" t="s">
        <v>78</v>
      </c>
      <c r="D42" t="s">
        <v>1393</v>
      </c>
      <c r="E42" s="15" t="s">
        <v>593</v>
      </c>
      <c r="F42">
        <v>19800</v>
      </c>
      <c r="G42">
        <v>0</v>
      </c>
      <c r="H42">
        <v>25</v>
      </c>
      <c r="I42">
        <v>568.26</v>
      </c>
      <c r="J42">
        <v>1405.8</v>
      </c>
      <c r="K42">
        <v>257.39999999999998</v>
      </c>
      <c r="L42">
        <v>601.91999999999996</v>
      </c>
      <c r="M42">
        <v>1403.82</v>
      </c>
      <c r="O42">
        <v>4237.2</v>
      </c>
      <c r="P42">
        <v>1195.18</v>
      </c>
      <c r="Q42">
        <v>3067.02</v>
      </c>
      <c r="R42">
        <v>18604.82</v>
      </c>
      <c r="S42" t="s">
        <v>1359</v>
      </c>
      <c r="T42" t="s">
        <v>740</v>
      </c>
    </row>
    <row r="43" spans="1:20">
      <c r="A43" s="15">
        <v>39</v>
      </c>
      <c r="B43" t="s">
        <v>1054</v>
      </c>
      <c r="C43" t="s">
        <v>26</v>
      </c>
      <c r="D43" t="s">
        <v>1420</v>
      </c>
      <c r="E43" s="15" t="s">
        <v>593</v>
      </c>
      <c r="F43">
        <v>31000</v>
      </c>
      <c r="G43">
        <v>0</v>
      </c>
      <c r="H43">
        <v>25</v>
      </c>
      <c r="I43">
        <v>889.7</v>
      </c>
      <c r="J43">
        <v>2201</v>
      </c>
      <c r="K43">
        <v>403</v>
      </c>
      <c r="L43">
        <v>942.4</v>
      </c>
      <c r="M43">
        <v>2197.9</v>
      </c>
      <c r="O43">
        <v>6634</v>
      </c>
      <c r="P43">
        <v>1857.1</v>
      </c>
      <c r="Q43">
        <v>4801.8999999999996</v>
      </c>
      <c r="R43">
        <v>29142.9</v>
      </c>
      <c r="S43" t="s">
        <v>1359</v>
      </c>
      <c r="T43" t="s">
        <v>740</v>
      </c>
    </row>
    <row r="44" spans="1:20">
      <c r="A44" s="15">
        <v>40</v>
      </c>
      <c r="B44" t="s">
        <v>1296</v>
      </c>
      <c r="C44" t="s">
        <v>32</v>
      </c>
      <c r="D44" t="s">
        <v>1400</v>
      </c>
      <c r="E44" s="15" t="s">
        <v>593</v>
      </c>
      <c r="F44">
        <v>10000</v>
      </c>
      <c r="G44">
        <v>0</v>
      </c>
      <c r="H44">
        <v>25</v>
      </c>
      <c r="I44">
        <v>287</v>
      </c>
      <c r="J44">
        <v>710</v>
      </c>
      <c r="K44">
        <v>130</v>
      </c>
      <c r="L44">
        <v>304</v>
      </c>
      <c r="M44">
        <v>709</v>
      </c>
      <c r="O44">
        <v>2140</v>
      </c>
      <c r="P44">
        <v>666</v>
      </c>
      <c r="Q44">
        <v>1549</v>
      </c>
      <c r="R44">
        <v>9334</v>
      </c>
      <c r="S44" t="s">
        <v>1359</v>
      </c>
      <c r="T44" t="s">
        <v>740</v>
      </c>
    </row>
    <row r="45" spans="1:20">
      <c r="A45" s="15">
        <v>41</v>
      </c>
      <c r="B45" t="s">
        <v>1430</v>
      </c>
      <c r="C45" t="s">
        <v>26</v>
      </c>
      <c r="D45" t="s">
        <v>642</v>
      </c>
      <c r="E45" s="15" t="s">
        <v>593</v>
      </c>
      <c r="F45">
        <v>45000</v>
      </c>
      <c r="G45">
        <v>1148.33</v>
      </c>
      <c r="H45">
        <v>25</v>
      </c>
      <c r="I45">
        <v>1291.5</v>
      </c>
      <c r="J45">
        <v>3195</v>
      </c>
      <c r="K45">
        <v>585</v>
      </c>
      <c r="L45">
        <v>1368</v>
      </c>
      <c r="M45">
        <v>3190.5</v>
      </c>
      <c r="O45">
        <v>9630</v>
      </c>
      <c r="P45">
        <v>3832.83</v>
      </c>
      <c r="Q45">
        <v>6970.5</v>
      </c>
      <c r="R45">
        <v>41167.17</v>
      </c>
      <c r="S45" t="s">
        <v>1359</v>
      </c>
      <c r="T45" t="s">
        <v>740</v>
      </c>
    </row>
    <row r="46" spans="1:20">
      <c r="A46" s="15">
        <v>42</v>
      </c>
      <c r="B46" t="s">
        <v>1132</v>
      </c>
      <c r="C46" t="s">
        <v>1067</v>
      </c>
      <c r="D46" t="s">
        <v>1425</v>
      </c>
      <c r="E46" s="15" t="s">
        <v>593</v>
      </c>
      <c r="F46">
        <v>25000</v>
      </c>
      <c r="G46">
        <v>0</v>
      </c>
      <c r="H46">
        <v>25</v>
      </c>
      <c r="I46">
        <v>717.5</v>
      </c>
      <c r="J46">
        <v>1775</v>
      </c>
      <c r="K46">
        <v>325</v>
      </c>
      <c r="L46">
        <v>760</v>
      </c>
      <c r="M46">
        <v>1772.5</v>
      </c>
      <c r="O46">
        <v>5350</v>
      </c>
      <c r="P46">
        <v>1502.5</v>
      </c>
      <c r="Q46">
        <v>3872.5</v>
      </c>
      <c r="R46">
        <v>23497.5</v>
      </c>
      <c r="S46" t="s">
        <v>1359</v>
      </c>
      <c r="T46" t="s">
        <v>741</v>
      </c>
    </row>
    <row r="47" spans="1:20">
      <c r="A47" s="15">
        <v>43</v>
      </c>
      <c r="B47" t="s">
        <v>1297</v>
      </c>
      <c r="C47" t="s">
        <v>32</v>
      </c>
      <c r="D47" t="s">
        <v>1406</v>
      </c>
      <c r="E47" s="15" t="s">
        <v>593</v>
      </c>
      <c r="F47">
        <v>10000</v>
      </c>
      <c r="G47">
        <v>0</v>
      </c>
      <c r="H47">
        <v>25</v>
      </c>
      <c r="I47">
        <v>287</v>
      </c>
      <c r="J47">
        <v>710</v>
      </c>
      <c r="K47">
        <v>130</v>
      </c>
      <c r="L47">
        <v>304</v>
      </c>
      <c r="M47">
        <v>709</v>
      </c>
      <c r="O47">
        <v>2140</v>
      </c>
      <c r="P47">
        <v>666</v>
      </c>
      <c r="Q47">
        <v>1549</v>
      </c>
      <c r="R47">
        <v>9334</v>
      </c>
      <c r="S47" t="s">
        <v>1359</v>
      </c>
      <c r="T47" t="s">
        <v>740</v>
      </c>
    </row>
    <row r="48" spans="1:20">
      <c r="A48" s="15">
        <v>44</v>
      </c>
      <c r="B48" t="s">
        <v>1215</v>
      </c>
      <c r="C48" t="s">
        <v>32</v>
      </c>
      <c r="D48" t="s">
        <v>1425</v>
      </c>
      <c r="E48" s="15" t="s">
        <v>593</v>
      </c>
      <c r="F48">
        <v>15220</v>
      </c>
      <c r="G48">
        <v>0</v>
      </c>
      <c r="H48">
        <v>25</v>
      </c>
      <c r="I48">
        <v>436.81400000000002</v>
      </c>
      <c r="J48">
        <v>1080.6199999999999</v>
      </c>
      <c r="K48">
        <v>197.86</v>
      </c>
      <c r="L48">
        <v>462.68799999999999</v>
      </c>
      <c r="M48">
        <v>1079.098</v>
      </c>
      <c r="O48">
        <v>3257.08</v>
      </c>
      <c r="P48">
        <v>924.5</v>
      </c>
      <c r="Q48">
        <v>2357.578</v>
      </c>
      <c r="R48">
        <v>14295.5</v>
      </c>
      <c r="S48" t="s">
        <v>1359</v>
      </c>
      <c r="T48" t="s">
        <v>740</v>
      </c>
    </row>
    <row r="49" spans="1:20">
      <c r="A49" s="15">
        <v>45</v>
      </c>
      <c r="B49" t="s">
        <v>411</v>
      </c>
      <c r="C49" t="s">
        <v>26</v>
      </c>
      <c r="D49" t="s">
        <v>603</v>
      </c>
      <c r="E49" s="15" t="s">
        <v>593</v>
      </c>
      <c r="F49">
        <v>45000</v>
      </c>
      <c r="G49">
        <v>1148.33</v>
      </c>
      <c r="H49">
        <v>25</v>
      </c>
      <c r="I49">
        <v>1291.5</v>
      </c>
      <c r="J49">
        <v>3195</v>
      </c>
      <c r="K49">
        <v>585</v>
      </c>
      <c r="L49">
        <v>1368</v>
      </c>
      <c r="M49">
        <v>3190.5</v>
      </c>
      <c r="O49">
        <v>9630</v>
      </c>
      <c r="P49">
        <v>4543.6499999999996</v>
      </c>
      <c r="Q49">
        <v>6970.5</v>
      </c>
      <c r="R49">
        <v>40456.35</v>
      </c>
      <c r="S49" t="s">
        <v>1359</v>
      </c>
      <c r="T49" t="s">
        <v>740</v>
      </c>
    </row>
    <row r="50" spans="1:20">
      <c r="A50" s="15">
        <v>46</v>
      </c>
      <c r="B50" t="s">
        <v>1298</v>
      </c>
      <c r="C50" t="s">
        <v>32</v>
      </c>
      <c r="D50" t="s">
        <v>1401</v>
      </c>
      <c r="E50" s="15" t="s">
        <v>1293</v>
      </c>
      <c r="F50">
        <v>10000</v>
      </c>
      <c r="G50">
        <v>0</v>
      </c>
      <c r="H50">
        <v>25</v>
      </c>
      <c r="I50">
        <v>287</v>
      </c>
      <c r="J50">
        <v>710</v>
      </c>
      <c r="K50">
        <v>130</v>
      </c>
      <c r="L50">
        <v>304</v>
      </c>
      <c r="M50">
        <v>709</v>
      </c>
      <c r="O50">
        <v>2140</v>
      </c>
      <c r="P50">
        <v>666</v>
      </c>
      <c r="Q50">
        <v>1549</v>
      </c>
      <c r="R50">
        <v>9334</v>
      </c>
      <c r="S50" t="s">
        <v>1359</v>
      </c>
      <c r="T50" t="s">
        <v>740</v>
      </c>
    </row>
    <row r="51" spans="1:20">
      <c r="A51" s="15">
        <v>47</v>
      </c>
      <c r="B51" t="s">
        <v>1299</v>
      </c>
      <c r="C51" t="s">
        <v>32</v>
      </c>
      <c r="D51" t="s">
        <v>613</v>
      </c>
      <c r="E51" s="15" t="s">
        <v>593</v>
      </c>
      <c r="F51">
        <v>10000</v>
      </c>
      <c r="G51">
        <v>0</v>
      </c>
      <c r="H51">
        <v>25</v>
      </c>
      <c r="I51">
        <v>287</v>
      </c>
      <c r="J51">
        <v>710</v>
      </c>
      <c r="K51">
        <v>130</v>
      </c>
      <c r="L51">
        <v>304</v>
      </c>
      <c r="M51">
        <v>709</v>
      </c>
      <c r="O51">
        <v>2140</v>
      </c>
      <c r="P51">
        <v>666</v>
      </c>
      <c r="Q51">
        <v>1549</v>
      </c>
      <c r="R51">
        <v>9334</v>
      </c>
      <c r="S51" t="s">
        <v>1359</v>
      </c>
      <c r="T51" t="s">
        <v>740</v>
      </c>
    </row>
    <row r="52" spans="1:20">
      <c r="A52" s="15">
        <v>48</v>
      </c>
      <c r="B52" t="s">
        <v>467</v>
      </c>
      <c r="C52" t="s">
        <v>12</v>
      </c>
      <c r="D52" t="s">
        <v>1401</v>
      </c>
      <c r="E52" s="15" t="s">
        <v>593</v>
      </c>
      <c r="F52">
        <v>15000</v>
      </c>
      <c r="G52">
        <v>0</v>
      </c>
      <c r="H52">
        <v>25</v>
      </c>
      <c r="I52">
        <v>430.5</v>
      </c>
      <c r="J52">
        <v>1065</v>
      </c>
      <c r="K52">
        <v>195</v>
      </c>
      <c r="L52">
        <v>456</v>
      </c>
      <c r="M52">
        <v>1063.5</v>
      </c>
      <c r="O52">
        <v>3210</v>
      </c>
      <c r="P52">
        <v>911.5</v>
      </c>
      <c r="Q52">
        <v>2323.5</v>
      </c>
      <c r="R52">
        <v>14088.5</v>
      </c>
      <c r="S52" t="s">
        <v>1359</v>
      </c>
      <c r="T52" t="s">
        <v>740</v>
      </c>
    </row>
    <row r="53" spans="1:20">
      <c r="A53" s="15">
        <v>49</v>
      </c>
      <c r="B53" t="s">
        <v>234</v>
      </c>
      <c r="C53" t="s">
        <v>52</v>
      </c>
      <c r="D53" t="s">
        <v>639</v>
      </c>
      <c r="E53" s="15" t="s">
        <v>593</v>
      </c>
      <c r="F53">
        <v>46000</v>
      </c>
      <c r="G53">
        <v>1051.3499999999999</v>
      </c>
      <c r="H53">
        <v>25</v>
      </c>
      <c r="I53">
        <v>1320.2</v>
      </c>
      <c r="J53">
        <v>3266</v>
      </c>
      <c r="K53">
        <v>598</v>
      </c>
      <c r="L53">
        <v>1398.4</v>
      </c>
      <c r="M53">
        <v>3261.4</v>
      </c>
      <c r="O53">
        <v>9844</v>
      </c>
      <c r="P53">
        <v>6212.97</v>
      </c>
      <c r="Q53">
        <v>7125.4</v>
      </c>
      <c r="R53">
        <v>39787.03</v>
      </c>
      <c r="S53" t="s">
        <v>1359</v>
      </c>
      <c r="T53" t="s">
        <v>740</v>
      </c>
    </row>
    <row r="54" spans="1:20">
      <c r="A54" s="15">
        <v>50</v>
      </c>
      <c r="B54" t="s">
        <v>504</v>
      </c>
      <c r="C54" t="s">
        <v>214</v>
      </c>
      <c r="D54" t="s">
        <v>1386</v>
      </c>
      <c r="E54" s="15" t="s">
        <v>594</v>
      </c>
      <c r="F54">
        <v>160000</v>
      </c>
      <c r="G54">
        <v>25028.33</v>
      </c>
      <c r="H54">
        <v>25</v>
      </c>
      <c r="I54">
        <v>4592</v>
      </c>
      <c r="J54">
        <v>11360</v>
      </c>
      <c r="K54">
        <v>2080</v>
      </c>
      <c r="L54">
        <v>4864</v>
      </c>
      <c r="M54">
        <v>11344</v>
      </c>
      <c r="O54">
        <v>34240</v>
      </c>
      <c r="P54">
        <v>39271.47</v>
      </c>
      <c r="Q54">
        <v>24784</v>
      </c>
      <c r="R54">
        <v>120728.53</v>
      </c>
      <c r="S54" t="s">
        <v>1359</v>
      </c>
      <c r="T54" t="s">
        <v>740</v>
      </c>
    </row>
    <row r="55" spans="1:20">
      <c r="A55" s="15">
        <v>51</v>
      </c>
      <c r="B55" t="s">
        <v>306</v>
      </c>
      <c r="C55" t="s">
        <v>26</v>
      </c>
      <c r="D55" t="s">
        <v>616</v>
      </c>
      <c r="E55" s="15" t="s">
        <v>593</v>
      </c>
      <c r="F55">
        <v>45000</v>
      </c>
      <c r="G55">
        <v>1148.33</v>
      </c>
      <c r="H55">
        <v>25</v>
      </c>
      <c r="I55">
        <v>1291.5</v>
      </c>
      <c r="J55">
        <v>3195</v>
      </c>
      <c r="K55">
        <v>585</v>
      </c>
      <c r="L55">
        <v>1368</v>
      </c>
      <c r="M55">
        <v>3190.5</v>
      </c>
      <c r="O55">
        <v>9630</v>
      </c>
      <c r="P55">
        <v>3982.83</v>
      </c>
      <c r="Q55">
        <v>6970.5</v>
      </c>
      <c r="R55">
        <v>41017.17</v>
      </c>
      <c r="S55" t="s">
        <v>1359</v>
      </c>
      <c r="T55" t="s">
        <v>740</v>
      </c>
    </row>
    <row r="56" spans="1:20">
      <c r="A56" s="15">
        <v>52</v>
      </c>
      <c r="B56" t="s">
        <v>1216</v>
      </c>
      <c r="C56" t="s">
        <v>65</v>
      </c>
      <c r="D56" t="s">
        <v>1425</v>
      </c>
      <c r="E56" s="15" t="s">
        <v>593</v>
      </c>
      <c r="F56">
        <v>55000</v>
      </c>
      <c r="G56">
        <v>2559.6799999999998</v>
      </c>
      <c r="H56">
        <v>25</v>
      </c>
      <c r="I56">
        <v>1578.5</v>
      </c>
      <c r="J56">
        <v>3905</v>
      </c>
      <c r="K56">
        <v>715</v>
      </c>
      <c r="L56">
        <v>1672</v>
      </c>
      <c r="M56">
        <v>3899.5</v>
      </c>
      <c r="O56">
        <v>11770</v>
      </c>
      <c r="P56">
        <v>5835.18</v>
      </c>
      <c r="Q56">
        <v>8519.5</v>
      </c>
      <c r="R56">
        <v>49164.82</v>
      </c>
      <c r="S56" t="s">
        <v>1359</v>
      </c>
      <c r="T56" t="s">
        <v>740</v>
      </c>
    </row>
    <row r="57" spans="1:20">
      <c r="A57" s="15">
        <v>53</v>
      </c>
      <c r="B57" t="s">
        <v>783</v>
      </c>
      <c r="C57" t="s">
        <v>32</v>
      </c>
      <c r="D57" t="s">
        <v>613</v>
      </c>
      <c r="E57" s="15" t="s">
        <v>593</v>
      </c>
      <c r="F57">
        <v>22000</v>
      </c>
      <c r="G57">
        <v>0</v>
      </c>
      <c r="H57">
        <v>25</v>
      </c>
      <c r="I57">
        <v>631.4</v>
      </c>
      <c r="J57">
        <v>1562</v>
      </c>
      <c r="K57">
        <v>286</v>
      </c>
      <c r="L57">
        <v>668.8</v>
      </c>
      <c r="M57">
        <v>1559.8</v>
      </c>
      <c r="O57">
        <v>4708</v>
      </c>
      <c r="P57">
        <v>3012.58</v>
      </c>
      <c r="Q57">
        <v>3407.8</v>
      </c>
      <c r="R57">
        <v>18987.419999999998</v>
      </c>
      <c r="S57" t="s">
        <v>1359</v>
      </c>
      <c r="T57" t="s">
        <v>740</v>
      </c>
    </row>
    <row r="58" spans="1:20">
      <c r="A58" s="15">
        <v>54</v>
      </c>
      <c r="B58" t="s">
        <v>265</v>
      </c>
      <c r="C58" t="s">
        <v>32</v>
      </c>
      <c r="D58" t="s">
        <v>613</v>
      </c>
      <c r="E58" s="15" t="s">
        <v>593</v>
      </c>
      <c r="F58">
        <v>22000</v>
      </c>
      <c r="G58">
        <v>0</v>
      </c>
      <c r="H58">
        <v>25</v>
      </c>
      <c r="I58">
        <v>631.4</v>
      </c>
      <c r="J58">
        <v>1562</v>
      </c>
      <c r="K58">
        <v>286</v>
      </c>
      <c r="L58">
        <v>668.8</v>
      </c>
      <c r="M58">
        <v>1559.8</v>
      </c>
      <c r="O58">
        <v>4708</v>
      </c>
      <c r="P58">
        <v>1425.2</v>
      </c>
      <c r="Q58">
        <v>3407.8</v>
      </c>
      <c r="R58">
        <v>20574.8</v>
      </c>
      <c r="S58" t="s">
        <v>1359</v>
      </c>
      <c r="T58" t="s">
        <v>740</v>
      </c>
    </row>
    <row r="59" spans="1:20">
      <c r="A59" s="15">
        <v>55</v>
      </c>
      <c r="B59" t="s">
        <v>527</v>
      </c>
      <c r="C59" t="s">
        <v>98</v>
      </c>
      <c r="D59" t="s">
        <v>631</v>
      </c>
      <c r="E59" s="15" t="s">
        <v>593</v>
      </c>
      <c r="F59">
        <v>90000</v>
      </c>
      <c r="G59">
        <v>9356.27</v>
      </c>
      <c r="H59">
        <v>25</v>
      </c>
      <c r="I59">
        <v>2583</v>
      </c>
      <c r="J59">
        <v>6390</v>
      </c>
      <c r="K59">
        <v>1170</v>
      </c>
      <c r="L59">
        <v>2736</v>
      </c>
      <c r="M59">
        <v>6381</v>
      </c>
      <c r="O59">
        <v>19260</v>
      </c>
      <c r="P59">
        <v>30032.73</v>
      </c>
      <c r="Q59">
        <v>13941</v>
      </c>
      <c r="R59">
        <v>59967.27</v>
      </c>
      <c r="S59" t="s">
        <v>1359</v>
      </c>
      <c r="T59" t="s">
        <v>740</v>
      </c>
    </row>
    <row r="60" spans="1:20">
      <c r="A60" s="15">
        <v>56</v>
      </c>
      <c r="B60" t="s">
        <v>1300</v>
      </c>
      <c r="C60" t="s">
        <v>46</v>
      </c>
      <c r="D60" t="s">
        <v>1412</v>
      </c>
      <c r="E60" s="15" t="s">
        <v>1293</v>
      </c>
      <c r="F60">
        <v>10000</v>
      </c>
      <c r="G60">
        <v>0</v>
      </c>
      <c r="H60">
        <v>25</v>
      </c>
      <c r="I60">
        <v>287</v>
      </c>
      <c r="J60">
        <v>710</v>
      </c>
      <c r="K60">
        <v>130</v>
      </c>
      <c r="L60">
        <v>304</v>
      </c>
      <c r="M60">
        <v>709</v>
      </c>
      <c r="O60">
        <v>2140</v>
      </c>
      <c r="P60">
        <v>666</v>
      </c>
      <c r="Q60">
        <v>1549</v>
      </c>
      <c r="R60">
        <v>9334</v>
      </c>
      <c r="S60" t="s">
        <v>1359</v>
      </c>
      <c r="T60" t="s">
        <v>740</v>
      </c>
    </row>
    <row r="61" spans="1:20">
      <c r="A61" s="15">
        <v>57</v>
      </c>
      <c r="B61" t="s">
        <v>310</v>
      </c>
      <c r="C61" t="s">
        <v>12</v>
      </c>
      <c r="D61" t="s">
        <v>1420</v>
      </c>
      <c r="E61" s="15" t="s">
        <v>594</v>
      </c>
      <c r="F61">
        <v>11511.5</v>
      </c>
      <c r="G61">
        <v>0</v>
      </c>
      <c r="H61">
        <v>25</v>
      </c>
      <c r="I61">
        <v>330.38004999999998</v>
      </c>
      <c r="J61">
        <v>817.31650000000002</v>
      </c>
      <c r="K61">
        <v>149.64949999999999</v>
      </c>
      <c r="L61">
        <v>349.94959999999998</v>
      </c>
      <c r="M61">
        <v>816.16534999999999</v>
      </c>
      <c r="O61">
        <v>2463.4609999999998</v>
      </c>
      <c r="P61">
        <v>2947.25</v>
      </c>
      <c r="Q61">
        <v>1783.1313500000001</v>
      </c>
      <c r="R61">
        <v>8564.25</v>
      </c>
      <c r="S61" t="s">
        <v>1359</v>
      </c>
      <c r="T61" t="s">
        <v>740</v>
      </c>
    </row>
    <row r="62" spans="1:20">
      <c r="A62" s="15">
        <v>58</v>
      </c>
      <c r="B62" t="s">
        <v>1217</v>
      </c>
      <c r="C62" t="s">
        <v>30</v>
      </c>
      <c r="D62" t="s">
        <v>1425</v>
      </c>
      <c r="E62" s="15" t="s">
        <v>593</v>
      </c>
      <c r="F62">
        <v>34000</v>
      </c>
      <c r="G62">
        <v>0</v>
      </c>
      <c r="H62">
        <v>25</v>
      </c>
      <c r="I62">
        <v>975.8</v>
      </c>
      <c r="J62">
        <v>2414</v>
      </c>
      <c r="K62">
        <v>442</v>
      </c>
      <c r="L62">
        <v>1033.5999999999999</v>
      </c>
      <c r="M62">
        <v>2410.6</v>
      </c>
      <c r="O62">
        <v>7276</v>
      </c>
      <c r="P62">
        <v>2034.4</v>
      </c>
      <c r="Q62">
        <v>5266.6</v>
      </c>
      <c r="R62">
        <v>31965.599999999999</v>
      </c>
      <c r="S62" t="s">
        <v>1359</v>
      </c>
      <c r="T62" t="s">
        <v>740</v>
      </c>
    </row>
    <row r="63" spans="1:20">
      <c r="A63" s="15">
        <v>59</v>
      </c>
      <c r="B63" t="s">
        <v>61</v>
      </c>
      <c r="C63" t="s">
        <v>32</v>
      </c>
      <c r="D63" t="s">
        <v>613</v>
      </c>
      <c r="E63" s="15" t="s">
        <v>594</v>
      </c>
      <c r="F63">
        <v>22000</v>
      </c>
      <c r="G63">
        <v>0</v>
      </c>
      <c r="H63">
        <v>25</v>
      </c>
      <c r="I63">
        <v>631.4</v>
      </c>
      <c r="J63">
        <v>1562</v>
      </c>
      <c r="K63">
        <v>286</v>
      </c>
      <c r="L63">
        <v>668.8</v>
      </c>
      <c r="M63">
        <v>1559.8</v>
      </c>
      <c r="O63">
        <v>4708</v>
      </c>
      <c r="P63">
        <v>1375.2</v>
      </c>
      <c r="Q63">
        <v>3407.8</v>
      </c>
      <c r="R63">
        <v>20624.8</v>
      </c>
      <c r="S63" t="s">
        <v>1359</v>
      </c>
      <c r="T63" t="s">
        <v>740</v>
      </c>
    </row>
    <row r="64" spans="1:20">
      <c r="A64" s="15">
        <v>60</v>
      </c>
      <c r="B64" t="s">
        <v>85</v>
      </c>
      <c r="C64" t="s">
        <v>8</v>
      </c>
      <c r="D64" t="s">
        <v>1427</v>
      </c>
      <c r="E64" s="15" t="s">
        <v>593</v>
      </c>
      <c r="F64">
        <v>10000</v>
      </c>
      <c r="G64">
        <v>0</v>
      </c>
      <c r="H64">
        <v>25</v>
      </c>
      <c r="I64">
        <v>287</v>
      </c>
      <c r="J64">
        <v>710</v>
      </c>
      <c r="K64">
        <v>130</v>
      </c>
      <c r="L64">
        <v>304</v>
      </c>
      <c r="M64">
        <v>709</v>
      </c>
      <c r="O64">
        <v>2140</v>
      </c>
      <c r="P64">
        <v>666</v>
      </c>
      <c r="Q64">
        <v>1549</v>
      </c>
      <c r="R64">
        <v>9334</v>
      </c>
      <c r="S64" t="s">
        <v>1359</v>
      </c>
      <c r="T64" t="s">
        <v>740</v>
      </c>
    </row>
    <row r="65" spans="1:20">
      <c r="A65" s="15">
        <v>61</v>
      </c>
      <c r="B65" t="s">
        <v>345</v>
      </c>
      <c r="C65" t="s">
        <v>87</v>
      </c>
      <c r="D65" t="s">
        <v>1415</v>
      </c>
      <c r="E65" s="15" t="s">
        <v>593</v>
      </c>
      <c r="F65">
        <v>150000</v>
      </c>
      <c r="G65">
        <v>23866.62</v>
      </c>
      <c r="H65">
        <v>25</v>
      </c>
      <c r="I65">
        <v>4305</v>
      </c>
      <c r="J65">
        <v>10650</v>
      </c>
      <c r="K65">
        <v>1950</v>
      </c>
      <c r="L65">
        <v>4560</v>
      </c>
      <c r="M65">
        <v>10635</v>
      </c>
      <c r="O65">
        <v>32100</v>
      </c>
      <c r="P65">
        <v>32756.62</v>
      </c>
      <c r="Q65">
        <v>23235</v>
      </c>
      <c r="R65">
        <v>117243.38</v>
      </c>
      <c r="S65" t="s">
        <v>1359</v>
      </c>
      <c r="T65" t="s">
        <v>740</v>
      </c>
    </row>
    <row r="66" spans="1:20">
      <c r="A66" s="15">
        <v>62</v>
      </c>
      <c r="B66" t="s">
        <v>304</v>
      </c>
      <c r="C66" t="s">
        <v>32</v>
      </c>
      <c r="D66" t="s">
        <v>1403</v>
      </c>
      <c r="E66" s="15" t="s">
        <v>594</v>
      </c>
      <c r="F66">
        <v>10000</v>
      </c>
      <c r="G66">
        <v>0</v>
      </c>
      <c r="H66">
        <v>25</v>
      </c>
      <c r="I66">
        <v>287</v>
      </c>
      <c r="J66">
        <v>710</v>
      </c>
      <c r="K66">
        <v>130</v>
      </c>
      <c r="L66">
        <v>304</v>
      </c>
      <c r="M66">
        <v>709</v>
      </c>
      <c r="O66">
        <v>2140</v>
      </c>
      <c r="P66">
        <v>2203.38</v>
      </c>
      <c r="Q66">
        <v>1549</v>
      </c>
      <c r="R66">
        <v>7796.62</v>
      </c>
      <c r="S66" t="s">
        <v>1359</v>
      </c>
      <c r="T66" t="s">
        <v>740</v>
      </c>
    </row>
    <row r="67" spans="1:20">
      <c r="A67" s="15">
        <v>63</v>
      </c>
      <c r="B67" t="s">
        <v>356</v>
      </c>
      <c r="C67" t="s">
        <v>12</v>
      </c>
      <c r="D67" t="s">
        <v>1406</v>
      </c>
      <c r="E67" s="15" t="s">
        <v>593</v>
      </c>
      <c r="F67">
        <v>20000</v>
      </c>
      <c r="G67">
        <v>0</v>
      </c>
      <c r="H67">
        <v>25</v>
      </c>
      <c r="I67">
        <v>574</v>
      </c>
      <c r="J67">
        <v>1420</v>
      </c>
      <c r="K67">
        <v>260</v>
      </c>
      <c r="L67">
        <v>608</v>
      </c>
      <c r="M67">
        <v>1418</v>
      </c>
      <c r="O67">
        <v>4280</v>
      </c>
      <c r="P67">
        <v>1207</v>
      </c>
      <c r="Q67">
        <v>3098</v>
      </c>
      <c r="R67">
        <v>18793</v>
      </c>
      <c r="S67" t="s">
        <v>1359</v>
      </c>
      <c r="T67" t="s">
        <v>740</v>
      </c>
    </row>
    <row r="68" spans="1:20">
      <c r="A68" s="15">
        <v>64</v>
      </c>
      <c r="B68" t="s">
        <v>478</v>
      </c>
      <c r="C68" t="s">
        <v>30</v>
      </c>
      <c r="D68" t="s">
        <v>633</v>
      </c>
      <c r="E68" s="15" t="s">
        <v>593</v>
      </c>
      <c r="F68">
        <v>60000</v>
      </c>
      <c r="G68">
        <v>3486.68</v>
      </c>
      <c r="H68">
        <v>25</v>
      </c>
      <c r="I68">
        <v>1722</v>
      </c>
      <c r="J68">
        <v>4260</v>
      </c>
      <c r="K68">
        <v>780</v>
      </c>
      <c r="L68">
        <v>1824</v>
      </c>
      <c r="M68">
        <v>4254</v>
      </c>
      <c r="O68">
        <v>12840</v>
      </c>
      <c r="P68">
        <v>7057.68</v>
      </c>
      <c r="Q68">
        <v>9294</v>
      </c>
      <c r="R68">
        <v>52942.32</v>
      </c>
      <c r="S68" t="s">
        <v>1359</v>
      </c>
      <c r="T68" t="s">
        <v>740</v>
      </c>
    </row>
    <row r="69" spans="1:20">
      <c r="A69" s="15">
        <v>65</v>
      </c>
      <c r="B69" t="s">
        <v>646</v>
      </c>
      <c r="C69" t="s">
        <v>139</v>
      </c>
      <c r="D69" t="s">
        <v>614</v>
      </c>
      <c r="E69" s="15" t="s">
        <v>593</v>
      </c>
      <c r="F69">
        <v>30000</v>
      </c>
      <c r="G69">
        <v>0</v>
      </c>
      <c r="H69">
        <v>25</v>
      </c>
      <c r="I69">
        <v>861</v>
      </c>
      <c r="J69">
        <v>2130</v>
      </c>
      <c r="K69">
        <v>390</v>
      </c>
      <c r="L69">
        <v>912</v>
      </c>
      <c r="M69">
        <v>2127</v>
      </c>
      <c r="O69">
        <v>6420</v>
      </c>
      <c r="P69">
        <v>1898</v>
      </c>
      <c r="Q69">
        <v>4647</v>
      </c>
      <c r="R69">
        <v>28102</v>
      </c>
      <c r="S69" t="s">
        <v>1359</v>
      </c>
      <c r="T69" t="s">
        <v>741</v>
      </c>
    </row>
    <row r="70" spans="1:20">
      <c r="A70" s="15">
        <v>66</v>
      </c>
      <c r="B70" t="s">
        <v>1072</v>
      </c>
      <c r="C70" t="s">
        <v>96</v>
      </c>
      <c r="D70" t="s">
        <v>638</v>
      </c>
      <c r="E70" s="15" t="s">
        <v>593</v>
      </c>
      <c r="F70">
        <v>35000</v>
      </c>
      <c r="G70">
        <v>0</v>
      </c>
      <c r="H70">
        <v>25</v>
      </c>
      <c r="I70">
        <v>1004.5</v>
      </c>
      <c r="J70">
        <v>2485</v>
      </c>
      <c r="K70">
        <v>455</v>
      </c>
      <c r="L70">
        <v>1064</v>
      </c>
      <c r="M70">
        <v>2481.5</v>
      </c>
      <c r="O70">
        <v>7490</v>
      </c>
      <c r="P70">
        <v>2093.5</v>
      </c>
      <c r="Q70">
        <v>5421.5</v>
      </c>
      <c r="R70">
        <v>32906.5</v>
      </c>
      <c r="S70" t="s">
        <v>1359</v>
      </c>
      <c r="T70" t="s">
        <v>741</v>
      </c>
    </row>
    <row r="71" spans="1:20">
      <c r="A71" s="15">
        <v>67</v>
      </c>
      <c r="B71" t="s">
        <v>1140</v>
      </c>
      <c r="C71" t="s">
        <v>1067</v>
      </c>
      <c r="D71" t="s">
        <v>1425</v>
      </c>
      <c r="E71" s="15" t="s">
        <v>593</v>
      </c>
      <c r="F71">
        <v>25000</v>
      </c>
      <c r="G71">
        <v>0</v>
      </c>
      <c r="H71">
        <v>25</v>
      </c>
      <c r="I71">
        <v>717.5</v>
      </c>
      <c r="J71">
        <v>1775</v>
      </c>
      <c r="K71">
        <v>325</v>
      </c>
      <c r="L71">
        <v>760</v>
      </c>
      <c r="M71">
        <v>1772.5</v>
      </c>
      <c r="O71">
        <v>5350</v>
      </c>
      <c r="P71">
        <v>1502.5</v>
      </c>
      <c r="Q71">
        <v>3872.5</v>
      </c>
      <c r="R71">
        <v>23497.5</v>
      </c>
      <c r="S71" t="s">
        <v>1359</v>
      </c>
      <c r="T71" t="s">
        <v>741</v>
      </c>
    </row>
    <row r="72" spans="1:20">
      <c r="A72" s="15">
        <v>68</v>
      </c>
      <c r="B72" t="s">
        <v>140</v>
      </c>
      <c r="C72" t="s">
        <v>38</v>
      </c>
      <c r="D72" t="s">
        <v>609</v>
      </c>
      <c r="E72" s="15" t="s">
        <v>593</v>
      </c>
      <c r="F72">
        <v>30000</v>
      </c>
      <c r="G72">
        <v>0</v>
      </c>
      <c r="H72">
        <v>25</v>
      </c>
      <c r="I72">
        <v>861</v>
      </c>
      <c r="J72">
        <v>2130</v>
      </c>
      <c r="K72">
        <v>390</v>
      </c>
      <c r="L72">
        <v>912</v>
      </c>
      <c r="M72">
        <v>2127</v>
      </c>
      <c r="O72">
        <v>6420</v>
      </c>
      <c r="P72">
        <v>2678.64</v>
      </c>
      <c r="Q72">
        <v>4647</v>
      </c>
      <c r="R72">
        <v>27321.360000000001</v>
      </c>
      <c r="S72" t="s">
        <v>1359</v>
      </c>
      <c r="T72" t="s">
        <v>741</v>
      </c>
    </row>
    <row r="73" spans="1:20">
      <c r="A73" s="15">
        <v>69</v>
      </c>
      <c r="B73" t="s">
        <v>1218</v>
      </c>
      <c r="C73" t="s">
        <v>38</v>
      </c>
      <c r="D73" t="s">
        <v>1425</v>
      </c>
      <c r="E73" s="15" t="s">
        <v>593</v>
      </c>
      <c r="F73">
        <v>22000</v>
      </c>
      <c r="G73">
        <v>0</v>
      </c>
      <c r="H73">
        <v>25</v>
      </c>
      <c r="I73">
        <v>631.4</v>
      </c>
      <c r="J73">
        <v>1562</v>
      </c>
      <c r="K73">
        <v>286</v>
      </c>
      <c r="L73">
        <v>668.8</v>
      </c>
      <c r="M73">
        <v>1559.8</v>
      </c>
      <c r="O73">
        <v>4708</v>
      </c>
      <c r="P73">
        <v>1325.2</v>
      </c>
      <c r="Q73">
        <v>3407.8</v>
      </c>
      <c r="R73">
        <v>20674.8</v>
      </c>
      <c r="S73" t="s">
        <v>1359</v>
      </c>
      <c r="T73" t="s">
        <v>741</v>
      </c>
    </row>
    <row r="74" spans="1:20">
      <c r="A74" s="15">
        <v>70</v>
      </c>
      <c r="B74" t="s">
        <v>766</v>
      </c>
      <c r="C74" t="s">
        <v>16</v>
      </c>
      <c r="D74" t="s">
        <v>611</v>
      </c>
      <c r="E74" s="15" t="s">
        <v>593</v>
      </c>
      <c r="F74">
        <v>45000</v>
      </c>
      <c r="G74">
        <v>1148.33</v>
      </c>
      <c r="H74">
        <v>25</v>
      </c>
      <c r="I74">
        <v>1291.5</v>
      </c>
      <c r="J74">
        <v>3195</v>
      </c>
      <c r="K74">
        <v>585</v>
      </c>
      <c r="L74">
        <v>1368</v>
      </c>
      <c r="M74">
        <v>3190.5</v>
      </c>
      <c r="O74">
        <v>9630</v>
      </c>
      <c r="P74">
        <v>3832.83</v>
      </c>
      <c r="Q74">
        <v>6970.5</v>
      </c>
      <c r="R74">
        <v>41167.17</v>
      </c>
      <c r="S74" t="s">
        <v>1359</v>
      </c>
      <c r="T74" t="s">
        <v>741</v>
      </c>
    </row>
    <row r="75" spans="1:20">
      <c r="A75" s="15">
        <v>71</v>
      </c>
      <c r="B75" t="s">
        <v>249</v>
      </c>
      <c r="C75" t="s">
        <v>250</v>
      </c>
      <c r="D75" t="s">
        <v>1411</v>
      </c>
      <c r="E75" s="15" t="s">
        <v>593</v>
      </c>
      <c r="F75">
        <v>10000</v>
      </c>
      <c r="G75">
        <v>0</v>
      </c>
      <c r="H75">
        <v>25</v>
      </c>
      <c r="I75">
        <v>287</v>
      </c>
      <c r="J75">
        <v>710</v>
      </c>
      <c r="K75">
        <v>130</v>
      </c>
      <c r="L75">
        <v>304</v>
      </c>
      <c r="M75">
        <v>709</v>
      </c>
      <c r="O75">
        <v>2140</v>
      </c>
      <c r="P75">
        <v>616</v>
      </c>
      <c r="Q75">
        <v>1549</v>
      </c>
      <c r="R75">
        <v>9384</v>
      </c>
      <c r="S75" t="s">
        <v>1359</v>
      </c>
      <c r="T75" t="s">
        <v>741</v>
      </c>
    </row>
    <row r="76" spans="1:20">
      <c r="A76" s="15">
        <v>72</v>
      </c>
      <c r="B76" t="s">
        <v>1207</v>
      </c>
      <c r="C76" t="s">
        <v>1067</v>
      </c>
      <c r="D76" t="s">
        <v>1425</v>
      </c>
      <c r="E76" s="15" t="s">
        <v>593</v>
      </c>
      <c r="F76">
        <v>20000</v>
      </c>
      <c r="G76">
        <v>0</v>
      </c>
      <c r="H76">
        <v>25</v>
      </c>
      <c r="I76">
        <v>574</v>
      </c>
      <c r="J76">
        <v>1420</v>
      </c>
      <c r="K76">
        <v>260</v>
      </c>
      <c r="L76">
        <v>608</v>
      </c>
      <c r="M76">
        <v>1418</v>
      </c>
      <c r="O76">
        <v>4280</v>
      </c>
      <c r="P76">
        <v>1207</v>
      </c>
      <c r="Q76">
        <v>3098</v>
      </c>
      <c r="R76">
        <v>18793</v>
      </c>
      <c r="S76" t="s">
        <v>1359</v>
      </c>
      <c r="T76" t="s">
        <v>741</v>
      </c>
    </row>
    <row r="77" spans="1:20">
      <c r="A77" s="15">
        <v>73</v>
      </c>
      <c r="B77" t="s">
        <v>1073</v>
      </c>
      <c r="C77" t="s">
        <v>7</v>
      </c>
      <c r="D77" t="s">
        <v>1414</v>
      </c>
      <c r="E77" s="15" t="s">
        <v>593</v>
      </c>
      <c r="F77">
        <v>35000</v>
      </c>
      <c r="G77">
        <v>0</v>
      </c>
      <c r="H77">
        <v>25</v>
      </c>
      <c r="I77">
        <v>1004.5</v>
      </c>
      <c r="J77">
        <v>2485</v>
      </c>
      <c r="K77">
        <v>455</v>
      </c>
      <c r="L77">
        <v>1064</v>
      </c>
      <c r="M77">
        <v>2481.5</v>
      </c>
      <c r="O77">
        <v>7490</v>
      </c>
      <c r="P77">
        <v>2093.5</v>
      </c>
      <c r="Q77">
        <v>5421.5</v>
      </c>
      <c r="R77">
        <v>32906.5</v>
      </c>
      <c r="S77" t="s">
        <v>1359</v>
      </c>
      <c r="T77" t="s">
        <v>741</v>
      </c>
    </row>
    <row r="78" spans="1:20">
      <c r="A78" s="15">
        <v>74</v>
      </c>
      <c r="B78" t="s">
        <v>1432</v>
      </c>
      <c r="C78" t="s">
        <v>26</v>
      </c>
      <c r="D78" t="s">
        <v>642</v>
      </c>
      <c r="E78" s="15" t="s">
        <v>593</v>
      </c>
      <c r="F78">
        <v>45000</v>
      </c>
      <c r="G78">
        <v>1148.33</v>
      </c>
      <c r="H78">
        <v>25</v>
      </c>
      <c r="I78">
        <v>1291.5</v>
      </c>
      <c r="J78">
        <v>3195</v>
      </c>
      <c r="K78">
        <v>585</v>
      </c>
      <c r="L78">
        <v>1368</v>
      </c>
      <c r="M78">
        <v>3190.5</v>
      </c>
      <c r="O78">
        <v>9630</v>
      </c>
      <c r="P78">
        <v>3832.83</v>
      </c>
      <c r="Q78">
        <v>6970.5</v>
      </c>
      <c r="R78">
        <v>41167.17</v>
      </c>
      <c r="S78" t="s">
        <v>1359</v>
      </c>
      <c r="T78" t="s">
        <v>741</v>
      </c>
    </row>
    <row r="79" spans="1:20">
      <c r="A79" s="15">
        <v>75</v>
      </c>
      <c r="B79" t="s">
        <v>959</v>
      </c>
      <c r="C79" t="s">
        <v>45</v>
      </c>
      <c r="D79" t="s">
        <v>1416</v>
      </c>
      <c r="E79" s="15" t="s">
        <v>593</v>
      </c>
      <c r="F79">
        <v>12500</v>
      </c>
      <c r="G79">
        <v>0</v>
      </c>
      <c r="H79">
        <v>25</v>
      </c>
      <c r="I79">
        <v>358.75</v>
      </c>
      <c r="J79">
        <v>887.5</v>
      </c>
      <c r="K79">
        <v>162.5</v>
      </c>
      <c r="L79">
        <v>380</v>
      </c>
      <c r="M79">
        <v>886.25</v>
      </c>
      <c r="O79">
        <v>2675</v>
      </c>
      <c r="P79">
        <v>763.75</v>
      </c>
      <c r="Q79">
        <v>1936.25</v>
      </c>
      <c r="R79">
        <v>11736.25</v>
      </c>
      <c r="S79" t="s">
        <v>1359</v>
      </c>
      <c r="T79" t="s">
        <v>741</v>
      </c>
    </row>
    <row r="80" spans="1:20">
      <c r="A80" s="15">
        <v>76</v>
      </c>
      <c r="B80" t="s">
        <v>784</v>
      </c>
      <c r="C80" t="s">
        <v>26</v>
      </c>
      <c r="D80" t="s">
        <v>1398</v>
      </c>
      <c r="E80" s="15" t="s">
        <v>593</v>
      </c>
      <c r="F80">
        <v>10000</v>
      </c>
      <c r="G80">
        <v>0</v>
      </c>
      <c r="H80">
        <v>25</v>
      </c>
      <c r="I80">
        <v>287</v>
      </c>
      <c r="J80">
        <v>710</v>
      </c>
      <c r="K80">
        <v>130</v>
      </c>
      <c r="L80">
        <v>304</v>
      </c>
      <c r="M80">
        <v>709</v>
      </c>
      <c r="O80">
        <v>2140</v>
      </c>
      <c r="P80">
        <v>616</v>
      </c>
      <c r="Q80">
        <v>1549</v>
      </c>
      <c r="R80">
        <v>9384</v>
      </c>
      <c r="S80" t="s">
        <v>1359</v>
      </c>
      <c r="T80" t="s">
        <v>740</v>
      </c>
    </row>
    <row r="81" spans="1:20">
      <c r="A81" s="15">
        <v>77</v>
      </c>
      <c r="B81" t="s">
        <v>540</v>
      </c>
      <c r="C81" t="s">
        <v>482</v>
      </c>
      <c r="D81" t="s">
        <v>641</v>
      </c>
      <c r="E81" s="15" t="s">
        <v>593</v>
      </c>
      <c r="F81">
        <v>225000</v>
      </c>
      <c r="G81">
        <v>41797.14</v>
      </c>
      <c r="H81">
        <v>25</v>
      </c>
      <c r="I81">
        <v>6457.5</v>
      </c>
      <c r="J81">
        <v>15975</v>
      </c>
      <c r="K81">
        <v>2925</v>
      </c>
      <c r="L81">
        <v>6840</v>
      </c>
      <c r="M81">
        <v>15952.5</v>
      </c>
      <c r="O81">
        <v>48150</v>
      </c>
      <c r="P81">
        <v>53965.05</v>
      </c>
      <c r="Q81">
        <v>34852.5</v>
      </c>
      <c r="R81">
        <v>171034.95</v>
      </c>
      <c r="S81" t="s">
        <v>1359</v>
      </c>
      <c r="T81" t="s">
        <v>740</v>
      </c>
    </row>
    <row r="82" spans="1:20">
      <c r="A82" s="15">
        <v>78</v>
      </c>
      <c r="B82" t="s">
        <v>695</v>
      </c>
      <c r="C82" t="s">
        <v>32</v>
      </c>
      <c r="D82" t="s">
        <v>1413</v>
      </c>
      <c r="E82" s="15" t="s">
        <v>593</v>
      </c>
      <c r="F82">
        <v>12500</v>
      </c>
      <c r="G82">
        <v>0</v>
      </c>
      <c r="H82">
        <v>25</v>
      </c>
      <c r="I82">
        <v>358.75</v>
      </c>
      <c r="J82">
        <v>887.5</v>
      </c>
      <c r="K82">
        <v>162.5</v>
      </c>
      <c r="L82">
        <v>380</v>
      </c>
      <c r="M82">
        <v>886.25</v>
      </c>
      <c r="O82">
        <v>2675</v>
      </c>
      <c r="P82">
        <v>763.75</v>
      </c>
      <c r="Q82">
        <v>1936.25</v>
      </c>
      <c r="R82">
        <v>11736.25</v>
      </c>
      <c r="S82" t="s">
        <v>1359</v>
      </c>
      <c r="T82" t="s">
        <v>740</v>
      </c>
    </row>
    <row r="83" spans="1:20">
      <c r="A83" s="15">
        <v>79</v>
      </c>
      <c r="B83" t="s">
        <v>261</v>
      </c>
      <c r="C83" t="s">
        <v>87</v>
      </c>
      <c r="D83" t="s">
        <v>1393</v>
      </c>
      <c r="E83" s="15" t="s">
        <v>593</v>
      </c>
      <c r="F83">
        <v>150000</v>
      </c>
      <c r="G83">
        <v>23866.62</v>
      </c>
      <c r="H83">
        <v>25</v>
      </c>
      <c r="I83">
        <v>4305</v>
      </c>
      <c r="J83">
        <v>10650</v>
      </c>
      <c r="K83">
        <v>1950</v>
      </c>
      <c r="L83">
        <v>4560</v>
      </c>
      <c r="M83">
        <v>10635</v>
      </c>
      <c r="O83">
        <v>32100</v>
      </c>
      <c r="P83">
        <v>32756.62</v>
      </c>
      <c r="Q83">
        <v>23235</v>
      </c>
      <c r="R83">
        <v>117243.38</v>
      </c>
      <c r="S83" t="s">
        <v>1359</v>
      </c>
      <c r="T83" t="s">
        <v>740</v>
      </c>
    </row>
    <row r="84" spans="1:20">
      <c r="A84" s="15">
        <v>80</v>
      </c>
      <c r="B84" t="s">
        <v>1301</v>
      </c>
      <c r="C84" t="s">
        <v>1302</v>
      </c>
      <c r="D84" t="s">
        <v>1394</v>
      </c>
      <c r="E84" s="15" t="s">
        <v>1293</v>
      </c>
      <c r="F84">
        <v>10000</v>
      </c>
      <c r="G84">
        <v>0</v>
      </c>
      <c r="H84">
        <v>25</v>
      </c>
      <c r="I84">
        <v>287</v>
      </c>
      <c r="J84">
        <v>710</v>
      </c>
      <c r="K84">
        <v>130</v>
      </c>
      <c r="L84">
        <v>304</v>
      </c>
      <c r="M84">
        <v>709</v>
      </c>
      <c r="O84">
        <v>2140</v>
      </c>
      <c r="P84">
        <v>666</v>
      </c>
      <c r="Q84">
        <v>1549</v>
      </c>
      <c r="R84">
        <v>9334</v>
      </c>
      <c r="S84" t="s">
        <v>1359</v>
      </c>
      <c r="T84" t="s">
        <v>740</v>
      </c>
    </row>
    <row r="85" spans="1:20">
      <c r="A85" s="15">
        <v>81</v>
      </c>
      <c r="B85" t="s">
        <v>922</v>
      </c>
      <c r="C85" t="s">
        <v>26</v>
      </c>
      <c r="D85" t="s">
        <v>627</v>
      </c>
      <c r="E85" s="15" t="s">
        <v>593</v>
      </c>
      <c r="F85">
        <v>10000</v>
      </c>
      <c r="G85">
        <v>0</v>
      </c>
      <c r="H85">
        <v>25</v>
      </c>
      <c r="I85">
        <v>287</v>
      </c>
      <c r="J85">
        <v>710</v>
      </c>
      <c r="K85">
        <v>130</v>
      </c>
      <c r="L85">
        <v>304</v>
      </c>
      <c r="M85">
        <v>709</v>
      </c>
      <c r="O85">
        <v>2140</v>
      </c>
      <c r="P85">
        <v>616</v>
      </c>
      <c r="Q85">
        <v>1549</v>
      </c>
      <c r="R85">
        <v>9384</v>
      </c>
      <c r="S85" t="s">
        <v>1359</v>
      </c>
      <c r="T85" t="s">
        <v>740</v>
      </c>
    </row>
    <row r="86" spans="1:20">
      <c r="A86" s="15">
        <v>82</v>
      </c>
      <c r="B86" t="s">
        <v>1219</v>
      </c>
      <c r="C86" t="s">
        <v>87</v>
      </c>
      <c r="D86" t="s">
        <v>1411</v>
      </c>
      <c r="E86" s="15" t="s">
        <v>593</v>
      </c>
      <c r="F86">
        <v>150000</v>
      </c>
      <c r="G86">
        <v>23866.62</v>
      </c>
      <c r="H86">
        <v>25</v>
      </c>
      <c r="I86">
        <v>4305</v>
      </c>
      <c r="J86">
        <v>10650</v>
      </c>
      <c r="K86">
        <v>1950</v>
      </c>
      <c r="L86">
        <v>4560</v>
      </c>
      <c r="M86">
        <v>10635</v>
      </c>
      <c r="O86">
        <v>32100</v>
      </c>
      <c r="P86">
        <v>32756.62</v>
      </c>
      <c r="Q86">
        <v>23235</v>
      </c>
      <c r="R86">
        <v>117243.38</v>
      </c>
      <c r="S86" t="s">
        <v>1359</v>
      </c>
      <c r="T86" t="s">
        <v>740</v>
      </c>
    </row>
    <row r="87" spans="1:20">
      <c r="A87" s="15">
        <v>83</v>
      </c>
      <c r="B87" t="s">
        <v>1185</v>
      </c>
      <c r="C87" t="s">
        <v>1067</v>
      </c>
      <c r="D87" t="s">
        <v>1425</v>
      </c>
      <c r="E87" s="15" t="s">
        <v>593</v>
      </c>
      <c r="F87">
        <v>25000</v>
      </c>
      <c r="G87">
        <v>0</v>
      </c>
      <c r="H87">
        <v>25</v>
      </c>
      <c r="I87">
        <v>717.5</v>
      </c>
      <c r="J87">
        <v>1775</v>
      </c>
      <c r="K87">
        <v>325</v>
      </c>
      <c r="L87">
        <v>760</v>
      </c>
      <c r="M87">
        <v>1772.5</v>
      </c>
      <c r="O87">
        <v>5350</v>
      </c>
      <c r="P87">
        <v>1502.5</v>
      </c>
      <c r="Q87">
        <v>3872.5</v>
      </c>
      <c r="R87">
        <v>23497.5</v>
      </c>
      <c r="S87" t="s">
        <v>1359</v>
      </c>
      <c r="T87" t="s">
        <v>740</v>
      </c>
    </row>
    <row r="88" spans="1:20">
      <c r="A88" s="15">
        <v>84</v>
      </c>
      <c r="B88" t="s">
        <v>980</v>
      </c>
      <c r="C88" t="s">
        <v>12</v>
      </c>
      <c r="D88" t="s">
        <v>1425</v>
      </c>
      <c r="E88" s="15" t="s">
        <v>593</v>
      </c>
      <c r="F88">
        <v>24800</v>
      </c>
      <c r="G88">
        <v>0</v>
      </c>
      <c r="H88">
        <v>25</v>
      </c>
      <c r="I88">
        <v>711.76</v>
      </c>
      <c r="J88">
        <v>1760.8</v>
      </c>
      <c r="K88">
        <v>322.39999999999998</v>
      </c>
      <c r="L88">
        <v>753.92</v>
      </c>
      <c r="M88">
        <v>1758.32</v>
      </c>
      <c r="O88">
        <v>5307.2</v>
      </c>
      <c r="P88">
        <v>1490.68</v>
      </c>
      <c r="Q88">
        <v>3841.52</v>
      </c>
      <c r="R88">
        <v>23309.32</v>
      </c>
      <c r="S88" t="s">
        <v>1359</v>
      </c>
      <c r="T88" t="s">
        <v>740</v>
      </c>
    </row>
    <row r="89" spans="1:20">
      <c r="A89" s="15">
        <v>85</v>
      </c>
      <c r="B89" t="s">
        <v>751</v>
      </c>
      <c r="C89" t="s">
        <v>6</v>
      </c>
      <c r="D89" t="s">
        <v>592</v>
      </c>
      <c r="E89" s="15" t="s">
        <v>593</v>
      </c>
      <c r="F89">
        <v>90000</v>
      </c>
      <c r="G89">
        <v>9753.1200000000008</v>
      </c>
      <c r="H89">
        <v>25</v>
      </c>
      <c r="I89">
        <v>2583</v>
      </c>
      <c r="J89">
        <v>6390</v>
      </c>
      <c r="K89">
        <v>1170</v>
      </c>
      <c r="L89">
        <v>2736</v>
      </c>
      <c r="M89">
        <v>6381</v>
      </c>
      <c r="O89">
        <v>19260</v>
      </c>
      <c r="P89">
        <v>15197.12</v>
      </c>
      <c r="Q89">
        <v>13941</v>
      </c>
      <c r="R89">
        <v>74802.880000000005</v>
      </c>
      <c r="S89" t="s">
        <v>1359</v>
      </c>
      <c r="T89" t="s">
        <v>741</v>
      </c>
    </row>
    <row r="90" spans="1:20">
      <c r="A90" s="15">
        <v>86</v>
      </c>
      <c r="B90" t="s">
        <v>832</v>
      </c>
      <c r="C90" t="s">
        <v>482</v>
      </c>
      <c r="D90" t="s">
        <v>638</v>
      </c>
      <c r="E90" s="15" t="s">
        <v>593</v>
      </c>
      <c r="F90">
        <v>225000</v>
      </c>
      <c r="G90">
        <v>41797.14</v>
      </c>
      <c r="H90">
        <v>25</v>
      </c>
      <c r="I90">
        <v>6457.5</v>
      </c>
      <c r="J90">
        <v>15975</v>
      </c>
      <c r="K90">
        <v>2925</v>
      </c>
      <c r="L90">
        <v>6840</v>
      </c>
      <c r="M90">
        <v>15952.5</v>
      </c>
      <c r="O90">
        <v>48150</v>
      </c>
      <c r="P90">
        <v>53965.05</v>
      </c>
      <c r="Q90">
        <v>34852.5</v>
      </c>
      <c r="R90">
        <v>171034.95</v>
      </c>
      <c r="S90" t="s">
        <v>1359</v>
      </c>
      <c r="T90" t="s">
        <v>741</v>
      </c>
    </row>
    <row r="91" spans="1:20">
      <c r="A91" s="15">
        <v>87</v>
      </c>
      <c r="B91" t="s">
        <v>907</v>
      </c>
      <c r="C91" t="s">
        <v>26</v>
      </c>
      <c r="D91" t="s">
        <v>628</v>
      </c>
      <c r="E91" s="15" t="s">
        <v>593</v>
      </c>
      <c r="F91">
        <v>31000</v>
      </c>
      <c r="G91">
        <v>0</v>
      </c>
      <c r="H91">
        <v>25</v>
      </c>
      <c r="I91">
        <v>889.7</v>
      </c>
      <c r="J91">
        <v>2201</v>
      </c>
      <c r="K91">
        <v>403</v>
      </c>
      <c r="L91">
        <v>942.4</v>
      </c>
      <c r="M91">
        <v>2197.9</v>
      </c>
      <c r="O91">
        <v>6634</v>
      </c>
      <c r="P91">
        <v>1857.1</v>
      </c>
      <c r="Q91">
        <v>4801.8999999999996</v>
      </c>
      <c r="R91">
        <v>29142.9</v>
      </c>
      <c r="S91" t="s">
        <v>1359</v>
      </c>
      <c r="T91" t="s">
        <v>741</v>
      </c>
    </row>
    <row r="92" spans="1:20">
      <c r="A92" s="15">
        <v>88</v>
      </c>
      <c r="B92" t="s">
        <v>689</v>
      </c>
      <c r="C92" t="s">
        <v>32</v>
      </c>
      <c r="D92" t="s">
        <v>613</v>
      </c>
      <c r="E92" s="15" t="s">
        <v>593</v>
      </c>
      <c r="F92">
        <v>22000</v>
      </c>
      <c r="G92">
        <v>0</v>
      </c>
      <c r="H92">
        <v>25</v>
      </c>
      <c r="I92">
        <v>631.4</v>
      </c>
      <c r="J92">
        <v>1562</v>
      </c>
      <c r="K92">
        <v>286</v>
      </c>
      <c r="L92">
        <v>668.8</v>
      </c>
      <c r="M92">
        <v>1559.8</v>
      </c>
      <c r="O92">
        <v>4708</v>
      </c>
      <c r="P92">
        <v>1425.2</v>
      </c>
      <c r="Q92">
        <v>3407.8</v>
      </c>
      <c r="R92">
        <v>20574.8</v>
      </c>
      <c r="S92" t="s">
        <v>1359</v>
      </c>
      <c r="T92" t="s">
        <v>740</v>
      </c>
    </row>
    <row r="93" spans="1:20">
      <c r="A93" s="15">
        <v>89</v>
      </c>
      <c r="B93" t="s">
        <v>1074</v>
      </c>
      <c r="C93" t="s">
        <v>45</v>
      </c>
      <c r="D93" t="s">
        <v>615</v>
      </c>
      <c r="E93" s="15" t="s">
        <v>593</v>
      </c>
      <c r="F93">
        <v>25000</v>
      </c>
      <c r="G93">
        <v>0</v>
      </c>
      <c r="H93">
        <v>25</v>
      </c>
      <c r="I93">
        <v>717.5</v>
      </c>
      <c r="J93">
        <v>1775</v>
      </c>
      <c r="K93">
        <v>325</v>
      </c>
      <c r="L93">
        <v>760</v>
      </c>
      <c r="M93">
        <v>1772.5</v>
      </c>
      <c r="O93">
        <v>5350</v>
      </c>
      <c r="P93">
        <v>1502.5</v>
      </c>
      <c r="Q93">
        <v>3872.5</v>
      </c>
      <c r="R93">
        <v>23497.5</v>
      </c>
      <c r="S93" t="s">
        <v>1359</v>
      </c>
      <c r="T93" t="s">
        <v>741</v>
      </c>
    </row>
    <row r="94" spans="1:20">
      <c r="A94" s="15">
        <v>90</v>
      </c>
      <c r="B94" t="s">
        <v>348</v>
      </c>
      <c r="C94" t="s">
        <v>349</v>
      </c>
      <c r="D94" t="s">
        <v>612</v>
      </c>
      <c r="E94" s="15" t="s">
        <v>593</v>
      </c>
      <c r="F94">
        <v>31500</v>
      </c>
      <c r="G94">
        <v>0</v>
      </c>
      <c r="H94">
        <v>25</v>
      </c>
      <c r="I94">
        <v>904.05</v>
      </c>
      <c r="J94">
        <v>2236.5</v>
      </c>
      <c r="K94">
        <v>409.5</v>
      </c>
      <c r="L94">
        <v>957.6</v>
      </c>
      <c r="M94">
        <v>2233.35</v>
      </c>
      <c r="O94">
        <v>6741</v>
      </c>
      <c r="P94">
        <v>1986.65</v>
      </c>
      <c r="Q94">
        <v>4879.3500000000004</v>
      </c>
      <c r="R94">
        <v>29513.35</v>
      </c>
      <c r="S94" t="s">
        <v>1359</v>
      </c>
      <c r="T94" t="s">
        <v>741</v>
      </c>
    </row>
    <row r="95" spans="1:20">
      <c r="A95" s="15">
        <v>91</v>
      </c>
      <c r="B95" t="s">
        <v>501</v>
      </c>
      <c r="C95" t="s">
        <v>214</v>
      </c>
      <c r="D95" t="s">
        <v>601</v>
      </c>
      <c r="E95" s="15" t="s">
        <v>594</v>
      </c>
      <c r="F95">
        <v>150000</v>
      </c>
      <c r="G95">
        <v>23866.62</v>
      </c>
      <c r="H95">
        <v>25</v>
      </c>
      <c r="I95">
        <v>4305</v>
      </c>
      <c r="J95">
        <v>10650</v>
      </c>
      <c r="K95">
        <v>1950</v>
      </c>
      <c r="L95">
        <v>4560</v>
      </c>
      <c r="M95">
        <v>10635</v>
      </c>
      <c r="O95">
        <v>32100</v>
      </c>
      <c r="P95">
        <v>38721.56</v>
      </c>
      <c r="Q95">
        <v>23235</v>
      </c>
      <c r="R95">
        <v>111278.44</v>
      </c>
      <c r="S95" t="s">
        <v>1359</v>
      </c>
      <c r="T95" t="s">
        <v>741</v>
      </c>
    </row>
    <row r="96" spans="1:20">
      <c r="A96" s="15">
        <v>92</v>
      </c>
      <c r="B96" t="s">
        <v>1170</v>
      </c>
      <c r="C96" t="s">
        <v>1067</v>
      </c>
      <c r="D96" t="s">
        <v>1425</v>
      </c>
      <c r="E96" s="15" t="s">
        <v>593</v>
      </c>
      <c r="F96">
        <v>25000</v>
      </c>
      <c r="G96">
        <v>0</v>
      </c>
      <c r="H96">
        <v>25</v>
      </c>
      <c r="I96">
        <v>717.5</v>
      </c>
      <c r="J96">
        <v>1775</v>
      </c>
      <c r="K96">
        <v>325</v>
      </c>
      <c r="L96">
        <v>760</v>
      </c>
      <c r="M96">
        <v>1772.5</v>
      </c>
      <c r="O96">
        <v>5350</v>
      </c>
      <c r="P96">
        <v>1502.5</v>
      </c>
      <c r="Q96">
        <v>3872.5</v>
      </c>
      <c r="R96">
        <v>23497.5</v>
      </c>
      <c r="S96" t="s">
        <v>1359</v>
      </c>
      <c r="T96" t="s">
        <v>740</v>
      </c>
    </row>
    <row r="97" spans="1:20">
      <c r="A97" s="15">
        <v>93</v>
      </c>
      <c r="B97" t="s">
        <v>296</v>
      </c>
      <c r="C97" t="s">
        <v>87</v>
      </c>
      <c r="D97" t="s">
        <v>1418</v>
      </c>
      <c r="E97" s="15" t="s">
        <v>593</v>
      </c>
      <c r="F97">
        <v>150000</v>
      </c>
      <c r="G97">
        <v>23469.77</v>
      </c>
      <c r="H97">
        <v>25</v>
      </c>
      <c r="I97">
        <v>4305</v>
      </c>
      <c r="J97">
        <v>10650</v>
      </c>
      <c r="K97">
        <v>1950</v>
      </c>
      <c r="L97">
        <v>4560</v>
      </c>
      <c r="M97">
        <v>10635</v>
      </c>
      <c r="O97">
        <v>32100</v>
      </c>
      <c r="P97">
        <v>33947.15</v>
      </c>
      <c r="Q97">
        <v>23235</v>
      </c>
      <c r="R97">
        <v>116052.85</v>
      </c>
      <c r="S97" t="s">
        <v>1359</v>
      </c>
      <c r="T97" t="s">
        <v>740</v>
      </c>
    </row>
    <row r="98" spans="1:20">
      <c r="A98" s="15">
        <v>94</v>
      </c>
      <c r="B98" t="s">
        <v>333</v>
      </c>
      <c r="C98" t="s">
        <v>52</v>
      </c>
      <c r="D98" t="s">
        <v>633</v>
      </c>
      <c r="E98" s="15" t="s">
        <v>594</v>
      </c>
      <c r="F98">
        <v>46000</v>
      </c>
      <c r="G98">
        <v>1289.46</v>
      </c>
      <c r="H98">
        <v>25</v>
      </c>
      <c r="I98">
        <v>1320.2</v>
      </c>
      <c r="J98">
        <v>3266</v>
      </c>
      <c r="K98">
        <v>598</v>
      </c>
      <c r="L98">
        <v>1398.4</v>
      </c>
      <c r="M98">
        <v>3261.4</v>
      </c>
      <c r="O98">
        <v>9844</v>
      </c>
      <c r="P98">
        <v>6549.14</v>
      </c>
      <c r="Q98">
        <v>7125.4</v>
      </c>
      <c r="R98">
        <v>39450.86</v>
      </c>
      <c r="S98" t="s">
        <v>1359</v>
      </c>
      <c r="T98" t="s">
        <v>740</v>
      </c>
    </row>
    <row r="99" spans="1:20">
      <c r="A99" s="15">
        <v>95</v>
      </c>
      <c r="B99" t="s">
        <v>1303</v>
      </c>
      <c r="C99" t="s">
        <v>250</v>
      </c>
      <c r="D99" t="s">
        <v>1396</v>
      </c>
      <c r="E99" s="15" t="s">
        <v>593</v>
      </c>
      <c r="F99">
        <v>10000</v>
      </c>
      <c r="G99">
        <v>0</v>
      </c>
      <c r="H99">
        <v>25</v>
      </c>
      <c r="I99">
        <v>287</v>
      </c>
      <c r="J99">
        <v>710</v>
      </c>
      <c r="K99">
        <v>130</v>
      </c>
      <c r="L99">
        <v>304</v>
      </c>
      <c r="M99">
        <v>709</v>
      </c>
      <c r="O99">
        <v>2140</v>
      </c>
      <c r="P99">
        <v>666</v>
      </c>
      <c r="Q99">
        <v>1549</v>
      </c>
      <c r="R99">
        <v>9334</v>
      </c>
      <c r="S99" t="s">
        <v>1359</v>
      </c>
      <c r="T99" t="s">
        <v>741</v>
      </c>
    </row>
    <row r="100" spans="1:20">
      <c r="A100" s="15">
        <v>96</v>
      </c>
      <c r="B100" t="s">
        <v>350</v>
      </c>
      <c r="C100" t="s">
        <v>26</v>
      </c>
      <c r="D100" t="s">
        <v>1401</v>
      </c>
      <c r="E100" s="15" t="s">
        <v>594</v>
      </c>
      <c r="F100">
        <v>15000</v>
      </c>
      <c r="G100">
        <v>0</v>
      </c>
      <c r="H100">
        <v>25</v>
      </c>
      <c r="I100">
        <v>430.5</v>
      </c>
      <c r="J100">
        <v>1065</v>
      </c>
      <c r="K100">
        <v>195</v>
      </c>
      <c r="L100">
        <v>456</v>
      </c>
      <c r="M100">
        <v>1063.5</v>
      </c>
      <c r="O100">
        <v>3210</v>
      </c>
      <c r="P100">
        <v>2696.94</v>
      </c>
      <c r="Q100">
        <v>2323.5</v>
      </c>
      <c r="R100">
        <v>12303.06</v>
      </c>
      <c r="S100" t="s">
        <v>1359</v>
      </c>
      <c r="T100" t="s">
        <v>740</v>
      </c>
    </row>
    <row r="101" spans="1:20">
      <c r="A101" s="15">
        <v>97</v>
      </c>
      <c r="B101" t="s">
        <v>103</v>
      </c>
      <c r="C101" t="s">
        <v>104</v>
      </c>
      <c r="D101" t="s">
        <v>598</v>
      </c>
      <c r="E101" s="15" t="s">
        <v>593</v>
      </c>
      <c r="F101">
        <v>125000</v>
      </c>
      <c r="G101">
        <v>16398.61</v>
      </c>
      <c r="H101">
        <v>25</v>
      </c>
      <c r="I101">
        <v>3587.5</v>
      </c>
      <c r="J101">
        <v>8875</v>
      </c>
      <c r="K101">
        <v>1625</v>
      </c>
      <c r="L101">
        <v>3800</v>
      </c>
      <c r="M101">
        <v>8862.5</v>
      </c>
      <c r="O101">
        <v>26750</v>
      </c>
      <c r="P101">
        <v>32215.61</v>
      </c>
      <c r="Q101">
        <v>19362.5</v>
      </c>
      <c r="R101">
        <v>92784.39</v>
      </c>
      <c r="S101" t="s">
        <v>1359</v>
      </c>
      <c r="T101" t="s">
        <v>740</v>
      </c>
    </row>
    <row r="102" spans="1:20">
      <c r="A102" s="15">
        <v>98</v>
      </c>
      <c r="B102" t="s">
        <v>1075</v>
      </c>
      <c r="C102" t="s">
        <v>30</v>
      </c>
      <c r="D102" t="s">
        <v>1397</v>
      </c>
      <c r="E102" s="15" t="s">
        <v>593</v>
      </c>
      <c r="F102">
        <v>60000</v>
      </c>
      <c r="G102">
        <v>3486.68</v>
      </c>
      <c r="H102">
        <v>25</v>
      </c>
      <c r="I102">
        <v>1722</v>
      </c>
      <c r="J102">
        <v>4260</v>
      </c>
      <c r="K102">
        <v>780</v>
      </c>
      <c r="L102">
        <v>1824</v>
      </c>
      <c r="M102">
        <v>4254</v>
      </c>
      <c r="O102">
        <v>12840</v>
      </c>
      <c r="P102">
        <v>7057.68</v>
      </c>
      <c r="Q102">
        <v>9294</v>
      </c>
      <c r="R102">
        <v>52942.32</v>
      </c>
      <c r="S102" t="s">
        <v>1359</v>
      </c>
      <c r="T102" t="s">
        <v>740</v>
      </c>
    </row>
    <row r="103" spans="1:20">
      <c r="A103" s="15">
        <v>99</v>
      </c>
      <c r="B103" t="s">
        <v>404</v>
      </c>
      <c r="C103" t="s">
        <v>46</v>
      </c>
      <c r="D103" t="s">
        <v>1424</v>
      </c>
      <c r="E103" s="15" t="s">
        <v>593</v>
      </c>
      <c r="F103">
        <v>45000</v>
      </c>
      <c r="G103">
        <v>1148.33</v>
      </c>
      <c r="H103">
        <v>25</v>
      </c>
      <c r="I103">
        <v>1291.5</v>
      </c>
      <c r="J103">
        <v>3195</v>
      </c>
      <c r="K103">
        <v>585</v>
      </c>
      <c r="L103">
        <v>1368</v>
      </c>
      <c r="M103">
        <v>3190.5</v>
      </c>
      <c r="O103">
        <v>9630</v>
      </c>
      <c r="P103">
        <v>3932.83</v>
      </c>
      <c r="Q103">
        <v>6970.5</v>
      </c>
      <c r="R103">
        <v>41067.17</v>
      </c>
      <c r="S103" t="s">
        <v>1359</v>
      </c>
      <c r="T103" t="s">
        <v>740</v>
      </c>
    </row>
    <row r="104" spans="1:20">
      <c r="A104" s="15">
        <v>100</v>
      </c>
      <c r="B104" t="s">
        <v>1076</v>
      </c>
      <c r="C104" t="s">
        <v>885</v>
      </c>
      <c r="D104" t="s">
        <v>607</v>
      </c>
      <c r="E104" s="15" t="s">
        <v>593</v>
      </c>
      <c r="F104">
        <v>52000</v>
      </c>
      <c r="G104">
        <v>2136.27</v>
      </c>
      <c r="H104">
        <v>25</v>
      </c>
      <c r="I104">
        <v>1492.4</v>
      </c>
      <c r="J104">
        <v>3692</v>
      </c>
      <c r="K104">
        <v>676</v>
      </c>
      <c r="L104">
        <v>1580.8</v>
      </c>
      <c r="M104">
        <v>3686.8</v>
      </c>
      <c r="O104">
        <v>11128</v>
      </c>
      <c r="P104">
        <v>5234.47</v>
      </c>
      <c r="Q104">
        <v>8054.8</v>
      </c>
      <c r="R104">
        <v>46765.53</v>
      </c>
      <c r="S104" t="s">
        <v>1359</v>
      </c>
      <c r="T104" t="s">
        <v>740</v>
      </c>
    </row>
    <row r="105" spans="1:20">
      <c r="A105" s="15">
        <v>101</v>
      </c>
      <c r="B105" t="s">
        <v>981</v>
      </c>
      <c r="C105" t="s">
        <v>1047</v>
      </c>
      <c r="D105" t="s">
        <v>1425</v>
      </c>
      <c r="E105" s="15" t="s">
        <v>593</v>
      </c>
      <c r="F105">
        <v>18520</v>
      </c>
      <c r="G105">
        <v>0</v>
      </c>
      <c r="H105">
        <v>25</v>
      </c>
      <c r="I105">
        <v>531.524</v>
      </c>
      <c r="J105">
        <v>1314.92</v>
      </c>
      <c r="K105">
        <v>240.76</v>
      </c>
      <c r="L105">
        <v>563.00800000000004</v>
      </c>
      <c r="M105">
        <v>1313.068</v>
      </c>
      <c r="O105">
        <v>3963.28</v>
      </c>
      <c r="P105">
        <v>1119.53</v>
      </c>
      <c r="Q105">
        <v>2868.748</v>
      </c>
      <c r="R105">
        <v>17400.47</v>
      </c>
      <c r="S105" t="s">
        <v>1359</v>
      </c>
      <c r="T105" t="s">
        <v>741</v>
      </c>
    </row>
    <row r="106" spans="1:20">
      <c r="A106" s="15">
        <v>102</v>
      </c>
      <c r="B106" t="s">
        <v>1133</v>
      </c>
      <c r="C106" t="s">
        <v>38</v>
      </c>
      <c r="D106" t="s">
        <v>1425</v>
      </c>
      <c r="E106" s="15" t="s">
        <v>593</v>
      </c>
      <c r="F106">
        <v>25000</v>
      </c>
      <c r="G106">
        <v>0</v>
      </c>
      <c r="H106">
        <v>25</v>
      </c>
      <c r="I106">
        <v>717.5</v>
      </c>
      <c r="J106">
        <v>1775</v>
      </c>
      <c r="K106">
        <v>325</v>
      </c>
      <c r="L106">
        <v>760</v>
      </c>
      <c r="M106">
        <v>1772.5</v>
      </c>
      <c r="O106">
        <v>5350</v>
      </c>
      <c r="P106">
        <v>1502.5</v>
      </c>
      <c r="Q106">
        <v>3872.5</v>
      </c>
      <c r="R106">
        <v>23497.5</v>
      </c>
      <c r="S106" t="s">
        <v>1359</v>
      </c>
      <c r="T106" t="s">
        <v>741</v>
      </c>
    </row>
    <row r="107" spans="1:20">
      <c r="A107" s="15">
        <v>103</v>
      </c>
      <c r="B107" t="s">
        <v>785</v>
      </c>
      <c r="C107" t="s">
        <v>45</v>
      </c>
      <c r="D107" t="s">
        <v>1404</v>
      </c>
      <c r="E107" s="15" t="s">
        <v>593</v>
      </c>
      <c r="F107">
        <v>12500</v>
      </c>
      <c r="G107">
        <v>0</v>
      </c>
      <c r="H107">
        <v>25</v>
      </c>
      <c r="I107">
        <v>358.75</v>
      </c>
      <c r="J107">
        <v>887.5</v>
      </c>
      <c r="K107">
        <v>162.5</v>
      </c>
      <c r="L107">
        <v>380</v>
      </c>
      <c r="M107">
        <v>886.25</v>
      </c>
      <c r="O107">
        <v>2675</v>
      </c>
      <c r="P107">
        <v>763.75</v>
      </c>
      <c r="Q107">
        <v>1936.25</v>
      </c>
      <c r="R107">
        <v>11736.25</v>
      </c>
      <c r="S107" t="s">
        <v>1359</v>
      </c>
      <c r="T107" t="s">
        <v>741</v>
      </c>
    </row>
    <row r="108" spans="1:20">
      <c r="A108" s="15">
        <v>104</v>
      </c>
      <c r="B108" t="s">
        <v>786</v>
      </c>
      <c r="C108" t="s">
        <v>26</v>
      </c>
      <c r="D108" t="s">
        <v>1411</v>
      </c>
      <c r="E108" s="15" t="s">
        <v>593</v>
      </c>
      <c r="F108">
        <v>18700</v>
      </c>
      <c r="G108">
        <v>0</v>
      </c>
      <c r="H108">
        <v>25</v>
      </c>
      <c r="I108">
        <v>536.69000000000005</v>
      </c>
      <c r="J108">
        <v>1327.7</v>
      </c>
      <c r="K108">
        <v>243.1</v>
      </c>
      <c r="L108">
        <v>568.48</v>
      </c>
      <c r="M108">
        <v>1325.83</v>
      </c>
      <c r="O108">
        <v>4001.8</v>
      </c>
      <c r="P108">
        <v>1130.17</v>
      </c>
      <c r="Q108">
        <v>2896.63</v>
      </c>
      <c r="R108">
        <v>17569.830000000002</v>
      </c>
      <c r="S108" t="s">
        <v>1359</v>
      </c>
      <c r="T108" t="s">
        <v>740</v>
      </c>
    </row>
    <row r="109" spans="1:20">
      <c r="A109" s="15">
        <v>105</v>
      </c>
      <c r="B109" t="s">
        <v>1220</v>
      </c>
      <c r="C109" t="s">
        <v>98</v>
      </c>
      <c r="D109" t="s">
        <v>602</v>
      </c>
      <c r="E109" s="15" t="s">
        <v>594</v>
      </c>
      <c r="F109">
        <v>120000</v>
      </c>
      <c r="G109">
        <v>16809.87</v>
      </c>
      <c r="H109">
        <v>25</v>
      </c>
      <c r="I109">
        <v>3444</v>
      </c>
      <c r="J109">
        <v>8520</v>
      </c>
      <c r="K109">
        <v>1560</v>
      </c>
      <c r="L109">
        <v>3648</v>
      </c>
      <c r="M109">
        <v>8508</v>
      </c>
      <c r="O109">
        <v>25680</v>
      </c>
      <c r="P109">
        <v>24026.87</v>
      </c>
      <c r="Q109">
        <v>18588</v>
      </c>
      <c r="R109">
        <v>95973.13</v>
      </c>
      <c r="S109" t="s">
        <v>1359</v>
      </c>
      <c r="T109" t="s">
        <v>740</v>
      </c>
    </row>
    <row r="110" spans="1:20">
      <c r="A110" s="15">
        <v>106</v>
      </c>
      <c r="B110" t="s">
        <v>1161</v>
      </c>
      <c r="C110" t="s">
        <v>1067</v>
      </c>
      <c r="D110" t="s">
        <v>1425</v>
      </c>
      <c r="E110" s="15" t="s">
        <v>593</v>
      </c>
      <c r="F110">
        <v>25000</v>
      </c>
      <c r="G110">
        <v>0</v>
      </c>
      <c r="H110">
        <v>25</v>
      </c>
      <c r="I110">
        <v>717.5</v>
      </c>
      <c r="J110">
        <v>1775</v>
      </c>
      <c r="K110">
        <v>325</v>
      </c>
      <c r="L110">
        <v>760</v>
      </c>
      <c r="M110">
        <v>1772.5</v>
      </c>
      <c r="O110">
        <v>5350</v>
      </c>
      <c r="P110">
        <v>1502.5</v>
      </c>
      <c r="Q110">
        <v>3872.5</v>
      </c>
      <c r="R110">
        <v>23497.5</v>
      </c>
      <c r="S110" t="s">
        <v>1359</v>
      </c>
      <c r="T110" t="s">
        <v>741</v>
      </c>
    </row>
    <row r="111" spans="1:20">
      <c r="A111" s="15">
        <v>107</v>
      </c>
      <c r="B111" t="s">
        <v>870</v>
      </c>
      <c r="C111" t="s">
        <v>885</v>
      </c>
      <c r="D111" t="s">
        <v>1401</v>
      </c>
      <c r="E111" s="15" t="s">
        <v>593</v>
      </c>
      <c r="F111">
        <v>13000</v>
      </c>
      <c r="G111">
        <v>0</v>
      </c>
      <c r="H111">
        <v>25</v>
      </c>
      <c r="I111">
        <v>373.1</v>
      </c>
      <c r="J111">
        <v>923</v>
      </c>
      <c r="K111">
        <v>169</v>
      </c>
      <c r="L111">
        <v>395.2</v>
      </c>
      <c r="M111">
        <v>921.7</v>
      </c>
      <c r="O111">
        <v>2782</v>
      </c>
      <c r="P111">
        <v>793.3</v>
      </c>
      <c r="Q111">
        <v>2013.7</v>
      </c>
      <c r="R111">
        <v>12206.7</v>
      </c>
      <c r="S111" t="s">
        <v>1359</v>
      </c>
      <c r="T111" t="s">
        <v>740</v>
      </c>
    </row>
    <row r="112" spans="1:20">
      <c r="A112" s="15">
        <v>108</v>
      </c>
      <c r="B112" t="s">
        <v>757</v>
      </c>
      <c r="C112" t="s">
        <v>10</v>
      </c>
      <c r="D112" t="s">
        <v>637</v>
      </c>
      <c r="E112" s="15" t="s">
        <v>593</v>
      </c>
      <c r="F112">
        <v>45000</v>
      </c>
      <c r="G112">
        <v>1148.33</v>
      </c>
      <c r="H112">
        <v>25</v>
      </c>
      <c r="I112">
        <v>1291.5</v>
      </c>
      <c r="J112">
        <v>3195</v>
      </c>
      <c r="K112">
        <v>585</v>
      </c>
      <c r="L112">
        <v>1368</v>
      </c>
      <c r="M112">
        <v>3190.5</v>
      </c>
      <c r="O112">
        <v>9630</v>
      </c>
      <c r="P112">
        <v>3832.83</v>
      </c>
      <c r="Q112">
        <v>6970.5</v>
      </c>
      <c r="R112">
        <v>41167.17</v>
      </c>
      <c r="S112" t="s">
        <v>1359</v>
      </c>
      <c r="T112" t="s">
        <v>740</v>
      </c>
    </row>
    <row r="113" spans="1:20">
      <c r="A113" s="15">
        <v>109</v>
      </c>
      <c r="B113" t="s">
        <v>1221</v>
      </c>
      <c r="C113" t="s">
        <v>1222</v>
      </c>
      <c r="D113" t="s">
        <v>639</v>
      </c>
      <c r="E113" s="15" t="s">
        <v>593</v>
      </c>
      <c r="F113">
        <v>38000</v>
      </c>
      <c r="G113">
        <v>160.38</v>
      </c>
      <c r="H113">
        <v>25</v>
      </c>
      <c r="I113">
        <v>1090.5999999999999</v>
      </c>
      <c r="J113">
        <v>2698</v>
      </c>
      <c r="K113">
        <v>494</v>
      </c>
      <c r="L113">
        <v>1155.2</v>
      </c>
      <c r="M113">
        <v>2694.2</v>
      </c>
      <c r="O113">
        <v>8132</v>
      </c>
      <c r="P113">
        <v>2531.1799999999998</v>
      </c>
      <c r="Q113">
        <v>5886.2</v>
      </c>
      <c r="R113">
        <v>35468.82</v>
      </c>
      <c r="S113" t="s">
        <v>1359</v>
      </c>
      <c r="T113" t="s">
        <v>740</v>
      </c>
    </row>
    <row r="114" spans="1:20">
      <c r="A114" s="15">
        <v>110</v>
      </c>
      <c r="B114" t="s">
        <v>844</v>
      </c>
      <c r="C114" t="s">
        <v>1222</v>
      </c>
      <c r="D114" t="s">
        <v>1390</v>
      </c>
      <c r="E114" s="15" t="s">
        <v>593</v>
      </c>
      <c r="F114">
        <v>25000</v>
      </c>
      <c r="G114">
        <v>0</v>
      </c>
      <c r="H114">
        <v>25</v>
      </c>
      <c r="I114">
        <v>717.5</v>
      </c>
      <c r="J114">
        <v>1775</v>
      </c>
      <c r="K114">
        <v>325</v>
      </c>
      <c r="L114">
        <v>760</v>
      </c>
      <c r="M114">
        <v>1772.5</v>
      </c>
      <c r="O114">
        <v>5350</v>
      </c>
      <c r="P114">
        <v>1502.5</v>
      </c>
      <c r="Q114">
        <v>3872.5</v>
      </c>
      <c r="R114">
        <v>23497.5</v>
      </c>
      <c r="S114" t="s">
        <v>1359</v>
      </c>
      <c r="T114" t="s">
        <v>740</v>
      </c>
    </row>
    <row r="115" spans="1:20">
      <c r="A115" s="15">
        <v>111</v>
      </c>
      <c r="B115" t="s">
        <v>1125</v>
      </c>
      <c r="C115" t="s">
        <v>1067</v>
      </c>
      <c r="D115" t="s">
        <v>1425</v>
      </c>
      <c r="E115" s="15" t="s">
        <v>593</v>
      </c>
      <c r="F115">
        <v>30000</v>
      </c>
      <c r="G115">
        <v>0</v>
      </c>
      <c r="H115">
        <v>25</v>
      </c>
      <c r="I115">
        <v>861</v>
      </c>
      <c r="J115">
        <v>2130</v>
      </c>
      <c r="K115">
        <v>390</v>
      </c>
      <c r="L115">
        <v>912</v>
      </c>
      <c r="M115">
        <v>2127</v>
      </c>
      <c r="O115">
        <v>6420</v>
      </c>
      <c r="P115">
        <v>1798</v>
      </c>
      <c r="Q115">
        <v>4647</v>
      </c>
      <c r="R115">
        <v>28202</v>
      </c>
      <c r="S115" t="s">
        <v>1359</v>
      </c>
      <c r="T115" t="s">
        <v>741</v>
      </c>
    </row>
    <row r="116" spans="1:20">
      <c r="A116" s="15">
        <v>112</v>
      </c>
      <c r="B116" t="s">
        <v>693</v>
      </c>
      <c r="C116" t="s">
        <v>6</v>
      </c>
      <c r="D116" t="s">
        <v>592</v>
      </c>
      <c r="E116" s="15" t="s">
        <v>593</v>
      </c>
      <c r="F116">
        <v>90000</v>
      </c>
      <c r="G116">
        <v>9753.1200000000008</v>
      </c>
      <c r="H116">
        <v>25</v>
      </c>
      <c r="I116">
        <v>2583</v>
      </c>
      <c r="J116">
        <v>6390</v>
      </c>
      <c r="K116">
        <v>1170</v>
      </c>
      <c r="L116">
        <v>2736</v>
      </c>
      <c r="M116">
        <v>6381</v>
      </c>
      <c r="O116">
        <v>19260</v>
      </c>
      <c r="P116">
        <v>15097.12</v>
      </c>
      <c r="Q116">
        <v>13941</v>
      </c>
      <c r="R116">
        <v>74902.880000000005</v>
      </c>
      <c r="S116" t="s">
        <v>1359</v>
      </c>
      <c r="T116" t="s">
        <v>741</v>
      </c>
    </row>
    <row r="117" spans="1:20">
      <c r="A117" s="15">
        <v>113</v>
      </c>
      <c r="B117" t="s">
        <v>390</v>
      </c>
      <c r="C117" t="s">
        <v>34</v>
      </c>
      <c r="D117" t="s">
        <v>598</v>
      </c>
      <c r="E117" s="15" t="s">
        <v>593</v>
      </c>
      <c r="F117">
        <v>65000</v>
      </c>
      <c r="G117">
        <v>4427.58</v>
      </c>
      <c r="H117">
        <v>25</v>
      </c>
      <c r="I117">
        <v>1865.5</v>
      </c>
      <c r="J117">
        <v>4615</v>
      </c>
      <c r="K117">
        <v>845</v>
      </c>
      <c r="L117">
        <v>1976</v>
      </c>
      <c r="M117">
        <v>4608.5</v>
      </c>
      <c r="O117">
        <v>13910</v>
      </c>
      <c r="P117">
        <v>10636</v>
      </c>
      <c r="Q117">
        <v>10068.5</v>
      </c>
      <c r="R117">
        <v>54364</v>
      </c>
      <c r="S117" t="s">
        <v>1359</v>
      </c>
      <c r="T117" t="s">
        <v>740</v>
      </c>
    </row>
    <row r="118" spans="1:20">
      <c r="A118" s="15">
        <v>114</v>
      </c>
      <c r="B118" t="s">
        <v>702</v>
      </c>
      <c r="C118" t="s">
        <v>26</v>
      </c>
      <c r="D118" t="s">
        <v>601</v>
      </c>
      <c r="E118" s="15" t="s">
        <v>593</v>
      </c>
      <c r="F118">
        <v>45000</v>
      </c>
      <c r="G118">
        <v>1148.33</v>
      </c>
      <c r="H118">
        <v>25</v>
      </c>
      <c r="I118">
        <v>1291.5</v>
      </c>
      <c r="J118">
        <v>3195</v>
      </c>
      <c r="K118">
        <v>585</v>
      </c>
      <c r="L118">
        <v>1368</v>
      </c>
      <c r="M118">
        <v>3190.5</v>
      </c>
      <c r="O118">
        <v>9630</v>
      </c>
      <c r="P118">
        <v>4543.6499999999996</v>
      </c>
      <c r="Q118">
        <v>6970.5</v>
      </c>
      <c r="R118">
        <v>40456.35</v>
      </c>
      <c r="S118" t="s">
        <v>1359</v>
      </c>
      <c r="T118" t="s">
        <v>740</v>
      </c>
    </row>
    <row r="119" spans="1:20">
      <c r="A119" s="15">
        <v>115</v>
      </c>
      <c r="B119" t="s">
        <v>1202</v>
      </c>
      <c r="C119" t="s">
        <v>1067</v>
      </c>
      <c r="D119" t="s">
        <v>1425</v>
      </c>
      <c r="E119" s="15" t="s">
        <v>593</v>
      </c>
      <c r="F119">
        <v>25000</v>
      </c>
      <c r="G119">
        <v>0</v>
      </c>
      <c r="H119">
        <v>25</v>
      </c>
      <c r="I119">
        <v>717.5</v>
      </c>
      <c r="J119">
        <v>1775</v>
      </c>
      <c r="K119">
        <v>325</v>
      </c>
      <c r="L119">
        <v>760</v>
      </c>
      <c r="M119">
        <v>1772.5</v>
      </c>
      <c r="O119">
        <v>5350</v>
      </c>
      <c r="P119">
        <v>1502.5</v>
      </c>
      <c r="Q119">
        <v>3872.5</v>
      </c>
      <c r="R119">
        <v>23497.5</v>
      </c>
      <c r="S119" t="s">
        <v>1359</v>
      </c>
      <c r="T119" t="s">
        <v>740</v>
      </c>
    </row>
    <row r="120" spans="1:20">
      <c r="A120" s="15">
        <v>116</v>
      </c>
      <c r="B120" t="s">
        <v>264</v>
      </c>
      <c r="C120" t="s">
        <v>30</v>
      </c>
      <c r="D120" t="s">
        <v>1393</v>
      </c>
      <c r="E120" s="15" t="s">
        <v>593</v>
      </c>
      <c r="F120">
        <v>75000</v>
      </c>
      <c r="G120">
        <v>5674.42</v>
      </c>
      <c r="H120">
        <v>25</v>
      </c>
      <c r="I120">
        <v>2152.5</v>
      </c>
      <c r="J120">
        <v>5325</v>
      </c>
      <c r="K120">
        <v>975</v>
      </c>
      <c r="L120">
        <v>2280</v>
      </c>
      <c r="M120">
        <v>5317.5</v>
      </c>
      <c r="O120">
        <v>16050</v>
      </c>
      <c r="P120">
        <v>13306.68</v>
      </c>
      <c r="Q120">
        <v>11617.5</v>
      </c>
      <c r="R120">
        <v>61693.32</v>
      </c>
      <c r="S120" t="s">
        <v>1359</v>
      </c>
      <c r="T120" t="s">
        <v>740</v>
      </c>
    </row>
    <row r="121" spans="1:20">
      <c r="A121" s="15">
        <v>117</v>
      </c>
      <c r="B121" t="s">
        <v>121</v>
      </c>
      <c r="C121" t="s">
        <v>52</v>
      </c>
      <c r="D121" t="s">
        <v>619</v>
      </c>
      <c r="E121" s="15" t="s">
        <v>594</v>
      </c>
      <c r="F121">
        <v>46000</v>
      </c>
      <c r="G121">
        <v>1289.46</v>
      </c>
      <c r="H121">
        <v>25</v>
      </c>
      <c r="I121">
        <v>1320.2</v>
      </c>
      <c r="J121">
        <v>3266</v>
      </c>
      <c r="K121">
        <v>598</v>
      </c>
      <c r="L121">
        <v>1398.4</v>
      </c>
      <c r="M121">
        <v>3261.4</v>
      </c>
      <c r="O121">
        <v>9844</v>
      </c>
      <c r="P121">
        <v>4183.0600000000004</v>
      </c>
      <c r="Q121">
        <v>7125.4</v>
      </c>
      <c r="R121">
        <v>41816.94</v>
      </c>
      <c r="S121" t="s">
        <v>1359</v>
      </c>
      <c r="T121" t="s">
        <v>740</v>
      </c>
    </row>
    <row r="122" spans="1:20">
      <c r="A122" s="15">
        <v>118</v>
      </c>
      <c r="B122" t="s">
        <v>403</v>
      </c>
      <c r="C122" t="s">
        <v>1223</v>
      </c>
      <c r="D122" t="s">
        <v>606</v>
      </c>
      <c r="E122" s="15" t="s">
        <v>593</v>
      </c>
      <c r="F122">
        <v>38000</v>
      </c>
      <c r="G122">
        <v>160.38</v>
      </c>
      <c r="H122">
        <v>25</v>
      </c>
      <c r="I122">
        <v>1090.5999999999999</v>
      </c>
      <c r="J122">
        <v>2698</v>
      </c>
      <c r="K122">
        <v>494</v>
      </c>
      <c r="L122">
        <v>1155.2</v>
      </c>
      <c r="M122">
        <v>2694.2</v>
      </c>
      <c r="O122">
        <v>8132</v>
      </c>
      <c r="P122">
        <v>2531.1799999999998</v>
      </c>
      <c r="Q122">
        <v>5886.2</v>
      </c>
      <c r="R122">
        <v>35468.82</v>
      </c>
      <c r="S122" t="s">
        <v>1359</v>
      </c>
      <c r="T122" t="s">
        <v>740</v>
      </c>
    </row>
    <row r="123" spans="1:20">
      <c r="A123" s="15">
        <v>119</v>
      </c>
      <c r="B123" t="s">
        <v>157</v>
      </c>
      <c r="C123" t="s">
        <v>195</v>
      </c>
      <c r="D123" t="s">
        <v>595</v>
      </c>
      <c r="E123" s="15" t="s">
        <v>593</v>
      </c>
      <c r="F123">
        <v>45000</v>
      </c>
      <c r="G123">
        <v>1148.33</v>
      </c>
      <c r="H123">
        <v>25</v>
      </c>
      <c r="I123">
        <v>1291.5</v>
      </c>
      <c r="J123">
        <v>3195</v>
      </c>
      <c r="K123">
        <v>585</v>
      </c>
      <c r="L123">
        <v>1368</v>
      </c>
      <c r="M123">
        <v>3190.5</v>
      </c>
      <c r="O123">
        <v>9630</v>
      </c>
      <c r="P123">
        <v>3832.83</v>
      </c>
      <c r="Q123">
        <v>6970.5</v>
      </c>
      <c r="R123">
        <v>41167.17</v>
      </c>
      <c r="S123" t="s">
        <v>1359</v>
      </c>
      <c r="T123" t="s">
        <v>740</v>
      </c>
    </row>
    <row r="124" spans="1:20">
      <c r="A124" s="15">
        <v>120</v>
      </c>
      <c r="B124" t="s">
        <v>193</v>
      </c>
      <c r="C124" t="s">
        <v>32</v>
      </c>
      <c r="D124" t="s">
        <v>598</v>
      </c>
      <c r="E124" s="15" t="s">
        <v>593</v>
      </c>
      <c r="F124">
        <v>30000</v>
      </c>
      <c r="G124">
        <v>0</v>
      </c>
      <c r="H124">
        <v>25</v>
      </c>
      <c r="I124">
        <v>861</v>
      </c>
      <c r="J124">
        <v>2130</v>
      </c>
      <c r="K124">
        <v>390</v>
      </c>
      <c r="L124">
        <v>912</v>
      </c>
      <c r="M124">
        <v>2127</v>
      </c>
      <c r="O124">
        <v>6420</v>
      </c>
      <c r="P124">
        <v>1898</v>
      </c>
      <c r="Q124">
        <v>4647</v>
      </c>
      <c r="R124">
        <v>28102</v>
      </c>
      <c r="S124" t="s">
        <v>1359</v>
      </c>
      <c r="T124" t="s">
        <v>740</v>
      </c>
    </row>
    <row r="125" spans="1:20">
      <c r="A125" s="15">
        <v>121</v>
      </c>
      <c r="B125" t="s">
        <v>687</v>
      </c>
      <c r="C125" t="s">
        <v>32</v>
      </c>
      <c r="D125" t="s">
        <v>1407</v>
      </c>
      <c r="E125" s="15" t="s">
        <v>593</v>
      </c>
      <c r="F125">
        <v>12500</v>
      </c>
      <c r="G125">
        <v>0</v>
      </c>
      <c r="H125">
        <v>25</v>
      </c>
      <c r="I125">
        <v>358.75</v>
      </c>
      <c r="J125">
        <v>887.5</v>
      </c>
      <c r="K125">
        <v>162.5</v>
      </c>
      <c r="L125">
        <v>380</v>
      </c>
      <c r="M125">
        <v>886.25</v>
      </c>
      <c r="O125">
        <v>2675</v>
      </c>
      <c r="P125">
        <v>763.75</v>
      </c>
      <c r="Q125">
        <v>1936.25</v>
      </c>
      <c r="R125">
        <v>11736.25</v>
      </c>
      <c r="S125" t="s">
        <v>1359</v>
      </c>
      <c r="T125" t="s">
        <v>740</v>
      </c>
    </row>
    <row r="126" spans="1:20">
      <c r="A126" s="15">
        <v>122</v>
      </c>
      <c r="B126" t="s">
        <v>1304</v>
      </c>
      <c r="C126" t="s">
        <v>38</v>
      </c>
      <c r="D126" t="s">
        <v>1398</v>
      </c>
      <c r="E126" s="15" t="s">
        <v>1293</v>
      </c>
      <c r="F126">
        <v>10000</v>
      </c>
      <c r="G126">
        <v>0</v>
      </c>
      <c r="H126">
        <v>25</v>
      </c>
      <c r="I126">
        <v>287</v>
      </c>
      <c r="J126">
        <v>710</v>
      </c>
      <c r="K126">
        <v>130</v>
      </c>
      <c r="L126">
        <v>304</v>
      </c>
      <c r="M126">
        <v>709</v>
      </c>
      <c r="O126">
        <v>2140</v>
      </c>
      <c r="P126">
        <v>666</v>
      </c>
      <c r="Q126">
        <v>1549</v>
      </c>
      <c r="R126">
        <v>9334</v>
      </c>
      <c r="S126" t="s">
        <v>1359</v>
      </c>
      <c r="T126" t="s">
        <v>741</v>
      </c>
    </row>
    <row r="127" spans="1:20">
      <c r="A127" s="15">
        <v>123</v>
      </c>
      <c r="B127" t="s">
        <v>1305</v>
      </c>
      <c r="C127" t="s">
        <v>78</v>
      </c>
      <c r="D127" t="s">
        <v>1398</v>
      </c>
      <c r="E127" s="15" t="s">
        <v>1293</v>
      </c>
      <c r="F127">
        <v>10000</v>
      </c>
      <c r="G127">
        <v>0</v>
      </c>
      <c r="H127">
        <v>25</v>
      </c>
      <c r="I127">
        <v>287</v>
      </c>
      <c r="J127">
        <v>710</v>
      </c>
      <c r="K127">
        <v>130</v>
      </c>
      <c r="L127">
        <v>304</v>
      </c>
      <c r="M127">
        <v>709</v>
      </c>
      <c r="O127">
        <v>2140</v>
      </c>
      <c r="P127">
        <v>666</v>
      </c>
      <c r="Q127">
        <v>1549</v>
      </c>
      <c r="R127">
        <v>9334</v>
      </c>
      <c r="S127" t="s">
        <v>1359</v>
      </c>
      <c r="T127" t="s">
        <v>740</v>
      </c>
    </row>
    <row r="128" spans="1:20">
      <c r="A128" s="15">
        <v>124</v>
      </c>
      <c r="B128" t="s">
        <v>432</v>
      </c>
      <c r="C128" t="s">
        <v>433</v>
      </c>
      <c r="D128" t="s">
        <v>1423</v>
      </c>
      <c r="E128" s="15" t="s">
        <v>593</v>
      </c>
      <c r="F128">
        <v>11511.5</v>
      </c>
      <c r="G128">
        <v>0</v>
      </c>
      <c r="H128">
        <v>25</v>
      </c>
      <c r="I128">
        <v>330.38004999999998</v>
      </c>
      <c r="J128">
        <v>817.31650000000002</v>
      </c>
      <c r="K128">
        <v>149.64949999999999</v>
      </c>
      <c r="L128">
        <v>349.94959999999998</v>
      </c>
      <c r="M128">
        <v>816.16534999999999</v>
      </c>
      <c r="O128">
        <v>2463.4609999999998</v>
      </c>
      <c r="P128">
        <v>705.33</v>
      </c>
      <c r="Q128">
        <v>1783.1313500000001</v>
      </c>
      <c r="R128">
        <v>10806.17</v>
      </c>
      <c r="S128" t="s">
        <v>1359</v>
      </c>
      <c r="T128" t="s">
        <v>740</v>
      </c>
    </row>
    <row r="129" spans="1:20">
      <c r="A129" s="15">
        <v>125</v>
      </c>
      <c r="B129" t="s">
        <v>833</v>
      </c>
      <c r="C129" t="s">
        <v>26</v>
      </c>
      <c r="D129" t="s">
        <v>604</v>
      </c>
      <c r="E129" s="15" t="s">
        <v>593</v>
      </c>
      <c r="F129">
        <v>38000</v>
      </c>
      <c r="G129">
        <v>160.38</v>
      </c>
      <c r="H129">
        <v>25</v>
      </c>
      <c r="I129">
        <v>1090.5999999999999</v>
      </c>
      <c r="J129">
        <v>2698</v>
      </c>
      <c r="K129">
        <v>494</v>
      </c>
      <c r="L129">
        <v>1155.2</v>
      </c>
      <c r="M129">
        <v>2694.2</v>
      </c>
      <c r="O129">
        <v>8132</v>
      </c>
      <c r="P129">
        <v>2431.1799999999998</v>
      </c>
      <c r="Q129">
        <v>5886.2</v>
      </c>
      <c r="R129">
        <v>35568.82</v>
      </c>
      <c r="S129" t="s">
        <v>1359</v>
      </c>
      <c r="T129" t="s">
        <v>741</v>
      </c>
    </row>
    <row r="130" spans="1:20">
      <c r="A130" s="15">
        <v>126</v>
      </c>
      <c r="B130" t="s">
        <v>468</v>
      </c>
      <c r="C130" t="s">
        <v>10</v>
      </c>
      <c r="D130" t="s">
        <v>1402</v>
      </c>
      <c r="E130" s="15" t="s">
        <v>593</v>
      </c>
      <c r="F130">
        <v>15000</v>
      </c>
      <c r="G130">
        <v>0</v>
      </c>
      <c r="H130">
        <v>25</v>
      </c>
      <c r="I130">
        <v>430.5</v>
      </c>
      <c r="J130">
        <v>1065</v>
      </c>
      <c r="K130">
        <v>195</v>
      </c>
      <c r="L130">
        <v>456</v>
      </c>
      <c r="M130">
        <v>1063.5</v>
      </c>
      <c r="O130">
        <v>3210</v>
      </c>
      <c r="P130">
        <v>911.5</v>
      </c>
      <c r="Q130">
        <v>2323.5</v>
      </c>
      <c r="R130">
        <v>14088.5</v>
      </c>
      <c r="S130" t="s">
        <v>1359</v>
      </c>
      <c r="T130" t="s">
        <v>740</v>
      </c>
    </row>
    <row r="131" spans="1:20">
      <c r="A131" s="15">
        <v>127</v>
      </c>
      <c r="B131" t="s">
        <v>1192</v>
      </c>
      <c r="C131" t="s">
        <v>78</v>
      </c>
      <c r="D131" t="s">
        <v>1425</v>
      </c>
      <c r="E131" s="15" t="s">
        <v>593</v>
      </c>
      <c r="F131">
        <v>30000</v>
      </c>
      <c r="G131">
        <v>0</v>
      </c>
      <c r="H131">
        <v>25</v>
      </c>
      <c r="I131">
        <v>861</v>
      </c>
      <c r="J131">
        <v>2130</v>
      </c>
      <c r="K131">
        <v>390</v>
      </c>
      <c r="L131">
        <v>912</v>
      </c>
      <c r="M131">
        <v>2127</v>
      </c>
      <c r="O131">
        <v>6420</v>
      </c>
      <c r="P131">
        <v>1798</v>
      </c>
      <c r="Q131">
        <v>4647</v>
      </c>
      <c r="R131">
        <v>28202</v>
      </c>
      <c r="S131" t="s">
        <v>1359</v>
      </c>
      <c r="T131" t="s">
        <v>740</v>
      </c>
    </row>
    <row r="132" spans="1:20">
      <c r="A132" s="15">
        <v>128</v>
      </c>
      <c r="B132" t="s">
        <v>485</v>
      </c>
      <c r="C132" t="s">
        <v>26</v>
      </c>
      <c r="D132" t="s">
        <v>1383</v>
      </c>
      <c r="E132" s="15" t="s">
        <v>593</v>
      </c>
      <c r="F132">
        <v>45000</v>
      </c>
      <c r="G132">
        <v>1148.33</v>
      </c>
      <c r="H132">
        <v>25</v>
      </c>
      <c r="I132">
        <v>1291.5</v>
      </c>
      <c r="J132">
        <v>3195</v>
      </c>
      <c r="K132">
        <v>585</v>
      </c>
      <c r="L132">
        <v>1368</v>
      </c>
      <c r="M132">
        <v>3190.5</v>
      </c>
      <c r="O132">
        <v>9630</v>
      </c>
      <c r="P132">
        <v>3832.83</v>
      </c>
      <c r="Q132">
        <v>6970.5</v>
      </c>
      <c r="R132">
        <v>41167.17</v>
      </c>
      <c r="S132" t="s">
        <v>1359</v>
      </c>
      <c r="T132" t="s">
        <v>740</v>
      </c>
    </row>
    <row r="133" spans="1:20">
      <c r="A133" s="15">
        <v>129</v>
      </c>
      <c r="B133" t="s">
        <v>260</v>
      </c>
      <c r="C133" t="s">
        <v>65</v>
      </c>
      <c r="D133" t="s">
        <v>621</v>
      </c>
      <c r="E133" s="15" t="s">
        <v>593</v>
      </c>
      <c r="F133">
        <v>80000</v>
      </c>
      <c r="G133">
        <v>7400.87</v>
      </c>
      <c r="H133">
        <v>25</v>
      </c>
      <c r="I133">
        <v>2296</v>
      </c>
      <c r="J133">
        <v>5680</v>
      </c>
      <c r="K133">
        <v>1040</v>
      </c>
      <c r="L133">
        <v>2432</v>
      </c>
      <c r="M133">
        <v>5672</v>
      </c>
      <c r="O133">
        <v>17120</v>
      </c>
      <c r="P133">
        <v>12253.87</v>
      </c>
      <c r="Q133">
        <v>12392</v>
      </c>
      <c r="R133">
        <v>67746.13</v>
      </c>
      <c r="S133" t="s">
        <v>1359</v>
      </c>
      <c r="T133" t="s">
        <v>740</v>
      </c>
    </row>
    <row r="134" spans="1:20">
      <c r="A134" s="15">
        <v>130</v>
      </c>
      <c r="B134" t="s">
        <v>950</v>
      </c>
      <c r="C134" t="s">
        <v>32</v>
      </c>
      <c r="D134" t="s">
        <v>613</v>
      </c>
      <c r="E134" s="15" t="s">
        <v>593</v>
      </c>
      <c r="F134">
        <v>15000</v>
      </c>
      <c r="G134">
        <v>0</v>
      </c>
      <c r="H134">
        <v>25</v>
      </c>
      <c r="I134">
        <v>430.5</v>
      </c>
      <c r="J134">
        <v>1065</v>
      </c>
      <c r="K134">
        <v>195</v>
      </c>
      <c r="L134">
        <v>456</v>
      </c>
      <c r="M134">
        <v>1063.5</v>
      </c>
      <c r="O134">
        <v>3210</v>
      </c>
      <c r="P134">
        <v>911.5</v>
      </c>
      <c r="Q134">
        <v>2323.5</v>
      </c>
      <c r="R134">
        <v>14088.5</v>
      </c>
      <c r="S134" t="s">
        <v>1359</v>
      </c>
      <c r="T134" t="s">
        <v>740</v>
      </c>
    </row>
    <row r="135" spans="1:20">
      <c r="A135" s="15">
        <v>131</v>
      </c>
      <c r="B135" t="s">
        <v>982</v>
      </c>
      <c r="C135" t="s">
        <v>1048</v>
      </c>
      <c r="D135" t="s">
        <v>1425</v>
      </c>
      <c r="E135" s="15" t="s">
        <v>593</v>
      </c>
      <c r="F135">
        <v>11220</v>
      </c>
      <c r="G135">
        <v>0</v>
      </c>
      <c r="H135">
        <v>25</v>
      </c>
      <c r="I135">
        <v>322.01400000000001</v>
      </c>
      <c r="J135">
        <v>796.62</v>
      </c>
      <c r="K135">
        <v>145.86000000000001</v>
      </c>
      <c r="L135">
        <v>341.08800000000002</v>
      </c>
      <c r="M135">
        <v>795.49800000000005</v>
      </c>
      <c r="O135">
        <v>2401.08</v>
      </c>
      <c r="P135">
        <v>688.1</v>
      </c>
      <c r="Q135">
        <v>1737.9780000000001</v>
      </c>
      <c r="R135">
        <v>10531.9</v>
      </c>
      <c r="S135" t="s">
        <v>1359</v>
      </c>
      <c r="T135" t="s">
        <v>741</v>
      </c>
    </row>
    <row r="136" spans="1:20">
      <c r="A136" s="15">
        <v>132</v>
      </c>
      <c r="B136" t="s">
        <v>137</v>
      </c>
      <c r="C136" t="s">
        <v>98</v>
      </c>
      <c r="D136" t="s">
        <v>613</v>
      </c>
      <c r="E136" s="15" t="s">
        <v>593</v>
      </c>
      <c r="F136">
        <v>70000</v>
      </c>
      <c r="G136">
        <v>5368.48</v>
      </c>
      <c r="H136">
        <v>25</v>
      </c>
      <c r="I136">
        <v>2009</v>
      </c>
      <c r="J136">
        <v>4970</v>
      </c>
      <c r="K136">
        <v>910</v>
      </c>
      <c r="L136">
        <v>2128</v>
      </c>
      <c r="M136">
        <v>4963</v>
      </c>
      <c r="O136">
        <v>14980</v>
      </c>
      <c r="P136">
        <v>11091.76</v>
      </c>
      <c r="Q136">
        <v>10843</v>
      </c>
      <c r="R136">
        <v>58908.24</v>
      </c>
      <c r="S136" t="s">
        <v>1359</v>
      </c>
      <c r="T136" t="s">
        <v>741</v>
      </c>
    </row>
    <row r="137" spans="1:20">
      <c r="A137" s="15">
        <v>133</v>
      </c>
      <c r="B137" t="s">
        <v>1306</v>
      </c>
      <c r="C137" t="s">
        <v>46</v>
      </c>
      <c r="D137" t="s">
        <v>622</v>
      </c>
      <c r="E137" s="15" t="s">
        <v>1293</v>
      </c>
      <c r="F137">
        <v>16500</v>
      </c>
      <c r="G137">
        <v>0</v>
      </c>
      <c r="H137">
        <v>25</v>
      </c>
      <c r="I137">
        <v>473.55</v>
      </c>
      <c r="J137">
        <v>1171.5</v>
      </c>
      <c r="K137">
        <v>214.5</v>
      </c>
      <c r="L137">
        <v>501.6</v>
      </c>
      <c r="M137">
        <v>1169.8499999999999</v>
      </c>
      <c r="O137">
        <v>3531</v>
      </c>
      <c r="P137">
        <v>1000.15</v>
      </c>
      <c r="Q137">
        <v>2555.85</v>
      </c>
      <c r="R137">
        <v>15499.85</v>
      </c>
      <c r="S137" t="s">
        <v>1359</v>
      </c>
      <c r="T137" t="s">
        <v>741</v>
      </c>
    </row>
    <row r="138" spans="1:20">
      <c r="A138" s="15">
        <v>134</v>
      </c>
      <c r="B138" t="s">
        <v>923</v>
      </c>
      <c r="C138" t="s">
        <v>26</v>
      </c>
      <c r="D138" t="s">
        <v>627</v>
      </c>
      <c r="E138" s="15" t="s">
        <v>593</v>
      </c>
      <c r="F138">
        <v>15000</v>
      </c>
      <c r="G138">
        <v>0</v>
      </c>
      <c r="H138">
        <v>25</v>
      </c>
      <c r="I138">
        <v>430.5</v>
      </c>
      <c r="J138">
        <v>1065</v>
      </c>
      <c r="K138">
        <v>195</v>
      </c>
      <c r="L138">
        <v>456</v>
      </c>
      <c r="M138">
        <v>1063.5</v>
      </c>
      <c r="O138">
        <v>3210</v>
      </c>
      <c r="P138">
        <v>911.5</v>
      </c>
      <c r="Q138">
        <v>2323.5</v>
      </c>
      <c r="R138">
        <v>14088.5</v>
      </c>
      <c r="S138" t="s">
        <v>1359</v>
      </c>
      <c r="T138" t="s">
        <v>741</v>
      </c>
    </row>
    <row r="139" spans="1:20">
      <c r="A139" s="15">
        <v>135</v>
      </c>
      <c r="B139" t="s">
        <v>663</v>
      </c>
      <c r="C139" t="s">
        <v>30</v>
      </c>
      <c r="D139" t="s">
        <v>1408</v>
      </c>
      <c r="E139" s="15" t="s">
        <v>593</v>
      </c>
      <c r="F139">
        <v>60000</v>
      </c>
      <c r="G139">
        <v>3486.68</v>
      </c>
      <c r="H139">
        <v>25</v>
      </c>
      <c r="I139">
        <v>1722</v>
      </c>
      <c r="J139">
        <v>4260</v>
      </c>
      <c r="K139">
        <v>780</v>
      </c>
      <c r="L139">
        <v>1824</v>
      </c>
      <c r="M139">
        <v>4254</v>
      </c>
      <c r="O139">
        <v>12840</v>
      </c>
      <c r="P139">
        <v>7057.68</v>
      </c>
      <c r="Q139">
        <v>9294</v>
      </c>
      <c r="R139">
        <v>52942.32</v>
      </c>
      <c r="S139" t="s">
        <v>1359</v>
      </c>
      <c r="T139" t="s">
        <v>741</v>
      </c>
    </row>
    <row r="140" spans="1:20">
      <c r="A140" s="15">
        <v>136</v>
      </c>
      <c r="B140" t="s">
        <v>1224</v>
      </c>
      <c r="C140" t="s">
        <v>12</v>
      </c>
      <c r="D140" t="s">
        <v>603</v>
      </c>
      <c r="E140" s="15" t="s">
        <v>593</v>
      </c>
      <c r="F140">
        <v>45000</v>
      </c>
      <c r="G140">
        <v>1148.33</v>
      </c>
      <c r="H140">
        <v>25</v>
      </c>
      <c r="I140">
        <v>1291.5</v>
      </c>
      <c r="J140">
        <v>3195</v>
      </c>
      <c r="K140">
        <v>585</v>
      </c>
      <c r="L140">
        <v>1368</v>
      </c>
      <c r="M140">
        <v>3190.5</v>
      </c>
      <c r="O140">
        <v>9630</v>
      </c>
      <c r="P140">
        <v>3932.83</v>
      </c>
      <c r="Q140">
        <v>6970.5</v>
      </c>
      <c r="R140">
        <v>41067.17</v>
      </c>
      <c r="S140" t="s">
        <v>1359</v>
      </c>
      <c r="T140" t="s">
        <v>740</v>
      </c>
    </row>
    <row r="141" spans="1:20">
      <c r="A141" s="15">
        <v>137</v>
      </c>
      <c r="B141" t="s">
        <v>255</v>
      </c>
      <c r="C141" t="s">
        <v>256</v>
      </c>
      <c r="D141" t="s">
        <v>612</v>
      </c>
      <c r="E141" s="15" t="s">
        <v>593</v>
      </c>
      <c r="F141">
        <v>30000</v>
      </c>
      <c r="G141">
        <v>0</v>
      </c>
      <c r="H141">
        <v>25</v>
      </c>
      <c r="I141">
        <v>861</v>
      </c>
      <c r="J141">
        <v>2130</v>
      </c>
      <c r="K141">
        <v>390</v>
      </c>
      <c r="L141">
        <v>912</v>
      </c>
      <c r="M141">
        <v>2127</v>
      </c>
      <c r="O141">
        <v>6420</v>
      </c>
      <c r="P141">
        <v>1798</v>
      </c>
      <c r="Q141">
        <v>4647</v>
      </c>
      <c r="R141">
        <v>28202</v>
      </c>
      <c r="S141" t="s">
        <v>1359</v>
      </c>
      <c r="T141" t="s">
        <v>741</v>
      </c>
    </row>
    <row r="142" spans="1:20">
      <c r="A142" s="15">
        <v>138</v>
      </c>
      <c r="B142" t="s">
        <v>1307</v>
      </c>
      <c r="C142" t="s">
        <v>32</v>
      </c>
      <c r="D142" t="s">
        <v>1399</v>
      </c>
      <c r="E142" s="15" t="s">
        <v>593</v>
      </c>
      <c r="F142">
        <v>10000</v>
      </c>
      <c r="G142">
        <v>0</v>
      </c>
      <c r="H142">
        <v>25</v>
      </c>
      <c r="I142">
        <v>287</v>
      </c>
      <c r="J142">
        <v>710</v>
      </c>
      <c r="K142">
        <v>130</v>
      </c>
      <c r="L142">
        <v>304</v>
      </c>
      <c r="M142">
        <v>709</v>
      </c>
      <c r="O142">
        <v>2140</v>
      </c>
      <c r="P142">
        <v>666</v>
      </c>
      <c r="Q142">
        <v>1549</v>
      </c>
      <c r="R142">
        <v>9334</v>
      </c>
      <c r="S142" t="s">
        <v>1359</v>
      </c>
      <c r="T142" t="s">
        <v>741</v>
      </c>
    </row>
    <row r="143" spans="1:20">
      <c r="A143" s="15">
        <v>139</v>
      </c>
      <c r="B143" t="s">
        <v>4</v>
      </c>
      <c r="C143" t="s">
        <v>5</v>
      </c>
      <c r="D143" t="s">
        <v>1390</v>
      </c>
      <c r="E143" s="15" t="s">
        <v>594</v>
      </c>
      <c r="F143">
        <v>75000</v>
      </c>
      <c r="G143">
        <v>5674.42</v>
      </c>
      <c r="H143">
        <v>25</v>
      </c>
      <c r="I143">
        <v>2152.5</v>
      </c>
      <c r="J143">
        <v>5325</v>
      </c>
      <c r="K143">
        <v>975</v>
      </c>
      <c r="L143">
        <v>2280</v>
      </c>
      <c r="M143">
        <v>5317.5</v>
      </c>
      <c r="O143">
        <v>16050</v>
      </c>
      <c r="P143">
        <v>14917.96</v>
      </c>
      <c r="Q143">
        <v>11617.5</v>
      </c>
      <c r="R143">
        <v>60082.04</v>
      </c>
      <c r="S143" t="s">
        <v>1359</v>
      </c>
      <c r="T143" t="s">
        <v>741</v>
      </c>
    </row>
    <row r="144" spans="1:20">
      <c r="A144" s="15">
        <v>140</v>
      </c>
      <c r="B144" t="s">
        <v>425</v>
      </c>
      <c r="C144" t="s">
        <v>38</v>
      </c>
      <c r="D144" t="s">
        <v>1421</v>
      </c>
      <c r="E144" t="s">
        <v>593</v>
      </c>
      <c r="F144">
        <v>12500</v>
      </c>
      <c r="G144">
        <v>0</v>
      </c>
      <c r="H144">
        <v>25</v>
      </c>
      <c r="I144">
        <v>358.75</v>
      </c>
      <c r="J144">
        <v>887.5</v>
      </c>
      <c r="K144">
        <v>162.5</v>
      </c>
      <c r="L144">
        <v>380</v>
      </c>
      <c r="M144">
        <v>886.25</v>
      </c>
      <c r="O144">
        <v>2675</v>
      </c>
      <c r="P144">
        <v>763.75</v>
      </c>
      <c r="Q144">
        <v>1936.25</v>
      </c>
      <c r="R144">
        <v>11736.25</v>
      </c>
      <c r="S144" t="s">
        <v>1359</v>
      </c>
      <c r="T144" t="s">
        <v>741</v>
      </c>
    </row>
    <row r="145" spans="1:20">
      <c r="A145" s="15">
        <v>141</v>
      </c>
      <c r="B145" t="s">
        <v>1225</v>
      </c>
      <c r="C145" t="s">
        <v>69</v>
      </c>
      <c r="D145" t="s">
        <v>1424</v>
      </c>
      <c r="E145" t="s">
        <v>593</v>
      </c>
      <c r="F145">
        <v>65500</v>
      </c>
      <c r="G145">
        <v>4521.67</v>
      </c>
      <c r="H145">
        <v>25</v>
      </c>
      <c r="I145">
        <v>1879.85</v>
      </c>
      <c r="J145">
        <v>4650.5</v>
      </c>
      <c r="K145">
        <v>851.5</v>
      </c>
      <c r="L145">
        <v>1991.2</v>
      </c>
      <c r="M145">
        <v>4643.95</v>
      </c>
      <c r="O145">
        <v>14017</v>
      </c>
      <c r="P145">
        <v>9929</v>
      </c>
      <c r="Q145">
        <v>10145.950000000001</v>
      </c>
      <c r="R145">
        <v>55571</v>
      </c>
      <c r="S145" t="s">
        <v>1359</v>
      </c>
      <c r="T145" t="s">
        <v>740</v>
      </c>
    </row>
    <row r="146" spans="1:20">
      <c r="A146" s="15">
        <v>142</v>
      </c>
      <c r="B146" t="s">
        <v>114</v>
      </c>
      <c r="C146" t="s">
        <v>32</v>
      </c>
      <c r="D146" t="s">
        <v>613</v>
      </c>
      <c r="E146" t="s">
        <v>593</v>
      </c>
      <c r="F146">
        <v>22000</v>
      </c>
      <c r="G146">
        <v>0</v>
      </c>
      <c r="H146">
        <v>25</v>
      </c>
      <c r="I146">
        <v>631.4</v>
      </c>
      <c r="J146">
        <v>1562</v>
      </c>
      <c r="K146">
        <v>286</v>
      </c>
      <c r="L146">
        <v>668.8</v>
      </c>
      <c r="M146">
        <v>1559.8</v>
      </c>
      <c r="O146">
        <v>4708</v>
      </c>
      <c r="P146">
        <v>1325.2</v>
      </c>
      <c r="Q146">
        <v>3407.8</v>
      </c>
      <c r="R146">
        <v>20674.8</v>
      </c>
      <c r="S146" t="s">
        <v>1359</v>
      </c>
      <c r="T146" t="s">
        <v>740</v>
      </c>
    </row>
    <row r="147" spans="1:20">
      <c r="A147" s="15">
        <v>143</v>
      </c>
      <c r="B147" t="s">
        <v>457</v>
      </c>
      <c r="C147" t="s">
        <v>32</v>
      </c>
      <c r="D147" t="s">
        <v>1394</v>
      </c>
      <c r="E147" t="s">
        <v>593</v>
      </c>
      <c r="F147">
        <v>12500</v>
      </c>
      <c r="G147">
        <v>0</v>
      </c>
      <c r="H147">
        <v>25</v>
      </c>
      <c r="I147">
        <v>358.75</v>
      </c>
      <c r="J147">
        <v>887.5</v>
      </c>
      <c r="K147">
        <v>162.5</v>
      </c>
      <c r="L147">
        <v>380</v>
      </c>
      <c r="M147">
        <v>886.25</v>
      </c>
      <c r="O147">
        <v>2675</v>
      </c>
      <c r="P147">
        <v>1374.57</v>
      </c>
      <c r="Q147">
        <v>1936.25</v>
      </c>
      <c r="R147">
        <v>11125.43</v>
      </c>
      <c r="S147" t="s">
        <v>1359</v>
      </c>
      <c r="T147" t="s">
        <v>740</v>
      </c>
    </row>
    <row r="148" spans="1:20">
      <c r="A148" s="15">
        <v>144</v>
      </c>
      <c r="B148" t="s">
        <v>1193</v>
      </c>
      <c r="C148" t="s">
        <v>1067</v>
      </c>
      <c r="D148" t="s">
        <v>1425</v>
      </c>
      <c r="E148" t="s">
        <v>593</v>
      </c>
      <c r="F148">
        <v>45000</v>
      </c>
      <c r="G148">
        <v>1148.33</v>
      </c>
      <c r="H148">
        <v>25</v>
      </c>
      <c r="I148">
        <v>1291.5</v>
      </c>
      <c r="J148">
        <v>3195</v>
      </c>
      <c r="K148">
        <v>585</v>
      </c>
      <c r="L148">
        <v>1368</v>
      </c>
      <c r="M148">
        <v>3190.5</v>
      </c>
      <c r="O148">
        <v>9630</v>
      </c>
      <c r="P148">
        <v>3832.83</v>
      </c>
      <c r="Q148">
        <v>6970.5</v>
      </c>
      <c r="R148">
        <v>41167.17</v>
      </c>
      <c r="S148" t="s">
        <v>1359</v>
      </c>
      <c r="T148" t="s">
        <v>740</v>
      </c>
    </row>
    <row r="149" spans="1:20">
      <c r="A149" s="15">
        <v>145</v>
      </c>
      <c r="B149" t="s">
        <v>723</v>
      </c>
      <c r="C149" t="s">
        <v>243</v>
      </c>
      <c r="D149" t="s">
        <v>1417</v>
      </c>
      <c r="E149" t="s">
        <v>593</v>
      </c>
      <c r="F149">
        <v>12500</v>
      </c>
      <c r="G149">
        <v>0</v>
      </c>
      <c r="H149">
        <v>25</v>
      </c>
      <c r="I149">
        <v>358.75</v>
      </c>
      <c r="J149">
        <v>887.5</v>
      </c>
      <c r="K149">
        <v>162.5</v>
      </c>
      <c r="L149">
        <v>380</v>
      </c>
      <c r="M149">
        <v>886.25</v>
      </c>
      <c r="O149">
        <v>2675</v>
      </c>
      <c r="P149">
        <v>763.75</v>
      </c>
      <c r="Q149">
        <v>1936.25</v>
      </c>
      <c r="R149">
        <v>11736.25</v>
      </c>
      <c r="S149" t="s">
        <v>1359</v>
      </c>
      <c r="T149" t="s">
        <v>741</v>
      </c>
    </row>
    <row r="150" spans="1:20">
      <c r="A150" s="15">
        <v>146</v>
      </c>
      <c r="B150" t="s">
        <v>824</v>
      </c>
      <c r="C150" t="s">
        <v>26</v>
      </c>
      <c r="D150" t="s">
        <v>633</v>
      </c>
      <c r="E150" t="s">
        <v>593</v>
      </c>
      <c r="F150">
        <v>15000</v>
      </c>
      <c r="G150">
        <v>0</v>
      </c>
      <c r="H150">
        <v>25</v>
      </c>
      <c r="I150">
        <v>430.5</v>
      </c>
      <c r="J150">
        <v>1065</v>
      </c>
      <c r="K150">
        <v>195</v>
      </c>
      <c r="L150">
        <v>456</v>
      </c>
      <c r="M150">
        <v>1063.5</v>
      </c>
      <c r="O150">
        <v>3210</v>
      </c>
      <c r="P150">
        <v>911.5</v>
      </c>
      <c r="Q150">
        <v>2323.5</v>
      </c>
      <c r="R150">
        <v>14088.5</v>
      </c>
      <c r="S150" t="s">
        <v>1359</v>
      </c>
      <c r="T150" t="s">
        <v>740</v>
      </c>
    </row>
    <row r="151" spans="1:20">
      <c r="A151" s="15">
        <v>147</v>
      </c>
      <c r="B151" t="s">
        <v>558</v>
      </c>
      <c r="C151" t="s">
        <v>12</v>
      </c>
      <c r="D151" t="s">
        <v>635</v>
      </c>
      <c r="E151" t="s">
        <v>593</v>
      </c>
      <c r="F151">
        <v>45000</v>
      </c>
      <c r="G151">
        <v>1148.33</v>
      </c>
      <c r="H151">
        <v>25</v>
      </c>
      <c r="I151">
        <v>1291.5</v>
      </c>
      <c r="J151">
        <v>3195</v>
      </c>
      <c r="K151">
        <v>585</v>
      </c>
      <c r="L151">
        <v>1368</v>
      </c>
      <c r="M151">
        <v>3190.5</v>
      </c>
      <c r="O151">
        <v>9630</v>
      </c>
      <c r="P151">
        <v>3832.83</v>
      </c>
      <c r="Q151">
        <v>6970.5</v>
      </c>
      <c r="R151">
        <v>41167.17</v>
      </c>
      <c r="S151" t="s">
        <v>1359</v>
      </c>
      <c r="T151" t="s">
        <v>740</v>
      </c>
    </row>
    <row r="152" spans="1:20">
      <c r="A152" s="15">
        <v>148</v>
      </c>
      <c r="B152" t="s">
        <v>834</v>
      </c>
      <c r="C152" t="s">
        <v>32</v>
      </c>
      <c r="D152" t="s">
        <v>613</v>
      </c>
      <c r="E152" t="s">
        <v>593</v>
      </c>
      <c r="F152">
        <v>22000</v>
      </c>
      <c r="G152">
        <v>0</v>
      </c>
      <c r="H152">
        <v>25</v>
      </c>
      <c r="I152">
        <v>631.4</v>
      </c>
      <c r="J152">
        <v>1562</v>
      </c>
      <c r="K152">
        <v>286</v>
      </c>
      <c r="L152">
        <v>668.8</v>
      </c>
      <c r="M152">
        <v>1559.8</v>
      </c>
      <c r="O152">
        <v>4708</v>
      </c>
      <c r="P152">
        <v>1325.2</v>
      </c>
      <c r="Q152">
        <v>3407.8</v>
      </c>
      <c r="R152">
        <v>20674.8</v>
      </c>
      <c r="S152" t="s">
        <v>1359</v>
      </c>
      <c r="T152" t="s">
        <v>740</v>
      </c>
    </row>
    <row r="153" spans="1:20">
      <c r="A153" s="15">
        <v>149</v>
      </c>
      <c r="B153" t="s">
        <v>438</v>
      </c>
      <c r="C153" t="s">
        <v>46</v>
      </c>
      <c r="D153" t="s">
        <v>615</v>
      </c>
      <c r="E153" t="s">
        <v>593</v>
      </c>
      <c r="F153">
        <v>45000</v>
      </c>
      <c r="G153">
        <v>910.22</v>
      </c>
      <c r="H153">
        <v>25</v>
      </c>
      <c r="I153">
        <v>1291.5</v>
      </c>
      <c r="J153">
        <v>3195</v>
      </c>
      <c r="K153">
        <v>585</v>
      </c>
      <c r="L153">
        <v>1368</v>
      </c>
      <c r="M153">
        <v>3190.5</v>
      </c>
      <c r="O153">
        <v>9630</v>
      </c>
      <c r="P153">
        <v>5912.74</v>
      </c>
      <c r="Q153">
        <v>6970.5</v>
      </c>
      <c r="R153">
        <v>39087.26</v>
      </c>
      <c r="S153" t="s">
        <v>1359</v>
      </c>
      <c r="T153" t="s">
        <v>740</v>
      </c>
    </row>
    <row r="154" spans="1:20">
      <c r="A154" s="15">
        <v>150</v>
      </c>
      <c r="B154" t="s">
        <v>960</v>
      </c>
      <c r="C154" t="s">
        <v>32</v>
      </c>
      <c r="D154" t="s">
        <v>627</v>
      </c>
      <c r="E154" t="s">
        <v>593</v>
      </c>
      <c r="F154">
        <v>22000</v>
      </c>
      <c r="G154">
        <v>0</v>
      </c>
      <c r="H154">
        <v>25</v>
      </c>
      <c r="I154">
        <v>631.4</v>
      </c>
      <c r="J154">
        <v>1562</v>
      </c>
      <c r="K154">
        <v>286</v>
      </c>
      <c r="L154">
        <v>668.8</v>
      </c>
      <c r="M154">
        <v>1559.8</v>
      </c>
      <c r="O154">
        <v>4708</v>
      </c>
      <c r="P154">
        <v>1325.2</v>
      </c>
      <c r="Q154">
        <v>3407.8</v>
      </c>
      <c r="R154">
        <v>20674.8</v>
      </c>
      <c r="S154" t="s">
        <v>1359</v>
      </c>
      <c r="T154" t="s">
        <v>740</v>
      </c>
    </row>
    <row r="155" spans="1:20">
      <c r="A155" s="15">
        <v>151</v>
      </c>
      <c r="B155" t="s">
        <v>924</v>
      </c>
      <c r="C155" t="s">
        <v>26</v>
      </c>
      <c r="D155" t="s">
        <v>1422</v>
      </c>
      <c r="E155" t="s">
        <v>593</v>
      </c>
      <c r="F155">
        <v>35000</v>
      </c>
      <c r="G155">
        <v>0</v>
      </c>
      <c r="H155">
        <v>25</v>
      </c>
      <c r="I155">
        <v>1004.5</v>
      </c>
      <c r="J155">
        <v>2485</v>
      </c>
      <c r="K155">
        <v>455</v>
      </c>
      <c r="L155">
        <v>1064</v>
      </c>
      <c r="M155">
        <v>2481.5</v>
      </c>
      <c r="O155">
        <v>7490</v>
      </c>
      <c r="P155">
        <v>2093.5</v>
      </c>
      <c r="Q155">
        <v>5421.5</v>
      </c>
      <c r="R155">
        <v>32906.5</v>
      </c>
      <c r="S155" t="s">
        <v>1359</v>
      </c>
      <c r="T155" t="s">
        <v>740</v>
      </c>
    </row>
    <row r="156" spans="1:20">
      <c r="A156" s="15">
        <v>152</v>
      </c>
      <c r="B156" t="s">
        <v>745</v>
      </c>
      <c r="C156" t="s">
        <v>12</v>
      </c>
      <c r="D156" t="s">
        <v>617</v>
      </c>
      <c r="E156" t="s">
        <v>593</v>
      </c>
      <c r="F156">
        <v>45000</v>
      </c>
      <c r="G156">
        <v>1148.33</v>
      </c>
      <c r="H156">
        <v>25</v>
      </c>
      <c r="I156">
        <v>1291.5</v>
      </c>
      <c r="J156">
        <v>3195</v>
      </c>
      <c r="K156">
        <v>585</v>
      </c>
      <c r="L156">
        <v>1368</v>
      </c>
      <c r="M156">
        <v>3190.5</v>
      </c>
      <c r="O156">
        <v>9630</v>
      </c>
      <c r="P156">
        <v>3832.83</v>
      </c>
      <c r="Q156">
        <v>6970.5</v>
      </c>
      <c r="R156">
        <v>41167.17</v>
      </c>
      <c r="S156" t="s">
        <v>1359</v>
      </c>
      <c r="T156" t="s">
        <v>740</v>
      </c>
    </row>
    <row r="157" spans="1:20">
      <c r="A157" s="15">
        <v>153</v>
      </c>
      <c r="B157" t="s">
        <v>479</v>
      </c>
      <c r="C157" t="s">
        <v>408</v>
      </c>
      <c r="D157" t="s">
        <v>630</v>
      </c>
      <c r="E157" t="s">
        <v>593</v>
      </c>
      <c r="F157">
        <v>60000</v>
      </c>
      <c r="G157">
        <v>3486.68</v>
      </c>
      <c r="H157">
        <v>25</v>
      </c>
      <c r="I157">
        <v>1722</v>
      </c>
      <c r="J157">
        <v>4260</v>
      </c>
      <c r="K157">
        <v>780</v>
      </c>
      <c r="L157">
        <v>1824</v>
      </c>
      <c r="M157">
        <v>4254</v>
      </c>
      <c r="O157">
        <v>12840</v>
      </c>
      <c r="P157">
        <v>10404.4</v>
      </c>
      <c r="Q157">
        <v>9294</v>
      </c>
      <c r="R157">
        <v>49595.6</v>
      </c>
      <c r="S157" t="s">
        <v>1359</v>
      </c>
      <c r="T157" t="s">
        <v>740</v>
      </c>
    </row>
    <row r="158" spans="1:20">
      <c r="A158" s="15">
        <v>154</v>
      </c>
      <c r="B158" t="s">
        <v>1147</v>
      </c>
      <c r="C158" t="s">
        <v>1067</v>
      </c>
      <c r="D158" t="s">
        <v>1425</v>
      </c>
      <c r="E158" t="s">
        <v>593</v>
      </c>
      <c r="F158">
        <v>25000</v>
      </c>
      <c r="G158">
        <v>0</v>
      </c>
      <c r="H158">
        <v>25</v>
      </c>
      <c r="I158">
        <v>717.5</v>
      </c>
      <c r="J158">
        <v>1775</v>
      </c>
      <c r="K158">
        <v>325</v>
      </c>
      <c r="L158">
        <v>760</v>
      </c>
      <c r="M158">
        <v>1772.5</v>
      </c>
      <c r="O158">
        <v>5350</v>
      </c>
      <c r="P158">
        <v>1502.5</v>
      </c>
      <c r="Q158">
        <v>3872.5</v>
      </c>
      <c r="R158">
        <v>23497.5</v>
      </c>
      <c r="S158" t="s">
        <v>1359</v>
      </c>
      <c r="T158" t="s">
        <v>741</v>
      </c>
    </row>
    <row r="159" spans="1:20">
      <c r="A159" s="15">
        <v>155</v>
      </c>
      <c r="B159" t="s">
        <v>1117</v>
      </c>
      <c r="C159" t="s">
        <v>903</v>
      </c>
      <c r="D159" t="s">
        <v>615</v>
      </c>
      <c r="E159" t="s">
        <v>594</v>
      </c>
      <c r="F159">
        <v>54000</v>
      </c>
      <c r="G159">
        <v>2418.54</v>
      </c>
      <c r="H159">
        <v>25</v>
      </c>
      <c r="I159">
        <v>1549.8</v>
      </c>
      <c r="J159">
        <v>3834</v>
      </c>
      <c r="K159">
        <v>702</v>
      </c>
      <c r="L159">
        <v>1641.6</v>
      </c>
      <c r="M159">
        <v>3828.6</v>
      </c>
      <c r="O159">
        <v>11556</v>
      </c>
      <c r="P159">
        <v>5634.94</v>
      </c>
      <c r="Q159">
        <v>8364.6</v>
      </c>
      <c r="R159">
        <v>48365.06</v>
      </c>
      <c r="S159" t="s">
        <v>1359</v>
      </c>
      <c r="T159" t="s">
        <v>741</v>
      </c>
    </row>
    <row r="160" spans="1:20">
      <c r="A160" s="15">
        <v>156</v>
      </c>
      <c r="B160" t="s">
        <v>871</v>
      </c>
      <c r="C160" t="s">
        <v>45</v>
      </c>
      <c r="D160" t="s">
        <v>627</v>
      </c>
      <c r="E160" t="s">
        <v>593</v>
      </c>
      <c r="F160">
        <v>27000</v>
      </c>
      <c r="G160">
        <v>0</v>
      </c>
      <c r="H160">
        <v>25</v>
      </c>
      <c r="I160">
        <v>774.9</v>
      </c>
      <c r="J160">
        <v>1917</v>
      </c>
      <c r="K160">
        <v>351</v>
      </c>
      <c r="L160">
        <v>820.8</v>
      </c>
      <c r="M160">
        <v>1914.3</v>
      </c>
      <c r="O160">
        <v>5778</v>
      </c>
      <c r="P160">
        <v>1620.7</v>
      </c>
      <c r="Q160">
        <v>4182.3</v>
      </c>
      <c r="R160">
        <v>25379.3</v>
      </c>
      <c r="S160" t="s">
        <v>1359</v>
      </c>
      <c r="T160" t="s">
        <v>741</v>
      </c>
    </row>
    <row r="161" spans="1:20">
      <c r="A161" s="15">
        <v>157</v>
      </c>
      <c r="B161" t="s">
        <v>951</v>
      </c>
      <c r="C161" t="s">
        <v>26</v>
      </c>
      <c r="D161" t="s">
        <v>602</v>
      </c>
      <c r="E161" t="s">
        <v>593</v>
      </c>
      <c r="F161">
        <v>40000</v>
      </c>
      <c r="G161">
        <v>442.65</v>
      </c>
      <c r="H161">
        <v>25</v>
      </c>
      <c r="I161">
        <v>1148</v>
      </c>
      <c r="J161">
        <v>2840</v>
      </c>
      <c r="K161">
        <v>520</v>
      </c>
      <c r="L161">
        <v>1216</v>
      </c>
      <c r="M161">
        <v>2836</v>
      </c>
      <c r="O161">
        <v>8560</v>
      </c>
      <c r="P161">
        <v>2831.65</v>
      </c>
      <c r="Q161">
        <v>6196</v>
      </c>
      <c r="R161">
        <v>37168.35</v>
      </c>
      <c r="S161" t="s">
        <v>1359</v>
      </c>
      <c r="T161" t="s">
        <v>741</v>
      </c>
    </row>
    <row r="162" spans="1:20">
      <c r="A162" s="15">
        <v>158</v>
      </c>
      <c r="B162" t="s">
        <v>503</v>
      </c>
      <c r="C162" t="s">
        <v>214</v>
      </c>
      <c r="D162" t="s">
        <v>629</v>
      </c>
      <c r="E162" t="s">
        <v>593</v>
      </c>
      <c r="F162">
        <v>150000</v>
      </c>
      <c r="G162">
        <v>23866.62</v>
      </c>
      <c r="H162">
        <v>25</v>
      </c>
      <c r="I162">
        <v>4305</v>
      </c>
      <c r="J162">
        <v>10650</v>
      </c>
      <c r="K162">
        <v>1950</v>
      </c>
      <c r="L162">
        <v>4560</v>
      </c>
      <c r="M162">
        <v>10635</v>
      </c>
      <c r="O162">
        <v>32100</v>
      </c>
      <c r="P162">
        <v>32756.62</v>
      </c>
      <c r="Q162">
        <v>23235</v>
      </c>
      <c r="R162">
        <v>117243.38</v>
      </c>
      <c r="S162" t="s">
        <v>1359</v>
      </c>
      <c r="T162" t="s">
        <v>741</v>
      </c>
    </row>
    <row r="163" spans="1:20">
      <c r="A163" s="15">
        <v>159</v>
      </c>
      <c r="B163" t="s">
        <v>309</v>
      </c>
      <c r="C163" t="s">
        <v>30</v>
      </c>
      <c r="D163" t="s">
        <v>1421</v>
      </c>
      <c r="E163" t="s">
        <v>593</v>
      </c>
      <c r="F163">
        <v>30000</v>
      </c>
      <c r="G163">
        <v>0</v>
      </c>
      <c r="H163">
        <v>25</v>
      </c>
      <c r="I163">
        <v>861</v>
      </c>
      <c r="J163">
        <v>2130</v>
      </c>
      <c r="K163">
        <v>390</v>
      </c>
      <c r="L163">
        <v>912</v>
      </c>
      <c r="M163">
        <v>2127</v>
      </c>
      <c r="O163">
        <v>6420</v>
      </c>
      <c r="P163">
        <v>1798</v>
      </c>
      <c r="Q163">
        <v>4647</v>
      </c>
      <c r="R163">
        <v>28202</v>
      </c>
      <c r="S163" t="s">
        <v>1359</v>
      </c>
      <c r="T163" t="s">
        <v>741</v>
      </c>
    </row>
    <row r="164" spans="1:20">
      <c r="A164" s="15">
        <v>160</v>
      </c>
      <c r="B164" t="s">
        <v>872</v>
      </c>
      <c r="C164" t="s">
        <v>26</v>
      </c>
      <c r="D164" t="s">
        <v>592</v>
      </c>
      <c r="E164" t="s">
        <v>593</v>
      </c>
      <c r="F164">
        <v>15000</v>
      </c>
      <c r="G164">
        <v>0</v>
      </c>
      <c r="H164">
        <v>25</v>
      </c>
      <c r="I164">
        <v>430.5</v>
      </c>
      <c r="J164">
        <v>1065</v>
      </c>
      <c r="K164">
        <v>195</v>
      </c>
      <c r="L164">
        <v>456</v>
      </c>
      <c r="M164">
        <v>1063.5</v>
      </c>
      <c r="O164">
        <v>3210</v>
      </c>
      <c r="P164">
        <v>911.5</v>
      </c>
      <c r="Q164">
        <v>2323.5</v>
      </c>
      <c r="R164">
        <v>14088.5</v>
      </c>
      <c r="S164" t="s">
        <v>1359</v>
      </c>
      <c r="T164" t="s">
        <v>741</v>
      </c>
    </row>
    <row r="165" spans="1:20">
      <c r="A165" s="15">
        <v>161</v>
      </c>
      <c r="B165" t="s">
        <v>771</v>
      </c>
      <c r="C165" t="s">
        <v>26</v>
      </c>
      <c r="D165" t="s">
        <v>618</v>
      </c>
      <c r="E165" t="s">
        <v>593</v>
      </c>
      <c r="F165">
        <v>45000</v>
      </c>
      <c r="G165">
        <v>1148.33</v>
      </c>
      <c r="H165">
        <v>25</v>
      </c>
      <c r="I165">
        <v>1291.5</v>
      </c>
      <c r="J165">
        <v>3195</v>
      </c>
      <c r="K165">
        <v>585</v>
      </c>
      <c r="L165">
        <v>1368</v>
      </c>
      <c r="M165">
        <v>3190.5</v>
      </c>
      <c r="O165">
        <v>9630</v>
      </c>
      <c r="P165">
        <v>3832.83</v>
      </c>
      <c r="Q165">
        <v>6970.5</v>
      </c>
      <c r="R165">
        <v>41167.17</v>
      </c>
      <c r="S165" t="s">
        <v>1359</v>
      </c>
      <c r="T165" t="s">
        <v>741</v>
      </c>
    </row>
    <row r="166" spans="1:20">
      <c r="A166" s="15">
        <v>162</v>
      </c>
      <c r="B166" t="s">
        <v>729</v>
      </c>
      <c r="C166" t="s">
        <v>730</v>
      </c>
      <c r="D166" t="s">
        <v>1396</v>
      </c>
      <c r="E166" t="s">
        <v>593</v>
      </c>
      <c r="F166">
        <v>11500</v>
      </c>
      <c r="G166">
        <v>0</v>
      </c>
      <c r="H166">
        <v>25</v>
      </c>
      <c r="I166">
        <v>330.05</v>
      </c>
      <c r="J166">
        <v>816.5</v>
      </c>
      <c r="K166">
        <v>149.5</v>
      </c>
      <c r="L166">
        <v>349.6</v>
      </c>
      <c r="M166">
        <v>815.35</v>
      </c>
      <c r="O166">
        <v>2461</v>
      </c>
      <c r="P166">
        <v>704.65</v>
      </c>
      <c r="Q166">
        <v>1781.35</v>
      </c>
      <c r="R166">
        <v>10795.35</v>
      </c>
      <c r="S166" t="s">
        <v>1359</v>
      </c>
      <c r="T166" t="s">
        <v>741</v>
      </c>
    </row>
    <row r="167" spans="1:20">
      <c r="A167" s="15">
        <v>163</v>
      </c>
      <c r="B167" t="s">
        <v>376</v>
      </c>
      <c r="C167" t="s">
        <v>45</v>
      </c>
      <c r="D167" t="s">
        <v>1402</v>
      </c>
      <c r="E167" t="s">
        <v>593</v>
      </c>
      <c r="F167">
        <v>12500</v>
      </c>
      <c r="G167">
        <v>0</v>
      </c>
      <c r="H167">
        <v>25</v>
      </c>
      <c r="I167">
        <v>358.75</v>
      </c>
      <c r="J167">
        <v>887.5</v>
      </c>
      <c r="K167">
        <v>162.5</v>
      </c>
      <c r="L167">
        <v>380</v>
      </c>
      <c r="M167">
        <v>886.25</v>
      </c>
      <c r="O167">
        <v>2675</v>
      </c>
      <c r="P167">
        <v>763.75</v>
      </c>
      <c r="Q167">
        <v>1936.25</v>
      </c>
      <c r="R167">
        <v>11736.25</v>
      </c>
      <c r="S167" t="s">
        <v>1359</v>
      </c>
      <c r="T167" t="s">
        <v>741</v>
      </c>
    </row>
    <row r="168" spans="1:20">
      <c r="A168" s="15">
        <v>164</v>
      </c>
      <c r="B168" t="s">
        <v>1149</v>
      </c>
      <c r="C168" t="s">
        <v>1067</v>
      </c>
      <c r="D168" t="s">
        <v>1425</v>
      </c>
      <c r="E168" t="s">
        <v>593</v>
      </c>
      <c r="F168">
        <v>40000</v>
      </c>
      <c r="G168">
        <v>442.65</v>
      </c>
      <c r="H168">
        <v>25</v>
      </c>
      <c r="I168">
        <v>1148</v>
      </c>
      <c r="J168">
        <v>2840</v>
      </c>
      <c r="K168">
        <v>520</v>
      </c>
      <c r="L168">
        <v>1216</v>
      </c>
      <c r="M168">
        <v>2836</v>
      </c>
      <c r="O168">
        <v>8560</v>
      </c>
      <c r="P168">
        <v>2831.65</v>
      </c>
      <c r="Q168">
        <v>6196</v>
      </c>
      <c r="R168">
        <v>37168.35</v>
      </c>
      <c r="S168" t="s">
        <v>1359</v>
      </c>
      <c r="T168" t="s">
        <v>741</v>
      </c>
    </row>
    <row r="169" spans="1:20">
      <c r="A169" s="15">
        <v>165</v>
      </c>
      <c r="B169" t="s">
        <v>218</v>
      </c>
      <c r="C169" t="s">
        <v>901</v>
      </c>
      <c r="D169" t="s">
        <v>598</v>
      </c>
      <c r="E169" t="s">
        <v>594</v>
      </c>
      <c r="F169">
        <v>52000</v>
      </c>
      <c r="G169">
        <v>2136.27</v>
      </c>
      <c r="H169">
        <v>25</v>
      </c>
      <c r="I169">
        <v>1492.4</v>
      </c>
      <c r="J169">
        <v>3692</v>
      </c>
      <c r="K169">
        <v>676</v>
      </c>
      <c r="L169">
        <v>1580.8</v>
      </c>
      <c r="M169">
        <v>3686.8</v>
      </c>
      <c r="O169">
        <v>11128</v>
      </c>
      <c r="P169">
        <v>6065.11</v>
      </c>
      <c r="Q169">
        <v>8054.8</v>
      </c>
      <c r="R169">
        <v>45934.89</v>
      </c>
      <c r="S169" t="s">
        <v>1359</v>
      </c>
      <c r="T169" t="s">
        <v>741</v>
      </c>
    </row>
    <row r="170" spans="1:20">
      <c r="A170" s="15">
        <v>166</v>
      </c>
      <c r="B170" t="s">
        <v>246</v>
      </c>
      <c r="C170" t="s">
        <v>191</v>
      </c>
      <c r="D170" t="s">
        <v>1414</v>
      </c>
      <c r="E170" t="s">
        <v>593</v>
      </c>
      <c r="F170">
        <v>12500</v>
      </c>
      <c r="G170">
        <v>0</v>
      </c>
      <c r="H170">
        <v>25</v>
      </c>
      <c r="I170">
        <v>358.75</v>
      </c>
      <c r="J170">
        <v>887.5</v>
      </c>
      <c r="K170">
        <v>162.5</v>
      </c>
      <c r="L170">
        <v>380</v>
      </c>
      <c r="M170">
        <v>886.25</v>
      </c>
      <c r="O170">
        <v>2675</v>
      </c>
      <c r="P170">
        <v>763.75</v>
      </c>
      <c r="Q170">
        <v>1936.25</v>
      </c>
      <c r="R170">
        <v>11736.25</v>
      </c>
      <c r="S170" t="s">
        <v>1359</v>
      </c>
      <c r="T170" t="s">
        <v>741</v>
      </c>
    </row>
    <row r="171" spans="1:20">
      <c r="A171" s="15">
        <v>167</v>
      </c>
      <c r="B171" t="s">
        <v>769</v>
      </c>
      <c r="C171" t="s">
        <v>45</v>
      </c>
      <c r="D171" t="s">
        <v>615</v>
      </c>
      <c r="E171" t="s">
        <v>593</v>
      </c>
      <c r="F171">
        <v>30000</v>
      </c>
      <c r="G171">
        <v>0</v>
      </c>
      <c r="H171">
        <v>25</v>
      </c>
      <c r="I171">
        <v>861</v>
      </c>
      <c r="J171">
        <v>2130</v>
      </c>
      <c r="K171">
        <v>390</v>
      </c>
      <c r="L171">
        <v>912</v>
      </c>
      <c r="M171">
        <v>2127</v>
      </c>
      <c r="O171">
        <v>6420</v>
      </c>
      <c r="P171">
        <v>1898</v>
      </c>
      <c r="Q171">
        <v>4647</v>
      </c>
      <c r="R171">
        <v>28102</v>
      </c>
      <c r="S171" t="s">
        <v>1359</v>
      </c>
      <c r="T171" t="s">
        <v>741</v>
      </c>
    </row>
    <row r="172" spans="1:20">
      <c r="A172" s="15">
        <v>168</v>
      </c>
      <c r="B172" t="s">
        <v>63</v>
      </c>
      <c r="C172" t="s">
        <v>32</v>
      </c>
      <c r="D172" t="s">
        <v>613</v>
      </c>
      <c r="E172" t="s">
        <v>594</v>
      </c>
      <c r="F172">
        <v>22000</v>
      </c>
      <c r="G172">
        <v>0</v>
      </c>
      <c r="H172">
        <v>25</v>
      </c>
      <c r="I172">
        <v>631.4</v>
      </c>
      <c r="J172">
        <v>1562</v>
      </c>
      <c r="K172">
        <v>286</v>
      </c>
      <c r="L172">
        <v>668.8</v>
      </c>
      <c r="M172">
        <v>1559.8</v>
      </c>
      <c r="O172">
        <v>4708</v>
      </c>
      <c r="P172">
        <v>1475.2</v>
      </c>
      <c r="Q172">
        <v>3407.8</v>
      </c>
      <c r="R172">
        <v>20524.8</v>
      </c>
      <c r="S172" t="s">
        <v>1359</v>
      </c>
      <c r="T172" t="s">
        <v>741</v>
      </c>
    </row>
    <row r="173" spans="1:20">
      <c r="A173" s="15">
        <v>169</v>
      </c>
      <c r="B173" t="s">
        <v>560</v>
      </c>
      <c r="C173" t="s">
        <v>163</v>
      </c>
      <c r="D173" t="s">
        <v>1381</v>
      </c>
      <c r="E173" t="s">
        <v>593</v>
      </c>
      <c r="F173">
        <v>46000</v>
      </c>
      <c r="G173">
        <v>1289.46</v>
      </c>
      <c r="H173">
        <v>25</v>
      </c>
      <c r="I173">
        <v>1320.2</v>
      </c>
      <c r="J173">
        <v>3266</v>
      </c>
      <c r="K173">
        <v>598</v>
      </c>
      <c r="L173">
        <v>1398.4</v>
      </c>
      <c r="M173">
        <v>3261.4</v>
      </c>
      <c r="O173">
        <v>9844</v>
      </c>
      <c r="P173">
        <v>4133.0600000000004</v>
      </c>
      <c r="Q173">
        <v>7125.4</v>
      </c>
      <c r="R173">
        <v>41866.94</v>
      </c>
      <c r="S173" t="s">
        <v>1359</v>
      </c>
      <c r="T173" t="s">
        <v>741</v>
      </c>
    </row>
    <row r="174" spans="1:20">
      <c r="A174" s="15">
        <v>170</v>
      </c>
      <c r="B174" t="s">
        <v>1308</v>
      </c>
      <c r="C174" t="s">
        <v>243</v>
      </c>
      <c r="D174" t="s">
        <v>1396</v>
      </c>
      <c r="E174" t="s">
        <v>1293</v>
      </c>
      <c r="F174">
        <v>10000</v>
      </c>
      <c r="G174">
        <v>0</v>
      </c>
      <c r="H174">
        <v>25</v>
      </c>
      <c r="I174">
        <v>287</v>
      </c>
      <c r="J174">
        <v>710</v>
      </c>
      <c r="K174">
        <v>130</v>
      </c>
      <c r="L174">
        <v>304</v>
      </c>
      <c r="M174">
        <v>709</v>
      </c>
      <c r="O174">
        <v>2140</v>
      </c>
      <c r="P174">
        <v>666</v>
      </c>
      <c r="Q174">
        <v>1549</v>
      </c>
      <c r="R174">
        <v>9334</v>
      </c>
      <c r="S174" t="s">
        <v>1359</v>
      </c>
      <c r="T174" t="s">
        <v>741</v>
      </c>
    </row>
    <row r="175" spans="1:20">
      <c r="A175" s="15">
        <v>171</v>
      </c>
      <c r="B175" t="s">
        <v>952</v>
      </c>
      <c r="C175" t="s">
        <v>32</v>
      </c>
      <c r="D175" t="s">
        <v>613</v>
      </c>
      <c r="E175" t="s">
        <v>593</v>
      </c>
      <c r="F175">
        <v>15000</v>
      </c>
      <c r="G175">
        <v>0</v>
      </c>
      <c r="H175">
        <v>25</v>
      </c>
      <c r="I175">
        <v>430.5</v>
      </c>
      <c r="J175">
        <v>1065</v>
      </c>
      <c r="K175">
        <v>195</v>
      </c>
      <c r="L175">
        <v>456</v>
      </c>
      <c r="M175">
        <v>1063.5</v>
      </c>
      <c r="O175">
        <v>3210</v>
      </c>
      <c r="P175">
        <v>911.5</v>
      </c>
      <c r="Q175">
        <v>2323.5</v>
      </c>
      <c r="R175">
        <v>14088.5</v>
      </c>
      <c r="S175" t="s">
        <v>1359</v>
      </c>
      <c r="T175" t="s">
        <v>741</v>
      </c>
    </row>
    <row r="176" spans="1:20">
      <c r="A176" s="15">
        <v>172</v>
      </c>
      <c r="B176" t="s">
        <v>1226</v>
      </c>
      <c r="C176" t="s">
        <v>45</v>
      </c>
      <c r="D176" t="s">
        <v>615</v>
      </c>
      <c r="E176" t="s">
        <v>593</v>
      </c>
      <c r="F176">
        <v>30000</v>
      </c>
      <c r="G176">
        <v>0</v>
      </c>
      <c r="H176">
        <v>25</v>
      </c>
      <c r="I176">
        <v>861</v>
      </c>
      <c r="J176">
        <v>2130</v>
      </c>
      <c r="K176">
        <v>390</v>
      </c>
      <c r="L176">
        <v>912</v>
      </c>
      <c r="M176">
        <v>2127</v>
      </c>
      <c r="O176">
        <v>6420</v>
      </c>
      <c r="P176">
        <v>1798</v>
      </c>
      <c r="Q176">
        <v>4647</v>
      </c>
      <c r="R176">
        <v>28202</v>
      </c>
      <c r="S176" t="s">
        <v>1359</v>
      </c>
      <c r="T176" t="s">
        <v>741</v>
      </c>
    </row>
    <row r="177" spans="1:20">
      <c r="A177" s="15">
        <v>173</v>
      </c>
      <c r="B177" t="s">
        <v>961</v>
      </c>
      <c r="C177" t="s">
        <v>26</v>
      </c>
      <c r="D177" t="s">
        <v>1387</v>
      </c>
      <c r="E177" t="s">
        <v>593</v>
      </c>
      <c r="F177">
        <v>30000</v>
      </c>
      <c r="G177">
        <v>0</v>
      </c>
      <c r="H177">
        <v>25</v>
      </c>
      <c r="I177">
        <v>861</v>
      </c>
      <c r="J177">
        <v>2130</v>
      </c>
      <c r="K177">
        <v>390</v>
      </c>
      <c r="L177">
        <v>912</v>
      </c>
      <c r="M177">
        <v>2127</v>
      </c>
      <c r="O177">
        <v>6420</v>
      </c>
      <c r="P177">
        <v>1798</v>
      </c>
      <c r="Q177">
        <v>4647</v>
      </c>
      <c r="R177">
        <v>28202</v>
      </c>
      <c r="S177" t="s">
        <v>1359</v>
      </c>
      <c r="T177" t="s">
        <v>741</v>
      </c>
    </row>
    <row r="178" spans="1:20">
      <c r="A178" s="15">
        <v>174</v>
      </c>
      <c r="B178" t="s">
        <v>768</v>
      </c>
      <c r="C178" t="s">
        <v>32</v>
      </c>
      <c r="D178" t="s">
        <v>613</v>
      </c>
      <c r="E178" t="s">
        <v>593</v>
      </c>
      <c r="F178">
        <v>22000</v>
      </c>
      <c r="G178">
        <v>0</v>
      </c>
      <c r="H178">
        <v>25</v>
      </c>
      <c r="I178">
        <v>631.4</v>
      </c>
      <c r="J178">
        <v>1562</v>
      </c>
      <c r="K178">
        <v>286</v>
      </c>
      <c r="L178">
        <v>668.8</v>
      </c>
      <c r="M178">
        <v>1559.8</v>
      </c>
      <c r="O178">
        <v>4708</v>
      </c>
      <c r="P178">
        <v>4599.96</v>
      </c>
      <c r="Q178">
        <v>3407.8</v>
      </c>
      <c r="R178">
        <v>17400.04</v>
      </c>
      <c r="S178" t="s">
        <v>1359</v>
      </c>
      <c r="T178" t="s">
        <v>740</v>
      </c>
    </row>
    <row r="179" spans="1:20">
      <c r="A179" s="15">
        <v>175</v>
      </c>
      <c r="B179" t="s">
        <v>155</v>
      </c>
      <c r="C179" t="s">
        <v>134</v>
      </c>
      <c r="D179" t="s">
        <v>607</v>
      </c>
      <c r="E179" t="s">
        <v>593</v>
      </c>
      <c r="F179">
        <v>43000</v>
      </c>
      <c r="G179">
        <v>866.06</v>
      </c>
      <c r="H179">
        <v>25</v>
      </c>
      <c r="I179">
        <v>1234.0999999999999</v>
      </c>
      <c r="J179">
        <v>3053</v>
      </c>
      <c r="K179">
        <v>559</v>
      </c>
      <c r="L179">
        <v>1307.2</v>
      </c>
      <c r="M179">
        <v>3048.7</v>
      </c>
      <c r="O179">
        <v>9202</v>
      </c>
      <c r="P179">
        <v>4804</v>
      </c>
      <c r="Q179">
        <v>6660.7</v>
      </c>
      <c r="R179">
        <v>38196</v>
      </c>
      <c r="S179" t="s">
        <v>1359</v>
      </c>
      <c r="T179" t="s">
        <v>740</v>
      </c>
    </row>
    <row r="180" spans="1:20">
      <c r="A180" s="15">
        <v>176</v>
      </c>
      <c r="B180" t="s">
        <v>491</v>
      </c>
      <c r="C180" t="s">
        <v>7</v>
      </c>
      <c r="D180" t="s">
        <v>624</v>
      </c>
      <c r="E180" t="s">
        <v>594</v>
      </c>
      <c r="F180">
        <v>65000</v>
      </c>
      <c r="G180">
        <v>4427.58</v>
      </c>
      <c r="H180">
        <v>25</v>
      </c>
      <c r="I180">
        <v>1865.5</v>
      </c>
      <c r="J180">
        <v>4615</v>
      </c>
      <c r="K180">
        <v>845</v>
      </c>
      <c r="L180">
        <v>1976</v>
      </c>
      <c r="M180">
        <v>4608.5</v>
      </c>
      <c r="O180">
        <v>13910</v>
      </c>
      <c r="P180">
        <v>8444.08</v>
      </c>
      <c r="Q180">
        <v>10068.5</v>
      </c>
      <c r="R180">
        <v>56555.92</v>
      </c>
      <c r="S180" t="s">
        <v>1359</v>
      </c>
      <c r="T180" t="s">
        <v>740</v>
      </c>
    </row>
    <row r="181" spans="1:20">
      <c r="A181" s="15">
        <v>177</v>
      </c>
      <c r="B181" t="s">
        <v>1309</v>
      </c>
      <c r="C181" t="s">
        <v>100</v>
      </c>
      <c r="D181" t="s">
        <v>592</v>
      </c>
      <c r="E181" t="s">
        <v>593</v>
      </c>
      <c r="F181">
        <v>10000</v>
      </c>
      <c r="G181">
        <v>0</v>
      </c>
      <c r="H181">
        <v>25</v>
      </c>
      <c r="I181">
        <v>287</v>
      </c>
      <c r="J181">
        <v>710</v>
      </c>
      <c r="K181">
        <v>130</v>
      </c>
      <c r="L181">
        <v>304</v>
      </c>
      <c r="M181">
        <v>709</v>
      </c>
      <c r="O181">
        <v>2140</v>
      </c>
      <c r="P181">
        <v>666</v>
      </c>
      <c r="Q181">
        <v>1549</v>
      </c>
      <c r="R181">
        <v>9334</v>
      </c>
      <c r="S181" t="s">
        <v>1359</v>
      </c>
      <c r="T181" t="s">
        <v>740</v>
      </c>
    </row>
    <row r="182" spans="1:20">
      <c r="A182" s="15">
        <v>178</v>
      </c>
      <c r="B182" t="s">
        <v>160</v>
      </c>
      <c r="C182" t="s">
        <v>12</v>
      </c>
      <c r="D182" t="s">
        <v>598</v>
      </c>
      <c r="E182" t="s">
        <v>594</v>
      </c>
      <c r="F182">
        <v>45000</v>
      </c>
      <c r="G182">
        <v>434</v>
      </c>
      <c r="H182">
        <v>25</v>
      </c>
      <c r="I182">
        <v>1291.5</v>
      </c>
      <c r="J182">
        <v>3195</v>
      </c>
      <c r="K182">
        <v>585</v>
      </c>
      <c r="L182">
        <v>1368</v>
      </c>
      <c r="M182">
        <v>3190.5</v>
      </c>
      <c r="O182">
        <v>9630</v>
      </c>
      <c r="P182">
        <v>10953.2</v>
      </c>
      <c r="Q182">
        <v>6970.5</v>
      </c>
      <c r="R182">
        <v>34046.800000000003</v>
      </c>
      <c r="S182" t="s">
        <v>1359</v>
      </c>
      <c r="T182" t="s">
        <v>740</v>
      </c>
    </row>
    <row r="183" spans="1:20">
      <c r="A183" s="15">
        <v>179</v>
      </c>
      <c r="B183" t="s">
        <v>277</v>
      </c>
      <c r="C183" t="s">
        <v>32</v>
      </c>
      <c r="D183" t="s">
        <v>1416</v>
      </c>
      <c r="E183" t="s">
        <v>593</v>
      </c>
      <c r="F183">
        <v>12500</v>
      </c>
      <c r="G183">
        <v>0</v>
      </c>
      <c r="H183">
        <v>25</v>
      </c>
      <c r="I183">
        <v>358.75</v>
      </c>
      <c r="J183">
        <v>887.5</v>
      </c>
      <c r="K183">
        <v>162.5</v>
      </c>
      <c r="L183">
        <v>380</v>
      </c>
      <c r="M183">
        <v>886.25</v>
      </c>
      <c r="O183">
        <v>2675</v>
      </c>
      <c r="P183">
        <v>763.75</v>
      </c>
      <c r="Q183">
        <v>1936.25</v>
      </c>
      <c r="R183">
        <v>11736.25</v>
      </c>
      <c r="S183" t="s">
        <v>1359</v>
      </c>
      <c r="T183" t="s">
        <v>740</v>
      </c>
    </row>
    <row r="184" spans="1:20">
      <c r="A184" s="15">
        <v>180</v>
      </c>
      <c r="B184" t="s">
        <v>925</v>
      </c>
      <c r="C184" t="s">
        <v>12</v>
      </c>
      <c r="D184" t="s">
        <v>1404</v>
      </c>
      <c r="E184" t="s">
        <v>593</v>
      </c>
      <c r="F184">
        <v>12500</v>
      </c>
      <c r="G184">
        <v>0</v>
      </c>
      <c r="H184">
        <v>25</v>
      </c>
      <c r="I184">
        <v>358.75</v>
      </c>
      <c r="J184">
        <v>887.5</v>
      </c>
      <c r="K184">
        <v>162.5</v>
      </c>
      <c r="L184">
        <v>380</v>
      </c>
      <c r="M184">
        <v>886.25</v>
      </c>
      <c r="O184">
        <v>2675</v>
      </c>
      <c r="P184">
        <v>763.75</v>
      </c>
      <c r="Q184">
        <v>1936.25</v>
      </c>
      <c r="R184">
        <v>11736.25</v>
      </c>
      <c r="S184" t="s">
        <v>1359</v>
      </c>
      <c r="T184" t="s">
        <v>740</v>
      </c>
    </row>
    <row r="185" spans="1:20">
      <c r="A185" s="15">
        <v>181</v>
      </c>
      <c r="B185" t="s">
        <v>186</v>
      </c>
      <c r="C185" t="s">
        <v>1223</v>
      </c>
      <c r="D185" t="s">
        <v>607</v>
      </c>
      <c r="E185" t="s">
        <v>594</v>
      </c>
      <c r="F185">
        <v>40000</v>
      </c>
      <c r="G185">
        <v>442.65</v>
      </c>
      <c r="H185">
        <v>25</v>
      </c>
      <c r="I185">
        <v>1148</v>
      </c>
      <c r="J185">
        <v>2840</v>
      </c>
      <c r="K185">
        <v>520</v>
      </c>
      <c r="L185">
        <v>1216</v>
      </c>
      <c r="M185">
        <v>2836</v>
      </c>
      <c r="O185">
        <v>8560</v>
      </c>
      <c r="P185">
        <v>7283.17</v>
      </c>
      <c r="Q185">
        <v>6196</v>
      </c>
      <c r="R185">
        <v>32716.83</v>
      </c>
      <c r="S185" t="s">
        <v>1359</v>
      </c>
      <c r="T185" t="s">
        <v>741</v>
      </c>
    </row>
    <row r="186" spans="1:20">
      <c r="A186" s="15">
        <v>182</v>
      </c>
      <c r="B186" t="s">
        <v>230</v>
      </c>
      <c r="C186" t="s">
        <v>183</v>
      </c>
      <c r="D186" t="s">
        <v>1390</v>
      </c>
      <c r="E186" t="s">
        <v>594</v>
      </c>
      <c r="F186">
        <v>45000</v>
      </c>
      <c r="G186">
        <v>1148.33</v>
      </c>
      <c r="H186">
        <v>25</v>
      </c>
      <c r="I186">
        <v>1291.5</v>
      </c>
      <c r="J186">
        <v>3195</v>
      </c>
      <c r="K186">
        <v>585</v>
      </c>
      <c r="L186">
        <v>1368</v>
      </c>
      <c r="M186">
        <v>3190.5</v>
      </c>
      <c r="O186">
        <v>9630</v>
      </c>
      <c r="P186">
        <v>4663.47</v>
      </c>
      <c r="Q186">
        <v>6970.5</v>
      </c>
      <c r="R186">
        <v>40336.53</v>
      </c>
      <c r="S186" t="s">
        <v>1359</v>
      </c>
      <c r="T186" t="s">
        <v>740</v>
      </c>
    </row>
    <row r="187" spans="1:20">
      <c r="A187" s="15">
        <v>183</v>
      </c>
      <c r="B187" t="s">
        <v>420</v>
      </c>
      <c r="C187" t="s">
        <v>421</v>
      </c>
      <c r="D187" t="s">
        <v>608</v>
      </c>
      <c r="E187" t="s">
        <v>593</v>
      </c>
      <c r="F187">
        <v>46000</v>
      </c>
      <c r="G187">
        <v>1051.3499999999999</v>
      </c>
      <c r="H187">
        <v>25</v>
      </c>
      <c r="I187">
        <v>1320.2</v>
      </c>
      <c r="J187">
        <v>3266</v>
      </c>
      <c r="K187">
        <v>598</v>
      </c>
      <c r="L187">
        <v>1398.4</v>
      </c>
      <c r="M187">
        <v>3261.4</v>
      </c>
      <c r="O187">
        <v>9844</v>
      </c>
      <c r="P187">
        <v>5482.33</v>
      </c>
      <c r="Q187">
        <v>7125.4</v>
      </c>
      <c r="R187">
        <v>40517.67</v>
      </c>
      <c r="S187" t="s">
        <v>1359</v>
      </c>
      <c r="T187" t="s">
        <v>740</v>
      </c>
    </row>
    <row r="188" spans="1:20">
      <c r="A188" s="15">
        <v>184</v>
      </c>
      <c r="B188" t="s">
        <v>835</v>
      </c>
      <c r="C188" t="s">
        <v>26</v>
      </c>
      <c r="D188" t="s">
        <v>1415</v>
      </c>
      <c r="E188" t="s">
        <v>593</v>
      </c>
      <c r="F188">
        <v>30000</v>
      </c>
      <c r="G188">
        <v>0</v>
      </c>
      <c r="H188">
        <v>25</v>
      </c>
      <c r="I188">
        <v>861</v>
      </c>
      <c r="J188">
        <v>2130</v>
      </c>
      <c r="K188">
        <v>390</v>
      </c>
      <c r="L188">
        <v>912</v>
      </c>
      <c r="M188">
        <v>2127</v>
      </c>
      <c r="O188">
        <v>6420</v>
      </c>
      <c r="P188">
        <v>1798</v>
      </c>
      <c r="Q188">
        <v>4647</v>
      </c>
      <c r="R188">
        <v>28202</v>
      </c>
      <c r="S188" t="s">
        <v>1359</v>
      </c>
      <c r="T188" t="s">
        <v>740</v>
      </c>
    </row>
    <row r="189" spans="1:20">
      <c r="A189" s="15">
        <v>185</v>
      </c>
      <c r="B189" t="s">
        <v>500</v>
      </c>
      <c r="C189" t="s">
        <v>191</v>
      </c>
      <c r="D189" t="s">
        <v>627</v>
      </c>
      <c r="E189" t="s">
        <v>593</v>
      </c>
      <c r="F189">
        <v>30000</v>
      </c>
      <c r="G189">
        <v>0</v>
      </c>
      <c r="H189">
        <v>25</v>
      </c>
      <c r="I189">
        <v>861</v>
      </c>
      <c r="J189">
        <v>2130</v>
      </c>
      <c r="K189">
        <v>390</v>
      </c>
      <c r="L189">
        <v>912</v>
      </c>
      <c r="M189">
        <v>2127</v>
      </c>
      <c r="O189">
        <v>6420</v>
      </c>
      <c r="P189">
        <v>1798</v>
      </c>
      <c r="Q189">
        <v>4647</v>
      </c>
      <c r="R189">
        <v>28202</v>
      </c>
      <c r="S189" t="s">
        <v>1359</v>
      </c>
      <c r="T189" t="s">
        <v>741</v>
      </c>
    </row>
    <row r="190" spans="1:20">
      <c r="A190" s="15">
        <v>186</v>
      </c>
      <c r="B190" t="s">
        <v>25</v>
      </c>
      <c r="C190" t="s">
        <v>26</v>
      </c>
      <c r="D190" t="s">
        <v>612</v>
      </c>
      <c r="E190" t="s">
        <v>594</v>
      </c>
      <c r="F190">
        <v>45000</v>
      </c>
      <c r="G190">
        <v>1148.33</v>
      </c>
      <c r="H190">
        <v>25</v>
      </c>
      <c r="I190">
        <v>1291.5</v>
      </c>
      <c r="J190">
        <v>3195</v>
      </c>
      <c r="K190">
        <v>585</v>
      </c>
      <c r="L190">
        <v>1368</v>
      </c>
      <c r="M190">
        <v>3190.5</v>
      </c>
      <c r="O190">
        <v>9630</v>
      </c>
      <c r="P190">
        <v>5768.27</v>
      </c>
      <c r="Q190">
        <v>6970.5</v>
      </c>
      <c r="R190">
        <v>39231.730000000003</v>
      </c>
      <c r="S190" t="s">
        <v>1359</v>
      </c>
      <c r="T190" t="s">
        <v>741</v>
      </c>
    </row>
    <row r="191" spans="1:20">
      <c r="A191" s="15">
        <v>187</v>
      </c>
      <c r="B191" t="s">
        <v>926</v>
      </c>
      <c r="C191" t="s">
        <v>45</v>
      </c>
      <c r="D191" t="s">
        <v>615</v>
      </c>
      <c r="E191" t="s">
        <v>593</v>
      </c>
      <c r="F191">
        <v>27000</v>
      </c>
      <c r="G191">
        <v>0</v>
      </c>
      <c r="H191">
        <v>25</v>
      </c>
      <c r="I191">
        <v>774.9</v>
      </c>
      <c r="J191">
        <v>1917</v>
      </c>
      <c r="K191">
        <v>351</v>
      </c>
      <c r="L191">
        <v>820.8</v>
      </c>
      <c r="M191">
        <v>1914.3</v>
      </c>
      <c r="O191">
        <v>5778</v>
      </c>
      <c r="P191">
        <v>1620.7</v>
      </c>
      <c r="Q191">
        <v>4182.3</v>
      </c>
      <c r="R191">
        <v>25379.3</v>
      </c>
      <c r="S191" t="s">
        <v>1359</v>
      </c>
      <c r="T191" t="s">
        <v>741</v>
      </c>
    </row>
    <row r="192" spans="1:20">
      <c r="A192" s="15">
        <v>188</v>
      </c>
      <c r="B192" t="s">
        <v>113</v>
      </c>
      <c r="C192" t="s">
        <v>12</v>
      </c>
      <c r="D192" t="s">
        <v>612</v>
      </c>
      <c r="E192" t="s">
        <v>594</v>
      </c>
      <c r="F192">
        <v>45000</v>
      </c>
      <c r="G192">
        <v>910.22</v>
      </c>
      <c r="H192">
        <v>25</v>
      </c>
      <c r="I192">
        <v>1291.5</v>
      </c>
      <c r="J192">
        <v>3195</v>
      </c>
      <c r="K192">
        <v>585</v>
      </c>
      <c r="L192">
        <v>1368</v>
      </c>
      <c r="M192">
        <v>3190.5</v>
      </c>
      <c r="O192">
        <v>9630</v>
      </c>
      <c r="P192">
        <v>6062.74</v>
      </c>
      <c r="Q192">
        <v>6970.5</v>
      </c>
      <c r="R192">
        <v>38937.26</v>
      </c>
      <c r="S192" t="s">
        <v>1359</v>
      </c>
      <c r="T192" t="s">
        <v>740</v>
      </c>
    </row>
    <row r="193" spans="1:20">
      <c r="A193" s="15">
        <v>189</v>
      </c>
      <c r="B193" t="s">
        <v>718</v>
      </c>
      <c r="C193" t="s">
        <v>26</v>
      </c>
      <c r="D193" t="s">
        <v>629</v>
      </c>
      <c r="E193" t="s">
        <v>593</v>
      </c>
      <c r="F193">
        <v>45000</v>
      </c>
      <c r="G193">
        <v>1148.33</v>
      </c>
      <c r="H193">
        <v>25</v>
      </c>
      <c r="I193">
        <v>1291.5</v>
      </c>
      <c r="J193">
        <v>3195</v>
      </c>
      <c r="K193">
        <v>585</v>
      </c>
      <c r="L193">
        <v>1368</v>
      </c>
      <c r="M193">
        <v>3190.5</v>
      </c>
      <c r="O193">
        <v>9630</v>
      </c>
      <c r="P193">
        <v>3932.83</v>
      </c>
      <c r="Q193">
        <v>6970.5</v>
      </c>
      <c r="R193">
        <v>41067.17</v>
      </c>
      <c r="S193" t="s">
        <v>1359</v>
      </c>
      <c r="T193" t="s">
        <v>740</v>
      </c>
    </row>
    <row r="194" spans="1:20">
      <c r="A194" s="15">
        <v>190</v>
      </c>
      <c r="B194" t="s">
        <v>1227</v>
      </c>
      <c r="C194" t="s">
        <v>282</v>
      </c>
      <c r="D194" t="s">
        <v>1360</v>
      </c>
      <c r="E194" t="s">
        <v>593</v>
      </c>
      <c r="F194">
        <v>46000</v>
      </c>
      <c r="G194">
        <v>1289.46</v>
      </c>
      <c r="H194">
        <v>25</v>
      </c>
      <c r="I194">
        <v>1320.2</v>
      </c>
      <c r="J194">
        <v>3266</v>
      </c>
      <c r="K194">
        <v>598</v>
      </c>
      <c r="L194">
        <v>1398.4</v>
      </c>
      <c r="M194">
        <v>3261.4</v>
      </c>
      <c r="O194">
        <v>9844</v>
      </c>
      <c r="P194">
        <v>4863.7</v>
      </c>
      <c r="Q194">
        <v>7125.4</v>
      </c>
      <c r="R194">
        <v>41136.300000000003</v>
      </c>
      <c r="S194" t="s">
        <v>1359</v>
      </c>
      <c r="T194" t="s">
        <v>741</v>
      </c>
    </row>
    <row r="195" spans="1:20">
      <c r="A195" s="15">
        <v>191</v>
      </c>
      <c r="B195" t="s">
        <v>1228</v>
      </c>
      <c r="C195" t="s">
        <v>32</v>
      </c>
      <c r="D195" t="s">
        <v>613</v>
      </c>
      <c r="E195" t="s">
        <v>594</v>
      </c>
      <c r="F195">
        <v>22000</v>
      </c>
      <c r="G195">
        <v>0</v>
      </c>
      <c r="H195">
        <v>25</v>
      </c>
      <c r="I195">
        <v>631.4</v>
      </c>
      <c r="J195">
        <v>1562</v>
      </c>
      <c r="K195">
        <v>286</v>
      </c>
      <c r="L195">
        <v>668.8</v>
      </c>
      <c r="M195">
        <v>1559.8</v>
      </c>
      <c r="O195">
        <v>4708</v>
      </c>
      <c r="P195">
        <v>1375.2</v>
      </c>
      <c r="Q195">
        <v>3407.8</v>
      </c>
      <c r="R195">
        <v>20624.8</v>
      </c>
      <c r="S195" t="s">
        <v>1359</v>
      </c>
      <c r="T195" t="s">
        <v>740</v>
      </c>
    </row>
    <row r="196" spans="1:20">
      <c r="A196" s="15">
        <v>192</v>
      </c>
      <c r="B196" t="s">
        <v>37</v>
      </c>
      <c r="C196" t="s">
        <v>38</v>
      </c>
      <c r="D196" t="s">
        <v>624</v>
      </c>
      <c r="E196" t="s">
        <v>593</v>
      </c>
      <c r="F196">
        <v>30000</v>
      </c>
      <c r="G196">
        <v>0</v>
      </c>
      <c r="H196">
        <v>25</v>
      </c>
      <c r="I196">
        <v>861</v>
      </c>
      <c r="J196">
        <v>2130</v>
      </c>
      <c r="K196">
        <v>390</v>
      </c>
      <c r="L196">
        <v>912</v>
      </c>
      <c r="M196">
        <v>2127</v>
      </c>
      <c r="O196">
        <v>6420</v>
      </c>
      <c r="P196">
        <v>1948</v>
      </c>
      <c r="Q196">
        <v>4647</v>
      </c>
      <c r="R196">
        <v>28052</v>
      </c>
      <c r="S196" t="s">
        <v>1359</v>
      </c>
      <c r="T196" t="s">
        <v>740</v>
      </c>
    </row>
    <row r="197" spans="1:20">
      <c r="A197" s="15">
        <v>193</v>
      </c>
      <c r="B197" t="s">
        <v>953</v>
      </c>
      <c r="C197" t="s">
        <v>12</v>
      </c>
      <c r="D197" t="s">
        <v>1419</v>
      </c>
      <c r="E197" t="s">
        <v>593</v>
      </c>
      <c r="F197">
        <v>18000</v>
      </c>
      <c r="G197">
        <v>0</v>
      </c>
      <c r="H197">
        <v>25</v>
      </c>
      <c r="I197">
        <v>516.6</v>
      </c>
      <c r="J197">
        <v>1278</v>
      </c>
      <c r="K197">
        <v>234</v>
      </c>
      <c r="L197">
        <v>547.20000000000005</v>
      </c>
      <c r="M197">
        <v>1276.2</v>
      </c>
      <c r="O197">
        <v>3852</v>
      </c>
      <c r="P197">
        <v>1088.8</v>
      </c>
      <c r="Q197">
        <v>2788.2</v>
      </c>
      <c r="R197">
        <v>16911.2</v>
      </c>
      <c r="S197" t="s">
        <v>1359</v>
      </c>
      <c r="T197" t="s">
        <v>740</v>
      </c>
    </row>
    <row r="198" spans="1:20">
      <c r="A198" s="15">
        <v>194</v>
      </c>
      <c r="B198" t="s">
        <v>767</v>
      </c>
      <c r="C198" t="s">
        <v>26</v>
      </c>
      <c r="D198" t="s">
        <v>613</v>
      </c>
      <c r="E198" t="s">
        <v>593</v>
      </c>
      <c r="F198">
        <v>22000</v>
      </c>
      <c r="G198">
        <v>0</v>
      </c>
      <c r="H198">
        <v>25</v>
      </c>
      <c r="I198">
        <v>631.4</v>
      </c>
      <c r="J198">
        <v>1562</v>
      </c>
      <c r="K198">
        <v>286</v>
      </c>
      <c r="L198">
        <v>668.8</v>
      </c>
      <c r="M198">
        <v>1559.8</v>
      </c>
      <c r="O198">
        <v>4708</v>
      </c>
      <c r="P198">
        <v>1425.2</v>
      </c>
      <c r="Q198">
        <v>3407.8</v>
      </c>
      <c r="R198">
        <v>20574.8</v>
      </c>
      <c r="S198" t="s">
        <v>1359</v>
      </c>
      <c r="T198" t="s">
        <v>740</v>
      </c>
    </row>
    <row r="199" spans="1:20">
      <c r="A199" s="15">
        <v>195</v>
      </c>
      <c r="B199" t="s">
        <v>318</v>
      </c>
      <c r="C199" t="s">
        <v>87</v>
      </c>
      <c r="D199" t="s">
        <v>1412</v>
      </c>
      <c r="E199" t="s">
        <v>593</v>
      </c>
      <c r="F199">
        <v>150000</v>
      </c>
      <c r="G199">
        <v>23866.62</v>
      </c>
      <c r="H199">
        <v>25</v>
      </c>
      <c r="I199">
        <v>4305</v>
      </c>
      <c r="J199">
        <v>10650</v>
      </c>
      <c r="K199">
        <v>1950</v>
      </c>
      <c r="L199">
        <v>4560</v>
      </c>
      <c r="M199">
        <v>10635</v>
      </c>
      <c r="O199">
        <v>32100</v>
      </c>
      <c r="P199">
        <v>32756.62</v>
      </c>
      <c r="Q199">
        <v>23235</v>
      </c>
      <c r="R199">
        <v>117243.38</v>
      </c>
      <c r="S199" t="s">
        <v>1359</v>
      </c>
      <c r="T199" t="s">
        <v>740</v>
      </c>
    </row>
    <row r="200" spans="1:20">
      <c r="A200" s="15">
        <v>196</v>
      </c>
      <c r="B200" t="s">
        <v>927</v>
      </c>
      <c r="C200" t="s">
        <v>30</v>
      </c>
      <c r="D200" t="s">
        <v>630</v>
      </c>
      <c r="E200" t="s">
        <v>593</v>
      </c>
      <c r="F200">
        <v>95000</v>
      </c>
      <c r="G200">
        <v>10929.24</v>
      </c>
      <c r="H200">
        <v>25</v>
      </c>
      <c r="I200">
        <v>2726.5</v>
      </c>
      <c r="J200">
        <v>6745</v>
      </c>
      <c r="K200">
        <v>1235</v>
      </c>
      <c r="L200">
        <v>2888</v>
      </c>
      <c r="M200">
        <v>6735.5</v>
      </c>
      <c r="O200">
        <v>20330</v>
      </c>
      <c r="P200">
        <v>16568.740000000002</v>
      </c>
      <c r="Q200">
        <v>14715.5</v>
      </c>
      <c r="R200">
        <v>78431.259999999995</v>
      </c>
      <c r="S200" t="s">
        <v>1359</v>
      </c>
      <c r="T200" t="s">
        <v>740</v>
      </c>
    </row>
    <row r="201" spans="1:20">
      <c r="A201" s="15">
        <v>197</v>
      </c>
      <c r="B201" t="s">
        <v>983</v>
      </c>
      <c r="C201" t="s">
        <v>32</v>
      </c>
      <c r="D201" t="s">
        <v>1425</v>
      </c>
      <c r="E201" t="s">
        <v>593</v>
      </c>
      <c r="F201">
        <v>11200</v>
      </c>
      <c r="G201">
        <v>0</v>
      </c>
      <c r="H201">
        <v>25</v>
      </c>
      <c r="I201">
        <v>321.44</v>
      </c>
      <c r="J201">
        <v>795.2</v>
      </c>
      <c r="K201">
        <v>145.6</v>
      </c>
      <c r="L201">
        <v>340.48</v>
      </c>
      <c r="M201">
        <v>794.08</v>
      </c>
      <c r="O201">
        <v>2396.8000000000002</v>
      </c>
      <c r="P201">
        <v>686.92</v>
      </c>
      <c r="Q201">
        <v>1734.88</v>
      </c>
      <c r="R201">
        <v>10513.08</v>
      </c>
      <c r="S201" t="s">
        <v>1359</v>
      </c>
      <c r="T201" t="s">
        <v>740</v>
      </c>
    </row>
    <row r="202" spans="1:20">
      <c r="A202" s="15">
        <v>198</v>
      </c>
      <c r="B202" t="s">
        <v>284</v>
      </c>
      <c r="C202" t="s">
        <v>32</v>
      </c>
      <c r="D202" t="s">
        <v>1398</v>
      </c>
      <c r="E202" t="s">
        <v>593</v>
      </c>
      <c r="F202">
        <v>12500</v>
      </c>
      <c r="G202">
        <v>0</v>
      </c>
      <c r="H202">
        <v>25</v>
      </c>
      <c r="I202">
        <v>358.75</v>
      </c>
      <c r="J202">
        <v>887.5</v>
      </c>
      <c r="K202">
        <v>162.5</v>
      </c>
      <c r="L202">
        <v>380</v>
      </c>
      <c r="M202">
        <v>886.25</v>
      </c>
      <c r="O202">
        <v>2675</v>
      </c>
      <c r="P202">
        <v>763.75</v>
      </c>
      <c r="Q202">
        <v>1936.25</v>
      </c>
      <c r="R202">
        <v>11736.25</v>
      </c>
      <c r="S202" t="s">
        <v>1359</v>
      </c>
      <c r="T202" t="s">
        <v>740</v>
      </c>
    </row>
    <row r="203" spans="1:20">
      <c r="A203" s="15">
        <v>199</v>
      </c>
      <c r="B203" t="s">
        <v>984</v>
      </c>
      <c r="C203" t="s">
        <v>1048</v>
      </c>
      <c r="D203" t="s">
        <v>1425</v>
      </c>
      <c r="E203" t="s">
        <v>593</v>
      </c>
      <c r="F203">
        <v>11220</v>
      </c>
      <c r="G203">
        <v>0</v>
      </c>
      <c r="H203">
        <v>25</v>
      </c>
      <c r="I203">
        <v>322.01400000000001</v>
      </c>
      <c r="J203">
        <v>796.62</v>
      </c>
      <c r="K203">
        <v>145.86000000000001</v>
      </c>
      <c r="L203">
        <v>341.08800000000002</v>
      </c>
      <c r="M203">
        <v>795.49800000000005</v>
      </c>
      <c r="O203">
        <v>2401.08</v>
      </c>
      <c r="P203">
        <v>688.1</v>
      </c>
      <c r="Q203">
        <v>1737.9780000000001</v>
      </c>
      <c r="R203">
        <v>10531.9</v>
      </c>
      <c r="S203" t="s">
        <v>1359</v>
      </c>
      <c r="T203" t="s">
        <v>741</v>
      </c>
    </row>
    <row r="204" spans="1:20">
      <c r="A204" s="15">
        <v>200</v>
      </c>
      <c r="B204" t="s">
        <v>359</v>
      </c>
      <c r="C204" t="s">
        <v>26</v>
      </c>
      <c r="D204" t="s">
        <v>1406</v>
      </c>
      <c r="E204" t="s">
        <v>593</v>
      </c>
      <c r="F204">
        <v>20000</v>
      </c>
      <c r="G204">
        <v>0</v>
      </c>
      <c r="H204">
        <v>25</v>
      </c>
      <c r="I204">
        <v>574</v>
      </c>
      <c r="J204">
        <v>1420</v>
      </c>
      <c r="K204">
        <v>260</v>
      </c>
      <c r="L204">
        <v>608</v>
      </c>
      <c r="M204">
        <v>1418</v>
      </c>
      <c r="O204">
        <v>4280</v>
      </c>
      <c r="P204">
        <v>1207</v>
      </c>
      <c r="Q204">
        <v>3098</v>
      </c>
      <c r="R204">
        <v>18793</v>
      </c>
      <c r="S204" t="s">
        <v>1359</v>
      </c>
      <c r="T204" t="s">
        <v>740</v>
      </c>
    </row>
    <row r="205" spans="1:20">
      <c r="A205" s="15">
        <v>201</v>
      </c>
      <c r="B205" t="s">
        <v>292</v>
      </c>
      <c r="C205" t="s">
        <v>243</v>
      </c>
      <c r="D205" t="s">
        <v>1394</v>
      </c>
      <c r="E205" t="s">
        <v>593</v>
      </c>
      <c r="F205">
        <v>12500</v>
      </c>
      <c r="G205">
        <v>0</v>
      </c>
      <c r="H205">
        <v>25</v>
      </c>
      <c r="I205">
        <v>358.75</v>
      </c>
      <c r="J205">
        <v>887.5</v>
      </c>
      <c r="K205">
        <v>162.5</v>
      </c>
      <c r="L205">
        <v>380</v>
      </c>
      <c r="M205">
        <v>886.25</v>
      </c>
      <c r="O205">
        <v>2675</v>
      </c>
      <c r="P205">
        <v>763.75</v>
      </c>
      <c r="Q205">
        <v>1936.25</v>
      </c>
      <c r="R205">
        <v>11736.25</v>
      </c>
      <c r="S205" t="s">
        <v>1359</v>
      </c>
      <c r="T205" t="s">
        <v>741</v>
      </c>
    </row>
    <row r="206" spans="1:20">
      <c r="A206" s="15">
        <v>202</v>
      </c>
      <c r="B206" t="s">
        <v>1157</v>
      </c>
      <c r="C206" t="s">
        <v>1067</v>
      </c>
      <c r="D206" t="s">
        <v>1425</v>
      </c>
      <c r="E206" t="s">
        <v>593</v>
      </c>
      <c r="F206">
        <v>20000</v>
      </c>
      <c r="G206">
        <v>0</v>
      </c>
      <c r="H206">
        <v>25</v>
      </c>
      <c r="I206">
        <v>574</v>
      </c>
      <c r="J206">
        <v>1420</v>
      </c>
      <c r="K206">
        <v>260</v>
      </c>
      <c r="L206">
        <v>608</v>
      </c>
      <c r="M206">
        <v>1418</v>
      </c>
      <c r="O206">
        <v>4280</v>
      </c>
      <c r="P206">
        <v>1207</v>
      </c>
      <c r="Q206">
        <v>3098</v>
      </c>
      <c r="R206">
        <v>18793</v>
      </c>
      <c r="S206" t="s">
        <v>1359</v>
      </c>
      <c r="T206" t="s">
        <v>741</v>
      </c>
    </row>
    <row r="207" spans="1:20">
      <c r="A207" s="15">
        <v>203</v>
      </c>
      <c r="B207" t="s">
        <v>985</v>
      </c>
      <c r="C207" t="s">
        <v>191</v>
      </c>
      <c r="D207" t="s">
        <v>1425</v>
      </c>
      <c r="E207" t="s">
        <v>593</v>
      </c>
      <c r="F207">
        <v>30000</v>
      </c>
      <c r="G207">
        <v>0</v>
      </c>
      <c r="H207">
        <v>25</v>
      </c>
      <c r="I207">
        <v>861</v>
      </c>
      <c r="J207">
        <v>2130</v>
      </c>
      <c r="K207">
        <v>390</v>
      </c>
      <c r="L207">
        <v>912</v>
      </c>
      <c r="M207">
        <v>2127</v>
      </c>
      <c r="O207">
        <v>6420</v>
      </c>
      <c r="P207">
        <v>1798</v>
      </c>
      <c r="Q207">
        <v>4647</v>
      </c>
      <c r="R207">
        <v>28202</v>
      </c>
      <c r="S207" t="s">
        <v>1359</v>
      </c>
      <c r="T207" t="s">
        <v>741</v>
      </c>
    </row>
    <row r="208" spans="1:20">
      <c r="A208" s="15">
        <v>204</v>
      </c>
      <c r="B208" t="s">
        <v>200</v>
      </c>
      <c r="C208" t="s">
        <v>201</v>
      </c>
      <c r="D208" t="s">
        <v>596</v>
      </c>
      <c r="E208" t="s">
        <v>594</v>
      </c>
      <c r="F208">
        <v>90000</v>
      </c>
      <c r="G208">
        <v>9753.1200000000008</v>
      </c>
      <c r="H208">
        <v>25</v>
      </c>
      <c r="I208">
        <v>2583</v>
      </c>
      <c r="J208">
        <v>6390</v>
      </c>
      <c r="K208">
        <v>1170</v>
      </c>
      <c r="L208">
        <v>2736</v>
      </c>
      <c r="M208">
        <v>6381</v>
      </c>
      <c r="O208">
        <v>19260</v>
      </c>
      <c r="P208">
        <v>15247.12</v>
      </c>
      <c r="Q208">
        <v>13941</v>
      </c>
      <c r="R208">
        <v>74752.88</v>
      </c>
      <c r="S208" t="s">
        <v>1359</v>
      </c>
      <c r="T208" t="s">
        <v>741</v>
      </c>
    </row>
    <row r="209" spans="1:20">
      <c r="A209" s="15">
        <v>205</v>
      </c>
      <c r="B209" t="s">
        <v>150</v>
      </c>
      <c r="C209" t="s">
        <v>94</v>
      </c>
      <c r="D209" t="s">
        <v>615</v>
      </c>
      <c r="E209" t="s">
        <v>593</v>
      </c>
      <c r="F209">
        <v>30000</v>
      </c>
      <c r="G209">
        <v>0</v>
      </c>
      <c r="H209">
        <v>25</v>
      </c>
      <c r="I209">
        <v>861</v>
      </c>
      <c r="J209">
        <v>2130</v>
      </c>
      <c r="K209">
        <v>390</v>
      </c>
      <c r="L209">
        <v>912</v>
      </c>
      <c r="M209">
        <v>2127</v>
      </c>
      <c r="O209">
        <v>6420</v>
      </c>
      <c r="P209">
        <v>2628.64</v>
      </c>
      <c r="Q209">
        <v>4647</v>
      </c>
      <c r="R209">
        <v>27371.360000000001</v>
      </c>
      <c r="S209" t="s">
        <v>1359</v>
      </c>
      <c r="T209" t="s">
        <v>741</v>
      </c>
    </row>
    <row r="210" spans="1:20">
      <c r="A210" s="15">
        <v>206</v>
      </c>
      <c r="B210" t="s">
        <v>787</v>
      </c>
      <c r="C210" t="s">
        <v>38</v>
      </c>
      <c r="D210" t="s">
        <v>1413</v>
      </c>
      <c r="E210" t="s">
        <v>593</v>
      </c>
      <c r="F210">
        <v>10000</v>
      </c>
      <c r="G210">
        <v>0</v>
      </c>
      <c r="H210">
        <v>25</v>
      </c>
      <c r="I210">
        <v>287</v>
      </c>
      <c r="J210">
        <v>710</v>
      </c>
      <c r="K210">
        <v>130</v>
      </c>
      <c r="L210">
        <v>304</v>
      </c>
      <c r="M210">
        <v>709</v>
      </c>
      <c r="O210">
        <v>2140</v>
      </c>
      <c r="P210">
        <v>616</v>
      </c>
      <c r="Q210">
        <v>1549</v>
      </c>
      <c r="R210">
        <v>9384</v>
      </c>
      <c r="S210" t="s">
        <v>1359</v>
      </c>
      <c r="T210" t="s">
        <v>741</v>
      </c>
    </row>
    <row r="211" spans="1:20">
      <c r="A211" s="15">
        <v>207</v>
      </c>
      <c r="B211" t="s">
        <v>1182</v>
      </c>
      <c r="C211" t="s">
        <v>867</v>
      </c>
      <c r="D211" t="s">
        <v>1425</v>
      </c>
      <c r="E211" t="s">
        <v>593</v>
      </c>
      <c r="F211">
        <v>25000</v>
      </c>
      <c r="G211">
        <v>0</v>
      </c>
      <c r="H211">
        <v>25</v>
      </c>
      <c r="I211">
        <v>717.5</v>
      </c>
      <c r="J211">
        <v>1775</v>
      </c>
      <c r="K211">
        <v>325</v>
      </c>
      <c r="L211">
        <v>760</v>
      </c>
      <c r="M211">
        <v>1772.5</v>
      </c>
      <c r="O211">
        <v>5350</v>
      </c>
      <c r="P211">
        <v>1502.5</v>
      </c>
      <c r="Q211">
        <v>3872.5</v>
      </c>
      <c r="R211">
        <v>23497.5</v>
      </c>
      <c r="S211" t="s">
        <v>1359</v>
      </c>
      <c r="T211" t="s">
        <v>741</v>
      </c>
    </row>
    <row r="212" spans="1:20">
      <c r="A212" s="15">
        <v>208</v>
      </c>
      <c r="B212" t="s">
        <v>328</v>
      </c>
      <c r="C212" t="s">
        <v>45</v>
      </c>
      <c r="D212" t="s">
        <v>1421</v>
      </c>
      <c r="E212" t="s">
        <v>593</v>
      </c>
      <c r="F212">
        <v>12500</v>
      </c>
      <c r="G212">
        <v>0</v>
      </c>
      <c r="H212">
        <v>25</v>
      </c>
      <c r="I212">
        <v>358.75</v>
      </c>
      <c r="J212">
        <v>887.5</v>
      </c>
      <c r="K212">
        <v>162.5</v>
      </c>
      <c r="L212">
        <v>380</v>
      </c>
      <c r="M212">
        <v>886.25</v>
      </c>
      <c r="O212">
        <v>2675</v>
      </c>
      <c r="P212">
        <v>763.75</v>
      </c>
      <c r="Q212">
        <v>1936.25</v>
      </c>
      <c r="R212">
        <v>11736.25</v>
      </c>
      <c r="S212" t="s">
        <v>1359</v>
      </c>
      <c r="T212" t="s">
        <v>741</v>
      </c>
    </row>
    <row r="213" spans="1:20">
      <c r="A213" s="15">
        <v>209</v>
      </c>
      <c r="B213" t="s">
        <v>1229</v>
      </c>
      <c r="C213" t="s">
        <v>87</v>
      </c>
      <c r="D213" t="s">
        <v>1419</v>
      </c>
      <c r="E213" t="s">
        <v>593</v>
      </c>
      <c r="F213">
        <v>150000</v>
      </c>
      <c r="G213">
        <v>23866.62</v>
      </c>
      <c r="H213">
        <v>25</v>
      </c>
      <c r="I213">
        <v>4305</v>
      </c>
      <c r="J213">
        <v>10650</v>
      </c>
      <c r="K213">
        <v>1950</v>
      </c>
      <c r="L213">
        <v>4560</v>
      </c>
      <c r="M213">
        <v>10635</v>
      </c>
      <c r="O213">
        <v>32100</v>
      </c>
      <c r="P213">
        <v>32756.62</v>
      </c>
      <c r="Q213">
        <v>23235</v>
      </c>
      <c r="R213">
        <v>117243.38</v>
      </c>
      <c r="S213" t="s">
        <v>1359</v>
      </c>
      <c r="T213" t="s">
        <v>740</v>
      </c>
    </row>
    <row r="214" spans="1:20">
      <c r="A214" s="15">
        <v>210</v>
      </c>
      <c r="B214" t="s">
        <v>378</v>
      </c>
      <c r="C214" t="s">
        <v>379</v>
      </c>
      <c r="D214" t="s">
        <v>613</v>
      </c>
      <c r="E214" t="s">
        <v>593</v>
      </c>
      <c r="F214">
        <v>22000</v>
      </c>
      <c r="G214">
        <v>0</v>
      </c>
      <c r="H214">
        <v>25</v>
      </c>
      <c r="I214">
        <v>631.4</v>
      </c>
      <c r="J214">
        <v>1562</v>
      </c>
      <c r="K214">
        <v>286</v>
      </c>
      <c r="L214">
        <v>668.8</v>
      </c>
      <c r="M214">
        <v>1559.8</v>
      </c>
      <c r="O214">
        <v>4708</v>
      </c>
      <c r="P214">
        <v>1375.2</v>
      </c>
      <c r="Q214">
        <v>3407.8</v>
      </c>
      <c r="R214">
        <v>20624.8</v>
      </c>
      <c r="S214" t="s">
        <v>1359</v>
      </c>
      <c r="T214" t="s">
        <v>740</v>
      </c>
    </row>
    <row r="215" spans="1:20">
      <c r="A215" s="15">
        <v>211</v>
      </c>
      <c r="B215" t="s">
        <v>688</v>
      </c>
      <c r="C215" t="s">
        <v>32</v>
      </c>
      <c r="D215" t="s">
        <v>613</v>
      </c>
      <c r="E215" t="s">
        <v>593</v>
      </c>
      <c r="F215">
        <v>22000</v>
      </c>
      <c r="G215">
        <v>0</v>
      </c>
      <c r="H215">
        <v>25</v>
      </c>
      <c r="I215">
        <v>631.4</v>
      </c>
      <c r="J215">
        <v>1562</v>
      </c>
      <c r="K215">
        <v>286</v>
      </c>
      <c r="L215">
        <v>668.8</v>
      </c>
      <c r="M215">
        <v>1559.8</v>
      </c>
      <c r="O215">
        <v>4708</v>
      </c>
      <c r="P215">
        <v>1325.2</v>
      </c>
      <c r="Q215">
        <v>3407.8</v>
      </c>
      <c r="R215">
        <v>20674.8</v>
      </c>
      <c r="S215" t="s">
        <v>1359</v>
      </c>
      <c r="T215" t="s">
        <v>740</v>
      </c>
    </row>
    <row r="216" spans="1:20">
      <c r="A216" s="15">
        <v>212</v>
      </c>
      <c r="B216" t="s">
        <v>181</v>
      </c>
      <c r="C216" t="s">
        <v>32</v>
      </c>
      <c r="D216" t="s">
        <v>613</v>
      </c>
      <c r="E216" t="s">
        <v>593</v>
      </c>
      <c r="F216">
        <v>22000</v>
      </c>
      <c r="G216">
        <v>0</v>
      </c>
      <c r="H216">
        <v>25</v>
      </c>
      <c r="I216">
        <v>631.4</v>
      </c>
      <c r="J216">
        <v>1562</v>
      </c>
      <c r="K216">
        <v>286</v>
      </c>
      <c r="L216">
        <v>668.8</v>
      </c>
      <c r="M216">
        <v>1559.8</v>
      </c>
      <c r="O216">
        <v>4708</v>
      </c>
      <c r="P216">
        <v>1425.2</v>
      </c>
      <c r="Q216">
        <v>3407.8</v>
      </c>
      <c r="R216">
        <v>20574.8</v>
      </c>
      <c r="S216" t="s">
        <v>1359</v>
      </c>
      <c r="T216" t="s">
        <v>740</v>
      </c>
    </row>
    <row r="217" spans="1:20">
      <c r="A217" s="15">
        <v>213</v>
      </c>
      <c r="B217" t="s">
        <v>727</v>
      </c>
      <c r="C217" t="s">
        <v>12</v>
      </c>
      <c r="D217" t="s">
        <v>627</v>
      </c>
      <c r="E217" t="s">
        <v>593</v>
      </c>
      <c r="F217">
        <v>45000</v>
      </c>
      <c r="G217">
        <v>1148.33</v>
      </c>
      <c r="H217">
        <v>25</v>
      </c>
      <c r="I217">
        <v>1291.5</v>
      </c>
      <c r="J217">
        <v>3195</v>
      </c>
      <c r="K217">
        <v>585</v>
      </c>
      <c r="L217">
        <v>1368</v>
      </c>
      <c r="M217">
        <v>3190.5</v>
      </c>
      <c r="O217">
        <v>9630</v>
      </c>
      <c r="P217">
        <v>3932.83</v>
      </c>
      <c r="Q217">
        <v>6970.5</v>
      </c>
      <c r="R217">
        <v>41067.17</v>
      </c>
      <c r="S217" t="s">
        <v>1359</v>
      </c>
      <c r="T217" t="s">
        <v>740</v>
      </c>
    </row>
    <row r="218" spans="1:20">
      <c r="A218" s="15">
        <v>214</v>
      </c>
      <c r="B218" t="s">
        <v>1230</v>
      </c>
      <c r="C218" t="s">
        <v>62</v>
      </c>
      <c r="D218" t="s">
        <v>1068</v>
      </c>
      <c r="E218" t="s">
        <v>593</v>
      </c>
      <c r="F218">
        <v>30000</v>
      </c>
      <c r="G218">
        <v>0</v>
      </c>
      <c r="H218">
        <v>25</v>
      </c>
      <c r="I218">
        <v>861</v>
      </c>
      <c r="J218">
        <v>2130</v>
      </c>
      <c r="K218">
        <v>390</v>
      </c>
      <c r="L218">
        <v>912</v>
      </c>
      <c r="M218">
        <v>2127</v>
      </c>
      <c r="O218">
        <v>6420</v>
      </c>
      <c r="P218">
        <v>1798</v>
      </c>
      <c r="Q218">
        <v>4647</v>
      </c>
      <c r="R218">
        <v>28202</v>
      </c>
      <c r="S218" t="s">
        <v>1359</v>
      </c>
      <c r="T218" t="s">
        <v>740</v>
      </c>
    </row>
    <row r="219" spans="1:20">
      <c r="A219" s="15">
        <v>215</v>
      </c>
      <c r="B219" t="s">
        <v>713</v>
      </c>
      <c r="C219" t="s">
        <v>30</v>
      </c>
      <c r="D219" t="s">
        <v>905</v>
      </c>
      <c r="E219" t="s">
        <v>593</v>
      </c>
      <c r="F219">
        <v>75000</v>
      </c>
      <c r="G219">
        <v>6309.38</v>
      </c>
      <c r="H219">
        <v>25</v>
      </c>
      <c r="I219">
        <v>2152.5</v>
      </c>
      <c r="J219">
        <v>5325</v>
      </c>
      <c r="K219">
        <v>975</v>
      </c>
      <c r="L219">
        <v>2280</v>
      </c>
      <c r="M219">
        <v>5317.5</v>
      </c>
      <c r="O219">
        <v>16050</v>
      </c>
      <c r="P219">
        <v>10766.88</v>
      </c>
      <c r="Q219">
        <v>11617.5</v>
      </c>
      <c r="R219">
        <v>64233.120000000003</v>
      </c>
      <c r="S219" t="s">
        <v>1359</v>
      </c>
      <c r="T219" t="s">
        <v>740</v>
      </c>
    </row>
    <row r="220" spans="1:20">
      <c r="A220" s="15">
        <v>216</v>
      </c>
      <c r="B220" t="s">
        <v>259</v>
      </c>
      <c r="C220" t="s">
        <v>196</v>
      </c>
      <c r="D220" t="s">
        <v>1390</v>
      </c>
      <c r="E220" t="s">
        <v>593</v>
      </c>
      <c r="F220">
        <v>46000</v>
      </c>
      <c r="G220">
        <v>813.25</v>
      </c>
      <c r="H220">
        <v>25</v>
      </c>
      <c r="I220">
        <v>1320.2</v>
      </c>
      <c r="J220">
        <v>3266</v>
      </c>
      <c r="K220">
        <v>598</v>
      </c>
      <c r="L220">
        <v>1398.4</v>
      </c>
      <c r="M220">
        <v>3261.4</v>
      </c>
      <c r="O220">
        <v>9844</v>
      </c>
      <c r="P220">
        <v>7562.25</v>
      </c>
      <c r="Q220">
        <v>7125.4</v>
      </c>
      <c r="R220">
        <v>38437.75</v>
      </c>
      <c r="S220" t="s">
        <v>1359</v>
      </c>
      <c r="T220" t="s">
        <v>740</v>
      </c>
    </row>
    <row r="221" spans="1:20">
      <c r="A221" s="15">
        <v>217</v>
      </c>
      <c r="B221" t="s">
        <v>1055</v>
      </c>
      <c r="C221" t="s">
        <v>45</v>
      </c>
      <c r="D221" t="s">
        <v>1369</v>
      </c>
      <c r="E221" t="s">
        <v>593</v>
      </c>
      <c r="F221">
        <v>30000</v>
      </c>
      <c r="G221">
        <v>0</v>
      </c>
      <c r="H221">
        <v>25</v>
      </c>
      <c r="I221">
        <v>861</v>
      </c>
      <c r="J221">
        <v>2130</v>
      </c>
      <c r="K221">
        <v>390</v>
      </c>
      <c r="L221">
        <v>912</v>
      </c>
      <c r="M221">
        <v>2127</v>
      </c>
      <c r="O221">
        <v>6420</v>
      </c>
      <c r="P221">
        <v>1798</v>
      </c>
      <c r="Q221">
        <v>4647</v>
      </c>
      <c r="R221">
        <v>28202</v>
      </c>
      <c r="S221" t="s">
        <v>1359</v>
      </c>
      <c r="T221" t="s">
        <v>741</v>
      </c>
    </row>
    <row r="222" spans="1:20">
      <c r="A222" s="15">
        <v>218</v>
      </c>
      <c r="B222" t="s">
        <v>845</v>
      </c>
      <c r="C222" t="s">
        <v>55</v>
      </c>
      <c r="D222" t="s">
        <v>1369</v>
      </c>
      <c r="E222" t="s">
        <v>593</v>
      </c>
      <c r="F222">
        <v>20000</v>
      </c>
      <c r="G222">
        <v>0</v>
      </c>
      <c r="H222">
        <v>25</v>
      </c>
      <c r="I222">
        <v>574</v>
      </c>
      <c r="J222">
        <v>1420</v>
      </c>
      <c r="K222">
        <v>260</v>
      </c>
      <c r="L222">
        <v>608</v>
      </c>
      <c r="M222">
        <v>1418</v>
      </c>
      <c r="O222">
        <v>4280</v>
      </c>
      <c r="P222">
        <v>1207</v>
      </c>
      <c r="Q222">
        <v>3098</v>
      </c>
      <c r="R222">
        <v>18793</v>
      </c>
      <c r="S222" t="s">
        <v>1359</v>
      </c>
      <c r="T222" t="s">
        <v>741</v>
      </c>
    </row>
    <row r="223" spans="1:20">
      <c r="A223" s="15">
        <v>219</v>
      </c>
      <c r="B223" t="s">
        <v>836</v>
      </c>
      <c r="C223" t="s">
        <v>32</v>
      </c>
      <c r="D223" t="s">
        <v>613</v>
      </c>
      <c r="E223" t="s">
        <v>593</v>
      </c>
      <c r="F223">
        <v>22000</v>
      </c>
      <c r="G223">
        <v>0</v>
      </c>
      <c r="H223">
        <v>25</v>
      </c>
      <c r="I223">
        <v>631.4</v>
      </c>
      <c r="J223">
        <v>1562</v>
      </c>
      <c r="K223">
        <v>286</v>
      </c>
      <c r="L223">
        <v>668.8</v>
      </c>
      <c r="M223">
        <v>1559.8</v>
      </c>
      <c r="O223">
        <v>4708</v>
      </c>
      <c r="P223">
        <v>1425.2</v>
      </c>
      <c r="Q223">
        <v>3407.8</v>
      </c>
      <c r="R223">
        <v>20574.8</v>
      </c>
      <c r="S223" t="s">
        <v>1359</v>
      </c>
      <c r="T223" t="s">
        <v>740</v>
      </c>
    </row>
    <row r="224" spans="1:20">
      <c r="A224" s="15">
        <v>220</v>
      </c>
      <c r="B224" t="s">
        <v>142</v>
      </c>
      <c r="C224" t="s">
        <v>32</v>
      </c>
      <c r="D224" t="s">
        <v>613</v>
      </c>
      <c r="E224" t="s">
        <v>593</v>
      </c>
      <c r="F224">
        <v>30000</v>
      </c>
      <c r="G224">
        <v>0</v>
      </c>
      <c r="H224">
        <v>25</v>
      </c>
      <c r="I224">
        <v>861</v>
      </c>
      <c r="J224">
        <v>2130</v>
      </c>
      <c r="K224">
        <v>390</v>
      </c>
      <c r="L224">
        <v>912</v>
      </c>
      <c r="M224">
        <v>2127</v>
      </c>
      <c r="O224">
        <v>6420</v>
      </c>
      <c r="P224">
        <v>3485.38</v>
      </c>
      <c r="Q224">
        <v>4647</v>
      </c>
      <c r="R224">
        <v>26514.62</v>
      </c>
      <c r="S224" t="s">
        <v>1359</v>
      </c>
      <c r="T224" t="s">
        <v>740</v>
      </c>
    </row>
    <row r="225" spans="1:20">
      <c r="A225" s="15">
        <v>221</v>
      </c>
      <c r="B225" t="s">
        <v>986</v>
      </c>
      <c r="C225" t="s">
        <v>12</v>
      </c>
      <c r="D225" t="s">
        <v>1425</v>
      </c>
      <c r="E225" t="s">
        <v>593</v>
      </c>
      <c r="F225">
        <v>24800</v>
      </c>
      <c r="G225">
        <v>0</v>
      </c>
      <c r="H225">
        <v>25</v>
      </c>
      <c r="I225">
        <v>711.76</v>
      </c>
      <c r="J225">
        <v>1760.8</v>
      </c>
      <c r="K225">
        <v>322.39999999999998</v>
      </c>
      <c r="L225">
        <v>753.92</v>
      </c>
      <c r="M225">
        <v>1758.32</v>
      </c>
      <c r="O225">
        <v>5307.2</v>
      </c>
      <c r="P225">
        <v>1490.68</v>
      </c>
      <c r="Q225">
        <v>3841.52</v>
      </c>
      <c r="R225">
        <v>23309.32</v>
      </c>
      <c r="S225" t="s">
        <v>1359</v>
      </c>
      <c r="T225" t="s">
        <v>740</v>
      </c>
    </row>
    <row r="226" spans="1:20">
      <c r="A226" s="15">
        <v>222</v>
      </c>
      <c r="B226" t="s">
        <v>268</v>
      </c>
      <c r="C226" t="s">
        <v>52</v>
      </c>
      <c r="D226" t="s">
        <v>619</v>
      </c>
      <c r="E226" t="s">
        <v>594</v>
      </c>
      <c r="F226">
        <v>60000</v>
      </c>
      <c r="G226">
        <v>3169.2</v>
      </c>
      <c r="H226">
        <v>25</v>
      </c>
      <c r="I226">
        <v>1722</v>
      </c>
      <c r="J226">
        <v>4260</v>
      </c>
      <c r="K226">
        <v>780</v>
      </c>
      <c r="L226">
        <v>1824</v>
      </c>
      <c r="M226">
        <v>4254</v>
      </c>
      <c r="O226">
        <v>12840</v>
      </c>
      <c r="P226">
        <v>8477.58</v>
      </c>
      <c r="Q226">
        <v>9294</v>
      </c>
      <c r="R226">
        <v>51522.42</v>
      </c>
      <c r="S226" t="s">
        <v>1359</v>
      </c>
      <c r="T226" t="s">
        <v>740</v>
      </c>
    </row>
    <row r="227" spans="1:20">
      <c r="A227" s="15">
        <v>223</v>
      </c>
      <c r="B227" t="s">
        <v>465</v>
      </c>
      <c r="C227" t="s">
        <v>38</v>
      </c>
      <c r="D227" t="s">
        <v>1398</v>
      </c>
      <c r="E227" t="s">
        <v>593</v>
      </c>
      <c r="F227">
        <v>12500</v>
      </c>
      <c r="G227">
        <v>0</v>
      </c>
      <c r="H227">
        <v>25</v>
      </c>
      <c r="I227">
        <v>358.75</v>
      </c>
      <c r="J227">
        <v>887.5</v>
      </c>
      <c r="K227">
        <v>162.5</v>
      </c>
      <c r="L227">
        <v>380</v>
      </c>
      <c r="M227">
        <v>886.25</v>
      </c>
      <c r="O227">
        <v>2675</v>
      </c>
      <c r="P227">
        <v>763.75</v>
      </c>
      <c r="Q227">
        <v>1936.25</v>
      </c>
      <c r="R227">
        <v>11736.25</v>
      </c>
      <c r="S227" t="s">
        <v>1359</v>
      </c>
      <c r="T227" t="s">
        <v>741</v>
      </c>
    </row>
    <row r="228" spans="1:20">
      <c r="A228" s="15">
        <v>224</v>
      </c>
      <c r="B228" t="s">
        <v>1118</v>
      </c>
      <c r="C228" t="s">
        <v>119</v>
      </c>
      <c r="D228" t="s">
        <v>592</v>
      </c>
      <c r="E228" t="s">
        <v>593</v>
      </c>
      <c r="F228">
        <v>130000</v>
      </c>
      <c r="G228">
        <v>19162.12</v>
      </c>
      <c r="H228">
        <v>25</v>
      </c>
      <c r="I228">
        <v>3731</v>
      </c>
      <c r="J228">
        <v>9230</v>
      </c>
      <c r="K228">
        <v>1690</v>
      </c>
      <c r="L228">
        <v>3952</v>
      </c>
      <c r="M228">
        <v>9217</v>
      </c>
      <c r="O228">
        <v>27820</v>
      </c>
      <c r="P228">
        <v>26870.12</v>
      </c>
      <c r="Q228">
        <v>20137</v>
      </c>
      <c r="R228">
        <v>103129.88</v>
      </c>
      <c r="S228" t="s">
        <v>1359</v>
      </c>
      <c r="T228" t="s">
        <v>741</v>
      </c>
    </row>
    <row r="229" spans="1:20">
      <c r="A229" s="15">
        <v>225</v>
      </c>
      <c r="B229" t="s">
        <v>962</v>
      </c>
      <c r="C229" t="s">
        <v>45</v>
      </c>
      <c r="D229" t="s">
        <v>1412</v>
      </c>
      <c r="E229" t="s">
        <v>593</v>
      </c>
      <c r="F229">
        <v>15950</v>
      </c>
      <c r="G229">
        <v>0</v>
      </c>
      <c r="H229">
        <v>25</v>
      </c>
      <c r="I229">
        <v>457.76499999999999</v>
      </c>
      <c r="J229">
        <v>1132.45</v>
      </c>
      <c r="K229">
        <v>207.35</v>
      </c>
      <c r="L229">
        <v>484.88</v>
      </c>
      <c r="M229">
        <v>1130.855</v>
      </c>
      <c r="O229">
        <v>3413.3</v>
      </c>
      <c r="P229">
        <v>967.65</v>
      </c>
      <c r="Q229">
        <v>2470.6550000000002</v>
      </c>
      <c r="R229">
        <v>14982.35</v>
      </c>
      <c r="S229" t="s">
        <v>1359</v>
      </c>
      <c r="T229" t="s">
        <v>741</v>
      </c>
    </row>
    <row r="230" spans="1:20">
      <c r="A230" s="15">
        <v>226</v>
      </c>
      <c r="B230" t="s">
        <v>1100</v>
      </c>
      <c r="C230" t="s">
        <v>214</v>
      </c>
      <c r="D230" t="s">
        <v>626</v>
      </c>
      <c r="E230" t="s">
        <v>593</v>
      </c>
      <c r="F230">
        <v>160000</v>
      </c>
      <c r="G230">
        <v>26218.87</v>
      </c>
      <c r="H230">
        <v>25</v>
      </c>
      <c r="I230">
        <v>4592</v>
      </c>
      <c r="J230">
        <v>11360</v>
      </c>
      <c r="K230">
        <v>2080</v>
      </c>
      <c r="L230">
        <v>4864</v>
      </c>
      <c r="M230">
        <v>11344</v>
      </c>
      <c r="O230">
        <v>34240</v>
      </c>
      <c r="P230">
        <v>35699.870000000003</v>
      </c>
      <c r="Q230">
        <v>24784</v>
      </c>
      <c r="R230">
        <v>124300.13</v>
      </c>
      <c r="S230" t="s">
        <v>1359</v>
      </c>
      <c r="T230" t="s">
        <v>741</v>
      </c>
    </row>
    <row r="231" spans="1:20">
      <c r="A231" s="15">
        <v>227</v>
      </c>
      <c r="B231" t="s">
        <v>302</v>
      </c>
      <c r="C231" t="s">
        <v>38</v>
      </c>
      <c r="D231" t="s">
        <v>1400</v>
      </c>
      <c r="E231" t="s">
        <v>593</v>
      </c>
      <c r="F231">
        <v>12500</v>
      </c>
      <c r="G231">
        <v>0</v>
      </c>
      <c r="H231">
        <v>25</v>
      </c>
      <c r="I231">
        <v>358.75</v>
      </c>
      <c r="J231">
        <v>887.5</v>
      </c>
      <c r="K231">
        <v>162.5</v>
      </c>
      <c r="L231">
        <v>380</v>
      </c>
      <c r="M231">
        <v>886.25</v>
      </c>
      <c r="O231">
        <v>2675</v>
      </c>
      <c r="P231">
        <v>763.75</v>
      </c>
      <c r="Q231">
        <v>1936.25</v>
      </c>
      <c r="R231">
        <v>11736.25</v>
      </c>
      <c r="S231" t="s">
        <v>1359</v>
      </c>
      <c r="T231" t="s">
        <v>741</v>
      </c>
    </row>
    <row r="232" spans="1:20">
      <c r="A232" s="15">
        <v>228</v>
      </c>
      <c r="B232" t="s">
        <v>173</v>
      </c>
      <c r="C232" t="s">
        <v>90</v>
      </c>
      <c r="D232" t="s">
        <v>1390</v>
      </c>
      <c r="E232" t="s">
        <v>594</v>
      </c>
      <c r="F232">
        <v>45000</v>
      </c>
      <c r="G232">
        <v>1148.33</v>
      </c>
      <c r="H232">
        <v>25</v>
      </c>
      <c r="I232">
        <v>1291.5</v>
      </c>
      <c r="J232">
        <v>3195</v>
      </c>
      <c r="K232">
        <v>585</v>
      </c>
      <c r="L232">
        <v>1368</v>
      </c>
      <c r="M232">
        <v>3190.5</v>
      </c>
      <c r="O232">
        <v>9630</v>
      </c>
      <c r="P232">
        <v>5444.11</v>
      </c>
      <c r="Q232">
        <v>6970.5</v>
      </c>
      <c r="R232">
        <v>39555.89</v>
      </c>
      <c r="S232" t="s">
        <v>1359</v>
      </c>
      <c r="T232" t="s">
        <v>741</v>
      </c>
    </row>
    <row r="233" spans="1:20">
      <c r="A233" s="15">
        <v>229</v>
      </c>
      <c r="B233" t="s">
        <v>449</v>
      </c>
      <c r="C233" t="s">
        <v>408</v>
      </c>
      <c r="D233" t="s">
        <v>603</v>
      </c>
      <c r="E233" t="s">
        <v>593</v>
      </c>
      <c r="F233">
        <v>40000</v>
      </c>
      <c r="G233">
        <v>442.65</v>
      </c>
      <c r="H233">
        <v>25</v>
      </c>
      <c r="I233">
        <v>1148</v>
      </c>
      <c r="J233">
        <v>2840</v>
      </c>
      <c r="K233">
        <v>520</v>
      </c>
      <c r="L233">
        <v>1216</v>
      </c>
      <c r="M233">
        <v>2836</v>
      </c>
      <c r="O233">
        <v>8560</v>
      </c>
      <c r="P233">
        <v>2931.65</v>
      </c>
      <c r="Q233">
        <v>6196</v>
      </c>
      <c r="R233">
        <v>37068.35</v>
      </c>
      <c r="S233" t="s">
        <v>1359</v>
      </c>
      <c r="T233" t="s">
        <v>741</v>
      </c>
    </row>
    <row r="234" spans="1:20">
      <c r="A234" s="15">
        <v>230</v>
      </c>
      <c r="B234" t="s">
        <v>732</v>
      </c>
      <c r="C234" t="s">
        <v>45</v>
      </c>
      <c r="D234" t="s">
        <v>1417</v>
      </c>
      <c r="E234" t="s">
        <v>593</v>
      </c>
      <c r="F234">
        <v>12500</v>
      </c>
      <c r="G234">
        <v>0</v>
      </c>
      <c r="H234">
        <v>25</v>
      </c>
      <c r="I234">
        <v>358.75</v>
      </c>
      <c r="J234">
        <v>887.5</v>
      </c>
      <c r="K234">
        <v>162.5</v>
      </c>
      <c r="L234">
        <v>380</v>
      </c>
      <c r="M234">
        <v>886.25</v>
      </c>
      <c r="O234">
        <v>2675</v>
      </c>
      <c r="P234">
        <v>763.75</v>
      </c>
      <c r="Q234">
        <v>1936.25</v>
      </c>
      <c r="R234">
        <v>11736.25</v>
      </c>
      <c r="S234" t="s">
        <v>1359</v>
      </c>
      <c r="T234" t="s">
        <v>741</v>
      </c>
    </row>
    <row r="235" spans="1:20">
      <c r="A235" s="15">
        <v>231</v>
      </c>
      <c r="B235" t="s">
        <v>496</v>
      </c>
      <c r="C235" t="s">
        <v>497</v>
      </c>
      <c r="D235" t="s">
        <v>641</v>
      </c>
      <c r="E235" t="s">
        <v>594</v>
      </c>
      <c r="F235">
        <v>70000</v>
      </c>
      <c r="G235">
        <v>5051</v>
      </c>
      <c r="H235">
        <v>25</v>
      </c>
      <c r="I235">
        <v>2009</v>
      </c>
      <c r="J235">
        <v>4970</v>
      </c>
      <c r="K235">
        <v>910</v>
      </c>
      <c r="L235">
        <v>2128</v>
      </c>
      <c r="M235">
        <v>4963</v>
      </c>
      <c r="O235">
        <v>14980</v>
      </c>
      <c r="P235">
        <v>11561.2</v>
      </c>
      <c r="Q235">
        <v>10843</v>
      </c>
      <c r="R235">
        <v>58438.8</v>
      </c>
      <c r="S235" t="s">
        <v>1359</v>
      </c>
      <c r="T235" t="s">
        <v>741</v>
      </c>
    </row>
    <row r="236" spans="1:20">
      <c r="A236" s="15">
        <v>232</v>
      </c>
      <c r="B236" t="s">
        <v>81</v>
      </c>
      <c r="C236" t="s">
        <v>320</v>
      </c>
      <c r="D236" t="s">
        <v>612</v>
      </c>
      <c r="E236" t="s">
        <v>593</v>
      </c>
      <c r="F236">
        <v>30000</v>
      </c>
      <c r="G236">
        <v>0</v>
      </c>
      <c r="H236">
        <v>25</v>
      </c>
      <c r="I236">
        <v>861</v>
      </c>
      <c r="J236">
        <v>2130</v>
      </c>
      <c r="K236">
        <v>390</v>
      </c>
      <c r="L236">
        <v>912</v>
      </c>
      <c r="M236">
        <v>2127</v>
      </c>
      <c r="O236">
        <v>6420</v>
      </c>
      <c r="P236">
        <v>1798</v>
      </c>
      <c r="Q236">
        <v>4647</v>
      </c>
      <c r="R236">
        <v>28202</v>
      </c>
      <c r="S236" t="s">
        <v>1359</v>
      </c>
      <c r="T236" t="s">
        <v>741</v>
      </c>
    </row>
    <row r="237" spans="1:20">
      <c r="A237" s="15">
        <v>233</v>
      </c>
      <c r="B237" t="s">
        <v>746</v>
      </c>
      <c r="C237" t="s">
        <v>12</v>
      </c>
      <c r="D237" t="s">
        <v>628</v>
      </c>
      <c r="E237" t="s">
        <v>593</v>
      </c>
      <c r="F237">
        <v>45000</v>
      </c>
      <c r="G237">
        <v>1148.33</v>
      </c>
      <c r="H237">
        <v>25</v>
      </c>
      <c r="I237">
        <v>1291.5</v>
      </c>
      <c r="J237">
        <v>3195</v>
      </c>
      <c r="K237">
        <v>585</v>
      </c>
      <c r="L237">
        <v>1368</v>
      </c>
      <c r="M237">
        <v>3190.5</v>
      </c>
      <c r="O237">
        <v>9630</v>
      </c>
      <c r="P237">
        <v>3932.83</v>
      </c>
      <c r="Q237">
        <v>6970.5</v>
      </c>
      <c r="R237">
        <v>41067.17</v>
      </c>
      <c r="S237" t="s">
        <v>1359</v>
      </c>
      <c r="T237" t="s">
        <v>740</v>
      </c>
    </row>
    <row r="238" spans="1:20">
      <c r="A238" s="15">
        <v>234</v>
      </c>
      <c r="B238" t="s">
        <v>1231</v>
      </c>
      <c r="C238" t="s">
        <v>30</v>
      </c>
      <c r="D238" t="s">
        <v>1412</v>
      </c>
      <c r="E238" t="s">
        <v>593</v>
      </c>
      <c r="F238">
        <v>30000</v>
      </c>
      <c r="G238">
        <v>0</v>
      </c>
      <c r="H238">
        <v>25</v>
      </c>
      <c r="I238">
        <v>861</v>
      </c>
      <c r="J238">
        <v>2130</v>
      </c>
      <c r="K238">
        <v>390</v>
      </c>
      <c r="L238">
        <v>912</v>
      </c>
      <c r="M238">
        <v>2127</v>
      </c>
      <c r="O238">
        <v>6420</v>
      </c>
      <c r="P238">
        <v>1798</v>
      </c>
      <c r="Q238">
        <v>4647</v>
      </c>
      <c r="R238">
        <v>28202</v>
      </c>
      <c r="S238" t="s">
        <v>1359</v>
      </c>
      <c r="T238" t="s">
        <v>740</v>
      </c>
    </row>
    <row r="239" spans="1:20">
      <c r="A239" s="15">
        <v>235</v>
      </c>
      <c r="B239" t="s">
        <v>399</v>
      </c>
      <c r="C239" t="s">
        <v>1223</v>
      </c>
      <c r="D239" t="s">
        <v>607</v>
      </c>
      <c r="E239" t="s">
        <v>594</v>
      </c>
      <c r="F239">
        <v>46000</v>
      </c>
      <c r="G239">
        <v>1051.3499999999999</v>
      </c>
      <c r="H239">
        <v>25</v>
      </c>
      <c r="I239">
        <v>1320.2</v>
      </c>
      <c r="J239">
        <v>3266</v>
      </c>
      <c r="K239">
        <v>598</v>
      </c>
      <c r="L239">
        <v>1398.4</v>
      </c>
      <c r="M239">
        <v>3261.4</v>
      </c>
      <c r="O239">
        <v>9844</v>
      </c>
      <c r="P239">
        <v>8679.0499999999993</v>
      </c>
      <c r="Q239">
        <v>7125.4</v>
      </c>
      <c r="R239">
        <v>37320.949999999997</v>
      </c>
      <c r="S239" t="s">
        <v>1359</v>
      </c>
      <c r="T239" t="s">
        <v>740</v>
      </c>
    </row>
    <row r="240" spans="1:20">
      <c r="A240" s="15">
        <v>236</v>
      </c>
      <c r="B240" t="s">
        <v>562</v>
      </c>
      <c r="C240" t="s">
        <v>26</v>
      </c>
      <c r="D240" t="s">
        <v>631</v>
      </c>
      <c r="E240" t="s">
        <v>594</v>
      </c>
      <c r="F240">
        <v>45000</v>
      </c>
      <c r="G240">
        <v>1148.33</v>
      </c>
      <c r="H240">
        <v>25</v>
      </c>
      <c r="I240">
        <v>1291.5</v>
      </c>
      <c r="J240">
        <v>3195</v>
      </c>
      <c r="K240">
        <v>585</v>
      </c>
      <c r="L240">
        <v>1368</v>
      </c>
      <c r="M240">
        <v>3190.5</v>
      </c>
      <c r="O240">
        <v>9630</v>
      </c>
      <c r="P240">
        <v>4713.47</v>
      </c>
      <c r="Q240">
        <v>6970.5</v>
      </c>
      <c r="R240">
        <v>40286.53</v>
      </c>
      <c r="S240" t="s">
        <v>1359</v>
      </c>
      <c r="T240" t="s">
        <v>740</v>
      </c>
    </row>
    <row r="241" spans="1:20">
      <c r="A241" s="15">
        <v>237</v>
      </c>
      <c r="B241" t="s">
        <v>1188</v>
      </c>
      <c r="C241" t="s">
        <v>1067</v>
      </c>
      <c r="D241" t="s">
        <v>1425</v>
      </c>
      <c r="E241" t="s">
        <v>593</v>
      </c>
      <c r="F241">
        <v>30000</v>
      </c>
      <c r="G241">
        <v>0</v>
      </c>
      <c r="H241">
        <v>25</v>
      </c>
      <c r="I241">
        <v>861</v>
      </c>
      <c r="J241">
        <v>2130</v>
      </c>
      <c r="K241">
        <v>390</v>
      </c>
      <c r="L241">
        <v>912</v>
      </c>
      <c r="M241">
        <v>2127</v>
      </c>
      <c r="O241">
        <v>6420</v>
      </c>
      <c r="P241">
        <v>1798</v>
      </c>
      <c r="Q241">
        <v>4647</v>
      </c>
      <c r="R241">
        <v>28202</v>
      </c>
      <c r="S241" t="s">
        <v>1359</v>
      </c>
      <c r="T241" t="s">
        <v>740</v>
      </c>
    </row>
    <row r="242" spans="1:20">
      <c r="A242" s="15">
        <v>238</v>
      </c>
      <c r="B242" t="s">
        <v>987</v>
      </c>
      <c r="C242" t="s">
        <v>1048</v>
      </c>
      <c r="D242" t="s">
        <v>1425</v>
      </c>
      <c r="E242" t="s">
        <v>593</v>
      </c>
      <c r="F242">
        <v>11220</v>
      </c>
      <c r="G242">
        <v>0</v>
      </c>
      <c r="H242">
        <v>25</v>
      </c>
      <c r="I242">
        <v>322.01400000000001</v>
      </c>
      <c r="J242">
        <v>796.62</v>
      </c>
      <c r="K242">
        <v>145.86000000000001</v>
      </c>
      <c r="L242">
        <v>341.08800000000002</v>
      </c>
      <c r="M242">
        <v>795.49800000000005</v>
      </c>
      <c r="O242">
        <v>2401.08</v>
      </c>
      <c r="P242">
        <v>688.1</v>
      </c>
      <c r="Q242">
        <v>1737.9780000000001</v>
      </c>
      <c r="R242">
        <v>10531.9</v>
      </c>
      <c r="S242" t="s">
        <v>1359</v>
      </c>
      <c r="T242" t="s">
        <v>741</v>
      </c>
    </row>
    <row r="243" spans="1:20">
      <c r="A243" s="15">
        <v>239</v>
      </c>
      <c r="B243" t="s">
        <v>439</v>
      </c>
      <c r="C243" t="s">
        <v>26</v>
      </c>
      <c r="D243" t="s">
        <v>639</v>
      </c>
      <c r="E243" t="s">
        <v>593</v>
      </c>
      <c r="F243">
        <v>45000</v>
      </c>
      <c r="G243">
        <v>1148.33</v>
      </c>
      <c r="H243">
        <v>25</v>
      </c>
      <c r="I243">
        <v>1291.5</v>
      </c>
      <c r="J243">
        <v>3195</v>
      </c>
      <c r="K243">
        <v>585</v>
      </c>
      <c r="L243">
        <v>1368</v>
      </c>
      <c r="M243">
        <v>3190.5</v>
      </c>
      <c r="O243">
        <v>9630</v>
      </c>
      <c r="P243">
        <v>3932.83</v>
      </c>
      <c r="Q243">
        <v>6970.5</v>
      </c>
      <c r="R243">
        <v>41067.17</v>
      </c>
      <c r="S243" t="s">
        <v>1359</v>
      </c>
      <c r="T243" t="s">
        <v>740</v>
      </c>
    </row>
    <row r="244" spans="1:20">
      <c r="A244" s="15">
        <v>240</v>
      </c>
      <c r="B244" t="s">
        <v>1139</v>
      </c>
      <c r="C244" t="s">
        <v>1067</v>
      </c>
      <c r="D244" t="s">
        <v>1425</v>
      </c>
      <c r="E244" t="s">
        <v>593</v>
      </c>
      <c r="F244">
        <v>30000</v>
      </c>
      <c r="G244">
        <v>0</v>
      </c>
      <c r="H244">
        <v>25</v>
      </c>
      <c r="I244">
        <v>861</v>
      </c>
      <c r="J244">
        <v>2130</v>
      </c>
      <c r="K244">
        <v>390</v>
      </c>
      <c r="L244">
        <v>912</v>
      </c>
      <c r="M244">
        <v>2127</v>
      </c>
      <c r="O244">
        <v>6420</v>
      </c>
      <c r="P244">
        <v>1798</v>
      </c>
      <c r="Q244">
        <v>4647</v>
      </c>
      <c r="R244">
        <v>28202</v>
      </c>
      <c r="S244" t="s">
        <v>1359</v>
      </c>
      <c r="T244" t="s">
        <v>741</v>
      </c>
    </row>
    <row r="245" spans="1:20">
      <c r="A245" s="15">
        <v>241</v>
      </c>
      <c r="B245" t="s">
        <v>706</v>
      </c>
      <c r="C245" t="s">
        <v>45</v>
      </c>
      <c r="D245" t="s">
        <v>1365</v>
      </c>
      <c r="E245" t="s">
        <v>593</v>
      </c>
      <c r="F245">
        <v>30000</v>
      </c>
      <c r="G245">
        <v>0</v>
      </c>
      <c r="H245">
        <v>25</v>
      </c>
      <c r="I245">
        <v>861</v>
      </c>
      <c r="J245">
        <v>2130</v>
      </c>
      <c r="K245">
        <v>390</v>
      </c>
      <c r="L245">
        <v>912</v>
      </c>
      <c r="M245">
        <v>2127</v>
      </c>
      <c r="O245">
        <v>6420</v>
      </c>
      <c r="P245">
        <v>1798</v>
      </c>
      <c r="Q245">
        <v>4647</v>
      </c>
      <c r="R245">
        <v>28202</v>
      </c>
      <c r="S245" t="s">
        <v>1359</v>
      </c>
      <c r="T245" t="s">
        <v>741</v>
      </c>
    </row>
    <row r="246" spans="1:20">
      <c r="A246" s="15">
        <v>242</v>
      </c>
      <c r="B246" t="s">
        <v>371</v>
      </c>
      <c r="C246" t="s">
        <v>26</v>
      </c>
      <c r="D246" t="s">
        <v>1406</v>
      </c>
      <c r="E246" t="s">
        <v>593</v>
      </c>
      <c r="F246">
        <v>15000</v>
      </c>
      <c r="G246">
        <v>0</v>
      </c>
      <c r="H246">
        <v>25</v>
      </c>
      <c r="I246">
        <v>430.5</v>
      </c>
      <c r="J246">
        <v>1065</v>
      </c>
      <c r="K246">
        <v>195</v>
      </c>
      <c r="L246">
        <v>456</v>
      </c>
      <c r="M246">
        <v>1063.5</v>
      </c>
      <c r="O246">
        <v>3210</v>
      </c>
      <c r="P246">
        <v>911.5</v>
      </c>
      <c r="Q246">
        <v>2323.5</v>
      </c>
      <c r="R246">
        <v>14088.5</v>
      </c>
      <c r="S246" t="s">
        <v>1359</v>
      </c>
      <c r="T246" t="s">
        <v>740</v>
      </c>
    </row>
    <row r="247" spans="1:20">
      <c r="A247" s="15">
        <v>243</v>
      </c>
      <c r="B247" t="s">
        <v>520</v>
      </c>
      <c r="C247" t="s">
        <v>125</v>
      </c>
      <c r="D247" t="s">
        <v>629</v>
      </c>
      <c r="E247" t="s">
        <v>593</v>
      </c>
      <c r="F247">
        <v>90000</v>
      </c>
      <c r="G247">
        <v>8959.43</v>
      </c>
      <c r="H247">
        <v>25</v>
      </c>
      <c r="I247">
        <v>2583</v>
      </c>
      <c r="J247">
        <v>6390</v>
      </c>
      <c r="K247">
        <v>1170</v>
      </c>
      <c r="L247">
        <v>2736</v>
      </c>
      <c r="M247">
        <v>6381</v>
      </c>
      <c r="O247">
        <v>19260</v>
      </c>
      <c r="P247">
        <v>28285.69</v>
      </c>
      <c r="Q247">
        <v>13941</v>
      </c>
      <c r="R247">
        <v>61714.31</v>
      </c>
      <c r="S247" t="s">
        <v>1359</v>
      </c>
      <c r="T247" t="s">
        <v>740</v>
      </c>
    </row>
    <row r="248" spans="1:20">
      <c r="A248" s="15">
        <v>244</v>
      </c>
      <c r="B248" t="s">
        <v>744</v>
      </c>
      <c r="C248" t="s">
        <v>45</v>
      </c>
      <c r="D248" t="s">
        <v>615</v>
      </c>
      <c r="E248" t="s">
        <v>593</v>
      </c>
      <c r="F248">
        <v>30000</v>
      </c>
      <c r="G248">
        <v>0</v>
      </c>
      <c r="H248">
        <v>25</v>
      </c>
      <c r="I248">
        <v>861</v>
      </c>
      <c r="J248">
        <v>2130</v>
      </c>
      <c r="K248">
        <v>390</v>
      </c>
      <c r="L248">
        <v>912</v>
      </c>
      <c r="M248">
        <v>2127</v>
      </c>
      <c r="O248">
        <v>6420</v>
      </c>
      <c r="P248">
        <v>1798</v>
      </c>
      <c r="Q248">
        <v>4647</v>
      </c>
      <c r="R248">
        <v>28202</v>
      </c>
      <c r="S248" t="s">
        <v>1359</v>
      </c>
      <c r="T248" t="s">
        <v>741</v>
      </c>
    </row>
    <row r="249" spans="1:20">
      <c r="A249" s="15">
        <v>245</v>
      </c>
      <c r="B249" t="s">
        <v>166</v>
      </c>
      <c r="C249" t="s">
        <v>167</v>
      </c>
      <c r="D249" t="s">
        <v>633</v>
      </c>
      <c r="E249" t="s">
        <v>594</v>
      </c>
      <c r="F249">
        <v>100000</v>
      </c>
      <c r="G249">
        <v>11708.52</v>
      </c>
      <c r="H249">
        <v>25</v>
      </c>
      <c r="I249">
        <v>2870</v>
      </c>
      <c r="J249">
        <v>7100</v>
      </c>
      <c r="K249">
        <v>1300</v>
      </c>
      <c r="L249">
        <v>3040</v>
      </c>
      <c r="M249">
        <v>7090</v>
      </c>
      <c r="O249">
        <v>21400</v>
      </c>
      <c r="P249">
        <v>23240.86</v>
      </c>
      <c r="Q249">
        <v>15490</v>
      </c>
      <c r="R249">
        <v>76759.14</v>
      </c>
      <c r="S249" t="s">
        <v>1359</v>
      </c>
      <c r="T249" t="s">
        <v>741</v>
      </c>
    </row>
    <row r="250" spans="1:20">
      <c r="A250" s="15">
        <v>246</v>
      </c>
      <c r="B250" t="s">
        <v>788</v>
      </c>
      <c r="C250" t="s">
        <v>1222</v>
      </c>
      <c r="D250" t="s">
        <v>1390</v>
      </c>
      <c r="E250" t="s">
        <v>593</v>
      </c>
      <c r="F250">
        <v>45000</v>
      </c>
      <c r="G250">
        <v>1148.33</v>
      </c>
      <c r="H250">
        <v>25</v>
      </c>
      <c r="I250">
        <v>1291.5</v>
      </c>
      <c r="J250">
        <v>3195</v>
      </c>
      <c r="K250">
        <v>585</v>
      </c>
      <c r="L250">
        <v>1368</v>
      </c>
      <c r="M250">
        <v>3190.5</v>
      </c>
      <c r="O250">
        <v>9630</v>
      </c>
      <c r="P250">
        <v>3832.83</v>
      </c>
      <c r="Q250">
        <v>6970.5</v>
      </c>
      <c r="R250">
        <v>41167.17</v>
      </c>
      <c r="S250" t="s">
        <v>1359</v>
      </c>
      <c r="T250" t="s">
        <v>741</v>
      </c>
    </row>
    <row r="251" spans="1:20">
      <c r="A251" s="15">
        <v>247</v>
      </c>
      <c r="B251" t="s">
        <v>988</v>
      </c>
      <c r="C251" t="s">
        <v>98</v>
      </c>
      <c r="D251" t="s">
        <v>1425</v>
      </c>
      <c r="E251" t="s">
        <v>593</v>
      </c>
      <c r="F251">
        <v>260000</v>
      </c>
      <c r="G251">
        <v>50296.02</v>
      </c>
      <c r="H251">
        <v>25</v>
      </c>
      <c r="I251">
        <v>7462</v>
      </c>
      <c r="J251">
        <v>18460</v>
      </c>
      <c r="K251">
        <v>3380</v>
      </c>
      <c r="L251">
        <v>7904</v>
      </c>
      <c r="M251">
        <v>18434</v>
      </c>
      <c r="O251">
        <v>55640</v>
      </c>
      <c r="P251">
        <v>63468.43</v>
      </c>
      <c r="Q251">
        <v>40274</v>
      </c>
      <c r="R251">
        <v>196531.57</v>
      </c>
      <c r="S251" t="s">
        <v>1359</v>
      </c>
      <c r="T251" t="s">
        <v>741</v>
      </c>
    </row>
    <row r="252" spans="1:20">
      <c r="A252" s="15">
        <v>248</v>
      </c>
      <c r="B252" t="s">
        <v>662</v>
      </c>
      <c r="C252" t="s">
        <v>45</v>
      </c>
      <c r="D252" t="s">
        <v>1408</v>
      </c>
      <c r="E252" t="s">
        <v>593</v>
      </c>
      <c r="F252">
        <v>12500</v>
      </c>
      <c r="G252">
        <v>0</v>
      </c>
      <c r="H252">
        <v>25</v>
      </c>
      <c r="I252">
        <v>358.75</v>
      </c>
      <c r="J252">
        <v>887.5</v>
      </c>
      <c r="K252">
        <v>162.5</v>
      </c>
      <c r="L252">
        <v>380</v>
      </c>
      <c r="M252">
        <v>886.25</v>
      </c>
      <c r="O252">
        <v>2675</v>
      </c>
      <c r="P252">
        <v>763.75</v>
      </c>
      <c r="Q252">
        <v>1936.25</v>
      </c>
      <c r="R252">
        <v>11736.25</v>
      </c>
      <c r="S252" t="s">
        <v>1359</v>
      </c>
      <c r="T252" t="s">
        <v>741</v>
      </c>
    </row>
    <row r="253" spans="1:20">
      <c r="A253" s="15">
        <v>249</v>
      </c>
      <c r="B253" t="s">
        <v>212</v>
      </c>
      <c r="C253" t="s">
        <v>213</v>
      </c>
      <c r="D253" t="s">
        <v>607</v>
      </c>
      <c r="E253" t="s">
        <v>593</v>
      </c>
      <c r="F253">
        <v>38000</v>
      </c>
      <c r="G253">
        <v>160.38</v>
      </c>
      <c r="H253">
        <v>25</v>
      </c>
      <c r="I253">
        <v>1090.5999999999999</v>
      </c>
      <c r="J253">
        <v>2698</v>
      </c>
      <c r="K253">
        <v>494</v>
      </c>
      <c r="L253">
        <v>1155.2</v>
      </c>
      <c r="M253">
        <v>2694.2</v>
      </c>
      <c r="O253">
        <v>8132</v>
      </c>
      <c r="P253">
        <v>3261.82</v>
      </c>
      <c r="Q253">
        <v>5886.2</v>
      </c>
      <c r="R253">
        <v>34738.18</v>
      </c>
      <c r="S253" t="s">
        <v>1359</v>
      </c>
      <c r="T253" t="s">
        <v>740</v>
      </c>
    </row>
    <row r="254" spans="1:20">
      <c r="A254" s="15">
        <v>250</v>
      </c>
      <c r="B254" t="s">
        <v>47</v>
      </c>
      <c r="C254" t="s">
        <v>1223</v>
      </c>
      <c r="D254" t="s">
        <v>604</v>
      </c>
      <c r="E254" t="s">
        <v>593</v>
      </c>
      <c r="F254">
        <v>46000</v>
      </c>
      <c r="G254">
        <v>1289.46</v>
      </c>
      <c r="H254">
        <v>25</v>
      </c>
      <c r="I254">
        <v>1320.2</v>
      </c>
      <c r="J254">
        <v>3266</v>
      </c>
      <c r="K254">
        <v>598</v>
      </c>
      <c r="L254">
        <v>1398.4</v>
      </c>
      <c r="M254">
        <v>3261.4</v>
      </c>
      <c r="O254">
        <v>9844</v>
      </c>
      <c r="P254">
        <v>5594.34</v>
      </c>
      <c r="Q254">
        <v>7125.4</v>
      </c>
      <c r="R254">
        <v>40405.660000000003</v>
      </c>
      <c r="S254" t="s">
        <v>1359</v>
      </c>
      <c r="T254" t="s">
        <v>740</v>
      </c>
    </row>
    <row r="255" spans="1:20">
      <c r="A255" s="15">
        <v>251</v>
      </c>
      <c r="B255" t="s">
        <v>1183</v>
      </c>
      <c r="C255" t="s">
        <v>1067</v>
      </c>
      <c r="D255" t="s">
        <v>1425</v>
      </c>
      <c r="E255" t="s">
        <v>593</v>
      </c>
      <c r="F255">
        <v>20000</v>
      </c>
      <c r="G255">
        <v>0</v>
      </c>
      <c r="H255">
        <v>25</v>
      </c>
      <c r="I255">
        <v>574</v>
      </c>
      <c r="J255">
        <v>1420</v>
      </c>
      <c r="K255">
        <v>260</v>
      </c>
      <c r="L255">
        <v>608</v>
      </c>
      <c r="M255">
        <v>1418</v>
      </c>
      <c r="O255">
        <v>4280</v>
      </c>
      <c r="P255">
        <v>1207</v>
      </c>
      <c r="Q255">
        <v>3098</v>
      </c>
      <c r="R255">
        <v>18793</v>
      </c>
      <c r="S255" t="s">
        <v>1359</v>
      </c>
      <c r="T255" t="s">
        <v>741</v>
      </c>
    </row>
    <row r="256" spans="1:20">
      <c r="A256" s="15">
        <v>252</v>
      </c>
      <c r="B256" t="s">
        <v>1168</v>
      </c>
      <c r="C256" t="s">
        <v>1067</v>
      </c>
      <c r="D256" t="s">
        <v>1425</v>
      </c>
      <c r="E256" t="s">
        <v>593</v>
      </c>
      <c r="F256">
        <v>20000</v>
      </c>
      <c r="G256">
        <v>0</v>
      </c>
      <c r="H256">
        <v>25</v>
      </c>
      <c r="I256">
        <v>574</v>
      </c>
      <c r="J256">
        <v>1420</v>
      </c>
      <c r="K256">
        <v>260</v>
      </c>
      <c r="L256">
        <v>608</v>
      </c>
      <c r="M256">
        <v>1418</v>
      </c>
      <c r="O256">
        <v>4280</v>
      </c>
      <c r="P256">
        <v>1207</v>
      </c>
      <c r="Q256">
        <v>3098</v>
      </c>
      <c r="R256">
        <v>18793</v>
      </c>
      <c r="S256" t="s">
        <v>1359</v>
      </c>
      <c r="T256" t="s">
        <v>741</v>
      </c>
    </row>
    <row r="257" spans="1:20">
      <c r="A257" s="15">
        <v>253</v>
      </c>
      <c r="B257" t="s">
        <v>518</v>
      </c>
      <c r="C257" t="s">
        <v>1232</v>
      </c>
      <c r="D257" t="s">
        <v>632</v>
      </c>
      <c r="E257" t="s">
        <v>594</v>
      </c>
      <c r="F257">
        <v>30851.1</v>
      </c>
      <c r="G257">
        <v>0</v>
      </c>
      <c r="H257">
        <v>25</v>
      </c>
      <c r="I257">
        <v>885.42656999999997</v>
      </c>
      <c r="J257">
        <v>2190.4281000000001</v>
      </c>
      <c r="K257">
        <v>401.0643</v>
      </c>
      <c r="L257">
        <v>937.87343999999996</v>
      </c>
      <c r="M257">
        <v>2187.3429900000001</v>
      </c>
      <c r="O257">
        <v>6602.1354000000001</v>
      </c>
      <c r="P257">
        <v>3485.68</v>
      </c>
      <c r="Q257">
        <v>4778.8353900000002</v>
      </c>
      <c r="R257">
        <v>27365.42</v>
      </c>
      <c r="S257" t="s">
        <v>1359</v>
      </c>
      <c r="T257" t="s">
        <v>740</v>
      </c>
    </row>
    <row r="258" spans="1:20">
      <c r="A258" s="15">
        <v>254</v>
      </c>
      <c r="B258" t="s">
        <v>315</v>
      </c>
      <c r="C258" t="s">
        <v>87</v>
      </c>
      <c r="D258" t="s">
        <v>1423</v>
      </c>
      <c r="E258" t="s">
        <v>593</v>
      </c>
      <c r="F258">
        <v>150000</v>
      </c>
      <c r="G258">
        <v>23866.62</v>
      </c>
      <c r="H258">
        <v>25</v>
      </c>
      <c r="I258">
        <v>4305</v>
      </c>
      <c r="J258">
        <v>10650</v>
      </c>
      <c r="K258">
        <v>1950</v>
      </c>
      <c r="L258">
        <v>4560</v>
      </c>
      <c r="M258">
        <v>10635</v>
      </c>
      <c r="O258">
        <v>32100</v>
      </c>
      <c r="P258">
        <v>32756.62</v>
      </c>
      <c r="Q258">
        <v>23235</v>
      </c>
      <c r="R258">
        <v>117243.38</v>
      </c>
      <c r="S258" t="s">
        <v>1359</v>
      </c>
      <c r="T258" t="s">
        <v>740</v>
      </c>
    </row>
    <row r="259" spans="1:20">
      <c r="A259" s="15">
        <v>255</v>
      </c>
      <c r="B259" t="s">
        <v>1077</v>
      </c>
      <c r="C259" t="s">
        <v>26</v>
      </c>
      <c r="D259" t="s">
        <v>602</v>
      </c>
      <c r="E259" t="s">
        <v>593</v>
      </c>
      <c r="F259">
        <v>45000</v>
      </c>
      <c r="G259">
        <v>1148.33</v>
      </c>
      <c r="H259">
        <v>25</v>
      </c>
      <c r="I259">
        <v>1291.5</v>
      </c>
      <c r="J259">
        <v>3195</v>
      </c>
      <c r="K259">
        <v>585</v>
      </c>
      <c r="L259">
        <v>1368</v>
      </c>
      <c r="M259">
        <v>3190.5</v>
      </c>
      <c r="O259">
        <v>9630</v>
      </c>
      <c r="P259">
        <v>3832.83</v>
      </c>
      <c r="Q259">
        <v>6970.5</v>
      </c>
      <c r="R259">
        <v>41167.17</v>
      </c>
      <c r="S259" t="s">
        <v>1359</v>
      </c>
      <c r="T259" t="s">
        <v>740</v>
      </c>
    </row>
    <row r="260" spans="1:20">
      <c r="A260" s="15">
        <v>256</v>
      </c>
      <c r="B260" t="s">
        <v>401</v>
      </c>
      <c r="C260" t="s">
        <v>196</v>
      </c>
      <c r="D260" t="s">
        <v>1390</v>
      </c>
      <c r="E260" t="s">
        <v>593</v>
      </c>
      <c r="F260">
        <v>46000</v>
      </c>
      <c r="G260">
        <v>1289.46</v>
      </c>
      <c r="H260">
        <v>25</v>
      </c>
      <c r="I260">
        <v>1320.2</v>
      </c>
      <c r="J260">
        <v>3266</v>
      </c>
      <c r="K260">
        <v>598</v>
      </c>
      <c r="L260">
        <v>1398.4</v>
      </c>
      <c r="M260">
        <v>3261.4</v>
      </c>
      <c r="O260">
        <v>9844</v>
      </c>
      <c r="P260">
        <v>4133.0600000000004</v>
      </c>
      <c r="Q260">
        <v>7125.4</v>
      </c>
      <c r="R260">
        <v>41866.94</v>
      </c>
      <c r="S260" t="s">
        <v>1359</v>
      </c>
      <c r="T260" t="s">
        <v>741</v>
      </c>
    </row>
    <row r="261" spans="1:20">
      <c r="A261" s="15">
        <v>257</v>
      </c>
      <c r="B261" t="s">
        <v>415</v>
      </c>
      <c r="C261" t="s">
        <v>32</v>
      </c>
      <c r="D261" t="s">
        <v>613</v>
      </c>
      <c r="E261" t="s">
        <v>593</v>
      </c>
      <c r="F261">
        <v>22000</v>
      </c>
      <c r="G261">
        <v>0</v>
      </c>
      <c r="H261">
        <v>25</v>
      </c>
      <c r="I261">
        <v>631.4</v>
      </c>
      <c r="J261">
        <v>1562</v>
      </c>
      <c r="K261">
        <v>286</v>
      </c>
      <c r="L261">
        <v>668.8</v>
      </c>
      <c r="M261">
        <v>1559.8</v>
      </c>
      <c r="O261">
        <v>4708</v>
      </c>
      <c r="P261">
        <v>1425.2</v>
      </c>
      <c r="Q261">
        <v>3407.8</v>
      </c>
      <c r="R261">
        <v>20574.8</v>
      </c>
      <c r="S261" t="s">
        <v>1359</v>
      </c>
      <c r="T261" t="s">
        <v>740</v>
      </c>
    </row>
    <row r="262" spans="1:20">
      <c r="A262" s="15">
        <v>258</v>
      </c>
      <c r="B262" t="s">
        <v>989</v>
      </c>
      <c r="C262" t="s">
        <v>78</v>
      </c>
      <c r="D262" t="s">
        <v>1425</v>
      </c>
      <c r="E262" t="s">
        <v>593</v>
      </c>
      <c r="F262">
        <v>25000</v>
      </c>
      <c r="G262">
        <v>0</v>
      </c>
      <c r="H262">
        <v>25</v>
      </c>
      <c r="I262">
        <v>717.5</v>
      </c>
      <c r="J262">
        <v>1775</v>
      </c>
      <c r="K262">
        <v>325</v>
      </c>
      <c r="L262">
        <v>760</v>
      </c>
      <c r="M262">
        <v>1772.5</v>
      </c>
      <c r="O262">
        <v>5350</v>
      </c>
      <c r="P262">
        <v>1502.5</v>
      </c>
      <c r="Q262">
        <v>3872.5</v>
      </c>
      <c r="R262">
        <v>23497.5</v>
      </c>
      <c r="S262" t="s">
        <v>1359</v>
      </c>
      <c r="T262" t="s">
        <v>740</v>
      </c>
    </row>
    <row r="263" spans="1:20">
      <c r="A263" s="15">
        <v>259</v>
      </c>
      <c r="B263" t="s">
        <v>1233</v>
      </c>
      <c r="C263" t="s">
        <v>183</v>
      </c>
      <c r="D263" t="s">
        <v>641</v>
      </c>
      <c r="E263" t="s">
        <v>594</v>
      </c>
      <c r="F263">
        <v>45000</v>
      </c>
      <c r="G263">
        <v>910.22</v>
      </c>
      <c r="H263">
        <v>25</v>
      </c>
      <c r="I263">
        <v>1291.5</v>
      </c>
      <c r="J263">
        <v>3195</v>
      </c>
      <c r="K263">
        <v>585</v>
      </c>
      <c r="L263">
        <v>1368</v>
      </c>
      <c r="M263">
        <v>3190.5</v>
      </c>
      <c r="O263">
        <v>9630</v>
      </c>
      <c r="P263">
        <v>5232.1000000000004</v>
      </c>
      <c r="Q263">
        <v>6970.5</v>
      </c>
      <c r="R263">
        <v>39767.9</v>
      </c>
      <c r="S263" t="s">
        <v>1359</v>
      </c>
      <c r="T263" t="s">
        <v>741</v>
      </c>
    </row>
    <row r="264" spans="1:20">
      <c r="A264" s="15">
        <v>260</v>
      </c>
      <c r="B264" t="s">
        <v>789</v>
      </c>
      <c r="C264" t="s">
        <v>26</v>
      </c>
      <c r="D264" t="s">
        <v>1411</v>
      </c>
      <c r="E264" t="s">
        <v>593</v>
      </c>
      <c r="F264">
        <v>18700</v>
      </c>
      <c r="G264">
        <v>0</v>
      </c>
      <c r="H264">
        <v>25</v>
      </c>
      <c r="I264">
        <v>536.69000000000005</v>
      </c>
      <c r="J264">
        <v>1327.7</v>
      </c>
      <c r="K264">
        <v>243.1</v>
      </c>
      <c r="L264">
        <v>568.48</v>
      </c>
      <c r="M264">
        <v>1325.83</v>
      </c>
      <c r="O264">
        <v>4001.8</v>
      </c>
      <c r="P264">
        <v>1130.17</v>
      </c>
      <c r="Q264">
        <v>2896.63</v>
      </c>
      <c r="R264">
        <v>17569.830000000002</v>
      </c>
      <c r="S264" t="s">
        <v>1359</v>
      </c>
      <c r="T264" t="s">
        <v>741</v>
      </c>
    </row>
    <row r="265" spans="1:20">
      <c r="A265" s="15">
        <v>261</v>
      </c>
      <c r="B265" t="s">
        <v>990</v>
      </c>
      <c r="C265" t="s">
        <v>32</v>
      </c>
      <c r="D265" t="s">
        <v>1425</v>
      </c>
      <c r="E265" t="s">
        <v>593</v>
      </c>
      <c r="F265">
        <v>16320</v>
      </c>
      <c r="G265">
        <v>0</v>
      </c>
      <c r="H265">
        <v>25</v>
      </c>
      <c r="I265">
        <v>468.38400000000001</v>
      </c>
      <c r="J265">
        <v>1158.72</v>
      </c>
      <c r="K265">
        <v>212.16</v>
      </c>
      <c r="L265">
        <v>496.12799999999999</v>
      </c>
      <c r="M265">
        <v>1157.088</v>
      </c>
      <c r="O265">
        <v>3492.48</v>
      </c>
      <c r="P265">
        <v>989.51</v>
      </c>
      <c r="Q265">
        <v>2527.9679999999998</v>
      </c>
      <c r="R265">
        <v>15330.49</v>
      </c>
      <c r="S265" t="s">
        <v>1359</v>
      </c>
      <c r="T265" t="s">
        <v>740</v>
      </c>
    </row>
    <row r="266" spans="1:20">
      <c r="A266" s="15">
        <v>262</v>
      </c>
      <c r="B266" t="s">
        <v>513</v>
      </c>
      <c r="C266" t="s">
        <v>45</v>
      </c>
      <c r="D266" t="s">
        <v>1376</v>
      </c>
      <c r="E266" t="s">
        <v>593</v>
      </c>
      <c r="F266">
        <v>30000</v>
      </c>
      <c r="G266">
        <v>0</v>
      </c>
      <c r="H266">
        <v>25</v>
      </c>
      <c r="I266">
        <v>861</v>
      </c>
      <c r="J266">
        <v>2130</v>
      </c>
      <c r="K266">
        <v>390</v>
      </c>
      <c r="L266">
        <v>912</v>
      </c>
      <c r="M266">
        <v>2127</v>
      </c>
      <c r="O266">
        <v>6420</v>
      </c>
      <c r="P266">
        <v>1798</v>
      </c>
      <c r="Q266">
        <v>4647</v>
      </c>
      <c r="R266">
        <v>28202</v>
      </c>
      <c r="S266" t="s">
        <v>1359</v>
      </c>
      <c r="T266" t="s">
        <v>741</v>
      </c>
    </row>
    <row r="267" spans="1:20">
      <c r="A267" s="15">
        <v>263</v>
      </c>
      <c r="B267" t="s">
        <v>1078</v>
      </c>
      <c r="C267" t="s">
        <v>38</v>
      </c>
      <c r="D267" t="s">
        <v>592</v>
      </c>
      <c r="E267" t="s">
        <v>593</v>
      </c>
      <c r="F267">
        <v>30000</v>
      </c>
      <c r="G267">
        <v>0</v>
      </c>
      <c r="H267">
        <v>25</v>
      </c>
      <c r="I267">
        <v>861</v>
      </c>
      <c r="J267">
        <v>2130</v>
      </c>
      <c r="K267">
        <v>390</v>
      </c>
      <c r="L267">
        <v>912</v>
      </c>
      <c r="M267">
        <v>2127</v>
      </c>
      <c r="O267">
        <v>6420</v>
      </c>
      <c r="P267">
        <v>1798</v>
      </c>
      <c r="Q267">
        <v>4647</v>
      </c>
      <c r="R267">
        <v>28202</v>
      </c>
      <c r="S267" t="s">
        <v>1359</v>
      </c>
      <c r="T267" t="s">
        <v>741</v>
      </c>
    </row>
    <row r="268" spans="1:20">
      <c r="A268" s="15">
        <v>264</v>
      </c>
      <c r="B268" t="s">
        <v>1234</v>
      </c>
      <c r="C268" t="s">
        <v>7</v>
      </c>
      <c r="D268" t="s">
        <v>641</v>
      </c>
      <c r="E268" t="s">
        <v>593</v>
      </c>
      <c r="F268">
        <v>45000</v>
      </c>
      <c r="G268">
        <v>1148.33</v>
      </c>
      <c r="H268">
        <v>25</v>
      </c>
      <c r="I268">
        <v>1291.5</v>
      </c>
      <c r="J268">
        <v>3195</v>
      </c>
      <c r="K268">
        <v>585</v>
      </c>
      <c r="L268">
        <v>1368</v>
      </c>
      <c r="M268">
        <v>3190.5</v>
      </c>
      <c r="O268">
        <v>9630</v>
      </c>
      <c r="P268">
        <v>3832.83</v>
      </c>
      <c r="Q268">
        <v>6970.5</v>
      </c>
      <c r="R268">
        <v>41167.17</v>
      </c>
      <c r="S268" t="s">
        <v>1359</v>
      </c>
      <c r="T268" t="s">
        <v>740</v>
      </c>
    </row>
    <row r="269" spans="1:20">
      <c r="A269" s="15">
        <v>265</v>
      </c>
      <c r="B269" t="s">
        <v>278</v>
      </c>
      <c r="C269" t="s">
        <v>30</v>
      </c>
      <c r="D269" t="s">
        <v>1416</v>
      </c>
      <c r="E269" t="s">
        <v>593</v>
      </c>
      <c r="F269">
        <v>30000</v>
      </c>
      <c r="G269">
        <v>0</v>
      </c>
      <c r="H269">
        <v>25</v>
      </c>
      <c r="I269">
        <v>861</v>
      </c>
      <c r="J269">
        <v>2130</v>
      </c>
      <c r="K269">
        <v>390</v>
      </c>
      <c r="L269">
        <v>912</v>
      </c>
      <c r="M269">
        <v>2127</v>
      </c>
      <c r="O269">
        <v>6420</v>
      </c>
      <c r="P269">
        <v>5368.88</v>
      </c>
      <c r="Q269">
        <v>4647</v>
      </c>
      <c r="R269">
        <v>24631.119999999999</v>
      </c>
      <c r="S269" t="s">
        <v>1359</v>
      </c>
      <c r="T269" t="s">
        <v>741</v>
      </c>
    </row>
    <row r="270" spans="1:20">
      <c r="A270" s="15">
        <v>266</v>
      </c>
      <c r="B270" t="s">
        <v>1120</v>
      </c>
      <c r="C270" t="s">
        <v>1067</v>
      </c>
      <c r="D270" t="s">
        <v>1425</v>
      </c>
      <c r="E270" t="s">
        <v>593</v>
      </c>
      <c r="F270">
        <v>40000</v>
      </c>
      <c r="G270">
        <v>204.54</v>
      </c>
      <c r="H270">
        <v>25</v>
      </c>
      <c r="I270">
        <v>1148</v>
      </c>
      <c r="J270">
        <v>2840</v>
      </c>
      <c r="K270">
        <v>520</v>
      </c>
      <c r="L270">
        <v>1216</v>
      </c>
      <c r="M270">
        <v>2836</v>
      </c>
      <c r="O270">
        <v>8560</v>
      </c>
      <c r="P270">
        <v>4180.92</v>
      </c>
      <c r="Q270">
        <v>6196</v>
      </c>
      <c r="R270">
        <v>35819.08</v>
      </c>
      <c r="S270" t="s">
        <v>1359</v>
      </c>
      <c r="T270" t="s">
        <v>741</v>
      </c>
    </row>
    <row r="271" spans="1:20">
      <c r="A271" s="15">
        <v>267</v>
      </c>
      <c r="B271" t="s">
        <v>781</v>
      </c>
      <c r="C271" t="s">
        <v>243</v>
      </c>
      <c r="D271" t="s">
        <v>635</v>
      </c>
      <c r="E271" t="s">
        <v>593</v>
      </c>
      <c r="F271">
        <v>30000</v>
      </c>
      <c r="G271">
        <v>0</v>
      </c>
      <c r="H271">
        <v>25</v>
      </c>
      <c r="I271">
        <v>861</v>
      </c>
      <c r="J271">
        <v>2130</v>
      </c>
      <c r="K271">
        <v>390</v>
      </c>
      <c r="L271">
        <v>912</v>
      </c>
      <c r="M271">
        <v>2127</v>
      </c>
      <c r="O271">
        <v>6420</v>
      </c>
      <c r="P271">
        <v>1798</v>
      </c>
      <c r="Q271">
        <v>4647</v>
      </c>
      <c r="R271">
        <v>28202</v>
      </c>
      <c r="S271" t="s">
        <v>1359</v>
      </c>
      <c r="T271" t="s">
        <v>741</v>
      </c>
    </row>
    <row r="272" spans="1:20">
      <c r="A272" s="15">
        <v>268</v>
      </c>
      <c r="B272" t="s">
        <v>42</v>
      </c>
      <c r="C272" t="s">
        <v>43</v>
      </c>
      <c r="D272" t="s">
        <v>615</v>
      </c>
      <c r="E272" t="s">
        <v>593</v>
      </c>
      <c r="F272">
        <v>46000</v>
      </c>
      <c r="G272">
        <v>1289.46</v>
      </c>
      <c r="H272">
        <v>25</v>
      </c>
      <c r="I272">
        <v>1320.2</v>
      </c>
      <c r="J272">
        <v>3266</v>
      </c>
      <c r="K272">
        <v>598</v>
      </c>
      <c r="L272">
        <v>1398.4</v>
      </c>
      <c r="M272">
        <v>3261.4</v>
      </c>
      <c r="O272">
        <v>9844</v>
      </c>
      <c r="P272">
        <v>4133.0600000000004</v>
      </c>
      <c r="Q272">
        <v>7125.4</v>
      </c>
      <c r="R272">
        <v>41866.94</v>
      </c>
      <c r="S272" t="s">
        <v>1359</v>
      </c>
      <c r="T272" t="s">
        <v>741</v>
      </c>
    </row>
    <row r="273" spans="1:20">
      <c r="A273" s="15">
        <v>269</v>
      </c>
      <c r="B273" t="s">
        <v>427</v>
      </c>
      <c r="C273" t="s">
        <v>78</v>
      </c>
      <c r="D273" t="s">
        <v>1415</v>
      </c>
      <c r="E273" t="s">
        <v>593</v>
      </c>
      <c r="F273">
        <v>12500</v>
      </c>
      <c r="G273">
        <v>0</v>
      </c>
      <c r="H273">
        <v>25</v>
      </c>
      <c r="I273">
        <v>358.75</v>
      </c>
      <c r="J273">
        <v>887.5</v>
      </c>
      <c r="K273">
        <v>162.5</v>
      </c>
      <c r="L273">
        <v>380</v>
      </c>
      <c r="M273">
        <v>886.25</v>
      </c>
      <c r="O273">
        <v>2675</v>
      </c>
      <c r="P273">
        <v>763.75</v>
      </c>
      <c r="Q273">
        <v>1936.25</v>
      </c>
      <c r="R273">
        <v>11736.25</v>
      </c>
      <c r="S273" t="s">
        <v>1359</v>
      </c>
      <c r="T273" t="s">
        <v>740</v>
      </c>
    </row>
    <row r="274" spans="1:20">
      <c r="A274" s="15">
        <v>270</v>
      </c>
      <c r="B274" t="s">
        <v>709</v>
      </c>
      <c r="C274" t="s">
        <v>1222</v>
      </c>
      <c r="D274" t="s">
        <v>639</v>
      </c>
      <c r="E274" t="s">
        <v>593</v>
      </c>
      <c r="F274">
        <v>45000</v>
      </c>
      <c r="G274">
        <v>1148.33</v>
      </c>
      <c r="H274">
        <v>25</v>
      </c>
      <c r="I274">
        <v>1291.5</v>
      </c>
      <c r="J274">
        <v>3195</v>
      </c>
      <c r="K274">
        <v>585</v>
      </c>
      <c r="L274">
        <v>1368</v>
      </c>
      <c r="M274">
        <v>3190.5</v>
      </c>
      <c r="O274">
        <v>9630</v>
      </c>
      <c r="P274">
        <v>3832.83</v>
      </c>
      <c r="Q274">
        <v>6970.5</v>
      </c>
      <c r="R274">
        <v>41167.17</v>
      </c>
      <c r="S274" t="s">
        <v>1359</v>
      </c>
      <c r="T274" t="s">
        <v>741</v>
      </c>
    </row>
    <row r="275" spans="1:20">
      <c r="A275" s="15">
        <v>271</v>
      </c>
      <c r="B275" t="s">
        <v>288</v>
      </c>
      <c r="C275" t="s">
        <v>38</v>
      </c>
      <c r="D275" t="s">
        <v>1395</v>
      </c>
      <c r="E275" t="s">
        <v>593</v>
      </c>
      <c r="F275">
        <v>12500</v>
      </c>
      <c r="G275">
        <v>0</v>
      </c>
      <c r="H275">
        <v>25</v>
      </c>
      <c r="I275">
        <v>358.75</v>
      </c>
      <c r="J275">
        <v>887.5</v>
      </c>
      <c r="K275">
        <v>162.5</v>
      </c>
      <c r="L275">
        <v>380</v>
      </c>
      <c r="M275">
        <v>886.25</v>
      </c>
      <c r="O275">
        <v>2675</v>
      </c>
      <c r="P275">
        <v>763.75</v>
      </c>
      <c r="Q275">
        <v>1936.25</v>
      </c>
      <c r="R275">
        <v>11736.25</v>
      </c>
      <c r="S275" t="s">
        <v>1359</v>
      </c>
      <c r="T275" t="s">
        <v>741</v>
      </c>
    </row>
    <row r="276" spans="1:20">
      <c r="A276" s="15">
        <v>272</v>
      </c>
      <c r="B276" t="s">
        <v>1079</v>
      </c>
      <c r="C276" t="s">
        <v>96</v>
      </c>
      <c r="D276" t="s">
        <v>1425</v>
      </c>
      <c r="E276" t="s">
        <v>593</v>
      </c>
      <c r="F276">
        <v>36262</v>
      </c>
      <c r="G276">
        <v>0</v>
      </c>
      <c r="H276">
        <v>25</v>
      </c>
      <c r="I276">
        <v>1040.7194</v>
      </c>
      <c r="J276">
        <v>2574.6019999999999</v>
      </c>
      <c r="K276">
        <v>471.40600000000001</v>
      </c>
      <c r="L276">
        <v>1102.3648000000001</v>
      </c>
      <c r="M276">
        <v>2570.9758000000002</v>
      </c>
      <c r="O276">
        <v>7760.0680000000002</v>
      </c>
      <c r="P276">
        <v>2168.08</v>
      </c>
      <c r="Q276">
        <v>5616.9838</v>
      </c>
      <c r="R276">
        <v>34093.919999999998</v>
      </c>
      <c r="S276" t="s">
        <v>1359</v>
      </c>
      <c r="T276" t="s">
        <v>740</v>
      </c>
    </row>
    <row r="277" spans="1:20">
      <c r="A277" s="15">
        <v>273</v>
      </c>
      <c r="B277" t="s">
        <v>440</v>
      </c>
      <c r="C277" t="s">
        <v>12</v>
      </c>
      <c r="D277" t="s">
        <v>1423</v>
      </c>
      <c r="E277" t="s">
        <v>593</v>
      </c>
      <c r="F277">
        <v>15000</v>
      </c>
      <c r="G277">
        <v>0</v>
      </c>
      <c r="H277">
        <v>25</v>
      </c>
      <c r="I277">
        <v>430.5</v>
      </c>
      <c r="J277">
        <v>1065</v>
      </c>
      <c r="K277">
        <v>195</v>
      </c>
      <c r="L277">
        <v>456</v>
      </c>
      <c r="M277">
        <v>1063.5</v>
      </c>
      <c r="O277">
        <v>3210</v>
      </c>
      <c r="P277">
        <v>911.5</v>
      </c>
      <c r="Q277">
        <v>2323.5</v>
      </c>
      <c r="R277">
        <v>14088.5</v>
      </c>
      <c r="S277" t="s">
        <v>1359</v>
      </c>
      <c r="T277" t="s">
        <v>740</v>
      </c>
    </row>
    <row r="278" spans="1:20">
      <c r="A278" s="15">
        <v>274</v>
      </c>
      <c r="B278" t="s">
        <v>82</v>
      </c>
      <c r="C278" t="s">
        <v>83</v>
      </c>
      <c r="D278" t="s">
        <v>623</v>
      </c>
      <c r="E278" t="s">
        <v>594</v>
      </c>
      <c r="F278">
        <v>60000</v>
      </c>
      <c r="G278">
        <v>3169.2</v>
      </c>
      <c r="H278">
        <v>25</v>
      </c>
      <c r="I278">
        <v>1722</v>
      </c>
      <c r="J278">
        <v>4260</v>
      </c>
      <c r="K278">
        <v>780</v>
      </c>
      <c r="L278">
        <v>1824</v>
      </c>
      <c r="M278">
        <v>4254</v>
      </c>
      <c r="O278">
        <v>12840</v>
      </c>
      <c r="P278">
        <v>8477.58</v>
      </c>
      <c r="Q278">
        <v>9294</v>
      </c>
      <c r="R278">
        <v>51522.42</v>
      </c>
      <c r="S278" t="s">
        <v>1359</v>
      </c>
      <c r="T278" t="s">
        <v>740</v>
      </c>
    </row>
    <row r="279" spans="1:20">
      <c r="A279" s="15">
        <v>275</v>
      </c>
      <c r="B279" t="s">
        <v>1310</v>
      </c>
      <c r="C279" t="s">
        <v>26</v>
      </c>
      <c r="D279" t="s">
        <v>617</v>
      </c>
      <c r="E279" t="s">
        <v>1293</v>
      </c>
      <c r="F279">
        <v>25000</v>
      </c>
      <c r="G279">
        <v>0</v>
      </c>
      <c r="H279">
        <v>25</v>
      </c>
      <c r="I279">
        <v>717.5</v>
      </c>
      <c r="J279">
        <v>1775</v>
      </c>
      <c r="K279">
        <v>325</v>
      </c>
      <c r="L279">
        <v>760</v>
      </c>
      <c r="M279">
        <v>1772.5</v>
      </c>
      <c r="O279">
        <v>5350</v>
      </c>
      <c r="P279">
        <v>1552.5</v>
      </c>
      <c r="Q279">
        <v>3872.5</v>
      </c>
      <c r="R279">
        <v>23447.5</v>
      </c>
      <c r="S279" t="s">
        <v>1359</v>
      </c>
      <c r="T279" t="s">
        <v>740</v>
      </c>
    </row>
    <row r="280" spans="1:20">
      <c r="A280" s="15">
        <v>276</v>
      </c>
      <c r="B280" t="s">
        <v>548</v>
      </c>
      <c r="C280" t="s">
        <v>521</v>
      </c>
      <c r="D280" t="s">
        <v>1379</v>
      </c>
      <c r="E280" t="s">
        <v>593</v>
      </c>
      <c r="F280">
        <v>60000</v>
      </c>
      <c r="G280">
        <v>3486.68</v>
      </c>
      <c r="H280">
        <v>25</v>
      </c>
      <c r="I280">
        <v>1722</v>
      </c>
      <c r="J280">
        <v>4260</v>
      </c>
      <c r="K280">
        <v>780</v>
      </c>
      <c r="L280">
        <v>1824</v>
      </c>
      <c r="M280">
        <v>4254</v>
      </c>
      <c r="O280">
        <v>12840</v>
      </c>
      <c r="P280">
        <v>7057.68</v>
      </c>
      <c r="Q280">
        <v>9294</v>
      </c>
      <c r="R280">
        <v>52942.32</v>
      </c>
      <c r="S280" t="s">
        <v>1359</v>
      </c>
      <c r="T280" t="s">
        <v>740</v>
      </c>
    </row>
    <row r="281" spans="1:20">
      <c r="A281" s="15">
        <v>277</v>
      </c>
      <c r="B281" t="s">
        <v>546</v>
      </c>
      <c r="C281" t="s">
        <v>100</v>
      </c>
      <c r="D281" t="s">
        <v>1374</v>
      </c>
      <c r="E281" t="s">
        <v>593</v>
      </c>
      <c r="F281">
        <v>38000</v>
      </c>
      <c r="G281">
        <v>160.38</v>
      </c>
      <c r="H281">
        <v>25</v>
      </c>
      <c r="I281">
        <v>1090.5999999999999</v>
      </c>
      <c r="J281">
        <v>2698</v>
      </c>
      <c r="K281">
        <v>494</v>
      </c>
      <c r="L281">
        <v>1155.2</v>
      </c>
      <c r="M281">
        <v>2694.2</v>
      </c>
      <c r="O281">
        <v>8132</v>
      </c>
      <c r="P281">
        <v>2431.1799999999998</v>
      </c>
      <c r="Q281">
        <v>5886.2</v>
      </c>
      <c r="R281">
        <v>35568.82</v>
      </c>
      <c r="S281" t="s">
        <v>1359</v>
      </c>
      <c r="T281" t="s">
        <v>741</v>
      </c>
    </row>
    <row r="282" spans="1:20">
      <c r="A282" s="15">
        <v>278</v>
      </c>
      <c r="B282" t="s">
        <v>1209</v>
      </c>
      <c r="C282" t="s">
        <v>1067</v>
      </c>
      <c r="D282" t="s">
        <v>1425</v>
      </c>
      <c r="E282" t="s">
        <v>593</v>
      </c>
      <c r="F282">
        <v>20000</v>
      </c>
      <c r="G282">
        <v>0</v>
      </c>
      <c r="H282">
        <v>25</v>
      </c>
      <c r="I282">
        <v>574</v>
      </c>
      <c r="J282">
        <v>1420</v>
      </c>
      <c r="K282">
        <v>260</v>
      </c>
      <c r="L282">
        <v>608</v>
      </c>
      <c r="M282">
        <v>1418</v>
      </c>
      <c r="O282">
        <v>4280</v>
      </c>
      <c r="P282">
        <v>1207</v>
      </c>
      <c r="Q282">
        <v>3098</v>
      </c>
      <c r="R282">
        <v>18793</v>
      </c>
      <c r="S282" t="s">
        <v>1359</v>
      </c>
      <c r="T282" t="s">
        <v>741</v>
      </c>
    </row>
    <row r="283" spans="1:20">
      <c r="A283" s="15">
        <v>279</v>
      </c>
      <c r="B283" t="s">
        <v>1102</v>
      </c>
      <c r="C283" t="s">
        <v>30</v>
      </c>
      <c r="D283" t="s">
        <v>1418</v>
      </c>
      <c r="E283" t="s">
        <v>593</v>
      </c>
      <c r="F283">
        <v>50000</v>
      </c>
      <c r="G283">
        <v>1854</v>
      </c>
      <c r="H283">
        <v>25</v>
      </c>
      <c r="I283">
        <v>1435</v>
      </c>
      <c r="J283">
        <v>3550</v>
      </c>
      <c r="K283">
        <v>650</v>
      </c>
      <c r="L283">
        <v>1520</v>
      </c>
      <c r="M283">
        <v>3545</v>
      </c>
      <c r="O283">
        <v>10700</v>
      </c>
      <c r="P283">
        <v>4834</v>
      </c>
      <c r="Q283">
        <v>7745</v>
      </c>
      <c r="R283">
        <v>45166</v>
      </c>
      <c r="S283" t="s">
        <v>1359</v>
      </c>
      <c r="T283" t="s">
        <v>741</v>
      </c>
    </row>
    <row r="284" spans="1:20">
      <c r="A284" s="15">
        <v>280</v>
      </c>
      <c r="B284" t="s">
        <v>728</v>
      </c>
      <c r="C284" t="s">
        <v>1222</v>
      </c>
      <c r="D284" t="s">
        <v>639</v>
      </c>
      <c r="E284" t="s">
        <v>593</v>
      </c>
      <c r="F284">
        <v>45000</v>
      </c>
      <c r="G284">
        <v>1148.33</v>
      </c>
      <c r="H284">
        <v>25</v>
      </c>
      <c r="I284">
        <v>1291.5</v>
      </c>
      <c r="J284">
        <v>3195</v>
      </c>
      <c r="K284">
        <v>585</v>
      </c>
      <c r="L284">
        <v>1368</v>
      </c>
      <c r="M284">
        <v>3190.5</v>
      </c>
      <c r="O284">
        <v>9630</v>
      </c>
      <c r="P284">
        <v>3832.83</v>
      </c>
      <c r="Q284">
        <v>6970.5</v>
      </c>
      <c r="R284">
        <v>41167.17</v>
      </c>
      <c r="S284" t="s">
        <v>1359</v>
      </c>
      <c r="T284" t="s">
        <v>741</v>
      </c>
    </row>
    <row r="285" spans="1:20">
      <c r="A285" s="15">
        <v>281</v>
      </c>
      <c r="B285" t="s">
        <v>187</v>
      </c>
      <c r="C285" t="s">
        <v>45</v>
      </c>
      <c r="D285" t="s">
        <v>615</v>
      </c>
      <c r="E285" t="s">
        <v>593</v>
      </c>
      <c r="F285">
        <v>30000</v>
      </c>
      <c r="G285">
        <v>0</v>
      </c>
      <c r="H285">
        <v>25</v>
      </c>
      <c r="I285">
        <v>861</v>
      </c>
      <c r="J285">
        <v>2130</v>
      </c>
      <c r="K285">
        <v>390</v>
      </c>
      <c r="L285">
        <v>912</v>
      </c>
      <c r="M285">
        <v>2127</v>
      </c>
      <c r="O285">
        <v>6420</v>
      </c>
      <c r="P285">
        <v>1798</v>
      </c>
      <c r="Q285">
        <v>4647</v>
      </c>
      <c r="R285">
        <v>28202</v>
      </c>
      <c r="S285" t="s">
        <v>1359</v>
      </c>
      <c r="T285" t="s">
        <v>741</v>
      </c>
    </row>
    <row r="286" spans="1:20">
      <c r="A286" s="15">
        <v>282</v>
      </c>
      <c r="B286" t="s">
        <v>928</v>
      </c>
      <c r="C286" t="s">
        <v>26</v>
      </c>
      <c r="D286" t="s">
        <v>1422</v>
      </c>
      <c r="E286" t="s">
        <v>593</v>
      </c>
      <c r="F286">
        <v>35000</v>
      </c>
      <c r="G286">
        <v>0</v>
      </c>
      <c r="H286">
        <v>25</v>
      </c>
      <c r="I286">
        <v>1004.5</v>
      </c>
      <c r="J286">
        <v>2485</v>
      </c>
      <c r="K286">
        <v>455</v>
      </c>
      <c r="L286">
        <v>1064</v>
      </c>
      <c r="M286">
        <v>2481.5</v>
      </c>
      <c r="O286">
        <v>7490</v>
      </c>
      <c r="P286">
        <v>2093.5</v>
      </c>
      <c r="Q286">
        <v>5421.5</v>
      </c>
      <c r="R286">
        <v>32906.5</v>
      </c>
      <c r="S286" t="s">
        <v>1359</v>
      </c>
      <c r="T286" t="s">
        <v>740</v>
      </c>
    </row>
    <row r="287" spans="1:20">
      <c r="A287" s="15">
        <v>283</v>
      </c>
      <c r="B287" t="s">
        <v>143</v>
      </c>
      <c r="C287" t="s">
        <v>1213</v>
      </c>
      <c r="D287" t="s">
        <v>1390</v>
      </c>
      <c r="E287" t="s">
        <v>593</v>
      </c>
      <c r="F287">
        <v>46000</v>
      </c>
      <c r="G287">
        <v>1289.46</v>
      </c>
      <c r="H287">
        <v>25</v>
      </c>
      <c r="I287">
        <v>1320.2</v>
      </c>
      <c r="J287">
        <v>3266</v>
      </c>
      <c r="K287">
        <v>598</v>
      </c>
      <c r="L287">
        <v>1398.4</v>
      </c>
      <c r="M287">
        <v>3261.4</v>
      </c>
      <c r="O287">
        <v>9844</v>
      </c>
      <c r="P287">
        <v>4863.7</v>
      </c>
      <c r="Q287">
        <v>7125.4</v>
      </c>
      <c r="R287">
        <v>41136.300000000003</v>
      </c>
      <c r="S287" t="s">
        <v>1359</v>
      </c>
      <c r="T287" t="s">
        <v>741</v>
      </c>
    </row>
    <row r="288" spans="1:20">
      <c r="A288" s="15">
        <v>284</v>
      </c>
      <c r="B288" t="s">
        <v>837</v>
      </c>
      <c r="C288" t="s">
        <v>45</v>
      </c>
      <c r="D288" t="s">
        <v>615</v>
      </c>
      <c r="E288" t="s">
        <v>593</v>
      </c>
      <c r="F288">
        <v>30000</v>
      </c>
      <c r="G288">
        <v>0</v>
      </c>
      <c r="H288">
        <v>25</v>
      </c>
      <c r="I288">
        <v>861</v>
      </c>
      <c r="J288">
        <v>2130</v>
      </c>
      <c r="K288">
        <v>390</v>
      </c>
      <c r="L288">
        <v>912</v>
      </c>
      <c r="M288">
        <v>2127</v>
      </c>
      <c r="O288">
        <v>6420</v>
      </c>
      <c r="P288">
        <v>1898</v>
      </c>
      <c r="Q288">
        <v>4647</v>
      </c>
      <c r="R288">
        <v>28102</v>
      </c>
      <c r="S288" t="s">
        <v>1359</v>
      </c>
      <c r="T288" t="s">
        <v>741</v>
      </c>
    </row>
    <row r="289" spans="1:20">
      <c r="A289" s="15">
        <v>285</v>
      </c>
      <c r="B289" t="s">
        <v>991</v>
      </c>
      <c r="C289" t="s">
        <v>1048</v>
      </c>
      <c r="D289" t="s">
        <v>1425</v>
      </c>
      <c r="E289" t="s">
        <v>593</v>
      </c>
      <c r="F289">
        <v>25000</v>
      </c>
      <c r="G289">
        <v>0</v>
      </c>
      <c r="H289">
        <v>25</v>
      </c>
      <c r="I289">
        <v>717.5</v>
      </c>
      <c r="J289">
        <v>1775</v>
      </c>
      <c r="K289">
        <v>325</v>
      </c>
      <c r="L289">
        <v>760</v>
      </c>
      <c r="M289">
        <v>1772.5</v>
      </c>
      <c r="O289">
        <v>5350</v>
      </c>
      <c r="P289">
        <v>1502.5</v>
      </c>
      <c r="Q289">
        <v>3872.5</v>
      </c>
      <c r="R289">
        <v>23497.5</v>
      </c>
      <c r="S289" t="s">
        <v>1359</v>
      </c>
      <c r="T289" t="s">
        <v>741</v>
      </c>
    </row>
    <row r="290" spans="1:20">
      <c r="A290" s="15">
        <v>286</v>
      </c>
      <c r="B290" t="s">
        <v>682</v>
      </c>
      <c r="C290" t="s">
        <v>250</v>
      </c>
      <c r="D290" t="s">
        <v>1396</v>
      </c>
      <c r="E290" t="s">
        <v>593</v>
      </c>
      <c r="F290">
        <v>11500</v>
      </c>
      <c r="G290">
        <v>0</v>
      </c>
      <c r="H290">
        <v>25</v>
      </c>
      <c r="I290">
        <v>330.05</v>
      </c>
      <c r="J290">
        <v>816.5</v>
      </c>
      <c r="K290">
        <v>149.5</v>
      </c>
      <c r="L290">
        <v>349.6</v>
      </c>
      <c r="M290">
        <v>815.35</v>
      </c>
      <c r="O290">
        <v>2461</v>
      </c>
      <c r="P290">
        <v>704.65</v>
      </c>
      <c r="Q290">
        <v>1781.35</v>
      </c>
      <c r="R290">
        <v>10795.35</v>
      </c>
      <c r="S290" t="s">
        <v>1359</v>
      </c>
      <c r="T290" t="s">
        <v>741</v>
      </c>
    </row>
    <row r="291" spans="1:20">
      <c r="A291" s="15">
        <v>287</v>
      </c>
      <c r="B291" t="s">
        <v>454</v>
      </c>
      <c r="C291" t="s">
        <v>69</v>
      </c>
      <c r="D291" t="s">
        <v>628</v>
      </c>
      <c r="E291" t="s">
        <v>593</v>
      </c>
      <c r="F291">
        <v>42000</v>
      </c>
      <c r="G291">
        <v>724.92</v>
      </c>
      <c r="H291">
        <v>25</v>
      </c>
      <c r="I291">
        <v>1205.4000000000001</v>
      </c>
      <c r="J291">
        <v>2982</v>
      </c>
      <c r="K291">
        <v>546</v>
      </c>
      <c r="L291">
        <v>1276.8</v>
      </c>
      <c r="M291">
        <v>2977.8</v>
      </c>
      <c r="O291">
        <v>8988</v>
      </c>
      <c r="P291">
        <v>3232.12</v>
      </c>
      <c r="Q291">
        <v>6505.8</v>
      </c>
      <c r="R291">
        <v>38767.879999999997</v>
      </c>
      <c r="S291" t="s">
        <v>1359</v>
      </c>
      <c r="T291" t="s">
        <v>741</v>
      </c>
    </row>
    <row r="292" spans="1:20">
      <c r="A292" s="15">
        <v>288</v>
      </c>
      <c r="B292" t="s">
        <v>790</v>
      </c>
      <c r="C292" t="s">
        <v>26</v>
      </c>
      <c r="D292" t="s">
        <v>609</v>
      </c>
      <c r="E292" t="s">
        <v>593</v>
      </c>
      <c r="F292">
        <v>45000</v>
      </c>
      <c r="G292">
        <v>1148.33</v>
      </c>
      <c r="H292">
        <v>25</v>
      </c>
      <c r="I292">
        <v>1291.5</v>
      </c>
      <c r="J292">
        <v>3195</v>
      </c>
      <c r="K292">
        <v>585</v>
      </c>
      <c r="L292">
        <v>1368</v>
      </c>
      <c r="M292">
        <v>3190.5</v>
      </c>
      <c r="O292">
        <v>9630</v>
      </c>
      <c r="P292">
        <v>3832.83</v>
      </c>
      <c r="Q292">
        <v>6970.5</v>
      </c>
      <c r="R292">
        <v>41167.17</v>
      </c>
      <c r="S292" t="s">
        <v>1359</v>
      </c>
      <c r="T292" t="s">
        <v>741</v>
      </c>
    </row>
    <row r="293" spans="1:20">
      <c r="A293" s="15">
        <v>289</v>
      </c>
      <c r="B293" t="s">
        <v>538</v>
      </c>
      <c r="C293" t="s">
        <v>191</v>
      </c>
      <c r="D293" t="s">
        <v>615</v>
      </c>
      <c r="E293" t="s">
        <v>593</v>
      </c>
      <c r="F293">
        <v>30000</v>
      </c>
      <c r="G293">
        <v>0</v>
      </c>
      <c r="H293">
        <v>25</v>
      </c>
      <c r="I293">
        <v>861</v>
      </c>
      <c r="J293">
        <v>2130</v>
      </c>
      <c r="K293">
        <v>390</v>
      </c>
      <c r="L293">
        <v>912</v>
      </c>
      <c r="M293">
        <v>2127</v>
      </c>
      <c r="O293">
        <v>6420</v>
      </c>
      <c r="P293">
        <v>1898</v>
      </c>
      <c r="Q293">
        <v>4647</v>
      </c>
      <c r="R293">
        <v>28102</v>
      </c>
      <c r="S293" t="s">
        <v>1359</v>
      </c>
      <c r="T293" t="s">
        <v>741</v>
      </c>
    </row>
    <row r="294" spans="1:20">
      <c r="A294" s="15">
        <v>290</v>
      </c>
      <c r="B294" t="s">
        <v>135</v>
      </c>
      <c r="C294" t="s">
        <v>1213</v>
      </c>
      <c r="D294" t="s">
        <v>1390</v>
      </c>
      <c r="E294" t="s">
        <v>593</v>
      </c>
      <c r="F294">
        <v>46000</v>
      </c>
      <c r="G294">
        <v>1051.3499999999999</v>
      </c>
      <c r="H294">
        <v>25</v>
      </c>
      <c r="I294">
        <v>1320.2</v>
      </c>
      <c r="J294">
        <v>3266</v>
      </c>
      <c r="K294">
        <v>598</v>
      </c>
      <c r="L294">
        <v>1398.4</v>
      </c>
      <c r="M294">
        <v>3261.4</v>
      </c>
      <c r="O294">
        <v>9844</v>
      </c>
      <c r="P294">
        <v>6112.97</v>
      </c>
      <c r="Q294">
        <v>7125.4</v>
      </c>
      <c r="R294">
        <v>39887.03</v>
      </c>
      <c r="S294" t="s">
        <v>1359</v>
      </c>
      <c r="T294" t="s">
        <v>741</v>
      </c>
    </row>
    <row r="295" spans="1:20">
      <c r="A295" s="15">
        <v>291</v>
      </c>
      <c r="B295" t="s">
        <v>570</v>
      </c>
      <c r="C295" t="s">
        <v>100</v>
      </c>
      <c r="D295" t="s">
        <v>1363</v>
      </c>
      <c r="E295" t="s">
        <v>593</v>
      </c>
      <c r="F295">
        <v>30000</v>
      </c>
      <c r="G295">
        <v>0</v>
      </c>
      <c r="H295">
        <v>25</v>
      </c>
      <c r="I295">
        <v>861</v>
      </c>
      <c r="J295">
        <v>2130</v>
      </c>
      <c r="K295">
        <v>390</v>
      </c>
      <c r="L295">
        <v>912</v>
      </c>
      <c r="M295">
        <v>2127</v>
      </c>
      <c r="O295">
        <v>6420</v>
      </c>
      <c r="P295">
        <v>1798</v>
      </c>
      <c r="Q295">
        <v>4647</v>
      </c>
      <c r="R295">
        <v>28202</v>
      </c>
      <c r="S295" t="s">
        <v>1359</v>
      </c>
      <c r="T295" t="s">
        <v>741</v>
      </c>
    </row>
    <row r="296" spans="1:20">
      <c r="A296" s="15">
        <v>292</v>
      </c>
      <c r="B296" t="s">
        <v>760</v>
      </c>
      <c r="C296" t="s">
        <v>163</v>
      </c>
      <c r="D296" t="s">
        <v>592</v>
      </c>
      <c r="E296" t="s">
        <v>594</v>
      </c>
      <c r="F296">
        <v>41000</v>
      </c>
      <c r="G296">
        <v>583.79</v>
      </c>
      <c r="H296">
        <v>25</v>
      </c>
      <c r="I296">
        <v>1176.7</v>
      </c>
      <c r="J296">
        <v>2911</v>
      </c>
      <c r="K296">
        <v>533</v>
      </c>
      <c r="L296">
        <v>1246.4000000000001</v>
      </c>
      <c r="M296">
        <v>2906.9</v>
      </c>
      <c r="O296">
        <v>8774</v>
      </c>
      <c r="P296">
        <v>3031.89</v>
      </c>
      <c r="Q296">
        <v>6350.9</v>
      </c>
      <c r="R296">
        <v>37968.11</v>
      </c>
      <c r="S296" t="s">
        <v>1359</v>
      </c>
      <c r="T296" t="s">
        <v>741</v>
      </c>
    </row>
    <row r="297" spans="1:20">
      <c r="A297" s="15">
        <v>293</v>
      </c>
      <c r="B297" t="s">
        <v>1311</v>
      </c>
      <c r="C297" t="s">
        <v>45</v>
      </c>
      <c r="D297" t="s">
        <v>1396</v>
      </c>
      <c r="E297" t="s">
        <v>1293</v>
      </c>
      <c r="F297">
        <v>10000</v>
      </c>
      <c r="G297">
        <v>0</v>
      </c>
      <c r="H297">
        <v>25</v>
      </c>
      <c r="I297">
        <v>287</v>
      </c>
      <c r="J297">
        <v>710</v>
      </c>
      <c r="K297">
        <v>130</v>
      </c>
      <c r="L297">
        <v>304</v>
      </c>
      <c r="M297">
        <v>709</v>
      </c>
      <c r="O297">
        <v>2140</v>
      </c>
      <c r="P297">
        <v>616</v>
      </c>
      <c r="Q297">
        <v>1549</v>
      </c>
      <c r="R297">
        <v>9384</v>
      </c>
      <c r="S297" t="s">
        <v>1359</v>
      </c>
      <c r="T297" t="s">
        <v>741</v>
      </c>
    </row>
    <row r="298" spans="1:20">
      <c r="A298" s="15">
        <v>294</v>
      </c>
      <c r="B298" t="s">
        <v>198</v>
      </c>
      <c r="C298" t="s">
        <v>32</v>
      </c>
      <c r="D298" t="s">
        <v>613</v>
      </c>
      <c r="E298" t="s">
        <v>593</v>
      </c>
      <c r="F298">
        <v>22000</v>
      </c>
      <c r="G298">
        <v>0</v>
      </c>
      <c r="H298">
        <v>25</v>
      </c>
      <c r="I298">
        <v>631.4</v>
      </c>
      <c r="J298">
        <v>1562</v>
      </c>
      <c r="K298">
        <v>286</v>
      </c>
      <c r="L298">
        <v>668.8</v>
      </c>
      <c r="M298">
        <v>1559.8</v>
      </c>
      <c r="O298">
        <v>4708</v>
      </c>
      <c r="P298">
        <v>1325.2</v>
      </c>
      <c r="Q298">
        <v>3407.8</v>
      </c>
      <c r="R298">
        <v>20674.8</v>
      </c>
      <c r="S298" t="s">
        <v>1359</v>
      </c>
      <c r="T298" t="s">
        <v>740</v>
      </c>
    </row>
    <row r="299" spans="1:20">
      <c r="A299" s="15">
        <v>295</v>
      </c>
      <c r="B299" t="s">
        <v>1312</v>
      </c>
      <c r="C299" t="s">
        <v>106</v>
      </c>
      <c r="D299" t="s">
        <v>617</v>
      </c>
      <c r="E299" t="s">
        <v>593</v>
      </c>
      <c r="F299">
        <v>20000</v>
      </c>
      <c r="G299">
        <v>0</v>
      </c>
      <c r="H299">
        <v>25</v>
      </c>
      <c r="I299">
        <v>574</v>
      </c>
      <c r="J299">
        <v>1420</v>
      </c>
      <c r="K299">
        <v>260</v>
      </c>
      <c r="L299">
        <v>608</v>
      </c>
      <c r="M299">
        <v>1418</v>
      </c>
      <c r="O299">
        <v>4280</v>
      </c>
      <c r="P299">
        <v>1357</v>
      </c>
      <c r="Q299">
        <v>3098</v>
      </c>
      <c r="R299">
        <v>18643</v>
      </c>
      <c r="S299" t="s">
        <v>1359</v>
      </c>
      <c r="T299" t="s">
        <v>740</v>
      </c>
    </row>
    <row r="300" spans="1:20">
      <c r="A300" s="15">
        <v>296</v>
      </c>
      <c r="B300" t="s">
        <v>165</v>
      </c>
      <c r="C300" t="s">
        <v>26</v>
      </c>
      <c r="D300" t="s">
        <v>610</v>
      </c>
      <c r="E300" t="s">
        <v>593</v>
      </c>
      <c r="F300">
        <v>31000</v>
      </c>
      <c r="G300">
        <v>0</v>
      </c>
      <c r="H300">
        <v>25</v>
      </c>
      <c r="I300">
        <v>889.7</v>
      </c>
      <c r="J300">
        <v>2201</v>
      </c>
      <c r="K300">
        <v>403</v>
      </c>
      <c r="L300">
        <v>942.4</v>
      </c>
      <c r="M300">
        <v>2197.9</v>
      </c>
      <c r="O300">
        <v>6634</v>
      </c>
      <c r="P300">
        <v>2737.74</v>
      </c>
      <c r="Q300">
        <v>4801.8999999999996</v>
      </c>
      <c r="R300">
        <v>28262.26</v>
      </c>
      <c r="S300" t="s">
        <v>1359</v>
      </c>
      <c r="T300" t="s">
        <v>741</v>
      </c>
    </row>
    <row r="301" spans="1:20">
      <c r="A301" s="15">
        <v>297</v>
      </c>
      <c r="B301" t="s">
        <v>267</v>
      </c>
      <c r="C301" t="s">
        <v>7</v>
      </c>
      <c r="D301" t="s">
        <v>630</v>
      </c>
      <c r="E301" t="s">
        <v>594</v>
      </c>
      <c r="F301">
        <v>45000</v>
      </c>
      <c r="G301">
        <v>1148.33</v>
      </c>
      <c r="H301">
        <v>25</v>
      </c>
      <c r="I301">
        <v>1291.5</v>
      </c>
      <c r="J301">
        <v>3195</v>
      </c>
      <c r="K301">
        <v>585</v>
      </c>
      <c r="L301">
        <v>1368</v>
      </c>
      <c r="M301">
        <v>3190.5</v>
      </c>
      <c r="O301">
        <v>9630</v>
      </c>
      <c r="P301">
        <v>3982.83</v>
      </c>
      <c r="Q301">
        <v>6970.5</v>
      </c>
      <c r="R301">
        <v>41017.17</v>
      </c>
      <c r="S301" t="s">
        <v>1359</v>
      </c>
      <c r="T301" t="s">
        <v>740</v>
      </c>
    </row>
    <row r="302" spans="1:20">
      <c r="A302" s="15">
        <v>298</v>
      </c>
      <c r="B302" t="s">
        <v>80</v>
      </c>
      <c r="C302" t="s">
        <v>45</v>
      </c>
      <c r="D302" t="s">
        <v>615</v>
      </c>
      <c r="E302" t="s">
        <v>593</v>
      </c>
      <c r="F302">
        <v>30000</v>
      </c>
      <c r="G302">
        <v>0</v>
      </c>
      <c r="H302">
        <v>25</v>
      </c>
      <c r="I302">
        <v>861</v>
      </c>
      <c r="J302">
        <v>2130</v>
      </c>
      <c r="K302">
        <v>390</v>
      </c>
      <c r="L302">
        <v>912</v>
      </c>
      <c r="M302">
        <v>2127</v>
      </c>
      <c r="O302">
        <v>6420</v>
      </c>
      <c r="P302">
        <v>3119.64</v>
      </c>
      <c r="Q302">
        <v>4647</v>
      </c>
      <c r="R302">
        <v>26880.36</v>
      </c>
      <c r="S302" t="s">
        <v>1359</v>
      </c>
      <c r="T302" t="s">
        <v>741</v>
      </c>
    </row>
    <row r="303" spans="1:20">
      <c r="A303" s="15">
        <v>299</v>
      </c>
      <c r="B303" t="s">
        <v>79</v>
      </c>
      <c r="C303" t="s">
        <v>32</v>
      </c>
      <c r="D303" t="s">
        <v>613</v>
      </c>
      <c r="E303" t="s">
        <v>593</v>
      </c>
      <c r="F303">
        <v>22000</v>
      </c>
      <c r="G303">
        <v>0</v>
      </c>
      <c r="H303">
        <v>25</v>
      </c>
      <c r="I303">
        <v>631.4</v>
      </c>
      <c r="J303">
        <v>1562</v>
      </c>
      <c r="K303">
        <v>286</v>
      </c>
      <c r="L303">
        <v>668.8</v>
      </c>
      <c r="M303">
        <v>1559.8</v>
      </c>
      <c r="O303">
        <v>4708</v>
      </c>
      <c r="P303">
        <v>3210.64</v>
      </c>
      <c r="Q303">
        <v>3407.8</v>
      </c>
      <c r="R303">
        <v>18789.36</v>
      </c>
      <c r="S303" t="s">
        <v>1359</v>
      </c>
      <c r="T303" t="s">
        <v>740</v>
      </c>
    </row>
    <row r="304" spans="1:20">
      <c r="A304" s="15">
        <v>300</v>
      </c>
      <c r="B304" t="s">
        <v>169</v>
      </c>
      <c r="C304" t="s">
        <v>26</v>
      </c>
      <c r="D304" t="s">
        <v>609</v>
      </c>
      <c r="E304" t="s">
        <v>593</v>
      </c>
      <c r="F304">
        <v>40000</v>
      </c>
      <c r="G304">
        <v>442.65</v>
      </c>
      <c r="H304">
        <v>25</v>
      </c>
      <c r="I304">
        <v>1148</v>
      </c>
      <c r="J304">
        <v>2840</v>
      </c>
      <c r="K304">
        <v>520</v>
      </c>
      <c r="L304">
        <v>1216</v>
      </c>
      <c r="M304">
        <v>2836</v>
      </c>
      <c r="O304">
        <v>8560</v>
      </c>
      <c r="P304">
        <v>2931.65</v>
      </c>
      <c r="Q304">
        <v>6196</v>
      </c>
      <c r="R304">
        <v>37068.35</v>
      </c>
      <c r="S304" t="s">
        <v>1359</v>
      </c>
      <c r="T304" t="s">
        <v>741</v>
      </c>
    </row>
    <row r="305" spans="1:20">
      <c r="A305" s="15">
        <v>301</v>
      </c>
      <c r="B305" t="s">
        <v>908</v>
      </c>
      <c r="C305" t="s">
        <v>30</v>
      </c>
      <c r="D305" t="s">
        <v>1409</v>
      </c>
      <c r="E305" t="s">
        <v>593</v>
      </c>
      <c r="F305">
        <v>35000</v>
      </c>
      <c r="G305">
        <v>0</v>
      </c>
      <c r="H305">
        <v>25</v>
      </c>
      <c r="I305">
        <v>1004.5</v>
      </c>
      <c r="J305">
        <v>2485</v>
      </c>
      <c r="K305">
        <v>455</v>
      </c>
      <c r="L305">
        <v>1064</v>
      </c>
      <c r="M305">
        <v>2481.5</v>
      </c>
      <c r="O305">
        <v>7490</v>
      </c>
      <c r="P305">
        <v>2093.5</v>
      </c>
      <c r="Q305">
        <v>5421.5</v>
      </c>
      <c r="R305">
        <v>32906.5</v>
      </c>
      <c r="S305" t="s">
        <v>1359</v>
      </c>
      <c r="T305" t="s">
        <v>740</v>
      </c>
    </row>
    <row r="306" spans="1:20">
      <c r="A306" s="15">
        <v>302</v>
      </c>
      <c r="B306" t="s">
        <v>929</v>
      </c>
      <c r="C306" t="s">
        <v>46</v>
      </c>
      <c r="D306" t="s">
        <v>630</v>
      </c>
      <c r="E306" t="s">
        <v>593</v>
      </c>
      <c r="F306">
        <v>31000</v>
      </c>
      <c r="G306">
        <v>0</v>
      </c>
      <c r="H306">
        <v>25</v>
      </c>
      <c r="I306">
        <v>889.7</v>
      </c>
      <c r="J306">
        <v>2201</v>
      </c>
      <c r="K306">
        <v>403</v>
      </c>
      <c r="L306">
        <v>942.4</v>
      </c>
      <c r="M306">
        <v>2197.9</v>
      </c>
      <c r="O306">
        <v>6634</v>
      </c>
      <c r="P306">
        <v>1857.1</v>
      </c>
      <c r="Q306">
        <v>4801.8999999999996</v>
      </c>
      <c r="R306">
        <v>29142.9</v>
      </c>
      <c r="S306" t="s">
        <v>1359</v>
      </c>
      <c r="T306" t="s">
        <v>740</v>
      </c>
    </row>
    <row r="307" spans="1:20">
      <c r="A307" s="15">
        <v>303</v>
      </c>
      <c r="B307" t="s">
        <v>383</v>
      </c>
      <c r="C307" t="s">
        <v>7</v>
      </c>
      <c r="D307" t="s">
        <v>1409</v>
      </c>
      <c r="E307" t="s">
        <v>593</v>
      </c>
      <c r="F307">
        <v>11511.5</v>
      </c>
      <c r="G307">
        <v>0</v>
      </c>
      <c r="H307">
        <v>25</v>
      </c>
      <c r="I307">
        <v>330.38004999999998</v>
      </c>
      <c r="J307">
        <v>817.31650000000002</v>
      </c>
      <c r="K307">
        <v>149.64949999999999</v>
      </c>
      <c r="L307">
        <v>349.94959999999998</v>
      </c>
      <c r="M307">
        <v>816.16534999999999</v>
      </c>
      <c r="O307">
        <v>2463.4609999999998</v>
      </c>
      <c r="P307">
        <v>3880.09</v>
      </c>
      <c r="Q307">
        <v>1783.1313500000001</v>
      </c>
      <c r="R307">
        <v>7631.41</v>
      </c>
      <c r="S307" t="s">
        <v>1359</v>
      </c>
      <c r="T307" t="s">
        <v>740</v>
      </c>
    </row>
    <row r="308" spans="1:20">
      <c r="A308" s="15">
        <v>304</v>
      </c>
      <c r="B308" t="s">
        <v>791</v>
      </c>
      <c r="C308" t="s">
        <v>32</v>
      </c>
      <c r="D308" t="s">
        <v>592</v>
      </c>
      <c r="E308" t="s">
        <v>593</v>
      </c>
      <c r="F308">
        <v>30000</v>
      </c>
      <c r="G308">
        <v>0</v>
      </c>
      <c r="H308">
        <v>25</v>
      </c>
      <c r="I308">
        <v>861</v>
      </c>
      <c r="J308">
        <v>2130</v>
      </c>
      <c r="K308">
        <v>390</v>
      </c>
      <c r="L308">
        <v>912</v>
      </c>
      <c r="M308">
        <v>2127</v>
      </c>
      <c r="O308">
        <v>6420</v>
      </c>
      <c r="P308">
        <v>1798</v>
      </c>
      <c r="Q308">
        <v>4647</v>
      </c>
      <c r="R308">
        <v>28202</v>
      </c>
      <c r="S308" t="s">
        <v>1359</v>
      </c>
      <c r="T308" t="s">
        <v>740</v>
      </c>
    </row>
    <row r="309" spans="1:20">
      <c r="A309" s="15">
        <v>305</v>
      </c>
      <c r="B309" t="s">
        <v>412</v>
      </c>
      <c r="C309" t="s">
        <v>10</v>
      </c>
      <c r="D309" t="s">
        <v>636</v>
      </c>
      <c r="E309" t="s">
        <v>593</v>
      </c>
      <c r="F309">
        <v>45000</v>
      </c>
      <c r="G309">
        <v>1148.33</v>
      </c>
      <c r="H309">
        <v>25</v>
      </c>
      <c r="I309">
        <v>1291.5</v>
      </c>
      <c r="J309">
        <v>3195</v>
      </c>
      <c r="K309">
        <v>585</v>
      </c>
      <c r="L309">
        <v>1368</v>
      </c>
      <c r="M309">
        <v>3190.5</v>
      </c>
      <c r="O309">
        <v>9630</v>
      </c>
      <c r="P309">
        <v>3932.83</v>
      </c>
      <c r="Q309">
        <v>6970.5</v>
      </c>
      <c r="R309">
        <v>41067.17</v>
      </c>
      <c r="S309" t="s">
        <v>1359</v>
      </c>
      <c r="T309" t="s">
        <v>740</v>
      </c>
    </row>
    <row r="310" spans="1:20">
      <c r="A310" s="15">
        <v>306</v>
      </c>
      <c r="B310" t="s">
        <v>361</v>
      </c>
      <c r="C310" t="s">
        <v>30</v>
      </c>
      <c r="D310" t="s">
        <v>1406</v>
      </c>
      <c r="E310" t="s">
        <v>593</v>
      </c>
      <c r="F310">
        <v>60000</v>
      </c>
      <c r="G310">
        <v>3486.68</v>
      </c>
      <c r="H310">
        <v>25</v>
      </c>
      <c r="I310">
        <v>1722</v>
      </c>
      <c r="J310">
        <v>4260</v>
      </c>
      <c r="K310">
        <v>780</v>
      </c>
      <c r="L310">
        <v>1824</v>
      </c>
      <c r="M310">
        <v>4254</v>
      </c>
      <c r="O310">
        <v>12840</v>
      </c>
      <c r="P310">
        <v>7057.68</v>
      </c>
      <c r="Q310">
        <v>9294</v>
      </c>
      <c r="R310">
        <v>52942.32</v>
      </c>
      <c r="S310" t="s">
        <v>1359</v>
      </c>
      <c r="T310" t="s">
        <v>741</v>
      </c>
    </row>
    <row r="311" spans="1:20">
      <c r="A311" s="15">
        <v>307</v>
      </c>
      <c r="B311" t="s">
        <v>1313</v>
      </c>
      <c r="C311" t="s">
        <v>243</v>
      </c>
      <c r="D311" t="s">
        <v>1415</v>
      </c>
      <c r="E311" t="s">
        <v>593</v>
      </c>
      <c r="F311">
        <v>10000</v>
      </c>
      <c r="G311">
        <v>0</v>
      </c>
      <c r="H311">
        <v>25</v>
      </c>
      <c r="I311">
        <v>287</v>
      </c>
      <c r="J311">
        <v>710</v>
      </c>
      <c r="K311">
        <v>130</v>
      </c>
      <c r="L311">
        <v>304</v>
      </c>
      <c r="M311">
        <v>709</v>
      </c>
      <c r="O311">
        <v>2140</v>
      </c>
      <c r="P311">
        <v>666</v>
      </c>
      <c r="Q311">
        <v>1549</v>
      </c>
      <c r="R311">
        <v>9334</v>
      </c>
      <c r="S311" t="s">
        <v>1359</v>
      </c>
      <c r="T311" t="s">
        <v>741</v>
      </c>
    </row>
    <row r="312" spans="1:20">
      <c r="A312" s="15">
        <v>308</v>
      </c>
      <c r="B312" t="s">
        <v>555</v>
      </c>
      <c r="C312" t="s">
        <v>26</v>
      </c>
      <c r="D312" t="s">
        <v>629</v>
      </c>
      <c r="E312" t="s">
        <v>594</v>
      </c>
      <c r="F312">
        <v>45000</v>
      </c>
      <c r="G312">
        <v>1148.33</v>
      </c>
      <c r="H312">
        <v>25</v>
      </c>
      <c r="I312">
        <v>1291.5</v>
      </c>
      <c r="J312">
        <v>3195</v>
      </c>
      <c r="K312">
        <v>585</v>
      </c>
      <c r="L312">
        <v>1368</v>
      </c>
      <c r="M312">
        <v>3190.5</v>
      </c>
      <c r="O312">
        <v>9630</v>
      </c>
      <c r="P312">
        <v>4713.47</v>
      </c>
      <c r="Q312">
        <v>6970.5</v>
      </c>
      <c r="R312">
        <v>40286.53</v>
      </c>
      <c r="S312" t="s">
        <v>1359</v>
      </c>
      <c r="T312" t="s">
        <v>740</v>
      </c>
    </row>
    <row r="313" spans="1:20">
      <c r="A313" s="15">
        <v>309</v>
      </c>
      <c r="B313" t="s">
        <v>792</v>
      </c>
      <c r="C313" t="s">
        <v>32</v>
      </c>
      <c r="D313" t="s">
        <v>1376</v>
      </c>
      <c r="E313" t="s">
        <v>593</v>
      </c>
      <c r="F313">
        <v>22000</v>
      </c>
      <c r="G313">
        <v>0</v>
      </c>
      <c r="H313">
        <v>25</v>
      </c>
      <c r="I313">
        <v>631.4</v>
      </c>
      <c r="J313">
        <v>1562</v>
      </c>
      <c r="K313">
        <v>286</v>
      </c>
      <c r="L313">
        <v>668.8</v>
      </c>
      <c r="M313">
        <v>1559.8</v>
      </c>
      <c r="O313">
        <v>4708</v>
      </c>
      <c r="P313">
        <v>1425.2</v>
      </c>
      <c r="Q313">
        <v>3407.8</v>
      </c>
      <c r="R313">
        <v>20574.8</v>
      </c>
      <c r="S313" t="s">
        <v>1359</v>
      </c>
      <c r="T313" t="s">
        <v>740</v>
      </c>
    </row>
    <row r="314" spans="1:20">
      <c r="A314" s="15">
        <v>310</v>
      </c>
      <c r="B314" t="s">
        <v>156</v>
      </c>
      <c r="C314" t="s">
        <v>32</v>
      </c>
      <c r="D314" t="s">
        <v>613</v>
      </c>
      <c r="E314" t="s">
        <v>594</v>
      </c>
      <c r="F314">
        <v>22000</v>
      </c>
      <c r="G314">
        <v>0</v>
      </c>
      <c r="H314">
        <v>25</v>
      </c>
      <c r="I314">
        <v>631.4</v>
      </c>
      <c r="J314">
        <v>1562</v>
      </c>
      <c r="K314">
        <v>286</v>
      </c>
      <c r="L314">
        <v>668.8</v>
      </c>
      <c r="M314">
        <v>1559.8</v>
      </c>
      <c r="O314">
        <v>4708</v>
      </c>
      <c r="P314">
        <v>1375.2</v>
      </c>
      <c r="Q314">
        <v>3407.8</v>
      </c>
      <c r="R314">
        <v>20624.8</v>
      </c>
      <c r="S314" t="s">
        <v>1359</v>
      </c>
      <c r="T314" t="s">
        <v>740</v>
      </c>
    </row>
    <row r="315" spans="1:20">
      <c r="A315" s="15">
        <v>311</v>
      </c>
      <c r="B315" t="s">
        <v>930</v>
      </c>
      <c r="C315" t="s">
        <v>26</v>
      </c>
      <c r="D315" t="s">
        <v>1422</v>
      </c>
      <c r="E315" t="s">
        <v>593</v>
      </c>
      <c r="F315">
        <v>35000</v>
      </c>
      <c r="G315">
        <v>0</v>
      </c>
      <c r="H315">
        <v>25</v>
      </c>
      <c r="I315">
        <v>1004.5</v>
      </c>
      <c r="J315">
        <v>2485</v>
      </c>
      <c r="K315">
        <v>455</v>
      </c>
      <c r="L315">
        <v>1064</v>
      </c>
      <c r="M315">
        <v>2481.5</v>
      </c>
      <c r="O315">
        <v>7490</v>
      </c>
      <c r="P315">
        <v>2093.5</v>
      </c>
      <c r="Q315">
        <v>5421.5</v>
      </c>
      <c r="R315">
        <v>32906.5</v>
      </c>
      <c r="S315" t="s">
        <v>1359</v>
      </c>
      <c r="T315" t="s">
        <v>740</v>
      </c>
    </row>
    <row r="316" spans="1:20">
      <c r="A316" s="15">
        <v>312</v>
      </c>
      <c r="B316" t="s">
        <v>1235</v>
      </c>
      <c r="C316" t="s">
        <v>266</v>
      </c>
      <c r="D316" t="s">
        <v>1417</v>
      </c>
      <c r="E316" t="s">
        <v>593</v>
      </c>
      <c r="F316">
        <v>150000</v>
      </c>
      <c r="G316">
        <v>23866.62</v>
      </c>
      <c r="H316">
        <v>25</v>
      </c>
      <c r="I316">
        <v>4305</v>
      </c>
      <c r="J316">
        <v>10650</v>
      </c>
      <c r="K316">
        <v>1950</v>
      </c>
      <c r="L316">
        <v>4560</v>
      </c>
      <c r="M316">
        <v>10635</v>
      </c>
      <c r="O316">
        <v>32100</v>
      </c>
      <c r="P316">
        <v>32756.62</v>
      </c>
      <c r="Q316">
        <v>23235</v>
      </c>
      <c r="R316">
        <v>117243.38</v>
      </c>
      <c r="S316" t="s">
        <v>1359</v>
      </c>
      <c r="T316" t="s">
        <v>740</v>
      </c>
    </row>
    <row r="317" spans="1:20">
      <c r="A317" s="15">
        <v>313</v>
      </c>
      <c r="B317" t="s">
        <v>56</v>
      </c>
      <c r="C317" t="s">
        <v>6</v>
      </c>
      <c r="D317" t="s">
        <v>627</v>
      </c>
      <c r="E317" t="s">
        <v>593</v>
      </c>
      <c r="F317">
        <v>160000</v>
      </c>
      <c r="G317">
        <v>25822.02</v>
      </c>
      <c r="H317">
        <v>25</v>
      </c>
      <c r="I317">
        <v>4592</v>
      </c>
      <c r="J317">
        <v>11360</v>
      </c>
      <c r="K317">
        <v>2080</v>
      </c>
      <c r="L317">
        <v>4864</v>
      </c>
      <c r="M317">
        <v>11344</v>
      </c>
      <c r="O317">
        <v>34240</v>
      </c>
      <c r="P317">
        <v>59804.52</v>
      </c>
      <c r="Q317">
        <v>24784</v>
      </c>
      <c r="R317">
        <v>100195.48</v>
      </c>
      <c r="S317" t="s">
        <v>1359</v>
      </c>
      <c r="T317" t="s">
        <v>741</v>
      </c>
    </row>
    <row r="318" spans="1:20">
      <c r="A318" s="15">
        <v>314</v>
      </c>
      <c r="B318" t="s">
        <v>1189</v>
      </c>
      <c r="C318" t="s">
        <v>12</v>
      </c>
      <c r="D318" t="s">
        <v>608</v>
      </c>
      <c r="E318" t="s">
        <v>593</v>
      </c>
      <c r="F318">
        <v>33000</v>
      </c>
      <c r="G318">
        <v>0</v>
      </c>
      <c r="H318">
        <v>25</v>
      </c>
      <c r="I318">
        <v>947.1</v>
      </c>
      <c r="J318">
        <v>2343</v>
      </c>
      <c r="K318">
        <v>429</v>
      </c>
      <c r="L318">
        <v>1003.2</v>
      </c>
      <c r="M318">
        <v>2339.6999999999998</v>
      </c>
      <c r="O318">
        <v>7062</v>
      </c>
      <c r="P318">
        <v>1975.3</v>
      </c>
      <c r="Q318">
        <v>5111.7</v>
      </c>
      <c r="R318">
        <v>31024.7</v>
      </c>
      <c r="S318" t="s">
        <v>1359</v>
      </c>
      <c r="T318" t="s">
        <v>740</v>
      </c>
    </row>
    <row r="319" spans="1:20">
      <c r="A319" s="15">
        <v>315</v>
      </c>
      <c r="B319" t="s">
        <v>459</v>
      </c>
      <c r="C319" t="s">
        <v>10</v>
      </c>
      <c r="D319" t="s">
        <v>592</v>
      </c>
      <c r="E319" t="s">
        <v>593</v>
      </c>
      <c r="F319">
        <v>80000</v>
      </c>
      <c r="G319">
        <v>7400.87</v>
      </c>
      <c r="H319">
        <v>25</v>
      </c>
      <c r="I319">
        <v>2296</v>
      </c>
      <c r="J319">
        <v>5680</v>
      </c>
      <c r="K319">
        <v>1040</v>
      </c>
      <c r="L319">
        <v>2432</v>
      </c>
      <c r="M319">
        <v>5672</v>
      </c>
      <c r="O319">
        <v>17120</v>
      </c>
      <c r="P319">
        <v>12253.87</v>
      </c>
      <c r="Q319">
        <v>12392</v>
      </c>
      <c r="R319">
        <v>67746.13</v>
      </c>
      <c r="S319" t="s">
        <v>1359</v>
      </c>
      <c r="T319" t="s">
        <v>740</v>
      </c>
    </row>
    <row r="320" spans="1:20">
      <c r="A320" s="15">
        <v>316</v>
      </c>
      <c r="B320" t="s">
        <v>295</v>
      </c>
      <c r="C320" t="s">
        <v>26</v>
      </c>
      <c r="D320" t="s">
        <v>1394</v>
      </c>
      <c r="E320" t="s">
        <v>593</v>
      </c>
      <c r="F320">
        <v>15000</v>
      </c>
      <c r="G320">
        <v>0</v>
      </c>
      <c r="H320">
        <v>25</v>
      </c>
      <c r="I320">
        <v>430.5</v>
      </c>
      <c r="J320">
        <v>1065</v>
      </c>
      <c r="K320">
        <v>195</v>
      </c>
      <c r="L320">
        <v>456</v>
      </c>
      <c r="M320">
        <v>1063.5</v>
      </c>
      <c r="O320">
        <v>3210</v>
      </c>
      <c r="P320">
        <v>911.5</v>
      </c>
      <c r="Q320">
        <v>2323.5</v>
      </c>
      <c r="R320">
        <v>14088.5</v>
      </c>
      <c r="S320" t="s">
        <v>1359</v>
      </c>
      <c r="T320" t="s">
        <v>740</v>
      </c>
    </row>
    <row r="321" spans="1:20">
      <c r="A321" s="15">
        <v>317</v>
      </c>
      <c r="B321" t="s">
        <v>1080</v>
      </c>
      <c r="C321" t="s">
        <v>1222</v>
      </c>
      <c r="D321" t="s">
        <v>597</v>
      </c>
      <c r="E321" t="s">
        <v>593</v>
      </c>
      <c r="F321">
        <v>33000</v>
      </c>
      <c r="G321">
        <v>0</v>
      </c>
      <c r="H321">
        <v>25</v>
      </c>
      <c r="I321">
        <v>947.1</v>
      </c>
      <c r="J321">
        <v>2343</v>
      </c>
      <c r="K321">
        <v>429</v>
      </c>
      <c r="L321">
        <v>1003.2</v>
      </c>
      <c r="M321">
        <v>2339.6999999999998</v>
      </c>
      <c r="O321">
        <v>7062</v>
      </c>
      <c r="P321">
        <v>1975.3</v>
      </c>
      <c r="Q321">
        <v>5111.7</v>
      </c>
      <c r="R321">
        <v>31024.7</v>
      </c>
      <c r="S321" t="s">
        <v>1359</v>
      </c>
      <c r="T321" t="s">
        <v>740</v>
      </c>
    </row>
    <row r="322" spans="1:20">
      <c r="A322" s="15">
        <v>318</v>
      </c>
      <c r="B322" t="s">
        <v>1197</v>
      </c>
      <c r="C322" t="s">
        <v>1067</v>
      </c>
      <c r="D322" t="s">
        <v>1425</v>
      </c>
      <c r="E322" t="s">
        <v>593</v>
      </c>
      <c r="F322">
        <v>20000</v>
      </c>
      <c r="G322">
        <v>0</v>
      </c>
      <c r="H322">
        <v>25</v>
      </c>
      <c r="I322">
        <v>574</v>
      </c>
      <c r="J322">
        <v>1420</v>
      </c>
      <c r="K322">
        <v>260</v>
      </c>
      <c r="L322">
        <v>608</v>
      </c>
      <c r="M322">
        <v>1418</v>
      </c>
      <c r="O322">
        <v>4280</v>
      </c>
      <c r="P322">
        <v>1207</v>
      </c>
      <c r="Q322">
        <v>3098</v>
      </c>
      <c r="R322">
        <v>18793</v>
      </c>
      <c r="S322" t="s">
        <v>1359</v>
      </c>
      <c r="T322" t="s">
        <v>740</v>
      </c>
    </row>
    <row r="323" spans="1:20">
      <c r="A323" s="15">
        <v>319</v>
      </c>
      <c r="B323" t="s">
        <v>358</v>
      </c>
      <c r="C323" t="s">
        <v>38</v>
      </c>
      <c r="D323" t="s">
        <v>1406</v>
      </c>
      <c r="E323" t="s">
        <v>593</v>
      </c>
      <c r="F323">
        <v>10000</v>
      </c>
      <c r="G323">
        <v>0</v>
      </c>
      <c r="H323">
        <v>25</v>
      </c>
      <c r="I323">
        <v>287</v>
      </c>
      <c r="J323">
        <v>710</v>
      </c>
      <c r="K323">
        <v>130</v>
      </c>
      <c r="L323">
        <v>304</v>
      </c>
      <c r="M323">
        <v>709</v>
      </c>
      <c r="O323">
        <v>2140</v>
      </c>
      <c r="P323">
        <v>616</v>
      </c>
      <c r="Q323">
        <v>1549</v>
      </c>
      <c r="R323">
        <v>9384</v>
      </c>
      <c r="S323" t="s">
        <v>1359</v>
      </c>
      <c r="T323" t="s">
        <v>741</v>
      </c>
    </row>
    <row r="324" spans="1:20">
      <c r="A324" s="15">
        <v>320</v>
      </c>
      <c r="B324" t="s">
        <v>1165</v>
      </c>
      <c r="C324" t="s">
        <v>1067</v>
      </c>
      <c r="D324" t="s">
        <v>1425</v>
      </c>
      <c r="E324" t="s">
        <v>593</v>
      </c>
      <c r="F324">
        <v>20000</v>
      </c>
      <c r="G324">
        <v>0</v>
      </c>
      <c r="H324">
        <v>25</v>
      </c>
      <c r="I324">
        <v>574</v>
      </c>
      <c r="J324">
        <v>1420</v>
      </c>
      <c r="K324">
        <v>260</v>
      </c>
      <c r="L324">
        <v>608</v>
      </c>
      <c r="M324">
        <v>1418</v>
      </c>
      <c r="O324">
        <v>4280</v>
      </c>
      <c r="P324">
        <v>1207</v>
      </c>
      <c r="Q324">
        <v>3098</v>
      </c>
      <c r="R324">
        <v>18793</v>
      </c>
      <c r="S324" t="s">
        <v>1359</v>
      </c>
      <c r="T324" t="s">
        <v>741</v>
      </c>
    </row>
    <row r="325" spans="1:20">
      <c r="A325" s="15">
        <v>321</v>
      </c>
      <c r="B325" t="s">
        <v>701</v>
      </c>
      <c r="C325" t="s">
        <v>45</v>
      </c>
      <c r="D325" t="s">
        <v>615</v>
      </c>
      <c r="E325" t="s">
        <v>593</v>
      </c>
      <c r="F325">
        <v>30000</v>
      </c>
      <c r="G325">
        <v>0</v>
      </c>
      <c r="H325">
        <v>25</v>
      </c>
      <c r="I325">
        <v>861</v>
      </c>
      <c r="J325">
        <v>2130</v>
      </c>
      <c r="K325">
        <v>390</v>
      </c>
      <c r="L325">
        <v>912</v>
      </c>
      <c r="M325">
        <v>2127</v>
      </c>
      <c r="O325">
        <v>6420</v>
      </c>
      <c r="P325">
        <v>1898</v>
      </c>
      <c r="Q325">
        <v>4647</v>
      </c>
      <c r="R325">
        <v>28102</v>
      </c>
      <c r="S325" t="s">
        <v>1359</v>
      </c>
      <c r="T325" t="s">
        <v>741</v>
      </c>
    </row>
    <row r="326" spans="1:20">
      <c r="A326" s="15">
        <v>322</v>
      </c>
      <c r="B326" t="s">
        <v>1056</v>
      </c>
      <c r="C326" t="s">
        <v>45</v>
      </c>
      <c r="D326" t="s">
        <v>906</v>
      </c>
      <c r="E326" t="s">
        <v>593</v>
      </c>
      <c r="F326">
        <v>30000</v>
      </c>
      <c r="G326">
        <v>0</v>
      </c>
      <c r="H326">
        <v>25</v>
      </c>
      <c r="I326">
        <v>861</v>
      </c>
      <c r="J326">
        <v>2130</v>
      </c>
      <c r="K326">
        <v>390</v>
      </c>
      <c r="L326">
        <v>912</v>
      </c>
      <c r="M326">
        <v>2127</v>
      </c>
      <c r="O326">
        <v>6420</v>
      </c>
      <c r="P326">
        <v>1798</v>
      </c>
      <c r="Q326">
        <v>4647</v>
      </c>
      <c r="R326">
        <v>28202</v>
      </c>
      <c r="S326" t="s">
        <v>1359</v>
      </c>
      <c r="T326" t="s">
        <v>741</v>
      </c>
    </row>
    <row r="327" spans="1:20">
      <c r="A327" s="15">
        <v>323</v>
      </c>
      <c r="B327" t="s">
        <v>909</v>
      </c>
      <c r="C327" t="s">
        <v>26</v>
      </c>
      <c r="D327" t="s">
        <v>627</v>
      </c>
      <c r="E327" t="s">
        <v>593</v>
      </c>
      <c r="F327">
        <v>33000</v>
      </c>
      <c r="G327">
        <v>0</v>
      </c>
      <c r="H327">
        <v>25</v>
      </c>
      <c r="I327">
        <v>947.1</v>
      </c>
      <c r="J327">
        <v>2343</v>
      </c>
      <c r="K327">
        <v>429</v>
      </c>
      <c r="L327">
        <v>1003.2</v>
      </c>
      <c r="M327">
        <v>2339.6999999999998</v>
      </c>
      <c r="O327">
        <v>7062</v>
      </c>
      <c r="P327">
        <v>1975.3</v>
      </c>
      <c r="Q327">
        <v>5111.7</v>
      </c>
      <c r="R327">
        <v>31024.7</v>
      </c>
      <c r="S327" t="s">
        <v>1359</v>
      </c>
      <c r="T327" t="s">
        <v>740</v>
      </c>
    </row>
    <row r="328" spans="1:20">
      <c r="A328" s="15">
        <v>324</v>
      </c>
      <c r="B328" t="s">
        <v>430</v>
      </c>
      <c r="C328" t="s">
        <v>26</v>
      </c>
      <c r="D328" t="s">
        <v>1393</v>
      </c>
      <c r="E328" t="s">
        <v>593</v>
      </c>
      <c r="F328">
        <v>10000</v>
      </c>
      <c r="G328">
        <v>0</v>
      </c>
      <c r="H328">
        <v>25</v>
      </c>
      <c r="I328">
        <v>287</v>
      </c>
      <c r="J328">
        <v>710</v>
      </c>
      <c r="K328">
        <v>130</v>
      </c>
      <c r="L328">
        <v>304</v>
      </c>
      <c r="M328">
        <v>709</v>
      </c>
      <c r="O328">
        <v>2140</v>
      </c>
      <c r="P328">
        <v>2203.38</v>
      </c>
      <c r="Q328">
        <v>1549</v>
      </c>
      <c r="R328">
        <v>7796.62</v>
      </c>
      <c r="S328" t="s">
        <v>1359</v>
      </c>
      <c r="T328" t="s">
        <v>740</v>
      </c>
    </row>
    <row r="329" spans="1:20">
      <c r="A329" s="15">
        <v>325</v>
      </c>
      <c r="B329" t="s">
        <v>544</v>
      </c>
      <c r="C329" t="s">
        <v>45</v>
      </c>
      <c r="D329" t="s">
        <v>632</v>
      </c>
      <c r="E329" t="s">
        <v>593</v>
      </c>
      <c r="F329">
        <v>30000</v>
      </c>
      <c r="G329">
        <v>0</v>
      </c>
      <c r="H329">
        <v>25</v>
      </c>
      <c r="I329">
        <v>861</v>
      </c>
      <c r="J329">
        <v>2130</v>
      </c>
      <c r="K329">
        <v>390</v>
      </c>
      <c r="L329">
        <v>912</v>
      </c>
      <c r="M329">
        <v>2127</v>
      </c>
      <c r="O329">
        <v>6420</v>
      </c>
      <c r="P329">
        <v>1798</v>
      </c>
      <c r="Q329">
        <v>4647</v>
      </c>
      <c r="R329">
        <v>28202</v>
      </c>
      <c r="S329" t="s">
        <v>1359</v>
      </c>
      <c r="T329" t="s">
        <v>741</v>
      </c>
    </row>
    <row r="330" spans="1:20">
      <c r="A330" s="15">
        <v>326</v>
      </c>
      <c r="B330" t="s">
        <v>992</v>
      </c>
      <c r="C330" t="s">
        <v>1048</v>
      </c>
      <c r="D330" t="s">
        <v>1425</v>
      </c>
      <c r="E330" t="s">
        <v>593</v>
      </c>
      <c r="F330">
        <v>11200</v>
      </c>
      <c r="G330">
        <v>0</v>
      </c>
      <c r="H330">
        <v>25</v>
      </c>
      <c r="I330">
        <v>321.44</v>
      </c>
      <c r="J330">
        <v>795.2</v>
      </c>
      <c r="K330">
        <v>145.6</v>
      </c>
      <c r="L330">
        <v>340.48</v>
      </c>
      <c r="M330">
        <v>794.08</v>
      </c>
      <c r="O330">
        <v>2396.8000000000002</v>
      </c>
      <c r="P330">
        <v>686.92</v>
      </c>
      <c r="Q330">
        <v>1734.88</v>
      </c>
      <c r="R330">
        <v>10513.08</v>
      </c>
      <c r="S330" t="s">
        <v>1359</v>
      </c>
      <c r="T330" t="s">
        <v>741</v>
      </c>
    </row>
    <row r="331" spans="1:20">
      <c r="A331" s="15">
        <v>327</v>
      </c>
      <c r="B331" t="s">
        <v>1131</v>
      </c>
      <c r="C331" t="s">
        <v>1067</v>
      </c>
      <c r="D331" t="s">
        <v>1425</v>
      </c>
      <c r="E331" t="s">
        <v>593</v>
      </c>
      <c r="F331">
        <v>40000</v>
      </c>
      <c r="G331">
        <v>442.65</v>
      </c>
      <c r="H331">
        <v>25</v>
      </c>
      <c r="I331">
        <v>1148</v>
      </c>
      <c r="J331">
        <v>2840</v>
      </c>
      <c r="K331">
        <v>520</v>
      </c>
      <c r="L331">
        <v>1216</v>
      </c>
      <c r="M331">
        <v>2836</v>
      </c>
      <c r="O331">
        <v>8560</v>
      </c>
      <c r="P331">
        <v>2831.65</v>
      </c>
      <c r="Q331">
        <v>6196</v>
      </c>
      <c r="R331">
        <v>37168.35</v>
      </c>
      <c r="S331" t="s">
        <v>1359</v>
      </c>
      <c r="T331" t="s">
        <v>741</v>
      </c>
    </row>
    <row r="332" spans="1:20">
      <c r="A332" s="15">
        <v>328</v>
      </c>
      <c r="B332" t="s">
        <v>1057</v>
      </c>
      <c r="C332" t="s">
        <v>26</v>
      </c>
      <c r="D332" t="s">
        <v>641</v>
      </c>
      <c r="E332" t="s">
        <v>593</v>
      </c>
      <c r="F332">
        <v>25000</v>
      </c>
      <c r="G332">
        <v>0</v>
      </c>
      <c r="H332">
        <v>25</v>
      </c>
      <c r="I332">
        <v>717.5</v>
      </c>
      <c r="J332">
        <v>1775</v>
      </c>
      <c r="K332">
        <v>325</v>
      </c>
      <c r="L332">
        <v>760</v>
      </c>
      <c r="M332">
        <v>1772.5</v>
      </c>
      <c r="O332">
        <v>5350</v>
      </c>
      <c r="P332">
        <v>1502.5</v>
      </c>
      <c r="Q332">
        <v>3872.5</v>
      </c>
      <c r="R332">
        <v>23497.5</v>
      </c>
      <c r="S332" t="s">
        <v>1359</v>
      </c>
      <c r="T332" t="s">
        <v>741</v>
      </c>
    </row>
    <row r="333" spans="1:20">
      <c r="A333" s="15">
        <v>329</v>
      </c>
      <c r="B333" t="s">
        <v>793</v>
      </c>
      <c r="C333" t="s">
        <v>12</v>
      </c>
      <c r="D333" t="s">
        <v>624</v>
      </c>
      <c r="E333" t="s">
        <v>593</v>
      </c>
      <c r="F333">
        <v>45000</v>
      </c>
      <c r="G333">
        <v>1148.33</v>
      </c>
      <c r="H333">
        <v>25</v>
      </c>
      <c r="I333">
        <v>1291.5</v>
      </c>
      <c r="J333">
        <v>3195</v>
      </c>
      <c r="K333">
        <v>585</v>
      </c>
      <c r="L333">
        <v>1368</v>
      </c>
      <c r="M333">
        <v>3190.5</v>
      </c>
      <c r="O333">
        <v>9630</v>
      </c>
      <c r="P333">
        <v>3832.83</v>
      </c>
      <c r="Q333">
        <v>6970.5</v>
      </c>
      <c r="R333">
        <v>41167.17</v>
      </c>
      <c r="S333" t="s">
        <v>1359</v>
      </c>
      <c r="T333" t="s">
        <v>740</v>
      </c>
    </row>
    <row r="334" spans="1:20">
      <c r="A334" s="15">
        <v>330</v>
      </c>
      <c r="B334" t="s">
        <v>1429</v>
      </c>
      <c r="C334" t="s">
        <v>26</v>
      </c>
      <c r="D334" t="s">
        <v>642</v>
      </c>
      <c r="E334" t="s">
        <v>593</v>
      </c>
      <c r="F334">
        <v>45000</v>
      </c>
      <c r="G334">
        <v>1148.33</v>
      </c>
      <c r="H334">
        <v>25</v>
      </c>
      <c r="I334">
        <v>1291.5</v>
      </c>
      <c r="J334">
        <v>3195</v>
      </c>
      <c r="K334">
        <v>585</v>
      </c>
      <c r="L334">
        <v>1368</v>
      </c>
      <c r="M334">
        <v>3190.5</v>
      </c>
      <c r="O334">
        <v>9630</v>
      </c>
      <c r="P334">
        <v>3832.83</v>
      </c>
      <c r="Q334">
        <v>6970.5</v>
      </c>
      <c r="R334">
        <v>41167.17</v>
      </c>
      <c r="S334" t="s">
        <v>1359</v>
      </c>
      <c r="T334" t="s">
        <v>740</v>
      </c>
    </row>
    <row r="335" spans="1:20">
      <c r="A335" s="15">
        <v>331</v>
      </c>
      <c r="B335" t="s">
        <v>825</v>
      </c>
      <c r="C335" t="s">
        <v>26</v>
      </c>
      <c r="D335" t="s">
        <v>592</v>
      </c>
      <c r="E335" t="s">
        <v>593</v>
      </c>
      <c r="F335">
        <v>45000</v>
      </c>
      <c r="G335">
        <v>1148.33</v>
      </c>
      <c r="H335">
        <v>25</v>
      </c>
      <c r="I335">
        <v>1291.5</v>
      </c>
      <c r="J335">
        <v>3195</v>
      </c>
      <c r="K335">
        <v>585</v>
      </c>
      <c r="L335">
        <v>1368</v>
      </c>
      <c r="M335">
        <v>3190.5</v>
      </c>
      <c r="O335">
        <v>9630</v>
      </c>
      <c r="P335">
        <v>3832.83</v>
      </c>
      <c r="Q335">
        <v>6970.5</v>
      </c>
      <c r="R335">
        <v>41167.17</v>
      </c>
      <c r="S335" t="s">
        <v>1359</v>
      </c>
      <c r="T335" t="s">
        <v>741</v>
      </c>
    </row>
    <row r="336" spans="1:20">
      <c r="A336" s="15">
        <v>332</v>
      </c>
      <c r="B336" t="s">
        <v>130</v>
      </c>
      <c r="C336" t="s">
        <v>32</v>
      </c>
      <c r="D336" t="s">
        <v>592</v>
      </c>
      <c r="E336" t="s">
        <v>593</v>
      </c>
      <c r="F336">
        <v>30000</v>
      </c>
      <c r="G336">
        <v>0</v>
      </c>
      <c r="H336">
        <v>25</v>
      </c>
      <c r="I336">
        <v>861</v>
      </c>
      <c r="J336">
        <v>2130</v>
      </c>
      <c r="K336">
        <v>390</v>
      </c>
      <c r="L336">
        <v>912</v>
      </c>
      <c r="M336">
        <v>2127</v>
      </c>
      <c r="O336">
        <v>6420</v>
      </c>
      <c r="P336">
        <v>1948</v>
      </c>
      <c r="Q336">
        <v>4647</v>
      </c>
      <c r="R336">
        <v>28052</v>
      </c>
      <c r="S336" t="s">
        <v>1359</v>
      </c>
      <c r="T336" t="s">
        <v>740</v>
      </c>
    </row>
    <row r="337" spans="1:20">
      <c r="A337" s="15">
        <v>333</v>
      </c>
      <c r="B337" t="s">
        <v>685</v>
      </c>
      <c r="C337" t="s">
        <v>32</v>
      </c>
      <c r="D337" t="s">
        <v>1396</v>
      </c>
      <c r="E337" t="s">
        <v>593</v>
      </c>
      <c r="F337">
        <v>12500</v>
      </c>
      <c r="G337">
        <v>0</v>
      </c>
      <c r="H337">
        <v>25</v>
      </c>
      <c r="I337">
        <v>358.75</v>
      </c>
      <c r="J337">
        <v>887.5</v>
      </c>
      <c r="K337">
        <v>162.5</v>
      </c>
      <c r="L337">
        <v>380</v>
      </c>
      <c r="M337">
        <v>886.25</v>
      </c>
      <c r="O337">
        <v>2675</v>
      </c>
      <c r="P337">
        <v>763.75</v>
      </c>
      <c r="Q337">
        <v>1936.25</v>
      </c>
      <c r="R337">
        <v>11736.25</v>
      </c>
      <c r="S337" t="s">
        <v>1359</v>
      </c>
      <c r="T337" t="s">
        <v>740</v>
      </c>
    </row>
    <row r="338" spans="1:20">
      <c r="A338" s="15">
        <v>334</v>
      </c>
      <c r="B338" t="s">
        <v>1314</v>
      </c>
      <c r="C338" t="s">
        <v>32</v>
      </c>
      <c r="D338" t="s">
        <v>613</v>
      </c>
      <c r="E338" t="s">
        <v>594</v>
      </c>
      <c r="F338">
        <v>22000</v>
      </c>
      <c r="G338">
        <v>0</v>
      </c>
      <c r="H338">
        <v>25</v>
      </c>
      <c r="I338">
        <v>631.4</v>
      </c>
      <c r="J338">
        <v>1562</v>
      </c>
      <c r="K338">
        <v>286</v>
      </c>
      <c r="L338">
        <v>668.8</v>
      </c>
      <c r="M338">
        <v>1559.8</v>
      </c>
      <c r="O338">
        <v>4708</v>
      </c>
      <c r="P338">
        <v>1325.2</v>
      </c>
      <c r="Q338">
        <v>3407.8</v>
      </c>
      <c r="R338">
        <v>20674.8</v>
      </c>
      <c r="S338" t="s">
        <v>1359</v>
      </c>
      <c r="T338" t="s">
        <v>740</v>
      </c>
    </row>
    <row r="339" spans="1:20">
      <c r="A339" s="15">
        <v>335</v>
      </c>
      <c r="B339" t="s">
        <v>664</v>
      </c>
      <c r="C339" t="s">
        <v>243</v>
      </c>
      <c r="D339" t="s">
        <v>1393</v>
      </c>
      <c r="E339" t="s">
        <v>593</v>
      </c>
      <c r="F339">
        <v>12500</v>
      </c>
      <c r="G339">
        <v>0</v>
      </c>
      <c r="H339">
        <v>25</v>
      </c>
      <c r="I339">
        <v>358.75</v>
      </c>
      <c r="J339">
        <v>887.5</v>
      </c>
      <c r="K339">
        <v>162.5</v>
      </c>
      <c r="L339">
        <v>380</v>
      </c>
      <c r="M339">
        <v>886.25</v>
      </c>
      <c r="O339">
        <v>2675</v>
      </c>
      <c r="P339">
        <v>763.75</v>
      </c>
      <c r="Q339">
        <v>1936.25</v>
      </c>
      <c r="R339">
        <v>11736.25</v>
      </c>
      <c r="S339" t="s">
        <v>1359</v>
      </c>
      <c r="T339" t="s">
        <v>741</v>
      </c>
    </row>
    <row r="340" spans="1:20">
      <c r="A340" s="15">
        <v>336</v>
      </c>
      <c r="B340" t="s">
        <v>1179</v>
      </c>
      <c r="C340" t="s">
        <v>1067</v>
      </c>
      <c r="D340" t="s">
        <v>1425</v>
      </c>
      <c r="E340" t="s">
        <v>593</v>
      </c>
      <c r="F340">
        <v>15000</v>
      </c>
      <c r="G340">
        <v>0</v>
      </c>
      <c r="H340">
        <v>25</v>
      </c>
      <c r="I340">
        <v>430.5</v>
      </c>
      <c r="J340">
        <v>1065</v>
      </c>
      <c r="K340">
        <v>195</v>
      </c>
      <c r="L340">
        <v>456</v>
      </c>
      <c r="M340">
        <v>1063.5</v>
      </c>
      <c r="O340">
        <v>3210</v>
      </c>
      <c r="P340">
        <v>911.5</v>
      </c>
      <c r="Q340">
        <v>2323.5</v>
      </c>
      <c r="R340">
        <v>14088.5</v>
      </c>
      <c r="S340" t="s">
        <v>1359</v>
      </c>
      <c r="T340" t="s">
        <v>741</v>
      </c>
    </row>
    <row r="341" spans="1:20">
      <c r="A341" s="15">
        <v>337</v>
      </c>
      <c r="B341" t="s">
        <v>355</v>
      </c>
      <c r="C341" t="s">
        <v>45</v>
      </c>
      <c r="D341" t="s">
        <v>1406</v>
      </c>
      <c r="E341" t="s">
        <v>593</v>
      </c>
      <c r="F341">
        <v>12500</v>
      </c>
      <c r="G341">
        <v>0</v>
      </c>
      <c r="H341">
        <v>25</v>
      </c>
      <c r="I341">
        <v>358.75</v>
      </c>
      <c r="J341">
        <v>887.5</v>
      </c>
      <c r="K341">
        <v>162.5</v>
      </c>
      <c r="L341">
        <v>380</v>
      </c>
      <c r="M341">
        <v>886.25</v>
      </c>
      <c r="O341">
        <v>2675</v>
      </c>
      <c r="P341">
        <v>813.75</v>
      </c>
      <c r="Q341">
        <v>1936.25</v>
      </c>
      <c r="R341">
        <v>11686.25</v>
      </c>
      <c r="S341" t="s">
        <v>1359</v>
      </c>
      <c r="T341" t="s">
        <v>741</v>
      </c>
    </row>
    <row r="342" spans="1:20">
      <c r="A342" s="15">
        <v>338</v>
      </c>
      <c r="B342" t="s">
        <v>731</v>
      </c>
      <c r="C342" t="s">
        <v>26</v>
      </c>
      <c r="D342" t="s">
        <v>629</v>
      </c>
      <c r="E342" t="s">
        <v>593</v>
      </c>
      <c r="F342">
        <v>45000</v>
      </c>
      <c r="G342">
        <v>1148.33</v>
      </c>
      <c r="H342">
        <v>25</v>
      </c>
      <c r="I342">
        <v>1291.5</v>
      </c>
      <c r="J342">
        <v>3195</v>
      </c>
      <c r="K342">
        <v>585</v>
      </c>
      <c r="L342">
        <v>1368</v>
      </c>
      <c r="M342">
        <v>3190.5</v>
      </c>
      <c r="O342">
        <v>9630</v>
      </c>
      <c r="P342">
        <v>3932.83</v>
      </c>
      <c r="Q342">
        <v>6970.5</v>
      </c>
      <c r="R342">
        <v>41067.17</v>
      </c>
      <c r="S342" t="s">
        <v>1359</v>
      </c>
      <c r="T342" t="s">
        <v>740</v>
      </c>
    </row>
    <row r="343" spans="1:20">
      <c r="A343" s="15">
        <v>339</v>
      </c>
      <c r="B343" t="s">
        <v>1160</v>
      </c>
      <c r="C343" t="s">
        <v>1067</v>
      </c>
      <c r="D343" t="s">
        <v>1425</v>
      </c>
      <c r="E343" t="s">
        <v>593</v>
      </c>
      <c r="F343">
        <v>25000</v>
      </c>
      <c r="G343">
        <v>0</v>
      </c>
      <c r="H343">
        <v>25</v>
      </c>
      <c r="I343">
        <v>717.5</v>
      </c>
      <c r="J343">
        <v>1775</v>
      </c>
      <c r="K343">
        <v>325</v>
      </c>
      <c r="L343">
        <v>760</v>
      </c>
      <c r="M343">
        <v>1772.5</v>
      </c>
      <c r="O343">
        <v>5350</v>
      </c>
      <c r="P343">
        <v>1502.5</v>
      </c>
      <c r="Q343">
        <v>3872.5</v>
      </c>
      <c r="R343">
        <v>23497.5</v>
      </c>
      <c r="S343" t="s">
        <v>1359</v>
      </c>
      <c r="T343" t="s">
        <v>741</v>
      </c>
    </row>
    <row r="344" spans="1:20">
      <c r="A344" s="15">
        <v>340</v>
      </c>
      <c r="B344" t="s">
        <v>487</v>
      </c>
      <c r="C344" t="s">
        <v>45</v>
      </c>
      <c r="D344" t="s">
        <v>1364</v>
      </c>
      <c r="E344" t="s">
        <v>593</v>
      </c>
      <c r="F344">
        <v>30000</v>
      </c>
      <c r="G344">
        <v>0</v>
      </c>
      <c r="H344">
        <v>25</v>
      </c>
      <c r="I344">
        <v>861</v>
      </c>
      <c r="J344">
        <v>2130</v>
      </c>
      <c r="K344">
        <v>390</v>
      </c>
      <c r="L344">
        <v>912</v>
      </c>
      <c r="M344">
        <v>2127</v>
      </c>
      <c r="O344">
        <v>6420</v>
      </c>
      <c r="P344">
        <v>3259.28</v>
      </c>
      <c r="Q344">
        <v>4647</v>
      </c>
      <c r="R344">
        <v>26740.720000000001</v>
      </c>
      <c r="S344" t="s">
        <v>1359</v>
      </c>
      <c r="T344" t="s">
        <v>741</v>
      </c>
    </row>
    <row r="345" spans="1:20">
      <c r="A345" s="15">
        <v>341</v>
      </c>
      <c r="B345" t="s">
        <v>838</v>
      </c>
      <c r="C345" t="s">
        <v>26</v>
      </c>
      <c r="D345" t="s">
        <v>638</v>
      </c>
      <c r="E345" t="s">
        <v>593</v>
      </c>
      <c r="F345">
        <v>45000</v>
      </c>
      <c r="G345">
        <v>1148.33</v>
      </c>
      <c r="H345">
        <v>25</v>
      </c>
      <c r="I345">
        <v>1291.5</v>
      </c>
      <c r="J345">
        <v>3195</v>
      </c>
      <c r="K345">
        <v>585</v>
      </c>
      <c r="L345">
        <v>1368</v>
      </c>
      <c r="M345">
        <v>3190.5</v>
      </c>
      <c r="O345">
        <v>9630</v>
      </c>
      <c r="P345">
        <v>3932.83</v>
      </c>
      <c r="Q345">
        <v>6970.5</v>
      </c>
      <c r="R345">
        <v>41067.17</v>
      </c>
      <c r="S345" t="s">
        <v>1359</v>
      </c>
      <c r="T345" t="s">
        <v>740</v>
      </c>
    </row>
    <row r="346" spans="1:20">
      <c r="A346" s="15">
        <v>342</v>
      </c>
      <c r="B346" t="s">
        <v>725</v>
      </c>
      <c r="C346" t="s">
        <v>26</v>
      </c>
      <c r="D346" t="s">
        <v>629</v>
      </c>
      <c r="E346" t="s">
        <v>593</v>
      </c>
      <c r="F346">
        <v>45000</v>
      </c>
      <c r="G346">
        <v>1148.33</v>
      </c>
      <c r="H346">
        <v>25</v>
      </c>
      <c r="I346">
        <v>1291.5</v>
      </c>
      <c r="J346">
        <v>3195</v>
      </c>
      <c r="K346">
        <v>585</v>
      </c>
      <c r="L346">
        <v>1368</v>
      </c>
      <c r="M346">
        <v>3190.5</v>
      </c>
      <c r="O346">
        <v>9630</v>
      </c>
      <c r="P346">
        <v>3932.83</v>
      </c>
      <c r="Q346">
        <v>6970.5</v>
      </c>
      <c r="R346">
        <v>41067.17</v>
      </c>
      <c r="S346" t="s">
        <v>1359</v>
      </c>
      <c r="T346" t="s">
        <v>740</v>
      </c>
    </row>
    <row r="347" spans="1:20">
      <c r="A347" s="15">
        <v>343</v>
      </c>
      <c r="B347" t="s">
        <v>993</v>
      </c>
      <c r="C347" t="s">
        <v>1048</v>
      </c>
      <c r="D347" t="s">
        <v>1425</v>
      </c>
      <c r="E347" t="s">
        <v>593</v>
      </c>
      <c r="F347">
        <v>15000</v>
      </c>
      <c r="G347">
        <v>0</v>
      </c>
      <c r="H347">
        <v>25</v>
      </c>
      <c r="I347">
        <v>430.5</v>
      </c>
      <c r="J347">
        <v>1065</v>
      </c>
      <c r="K347">
        <v>195</v>
      </c>
      <c r="L347">
        <v>456</v>
      </c>
      <c r="M347">
        <v>1063.5</v>
      </c>
      <c r="O347">
        <v>3210</v>
      </c>
      <c r="P347">
        <v>911.5</v>
      </c>
      <c r="Q347">
        <v>2323.5</v>
      </c>
      <c r="R347">
        <v>14088.5</v>
      </c>
      <c r="S347" t="s">
        <v>1359</v>
      </c>
      <c r="T347" t="s">
        <v>741</v>
      </c>
    </row>
    <row r="348" spans="1:20">
      <c r="A348" s="15">
        <v>344</v>
      </c>
      <c r="B348" t="s">
        <v>545</v>
      </c>
      <c r="C348" t="s">
        <v>45</v>
      </c>
      <c r="D348" t="s">
        <v>1366</v>
      </c>
      <c r="E348" t="s">
        <v>593</v>
      </c>
      <c r="F348">
        <v>30000</v>
      </c>
      <c r="G348">
        <v>0</v>
      </c>
      <c r="H348">
        <v>25</v>
      </c>
      <c r="I348">
        <v>861</v>
      </c>
      <c r="J348">
        <v>2130</v>
      </c>
      <c r="K348">
        <v>390</v>
      </c>
      <c r="L348">
        <v>912</v>
      </c>
      <c r="M348">
        <v>2127</v>
      </c>
      <c r="O348">
        <v>6420</v>
      </c>
      <c r="P348">
        <v>1798</v>
      </c>
      <c r="Q348">
        <v>4647</v>
      </c>
      <c r="R348">
        <v>28202</v>
      </c>
      <c r="S348" t="s">
        <v>1359</v>
      </c>
      <c r="T348" t="s">
        <v>741</v>
      </c>
    </row>
    <row r="349" spans="1:20">
      <c r="A349" s="15">
        <v>345</v>
      </c>
      <c r="B349" t="s">
        <v>1315</v>
      </c>
      <c r="C349" t="s">
        <v>32</v>
      </c>
      <c r="D349" t="s">
        <v>613</v>
      </c>
      <c r="E349" t="s">
        <v>1293</v>
      </c>
      <c r="F349">
        <v>10000</v>
      </c>
      <c r="G349">
        <v>0</v>
      </c>
      <c r="H349">
        <v>25</v>
      </c>
      <c r="I349">
        <v>287</v>
      </c>
      <c r="J349">
        <v>710</v>
      </c>
      <c r="K349">
        <v>130</v>
      </c>
      <c r="L349">
        <v>304</v>
      </c>
      <c r="M349">
        <v>709</v>
      </c>
      <c r="O349">
        <v>2140</v>
      </c>
      <c r="P349">
        <v>666</v>
      </c>
      <c r="Q349">
        <v>1549</v>
      </c>
      <c r="R349">
        <v>9334</v>
      </c>
      <c r="S349" t="s">
        <v>1359</v>
      </c>
      <c r="T349" t="s">
        <v>740</v>
      </c>
    </row>
    <row r="350" spans="1:20">
      <c r="A350" s="15">
        <v>346</v>
      </c>
      <c r="B350" t="s">
        <v>1316</v>
      </c>
      <c r="C350" t="s">
        <v>32</v>
      </c>
      <c r="D350" t="s">
        <v>613</v>
      </c>
      <c r="E350" t="s">
        <v>594</v>
      </c>
      <c r="F350">
        <v>10000</v>
      </c>
      <c r="G350">
        <v>0</v>
      </c>
      <c r="H350">
        <v>25</v>
      </c>
      <c r="I350">
        <v>287</v>
      </c>
      <c r="J350">
        <v>710</v>
      </c>
      <c r="K350">
        <v>130</v>
      </c>
      <c r="L350">
        <v>304</v>
      </c>
      <c r="M350">
        <v>709</v>
      </c>
      <c r="O350">
        <v>2140</v>
      </c>
      <c r="P350">
        <v>1255</v>
      </c>
      <c r="Q350">
        <v>1549</v>
      </c>
      <c r="R350">
        <v>8745</v>
      </c>
      <c r="S350" t="s">
        <v>1359</v>
      </c>
      <c r="T350" t="s">
        <v>740</v>
      </c>
    </row>
    <row r="351" spans="1:20">
      <c r="A351" s="15">
        <v>347</v>
      </c>
      <c r="B351" t="s">
        <v>678</v>
      </c>
      <c r="C351" t="s">
        <v>243</v>
      </c>
      <c r="D351" t="s">
        <v>1401</v>
      </c>
      <c r="E351" t="s">
        <v>593</v>
      </c>
      <c r="F351">
        <v>12500</v>
      </c>
      <c r="G351">
        <v>0</v>
      </c>
      <c r="H351">
        <v>25</v>
      </c>
      <c r="I351">
        <v>358.75</v>
      </c>
      <c r="J351">
        <v>887.5</v>
      </c>
      <c r="K351">
        <v>162.5</v>
      </c>
      <c r="L351">
        <v>380</v>
      </c>
      <c r="M351">
        <v>886.25</v>
      </c>
      <c r="O351">
        <v>2675</v>
      </c>
      <c r="P351">
        <v>763.75</v>
      </c>
      <c r="Q351">
        <v>1936.25</v>
      </c>
      <c r="R351">
        <v>11736.25</v>
      </c>
      <c r="S351" t="s">
        <v>1359</v>
      </c>
      <c r="T351" t="s">
        <v>741</v>
      </c>
    </row>
    <row r="352" spans="1:20">
      <c r="A352" s="15">
        <v>348</v>
      </c>
      <c r="B352" t="s">
        <v>1128</v>
      </c>
      <c r="C352" t="s">
        <v>1067</v>
      </c>
      <c r="D352" t="s">
        <v>1425</v>
      </c>
      <c r="E352" t="s">
        <v>593</v>
      </c>
      <c r="F352">
        <v>25000</v>
      </c>
      <c r="G352">
        <v>0</v>
      </c>
      <c r="H352">
        <v>25</v>
      </c>
      <c r="I352">
        <v>717.5</v>
      </c>
      <c r="J352">
        <v>1775</v>
      </c>
      <c r="K352">
        <v>325</v>
      </c>
      <c r="L352">
        <v>760</v>
      </c>
      <c r="M352">
        <v>1772.5</v>
      </c>
      <c r="O352">
        <v>5350</v>
      </c>
      <c r="P352">
        <v>1502.5</v>
      </c>
      <c r="Q352">
        <v>3872.5</v>
      </c>
      <c r="R352">
        <v>23497.5</v>
      </c>
      <c r="S352" t="s">
        <v>1359</v>
      </c>
      <c r="T352" t="s">
        <v>741</v>
      </c>
    </row>
    <row r="353" spans="1:20">
      <c r="A353" s="15">
        <v>349</v>
      </c>
      <c r="B353" t="s">
        <v>1130</v>
      </c>
      <c r="C353" t="s">
        <v>1067</v>
      </c>
      <c r="D353" t="s">
        <v>1425</v>
      </c>
      <c r="E353" t="s">
        <v>593</v>
      </c>
      <c r="F353">
        <v>30000</v>
      </c>
      <c r="G353">
        <v>0</v>
      </c>
      <c r="H353">
        <v>25</v>
      </c>
      <c r="I353">
        <v>861</v>
      </c>
      <c r="J353">
        <v>2130</v>
      </c>
      <c r="K353">
        <v>390</v>
      </c>
      <c r="L353">
        <v>912</v>
      </c>
      <c r="M353">
        <v>2127</v>
      </c>
      <c r="O353">
        <v>6420</v>
      </c>
      <c r="P353">
        <v>1798</v>
      </c>
      <c r="Q353">
        <v>4647</v>
      </c>
      <c r="R353">
        <v>28202</v>
      </c>
      <c r="S353" t="s">
        <v>1359</v>
      </c>
      <c r="T353" t="s">
        <v>741</v>
      </c>
    </row>
    <row r="354" spans="1:20">
      <c r="A354" s="15">
        <v>350</v>
      </c>
      <c r="B354" t="s">
        <v>839</v>
      </c>
      <c r="C354" t="s">
        <v>30</v>
      </c>
      <c r="D354" t="s">
        <v>592</v>
      </c>
      <c r="E354" t="s">
        <v>593</v>
      </c>
      <c r="F354">
        <v>150000</v>
      </c>
      <c r="G354">
        <v>23072.93</v>
      </c>
      <c r="H354">
        <v>25</v>
      </c>
      <c r="I354">
        <v>4305</v>
      </c>
      <c r="J354">
        <v>10650</v>
      </c>
      <c r="K354">
        <v>1950</v>
      </c>
      <c r="L354">
        <v>4560</v>
      </c>
      <c r="M354">
        <v>10635</v>
      </c>
      <c r="O354">
        <v>32100</v>
      </c>
      <c r="P354">
        <v>35137.69</v>
      </c>
      <c r="Q354">
        <v>23235</v>
      </c>
      <c r="R354">
        <v>114862.31</v>
      </c>
      <c r="S354" t="s">
        <v>1359</v>
      </c>
      <c r="T354" t="s">
        <v>740</v>
      </c>
    </row>
    <row r="355" spans="1:20">
      <c r="A355" s="15">
        <v>351</v>
      </c>
      <c r="B355" t="s">
        <v>368</v>
      </c>
      <c r="C355" t="s">
        <v>26</v>
      </c>
      <c r="D355" t="s">
        <v>1406</v>
      </c>
      <c r="E355" t="s">
        <v>594</v>
      </c>
      <c r="F355">
        <v>11550</v>
      </c>
      <c r="G355">
        <v>0</v>
      </c>
      <c r="H355">
        <v>25</v>
      </c>
      <c r="I355">
        <v>331.48500000000001</v>
      </c>
      <c r="J355">
        <v>820.05</v>
      </c>
      <c r="K355">
        <v>150.15</v>
      </c>
      <c r="L355">
        <v>351.12</v>
      </c>
      <c r="M355">
        <v>818.89499999999998</v>
      </c>
      <c r="O355">
        <v>2471.6999999999998</v>
      </c>
      <c r="P355">
        <v>707.61</v>
      </c>
      <c r="Q355">
        <v>1789.095</v>
      </c>
      <c r="R355">
        <v>10842.39</v>
      </c>
      <c r="S355" t="s">
        <v>1359</v>
      </c>
      <c r="T355" t="s">
        <v>741</v>
      </c>
    </row>
    <row r="356" spans="1:20">
      <c r="A356" s="15">
        <v>352</v>
      </c>
      <c r="B356" t="s">
        <v>488</v>
      </c>
      <c r="C356" t="s">
        <v>214</v>
      </c>
      <c r="D356" t="s">
        <v>628</v>
      </c>
      <c r="E356" t="s">
        <v>593</v>
      </c>
      <c r="F356">
        <v>45000</v>
      </c>
      <c r="G356">
        <v>910.22</v>
      </c>
      <c r="H356">
        <v>25</v>
      </c>
      <c r="I356">
        <v>1291.5</v>
      </c>
      <c r="J356">
        <v>3195</v>
      </c>
      <c r="K356">
        <v>585</v>
      </c>
      <c r="L356">
        <v>1368</v>
      </c>
      <c r="M356">
        <v>3190.5</v>
      </c>
      <c r="O356">
        <v>9630</v>
      </c>
      <c r="P356">
        <v>5332.1</v>
      </c>
      <c r="Q356">
        <v>6970.5</v>
      </c>
      <c r="R356">
        <v>39667.9</v>
      </c>
      <c r="S356" t="s">
        <v>1359</v>
      </c>
      <c r="T356" t="s">
        <v>740</v>
      </c>
    </row>
    <row r="357" spans="1:20">
      <c r="A357" s="15">
        <v>353</v>
      </c>
      <c r="B357" t="s">
        <v>1114</v>
      </c>
      <c r="C357" t="s">
        <v>139</v>
      </c>
      <c r="D357" t="s">
        <v>1425</v>
      </c>
      <c r="E357" t="s">
        <v>593</v>
      </c>
      <c r="F357">
        <v>25000</v>
      </c>
      <c r="G357">
        <v>0</v>
      </c>
      <c r="H357">
        <v>25</v>
      </c>
      <c r="I357">
        <v>717.5</v>
      </c>
      <c r="J357">
        <v>1775</v>
      </c>
      <c r="K357">
        <v>325</v>
      </c>
      <c r="L357">
        <v>760</v>
      </c>
      <c r="M357">
        <v>1772.5</v>
      </c>
      <c r="O357">
        <v>5350</v>
      </c>
      <c r="P357">
        <v>1502.5</v>
      </c>
      <c r="Q357">
        <v>3872.5</v>
      </c>
      <c r="R357">
        <v>23497.5</v>
      </c>
      <c r="S357" t="s">
        <v>1359</v>
      </c>
      <c r="T357" t="s">
        <v>741</v>
      </c>
    </row>
    <row r="358" spans="1:20">
      <c r="A358" s="15">
        <v>354</v>
      </c>
      <c r="B358" t="s">
        <v>1317</v>
      </c>
      <c r="C358" t="s">
        <v>46</v>
      </c>
      <c r="D358" t="s">
        <v>639</v>
      </c>
      <c r="E358" t="s">
        <v>1293</v>
      </c>
      <c r="F358">
        <v>29607.38</v>
      </c>
      <c r="G358">
        <v>0</v>
      </c>
      <c r="H358">
        <v>25</v>
      </c>
      <c r="I358">
        <v>849.73180600000001</v>
      </c>
      <c r="J358">
        <v>2102.1239799999998</v>
      </c>
      <c r="K358">
        <v>384.89594</v>
      </c>
      <c r="L358">
        <v>900.06435199999999</v>
      </c>
      <c r="M358">
        <v>2099.1632420000001</v>
      </c>
      <c r="O358">
        <v>6335.9793200000004</v>
      </c>
      <c r="P358">
        <v>1824.79</v>
      </c>
      <c r="Q358">
        <v>4586.1831620000003</v>
      </c>
      <c r="R358">
        <v>27782.59</v>
      </c>
      <c r="S358" t="s">
        <v>1359</v>
      </c>
      <c r="T358" t="s">
        <v>740</v>
      </c>
    </row>
    <row r="359" spans="1:20">
      <c r="A359" s="15">
        <v>355</v>
      </c>
      <c r="B359" t="s">
        <v>840</v>
      </c>
      <c r="C359" t="s">
        <v>26</v>
      </c>
      <c r="D359" t="s">
        <v>630</v>
      </c>
      <c r="E359" t="s">
        <v>593</v>
      </c>
      <c r="F359">
        <v>45000</v>
      </c>
      <c r="G359">
        <v>1148.33</v>
      </c>
      <c r="H359">
        <v>25</v>
      </c>
      <c r="I359">
        <v>1291.5</v>
      </c>
      <c r="J359">
        <v>3195</v>
      </c>
      <c r="K359">
        <v>585</v>
      </c>
      <c r="L359">
        <v>1368</v>
      </c>
      <c r="M359">
        <v>3190.5</v>
      </c>
      <c r="O359">
        <v>9630</v>
      </c>
      <c r="P359">
        <v>3832.83</v>
      </c>
      <c r="Q359">
        <v>6970.5</v>
      </c>
      <c r="R359">
        <v>41167.17</v>
      </c>
      <c r="S359" t="s">
        <v>1359</v>
      </c>
      <c r="T359" t="s">
        <v>740</v>
      </c>
    </row>
    <row r="360" spans="1:20">
      <c r="A360" s="15">
        <v>356</v>
      </c>
      <c r="B360" t="s">
        <v>1173</v>
      </c>
      <c r="C360" t="s">
        <v>12</v>
      </c>
      <c r="D360" t="s">
        <v>1425</v>
      </c>
      <c r="E360" t="s">
        <v>593</v>
      </c>
      <c r="F360">
        <v>30000</v>
      </c>
      <c r="G360">
        <v>0</v>
      </c>
      <c r="H360">
        <v>25</v>
      </c>
      <c r="I360">
        <v>861</v>
      </c>
      <c r="J360">
        <v>2130</v>
      </c>
      <c r="K360">
        <v>390</v>
      </c>
      <c r="L360">
        <v>912</v>
      </c>
      <c r="M360">
        <v>2127</v>
      </c>
      <c r="O360">
        <v>6420</v>
      </c>
      <c r="P360">
        <v>1798</v>
      </c>
      <c r="Q360">
        <v>4647</v>
      </c>
      <c r="R360">
        <v>28202</v>
      </c>
      <c r="S360" t="s">
        <v>1359</v>
      </c>
      <c r="T360" t="s">
        <v>740</v>
      </c>
    </row>
    <row r="361" spans="1:20">
      <c r="A361" s="15">
        <v>357</v>
      </c>
      <c r="B361" t="s">
        <v>317</v>
      </c>
      <c r="C361" t="s">
        <v>32</v>
      </c>
      <c r="D361" t="s">
        <v>1412</v>
      </c>
      <c r="E361" t="s">
        <v>593</v>
      </c>
      <c r="F361">
        <v>12500</v>
      </c>
      <c r="G361">
        <v>0</v>
      </c>
      <c r="H361">
        <v>25</v>
      </c>
      <c r="I361">
        <v>358.75</v>
      </c>
      <c r="J361">
        <v>887.5</v>
      </c>
      <c r="K361">
        <v>162.5</v>
      </c>
      <c r="L361">
        <v>380</v>
      </c>
      <c r="M361">
        <v>886.25</v>
      </c>
      <c r="O361">
        <v>2675</v>
      </c>
      <c r="P361">
        <v>763.75</v>
      </c>
      <c r="Q361">
        <v>1936.25</v>
      </c>
      <c r="R361">
        <v>11736.25</v>
      </c>
      <c r="S361" t="s">
        <v>1359</v>
      </c>
      <c r="T361" t="s">
        <v>740</v>
      </c>
    </row>
    <row r="362" spans="1:20">
      <c r="A362" s="15">
        <v>358</v>
      </c>
      <c r="B362" t="s">
        <v>301</v>
      </c>
      <c r="C362" t="s">
        <v>1223</v>
      </c>
      <c r="D362" t="s">
        <v>607</v>
      </c>
      <c r="E362" t="s">
        <v>593</v>
      </c>
      <c r="F362">
        <v>46000</v>
      </c>
      <c r="G362">
        <v>813.25</v>
      </c>
      <c r="H362">
        <v>25</v>
      </c>
      <c r="I362">
        <v>1320.2</v>
      </c>
      <c r="J362">
        <v>3266</v>
      </c>
      <c r="K362">
        <v>598</v>
      </c>
      <c r="L362">
        <v>1398.4</v>
      </c>
      <c r="M362">
        <v>3261.4</v>
      </c>
      <c r="O362">
        <v>9844</v>
      </c>
      <c r="P362">
        <v>7462.25</v>
      </c>
      <c r="Q362">
        <v>7125.4</v>
      </c>
      <c r="R362">
        <v>38537.75</v>
      </c>
      <c r="S362" t="s">
        <v>1359</v>
      </c>
      <c r="T362" t="s">
        <v>740</v>
      </c>
    </row>
    <row r="363" spans="1:20">
      <c r="A363" s="15">
        <v>359</v>
      </c>
      <c r="B363" t="s">
        <v>136</v>
      </c>
      <c r="C363" t="s">
        <v>32</v>
      </c>
      <c r="D363" t="s">
        <v>613</v>
      </c>
      <c r="E363" t="s">
        <v>593</v>
      </c>
      <c r="F363">
        <v>22000</v>
      </c>
      <c r="G363">
        <v>0</v>
      </c>
      <c r="H363">
        <v>25</v>
      </c>
      <c r="I363">
        <v>631.4</v>
      </c>
      <c r="J363">
        <v>1562</v>
      </c>
      <c r="K363">
        <v>286</v>
      </c>
      <c r="L363">
        <v>668.8</v>
      </c>
      <c r="M363">
        <v>1559.8</v>
      </c>
      <c r="O363">
        <v>4708</v>
      </c>
      <c r="P363">
        <v>1325.2</v>
      </c>
      <c r="Q363">
        <v>3407.8</v>
      </c>
      <c r="R363">
        <v>20674.8</v>
      </c>
      <c r="S363" t="s">
        <v>1359</v>
      </c>
      <c r="T363" t="s">
        <v>740</v>
      </c>
    </row>
    <row r="364" spans="1:20">
      <c r="A364" s="15">
        <v>360</v>
      </c>
      <c r="B364" t="s">
        <v>681</v>
      </c>
      <c r="C364" t="s">
        <v>45</v>
      </c>
      <c r="D364" t="s">
        <v>1396</v>
      </c>
      <c r="E364" t="s">
        <v>593</v>
      </c>
      <c r="F364">
        <v>12500</v>
      </c>
      <c r="G364">
        <v>0</v>
      </c>
      <c r="H364">
        <v>25</v>
      </c>
      <c r="I364">
        <v>358.75</v>
      </c>
      <c r="J364">
        <v>887.5</v>
      </c>
      <c r="K364">
        <v>162.5</v>
      </c>
      <c r="L364">
        <v>380</v>
      </c>
      <c r="M364">
        <v>886.25</v>
      </c>
      <c r="O364">
        <v>2675</v>
      </c>
      <c r="P364">
        <v>2225.0300000000002</v>
      </c>
      <c r="Q364">
        <v>1936.25</v>
      </c>
      <c r="R364">
        <v>10274.969999999999</v>
      </c>
      <c r="S364" t="s">
        <v>1359</v>
      </c>
      <c r="T364" t="s">
        <v>741</v>
      </c>
    </row>
    <row r="365" spans="1:20">
      <c r="A365" s="15">
        <v>361</v>
      </c>
      <c r="B365" t="s">
        <v>149</v>
      </c>
      <c r="C365" t="s">
        <v>62</v>
      </c>
      <c r="D365" t="s">
        <v>617</v>
      </c>
      <c r="E365" t="s">
        <v>593</v>
      </c>
      <c r="F365">
        <v>30000</v>
      </c>
      <c r="G365">
        <v>0</v>
      </c>
      <c r="H365">
        <v>25</v>
      </c>
      <c r="I365">
        <v>861</v>
      </c>
      <c r="J365">
        <v>2130</v>
      </c>
      <c r="K365">
        <v>390</v>
      </c>
      <c r="L365">
        <v>912</v>
      </c>
      <c r="M365">
        <v>2127</v>
      </c>
      <c r="O365">
        <v>6420</v>
      </c>
      <c r="P365">
        <v>1798</v>
      </c>
      <c r="Q365">
        <v>4647</v>
      </c>
      <c r="R365">
        <v>28202</v>
      </c>
      <c r="S365" t="s">
        <v>1359</v>
      </c>
      <c r="T365" t="s">
        <v>741</v>
      </c>
    </row>
    <row r="366" spans="1:20">
      <c r="A366" s="15">
        <v>362</v>
      </c>
      <c r="B366" t="s">
        <v>994</v>
      </c>
      <c r="C366" t="s">
        <v>1049</v>
      </c>
      <c r="D366" t="s">
        <v>1425</v>
      </c>
      <c r="E366" t="s">
        <v>593</v>
      </c>
      <c r="F366">
        <v>11220</v>
      </c>
      <c r="G366">
        <v>0</v>
      </c>
      <c r="H366">
        <v>25</v>
      </c>
      <c r="I366">
        <v>322.01400000000001</v>
      </c>
      <c r="J366">
        <v>796.62</v>
      </c>
      <c r="K366">
        <v>145.86000000000001</v>
      </c>
      <c r="L366">
        <v>341.08800000000002</v>
      </c>
      <c r="M366">
        <v>795.49800000000005</v>
      </c>
      <c r="O366">
        <v>2401.08</v>
      </c>
      <c r="P366">
        <v>688.1</v>
      </c>
      <c r="Q366">
        <v>1737.9780000000001</v>
      </c>
      <c r="R366">
        <v>10531.9</v>
      </c>
      <c r="S366" t="s">
        <v>1359</v>
      </c>
      <c r="T366" t="s">
        <v>741</v>
      </c>
    </row>
    <row r="367" spans="1:20">
      <c r="A367" s="15">
        <v>363</v>
      </c>
      <c r="B367" t="s">
        <v>398</v>
      </c>
      <c r="C367" t="s">
        <v>196</v>
      </c>
      <c r="D367" t="s">
        <v>1390</v>
      </c>
      <c r="E367" t="s">
        <v>593</v>
      </c>
      <c r="F367">
        <v>46000</v>
      </c>
      <c r="G367">
        <v>1289.46</v>
      </c>
      <c r="H367">
        <v>25</v>
      </c>
      <c r="I367">
        <v>1320.2</v>
      </c>
      <c r="J367">
        <v>3266</v>
      </c>
      <c r="K367">
        <v>598</v>
      </c>
      <c r="L367">
        <v>1398.4</v>
      </c>
      <c r="M367">
        <v>3261.4</v>
      </c>
      <c r="O367">
        <v>9844</v>
      </c>
      <c r="P367">
        <v>4133.0600000000004</v>
      </c>
      <c r="Q367">
        <v>7125.4</v>
      </c>
      <c r="R367">
        <v>41866.94</v>
      </c>
      <c r="S367" t="s">
        <v>1359</v>
      </c>
      <c r="T367" t="s">
        <v>741</v>
      </c>
    </row>
    <row r="368" spans="1:20">
      <c r="A368" s="15">
        <v>364</v>
      </c>
      <c r="B368" t="s">
        <v>1163</v>
      </c>
      <c r="C368" t="s">
        <v>52</v>
      </c>
      <c r="D368" t="s">
        <v>1425</v>
      </c>
      <c r="E368" t="s">
        <v>593</v>
      </c>
      <c r="F368">
        <v>35000</v>
      </c>
      <c r="G368">
        <v>0</v>
      </c>
      <c r="H368">
        <v>25</v>
      </c>
      <c r="I368">
        <v>1004.5</v>
      </c>
      <c r="J368">
        <v>2485</v>
      </c>
      <c r="K368">
        <v>455</v>
      </c>
      <c r="L368">
        <v>1064</v>
      </c>
      <c r="M368">
        <v>2481.5</v>
      </c>
      <c r="O368">
        <v>7490</v>
      </c>
      <c r="P368">
        <v>2093.5</v>
      </c>
      <c r="Q368">
        <v>5421.5</v>
      </c>
      <c r="R368">
        <v>32906.5</v>
      </c>
      <c r="S368" t="s">
        <v>1359</v>
      </c>
      <c r="T368" t="s">
        <v>741</v>
      </c>
    </row>
    <row r="369" spans="1:20">
      <c r="A369" s="15">
        <v>365</v>
      </c>
      <c r="B369" t="s">
        <v>826</v>
      </c>
      <c r="C369" t="s">
        <v>12</v>
      </c>
      <c r="D369" t="s">
        <v>639</v>
      </c>
      <c r="E369" t="s">
        <v>593</v>
      </c>
      <c r="F369">
        <v>45000</v>
      </c>
      <c r="G369">
        <v>1148.33</v>
      </c>
      <c r="H369">
        <v>25</v>
      </c>
      <c r="I369">
        <v>1291.5</v>
      </c>
      <c r="J369">
        <v>3195</v>
      </c>
      <c r="K369">
        <v>585</v>
      </c>
      <c r="L369">
        <v>1368</v>
      </c>
      <c r="M369">
        <v>3190.5</v>
      </c>
      <c r="O369">
        <v>9630</v>
      </c>
      <c r="P369">
        <v>3932.83</v>
      </c>
      <c r="Q369">
        <v>6970.5</v>
      </c>
      <c r="R369">
        <v>41067.17</v>
      </c>
      <c r="S369" t="s">
        <v>1359</v>
      </c>
      <c r="T369" t="s">
        <v>740</v>
      </c>
    </row>
    <row r="370" spans="1:20">
      <c r="A370" s="15">
        <v>366</v>
      </c>
      <c r="B370" t="s">
        <v>1318</v>
      </c>
      <c r="C370" t="s">
        <v>32</v>
      </c>
      <c r="D370" t="s">
        <v>1406</v>
      </c>
      <c r="E370" t="s">
        <v>1293</v>
      </c>
      <c r="F370">
        <v>10000</v>
      </c>
      <c r="G370">
        <v>0</v>
      </c>
      <c r="H370">
        <v>25</v>
      </c>
      <c r="I370">
        <v>287</v>
      </c>
      <c r="J370">
        <v>710</v>
      </c>
      <c r="K370">
        <v>130</v>
      </c>
      <c r="L370">
        <v>304</v>
      </c>
      <c r="M370">
        <v>709</v>
      </c>
      <c r="O370">
        <v>2140</v>
      </c>
      <c r="P370">
        <v>666</v>
      </c>
      <c r="Q370">
        <v>1549</v>
      </c>
      <c r="R370">
        <v>9334</v>
      </c>
      <c r="S370" t="s">
        <v>1359</v>
      </c>
      <c r="T370" t="s">
        <v>740</v>
      </c>
    </row>
    <row r="371" spans="1:20">
      <c r="A371" s="15">
        <v>367</v>
      </c>
      <c r="B371" t="s">
        <v>1101</v>
      </c>
      <c r="C371" t="s">
        <v>26</v>
      </c>
      <c r="D371" t="s">
        <v>1398</v>
      </c>
      <c r="E371" t="s">
        <v>593</v>
      </c>
      <c r="F371">
        <v>17500</v>
      </c>
      <c r="G371">
        <v>0</v>
      </c>
      <c r="H371">
        <v>25</v>
      </c>
      <c r="I371">
        <v>502.25</v>
      </c>
      <c r="J371">
        <v>1242.5</v>
      </c>
      <c r="K371">
        <v>227.5</v>
      </c>
      <c r="L371">
        <v>532</v>
      </c>
      <c r="M371">
        <v>1240.75</v>
      </c>
      <c r="O371">
        <v>3745</v>
      </c>
      <c r="P371">
        <v>1059.25</v>
      </c>
      <c r="Q371">
        <v>2710.75</v>
      </c>
      <c r="R371">
        <v>16440.75</v>
      </c>
      <c r="S371" t="s">
        <v>1359</v>
      </c>
      <c r="T371" t="s">
        <v>741</v>
      </c>
    </row>
    <row r="372" spans="1:20">
      <c r="A372" s="15">
        <v>368</v>
      </c>
      <c r="B372" t="s">
        <v>1181</v>
      </c>
      <c r="C372" t="s">
        <v>1067</v>
      </c>
      <c r="D372" t="s">
        <v>1425</v>
      </c>
      <c r="E372" t="s">
        <v>593</v>
      </c>
      <c r="F372">
        <v>25000</v>
      </c>
      <c r="G372">
        <v>0</v>
      </c>
      <c r="H372">
        <v>25</v>
      </c>
      <c r="I372">
        <v>717.5</v>
      </c>
      <c r="J372">
        <v>1775</v>
      </c>
      <c r="K372">
        <v>325</v>
      </c>
      <c r="L372">
        <v>760</v>
      </c>
      <c r="M372">
        <v>1772.5</v>
      </c>
      <c r="O372">
        <v>5350</v>
      </c>
      <c r="P372">
        <v>1502.5</v>
      </c>
      <c r="Q372">
        <v>3872.5</v>
      </c>
      <c r="R372">
        <v>23497.5</v>
      </c>
      <c r="S372" t="s">
        <v>1359</v>
      </c>
      <c r="T372" t="s">
        <v>741</v>
      </c>
    </row>
    <row r="373" spans="1:20">
      <c r="A373" s="15">
        <v>369</v>
      </c>
      <c r="B373" t="s">
        <v>552</v>
      </c>
      <c r="C373" t="s">
        <v>482</v>
      </c>
      <c r="D373" t="s">
        <v>642</v>
      </c>
      <c r="E373" t="s">
        <v>593</v>
      </c>
      <c r="F373">
        <v>225000</v>
      </c>
      <c r="G373">
        <v>41797.14</v>
      </c>
      <c r="H373">
        <v>25</v>
      </c>
      <c r="I373">
        <v>6457.5</v>
      </c>
      <c r="J373">
        <v>15975</v>
      </c>
      <c r="K373">
        <v>2925</v>
      </c>
      <c r="L373">
        <v>6840</v>
      </c>
      <c r="M373">
        <v>15952.5</v>
      </c>
      <c r="O373">
        <v>48150</v>
      </c>
      <c r="P373">
        <v>53965.05</v>
      </c>
      <c r="Q373">
        <v>34852.5</v>
      </c>
      <c r="R373">
        <v>171034.95</v>
      </c>
      <c r="S373" t="s">
        <v>1359</v>
      </c>
      <c r="T373" t="s">
        <v>741</v>
      </c>
    </row>
    <row r="374" spans="1:20">
      <c r="A374" s="15">
        <v>370</v>
      </c>
      <c r="B374" t="s">
        <v>749</v>
      </c>
      <c r="C374" t="s">
        <v>10</v>
      </c>
      <c r="D374" t="s">
        <v>613</v>
      </c>
      <c r="E374" t="s">
        <v>594</v>
      </c>
      <c r="F374">
        <v>46000</v>
      </c>
      <c r="G374">
        <v>1289.46</v>
      </c>
      <c r="H374">
        <v>25</v>
      </c>
      <c r="I374">
        <v>1320.2</v>
      </c>
      <c r="J374">
        <v>3266</v>
      </c>
      <c r="K374">
        <v>598</v>
      </c>
      <c r="L374">
        <v>1398.4</v>
      </c>
      <c r="M374">
        <v>3261.4</v>
      </c>
      <c r="O374">
        <v>9844</v>
      </c>
      <c r="P374">
        <v>4183.0600000000004</v>
      </c>
      <c r="Q374">
        <v>7125.4</v>
      </c>
      <c r="R374">
        <v>41816.94</v>
      </c>
      <c r="S374" t="s">
        <v>1359</v>
      </c>
      <c r="T374" t="s">
        <v>740</v>
      </c>
    </row>
    <row r="375" spans="1:20">
      <c r="A375" s="15">
        <v>371</v>
      </c>
      <c r="B375" t="s">
        <v>528</v>
      </c>
      <c r="C375" t="s">
        <v>529</v>
      </c>
      <c r="D375" t="s">
        <v>1376</v>
      </c>
      <c r="E375" t="s">
        <v>593</v>
      </c>
      <c r="F375">
        <v>28980</v>
      </c>
      <c r="G375">
        <v>0</v>
      </c>
      <c r="H375">
        <v>25</v>
      </c>
      <c r="I375">
        <v>831.726</v>
      </c>
      <c r="J375">
        <v>2057.58</v>
      </c>
      <c r="K375">
        <v>376.74</v>
      </c>
      <c r="L375">
        <v>880.99199999999996</v>
      </c>
      <c r="M375">
        <v>2054.6819999999998</v>
      </c>
      <c r="O375">
        <v>6201.72</v>
      </c>
      <c r="P375">
        <v>2468.36</v>
      </c>
      <c r="Q375">
        <v>4489.0020000000004</v>
      </c>
      <c r="R375">
        <v>26511.64</v>
      </c>
      <c r="S375" t="s">
        <v>1359</v>
      </c>
      <c r="T375" t="s">
        <v>740</v>
      </c>
    </row>
    <row r="376" spans="1:20">
      <c r="A376" s="15">
        <v>372</v>
      </c>
      <c r="B376" t="s">
        <v>995</v>
      </c>
      <c r="C376" t="s">
        <v>32</v>
      </c>
      <c r="D376" t="s">
        <v>1425</v>
      </c>
      <c r="E376" t="s">
        <v>593</v>
      </c>
      <c r="F376">
        <v>17320</v>
      </c>
      <c r="G376">
        <v>0</v>
      </c>
      <c r="H376">
        <v>25</v>
      </c>
      <c r="I376">
        <v>497.084</v>
      </c>
      <c r="J376">
        <v>1229.72</v>
      </c>
      <c r="K376">
        <v>225.16</v>
      </c>
      <c r="L376">
        <v>526.52800000000002</v>
      </c>
      <c r="M376">
        <v>1227.9880000000001</v>
      </c>
      <c r="O376">
        <v>3706.48</v>
      </c>
      <c r="P376">
        <v>1048.6099999999999</v>
      </c>
      <c r="Q376">
        <v>2682.8679999999999</v>
      </c>
      <c r="R376">
        <v>16271.39</v>
      </c>
      <c r="S376" t="s">
        <v>1359</v>
      </c>
      <c r="T376" t="s">
        <v>740</v>
      </c>
    </row>
    <row r="377" spans="1:20">
      <c r="A377" s="15">
        <v>373</v>
      </c>
      <c r="B377" t="s">
        <v>996</v>
      </c>
      <c r="C377" t="s">
        <v>1048</v>
      </c>
      <c r="D377" t="s">
        <v>1425</v>
      </c>
      <c r="E377" t="s">
        <v>593</v>
      </c>
      <c r="F377">
        <v>11220</v>
      </c>
      <c r="G377">
        <v>0</v>
      </c>
      <c r="H377">
        <v>25</v>
      </c>
      <c r="I377">
        <v>322.01400000000001</v>
      </c>
      <c r="J377">
        <v>796.62</v>
      </c>
      <c r="K377">
        <v>145.86000000000001</v>
      </c>
      <c r="L377">
        <v>341.08800000000002</v>
      </c>
      <c r="M377">
        <v>795.49800000000005</v>
      </c>
      <c r="O377">
        <v>2401.08</v>
      </c>
      <c r="P377">
        <v>688.1</v>
      </c>
      <c r="Q377">
        <v>1737.9780000000001</v>
      </c>
      <c r="R377">
        <v>10531.9</v>
      </c>
      <c r="S377" t="s">
        <v>1359</v>
      </c>
      <c r="T377" t="s">
        <v>740</v>
      </c>
    </row>
    <row r="378" spans="1:20">
      <c r="A378" s="15">
        <v>374</v>
      </c>
      <c r="B378" t="s">
        <v>1187</v>
      </c>
      <c r="C378" t="s">
        <v>1067</v>
      </c>
      <c r="D378" t="s">
        <v>1425</v>
      </c>
      <c r="E378" t="s">
        <v>593</v>
      </c>
      <c r="F378">
        <v>20000</v>
      </c>
      <c r="G378">
        <v>0</v>
      </c>
      <c r="H378">
        <v>25</v>
      </c>
      <c r="I378">
        <v>574</v>
      </c>
      <c r="J378">
        <v>1420</v>
      </c>
      <c r="K378">
        <v>260</v>
      </c>
      <c r="L378">
        <v>608</v>
      </c>
      <c r="M378">
        <v>1418</v>
      </c>
      <c r="O378">
        <v>4280</v>
      </c>
      <c r="P378">
        <v>1207</v>
      </c>
      <c r="Q378">
        <v>3098</v>
      </c>
      <c r="R378">
        <v>18793</v>
      </c>
      <c r="S378" t="s">
        <v>1359</v>
      </c>
      <c r="T378" t="s">
        <v>740</v>
      </c>
    </row>
    <row r="379" spans="1:20">
      <c r="A379" s="15">
        <v>375</v>
      </c>
      <c r="B379" t="s">
        <v>1319</v>
      </c>
      <c r="C379" t="s">
        <v>32</v>
      </c>
      <c r="D379" t="s">
        <v>1400</v>
      </c>
      <c r="E379" t="s">
        <v>1293</v>
      </c>
      <c r="F379">
        <v>10000</v>
      </c>
      <c r="G379">
        <v>0</v>
      </c>
      <c r="H379">
        <v>25</v>
      </c>
      <c r="I379">
        <v>287</v>
      </c>
      <c r="J379">
        <v>710</v>
      </c>
      <c r="K379">
        <v>130</v>
      </c>
      <c r="L379">
        <v>304</v>
      </c>
      <c r="M379">
        <v>709</v>
      </c>
      <c r="O379">
        <v>2140</v>
      </c>
      <c r="P379">
        <v>616</v>
      </c>
      <c r="Q379">
        <v>1549</v>
      </c>
      <c r="R379">
        <v>9384</v>
      </c>
      <c r="S379" t="s">
        <v>1359</v>
      </c>
      <c r="T379" t="s">
        <v>740</v>
      </c>
    </row>
    <row r="380" spans="1:20">
      <c r="A380" s="15">
        <v>376</v>
      </c>
      <c r="B380" t="s">
        <v>846</v>
      </c>
      <c r="C380" t="s">
        <v>58</v>
      </c>
      <c r="D380" t="s">
        <v>612</v>
      </c>
      <c r="E380" t="s">
        <v>593</v>
      </c>
      <c r="F380">
        <v>60000</v>
      </c>
      <c r="G380">
        <v>3486.68</v>
      </c>
      <c r="H380">
        <v>25</v>
      </c>
      <c r="I380">
        <v>1722</v>
      </c>
      <c r="J380">
        <v>4260</v>
      </c>
      <c r="K380">
        <v>780</v>
      </c>
      <c r="L380">
        <v>1824</v>
      </c>
      <c r="M380">
        <v>4254</v>
      </c>
      <c r="O380">
        <v>12840</v>
      </c>
      <c r="P380">
        <v>7057.68</v>
      </c>
      <c r="Q380">
        <v>9294</v>
      </c>
      <c r="R380">
        <v>52942.32</v>
      </c>
      <c r="S380" t="s">
        <v>1359</v>
      </c>
      <c r="T380" t="s">
        <v>741</v>
      </c>
    </row>
    <row r="381" spans="1:20">
      <c r="A381" s="15">
        <v>377</v>
      </c>
      <c r="B381" t="s">
        <v>910</v>
      </c>
      <c r="C381" t="s">
        <v>191</v>
      </c>
      <c r="D381" t="s">
        <v>1405</v>
      </c>
      <c r="E381" t="s">
        <v>593</v>
      </c>
      <c r="F381">
        <v>15500</v>
      </c>
      <c r="G381">
        <v>0</v>
      </c>
      <c r="H381">
        <v>25</v>
      </c>
      <c r="I381">
        <v>444.85</v>
      </c>
      <c r="J381">
        <v>1100.5</v>
      </c>
      <c r="K381">
        <v>201.5</v>
      </c>
      <c r="L381">
        <v>471.2</v>
      </c>
      <c r="M381">
        <v>1098.95</v>
      </c>
      <c r="O381">
        <v>3317</v>
      </c>
      <c r="P381">
        <v>941.05</v>
      </c>
      <c r="Q381">
        <v>2400.9499999999998</v>
      </c>
      <c r="R381">
        <v>14558.95</v>
      </c>
      <c r="S381" t="s">
        <v>1359</v>
      </c>
      <c r="T381" t="s">
        <v>741</v>
      </c>
    </row>
    <row r="382" spans="1:20">
      <c r="A382" s="15">
        <v>378</v>
      </c>
      <c r="B382" t="s">
        <v>297</v>
      </c>
      <c r="C382" t="s">
        <v>32</v>
      </c>
      <c r="D382" t="s">
        <v>1418</v>
      </c>
      <c r="E382" t="s">
        <v>593</v>
      </c>
      <c r="F382">
        <v>12500</v>
      </c>
      <c r="G382">
        <v>0</v>
      </c>
      <c r="H382">
        <v>25</v>
      </c>
      <c r="I382">
        <v>358.75</v>
      </c>
      <c r="J382">
        <v>887.5</v>
      </c>
      <c r="K382">
        <v>162.5</v>
      </c>
      <c r="L382">
        <v>380</v>
      </c>
      <c r="M382">
        <v>886.25</v>
      </c>
      <c r="O382">
        <v>2675</v>
      </c>
      <c r="P382">
        <v>763.75</v>
      </c>
      <c r="Q382">
        <v>1936.25</v>
      </c>
      <c r="R382">
        <v>11736.25</v>
      </c>
      <c r="S382" t="s">
        <v>1359</v>
      </c>
      <c r="T382" t="s">
        <v>740</v>
      </c>
    </row>
    <row r="383" spans="1:20">
      <c r="A383" s="15">
        <v>379</v>
      </c>
      <c r="B383" t="s">
        <v>847</v>
      </c>
      <c r="C383" t="s">
        <v>32</v>
      </c>
      <c r="D383" t="s">
        <v>613</v>
      </c>
      <c r="E383" t="s">
        <v>593</v>
      </c>
      <c r="F383">
        <v>15000</v>
      </c>
      <c r="G383">
        <v>0</v>
      </c>
      <c r="H383">
        <v>25</v>
      </c>
      <c r="I383">
        <v>430.5</v>
      </c>
      <c r="J383">
        <v>1065</v>
      </c>
      <c r="K383">
        <v>195</v>
      </c>
      <c r="L383">
        <v>456</v>
      </c>
      <c r="M383">
        <v>1063.5</v>
      </c>
      <c r="O383">
        <v>3210</v>
      </c>
      <c r="P383">
        <v>911.5</v>
      </c>
      <c r="Q383">
        <v>2323.5</v>
      </c>
      <c r="R383">
        <v>14088.5</v>
      </c>
      <c r="S383" t="s">
        <v>1359</v>
      </c>
      <c r="T383" t="s">
        <v>740</v>
      </c>
    </row>
    <row r="384" spans="1:20">
      <c r="A384" s="15">
        <v>380</v>
      </c>
      <c r="B384" t="s">
        <v>1103</v>
      </c>
      <c r="C384" t="s">
        <v>26</v>
      </c>
      <c r="D384" t="s">
        <v>1397</v>
      </c>
      <c r="E384" t="s">
        <v>593</v>
      </c>
      <c r="F384">
        <v>12500</v>
      </c>
      <c r="G384">
        <v>0</v>
      </c>
      <c r="H384">
        <v>25</v>
      </c>
      <c r="I384">
        <v>358.75</v>
      </c>
      <c r="J384">
        <v>887.5</v>
      </c>
      <c r="K384">
        <v>162.5</v>
      </c>
      <c r="L384">
        <v>380</v>
      </c>
      <c r="M384">
        <v>886.25</v>
      </c>
      <c r="O384">
        <v>2675</v>
      </c>
      <c r="P384">
        <v>763.75</v>
      </c>
      <c r="Q384">
        <v>1936.25</v>
      </c>
      <c r="R384">
        <v>11736.25</v>
      </c>
      <c r="S384" t="s">
        <v>1359</v>
      </c>
      <c r="T384" t="s">
        <v>740</v>
      </c>
    </row>
    <row r="385" spans="1:20">
      <c r="A385" s="15">
        <v>381</v>
      </c>
      <c r="B385" t="s">
        <v>215</v>
      </c>
      <c r="C385" t="s">
        <v>1236</v>
      </c>
      <c r="D385" t="s">
        <v>1424</v>
      </c>
      <c r="E385" t="s">
        <v>593</v>
      </c>
      <c r="F385">
        <v>145000</v>
      </c>
      <c r="G385">
        <v>22690.49</v>
      </c>
      <c r="H385">
        <v>25</v>
      </c>
      <c r="I385">
        <v>4161.5</v>
      </c>
      <c r="J385">
        <v>10295</v>
      </c>
      <c r="K385">
        <v>1885</v>
      </c>
      <c r="L385">
        <v>4408</v>
      </c>
      <c r="M385">
        <v>10280.5</v>
      </c>
      <c r="O385">
        <v>31030</v>
      </c>
      <c r="P385">
        <v>31384.99</v>
      </c>
      <c r="Q385">
        <v>22460.5</v>
      </c>
      <c r="R385">
        <v>113615.01</v>
      </c>
      <c r="S385" t="s">
        <v>1359</v>
      </c>
      <c r="T385" t="s">
        <v>740</v>
      </c>
    </row>
    <row r="386" spans="1:20">
      <c r="A386" s="15">
        <v>382</v>
      </c>
      <c r="B386" t="s">
        <v>13</v>
      </c>
      <c r="C386" t="s">
        <v>14</v>
      </c>
      <c r="D386" t="s">
        <v>606</v>
      </c>
      <c r="E386" t="s">
        <v>593</v>
      </c>
      <c r="F386">
        <v>34500</v>
      </c>
      <c r="G386">
        <v>0</v>
      </c>
      <c r="H386">
        <v>25</v>
      </c>
      <c r="I386">
        <v>990.15</v>
      </c>
      <c r="J386">
        <v>2449.5</v>
      </c>
      <c r="K386">
        <v>448.5</v>
      </c>
      <c r="L386">
        <v>1048.8</v>
      </c>
      <c r="M386">
        <v>2446.0500000000002</v>
      </c>
      <c r="O386">
        <v>7383</v>
      </c>
      <c r="P386">
        <v>2113.9499999999998</v>
      </c>
      <c r="Q386">
        <v>5344.05</v>
      </c>
      <c r="R386">
        <v>32386.05</v>
      </c>
      <c r="S386" t="s">
        <v>1359</v>
      </c>
      <c r="T386" t="s">
        <v>740</v>
      </c>
    </row>
    <row r="387" spans="1:20">
      <c r="A387" s="15">
        <v>383</v>
      </c>
      <c r="B387" t="s">
        <v>1098</v>
      </c>
      <c r="C387" t="s">
        <v>1211</v>
      </c>
      <c r="D387" t="s">
        <v>638</v>
      </c>
      <c r="E387" t="s">
        <v>594</v>
      </c>
      <c r="F387">
        <v>35000</v>
      </c>
      <c r="G387">
        <v>0</v>
      </c>
      <c r="H387">
        <v>25</v>
      </c>
      <c r="I387">
        <v>1004.5</v>
      </c>
      <c r="J387">
        <v>2485</v>
      </c>
      <c r="K387">
        <v>455</v>
      </c>
      <c r="L387">
        <v>1064</v>
      </c>
      <c r="M387">
        <v>2481.5</v>
      </c>
      <c r="O387">
        <v>7490</v>
      </c>
      <c r="P387">
        <v>3680.88</v>
      </c>
      <c r="Q387">
        <v>5421.5</v>
      </c>
      <c r="R387">
        <v>31319.119999999999</v>
      </c>
      <c r="S387" t="s">
        <v>1359</v>
      </c>
      <c r="T387" t="s">
        <v>740</v>
      </c>
    </row>
    <row r="388" spans="1:20">
      <c r="A388" s="15">
        <v>384</v>
      </c>
      <c r="B388" t="s">
        <v>1104</v>
      </c>
      <c r="C388" t="s">
        <v>32</v>
      </c>
      <c r="D388" t="s">
        <v>1400</v>
      </c>
      <c r="E388" t="s">
        <v>593</v>
      </c>
      <c r="F388">
        <v>15000</v>
      </c>
      <c r="G388">
        <v>0</v>
      </c>
      <c r="H388">
        <v>25</v>
      </c>
      <c r="I388">
        <v>430.5</v>
      </c>
      <c r="J388">
        <v>1065</v>
      </c>
      <c r="K388">
        <v>195</v>
      </c>
      <c r="L388">
        <v>456</v>
      </c>
      <c r="M388">
        <v>1063.5</v>
      </c>
      <c r="O388">
        <v>3210</v>
      </c>
      <c r="P388">
        <v>911.5</v>
      </c>
      <c r="Q388">
        <v>2323.5</v>
      </c>
      <c r="R388">
        <v>14088.5</v>
      </c>
      <c r="S388" t="s">
        <v>1359</v>
      </c>
      <c r="T388" t="s">
        <v>740</v>
      </c>
    </row>
    <row r="389" spans="1:20">
      <c r="A389" s="15">
        <v>385</v>
      </c>
      <c r="B389" t="s">
        <v>289</v>
      </c>
      <c r="C389" t="s">
        <v>38</v>
      </c>
      <c r="D389" t="s">
        <v>1410</v>
      </c>
      <c r="E389" t="s">
        <v>593</v>
      </c>
      <c r="F389">
        <v>10000</v>
      </c>
      <c r="G389">
        <v>0</v>
      </c>
      <c r="H389">
        <v>25</v>
      </c>
      <c r="I389">
        <v>287</v>
      </c>
      <c r="J389">
        <v>710</v>
      </c>
      <c r="K389">
        <v>130</v>
      </c>
      <c r="L389">
        <v>304</v>
      </c>
      <c r="M389">
        <v>709</v>
      </c>
      <c r="O389">
        <v>2140</v>
      </c>
      <c r="P389">
        <v>616</v>
      </c>
      <c r="Q389">
        <v>1549</v>
      </c>
      <c r="R389">
        <v>9384</v>
      </c>
      <c r="S389" t="s">
        <v>1359</v>
      </c>
      <c r="T389" t="s">
        <v>741</v>
      </c>
    </row>
    <row r="390" spans="1:20">
      <c r="A390" s="15">
        <v>386</v>
      </c>
      <c r="B390" t="s">
        <v>1137</v>
      </c>
      <c r="C390" t="s">
        <v>1067</v>
      </c>
      <c r="D390" t="s">
        <v>1425</v>
      </c>
      <c r="E390" t="s">
        <v>593</v>
      </c>
      <c r="F390">
        <v>35000</v>
      </c>
      <c r="G390">
        <v>0</v>
      </c>
      <c r="H390">
        <v>25</v>
      </c>
      <c r="I390">
        <v>1004.5</v>
      </c>
      <c r="J390">
        <v>2485</v>
      </c>
      <c r="K390">
        <v>455</v>
      </c>
      <c r="L390">
        <v>1064</v>
      </c>
      <c r="M390">
        <v>2481.5</v>
      </c>
      <c r="O390">
        <v>7490</v>
      </c>
      <c r="P390">
        <v>2093.5</v>
      </c>
      <c r="Q390">
        <v>5421.5</v>
      </c>
      <c r="R390">
        <v>32906.5</v>
      </c>
      <c r="S390" t="s">
        <v>1359</v>
      </c>
      <c r="T390" t="s">
        <v>741</v>
      </c>
    </row>
    <row r="391" spans="1:20">
      <c r="A391" s="15">
        <v>387</v>
      </c>
      <c r="B391" t="s">
        <v>848</v>
      </c>
      <c r="C391" t="s">
        <v>67</v>
      </c>
      <c r="D391" t="s">
        <v>639</v>
      </c>
      <c r="E391" t="s">
        <v>593</v>
      </c>
      <c r="F391">
        <v>25000</v>
      </c>
      <c r="G391">
        <v>0</v>
      </c>
      <c r="H391">
        <v>25</v>
      </c>
      <c r="I391">
        <v>717.5</v>
      </c>
      <c r="J391">
        <v>1775</v>
      </c>
      <c r="K391">
        <v>325</v>
      </c>
      <c r="L391">
        <v>760</v>
      </c>
      <c r="M391">
        <v>1772.5</v>
      </c>
      <c r="O391">
        <v>5350</v>
      </c>
      <c r="P391">
        <v>1502.5</v>
      </c>
      <c r="Q391">
        <v>3872.5</v>
      </c>
      <c r="R391">
        <v>23497.5</v>
      </c>
      <c r="S391" t="s">
        <v>1359</v>
      </c>
      <c r="T391" t="s">
        <v>741</v>
      </c>
    </row>
    <row r="392" spans="1:20">
      <c r="A392" s="15">
        <v>388</v>
      </c>
      <c r="B392" t="s">
        <v>1135</v>
      </c>
      <c r="C392" t="s">
        <v>1067</v>
      </c>
      <c r="D392" t="s">
        <v>1425</v>
      </c>
      <c r="E392" t="s">
        <v>593</v>
      </c>
      <c r="F392">
        <v>20000</v>
      </c>
      <c r="G392">
        <v>0</v>
      </c>
      <c r="H392">
        <v>25</v>
      </c>
      <c r="I392">
        <v>574</v>
      </c>
      <c r="J392">
        <v>1420</v>
      </c>
      <c r="K392">
        <v>260</v>
      </c>
      <c r="L392">
        <v>608</v>
      </c>
      <c r="M392">
        <v>1418</v>
      </c>
      <c r="O392">
        <v>4280</v>
      </c>
      <c r="P392">
        <v>1207</v>
      </c>
      <c r="Q392">
        <v>3098</v>
      </c>
      <c r="R392">
        <v>18793</v>
      </c>
      <c r="S392" t="s">
        <v>1359</v>
      </c>
      <c r="T392" t="s">
        <v>741</v>
      </c>
    </row>
    <row r="393" spans="1:20">
      <c r="A393" s="15">
        <v>389</v>
      </c>
      <c r="B393" t="s">
        <v>1237</v>
      </c>
      <c r="C393" t="s">
        <v>45</v>
      </c>
      <c r="D393" t="s">
        <v>1415</v>
      </c>
      <c r="E393" t="s">
        <v>593</v>
      </c>
      <c r="F393">
        <v>12500</v>
      </c>
      <c r="G393">
        <v>0</v>
      </c>
      <c r="H393">
        <v>25</v>
      </c>
      <c r="I393">
        <v>358.75</v>
      </c>
      <c r="J393">
        <v>887.5</v>
      </c>
      <c r="K393">
        <v>162.5</v>
      </c>
      <c r="L393">
        <v>380</v>
      </c>
      <c r="M393">
        <v>886.25</v>
      </c>
      <c r="O393">
        <v>2675</v>
      </c>
      <c r="P393">
        <v>763.75</v>
      </c>
      <c r="Q393">
        <v>1936.25</v>
      </c>
      <c r="R393">
        <v>11736.25</v>
      </c>
      <c r="S393" t="s">
        <v>1359</v>
      </c>
      <c r="T393" t="s">
        <v>741</v>
      </c>
    </row>
    <row r="394" spans="1:20">
      <c r="A394" s="15">
        <v>390</v>
      </c>
      <c r="B394" t="s">
        <v>997</v>
      </c>
      <c r="C394" t="s">
        <v>1048</v>
      </c>
      <c r="D394" t="s">
        <v>1425</v>
      </c>
      <c r="E394" t="s">
        <v>593</v>
      </c>
      <c r="F394">
        <v>11220</v>
      </c>
      <c r="G394">
        <v>0</v>
      </c>
      <c r="H394">
        <v>25</v>
      </c>
      <c r="I394">
        <v>322.01400000000001</v>
      </c>
      <c r="J394">
        <v>796.62</v>
      </c>
      <c r="K394">
        <v>145.86000000000001</v>
      </c>
      <c r="L394">
        <v>341.08800000000002</v>
      </c>
      <c r="M394">
        <v>795.49800000000005</v>
      </c>
      <c r="O394">
        <v>2401.08</v>
      </c>
      <c r="P394">
        <v>688.1</v>
      </c>
      <c r="Q394">
        <v>1737.9780000000001</v>
      </c>
      <c r="R394">
        <v>10531.9</v>
      </c>
      <c r="S394" t="s">
        <v>1359</v>
      </c>
      <c r="T394" t="s">
        <v>741</v>
      </c>
    </row>
    <row r="395" spans="1:20">
      <c r="A395" s="15">
        <v>391</v>
      </c>
      <c r="B395" t="s">
        <v>405</v>
      </c>
      <c r="C395" t="s">
        <v>189</v>
      </c>
      <c r="D395" t="s">
        <v>624</v>
      </c>
      <c r="E395" t="s">
        <v>594</v>
      </c>
      <c r="F395">
        <v>60000</v>
      </c>
      <c r="G395">
        <v>3169.2</v>
      </c>
      <c r="H395">
        <v>25</v>
      </c>
      <c r="I395">
        <v>1722</v>
      </c>
      <c r="J395">
        <v>4260</v>
      </c>
      <c r="K395">
        <v>780</v>
      </c>
      <c r="L395">
        <v>1824</v>
      </c>
      <c r="M395">
        <v>4254</v>
      </c>
      <c r="O395">
        <v>12840</v>
      </c>
      <c r="P395">
        <v>8477.58</v>
      </c>
      <c r="Q395">
        <v>9294</v>
      </c>
      <c r="R395">
        <v>51522.42</v>
      </c>
      <c r="S395" t="s">
        <v>1359</v>
      </c>
      <c r="T395" t="s">
        <v>741</v>
      </c>
    </row>
    <row r="396" spans="1:20">
      <c r="A396" s="15">
        <v>392</v>
      </c>
      <c r="B396" t="s">
        <v>794</v>
      </c>
      <c r="C396" t="s">
        <v>30</v>
      </c>
      <c r="D396" t="s">
        <v>592</v>
      </c>
      <c r="E396" t="s">
        <v>593</v>
      </c>
      <c r="F396">
        <v>50000</v>
      </c>
      <c r="G396">
        <v>1854</v>
      </c>
      <c r="H396">
        <v>25</v>
      </c>
      <c r="I396">
        <v>1435</v>
      </c>
      <c r="J396">
        <v>3550</v>
      </c>
      <c r="K396">
        <v>650</v>
      </c>
      <c r="L396">
        <v>1520</v>
      </c>
      <c r="M396">
        <v>3545</v>
      </c>
      <c r="O396">
        <v>10700</v>
      </c>
      <c r="P396">
        <v>4834</v>
      </c>
      <c r="Q396">
        <v>7745</v>
      </c>
      <c r="R396">
        <v>45166</v>
      </c>
      <c r="S396" t="s">
        <v>1359</v>
      </c>
      <c r="T396" t="s">
        <v>740</v>
      </c>
    </row>
    <row r="397" spans="1:20">
      <c r="A397" s="15">
        <v>393</v>
      </c>
      <c r="B397" t="s">
        <v>998</v>
      </c>
      <c r="C397" t="s">
        <v>1048</v>
      </c>
      <c r="D397" t="s">
        <v>1425</v>
      </c>
      <c r="E397" t="s">
        <v>593</v>
      </c>
      <c r="F397">
        <v>11220</v>
      </c>
      <c r="G397">
        <v>0</v>
      </c>
      <c r="H397">
        <v>25</v>
      </c>
      <c r="I397">
        <v>322.01400000000001</v>
      </c>
      <c r="J397">
        <v>796.62</v>
      </c>
      <c r="K397">
        <v>145.86000000000001</v>
      </c>
      <c r="L397">
        <v>341.08800000000002</v>
      </c>
      <c r="M397">
        <v>795.49800000000005</v>
      </c>
      <c r="O397">
        <v>2401.08</v>
      </c>
      <c r="P397">
        <v>688.1</v>
      </c>
      <c r="Q397">
        <v>1737.9780000000001</v>
      </c>
      <c r="R397">
        <v>10531.9</v>
      </c>
      <c r="S397" t="s">
        <v>1359</v>
      </c>
      <c r="T397" t="s">
        <v>741</v>
      </c>
    </row>
    <row r="398" spans="1:20">
      <c r="A398" s="15">
        <v>394</v>
      </c>
      <c r="B398" t="s">
        <v>1238</v>
      </c>
      <c r="C398" t="s">
        <v>45</v>
      </c>
      <c r="D398" t="s">
        <v>615</v>
      </c>
      <c r="E398" t="s">
        <v>593</v>
      </c>
      <c r="F398">
        <v>30000</v>
      </c>
      <c r="G398">
        <v>0</v>
      </c>
      <c r="H398">
        <v>25</v>
      </c>
      <c r="I398">
        <v>861</v>
      </c>
      <c r="J398">
        <v>2130</v>
      </c>
      <c r="K398">
        <v>390</v>
      </c>
      <c r="L398">
        <v>912</v>
      </c>
      <c r="M398">
        <v>2127</v>
      </c>
      <c r="O398">
        <v>6420</v>
      </c>
      <c r="P398">
        <v>1798</v>
      </c>
      <c r="Q398">
        <v>4647</v>
      </c>
      <c r="R398">
        <v>28202</v>
      </c>
      <c r="S398" t="s">
        <v>1359</v>
      </c>
      <c r="T398" t="s">
        <v>741</v>
      </c>
    </row>
    <row r="399" spans="1:20">
      <c r="A399" s="15">
        <v>395</v>
      </c>
      <c r="B399" t="s">
        <v>770</v>
      </c>
      <c r="C399" t="s">
        <v>26</v>
      </c>
      <c r="D399" t="s">
        <v>617</v>
      </c>
      <c r="E399" t="s">
        <v>593</v>
      </c>
      <c r="F399">
        <v>38000</v>
      </c>
      <c r="G399">
        <v>160.38</v>
      </c>
      <c r="H399">
        <v>25</v>
      </c>
      <c r="I399">
        <v>1090.5999999999999</v>
      </c>
      <c r="J399">
        <v>2698</v>
      </c>
      <c r="K399">
        <v>494</v>
      </c>
      <c r="L399">
        <v>1155.2</v>
      </c>
      <c r="M399">
        <v>2694.2</v>
      </c>
      <c r="O399">
        <v>8132</v>
      </c>
      <c r="P399">
        <v>2431.1799999999998</v>
      </c>
      <c r="Q399">
        <v>5886.2</v>
      </c>
      <c r="R399">
        <v>35568.82</v>
      </c>
      <c r="S399" t="s">
        <v>1359</v>
      </c>
      <c r="T399" t="s">
        <v>741</v>
      </c>
    </row>
    <row r="400" spans="1:20">
      <c r="A400" s="15">
        <v>396</v>
      </c>
      <c r="B400" t="s">
        <v>780</v>
      </c>
      <c r="C400" t="s">
        <v>55</v>
      </c>
      <c r="D400" t="s">
        <v>592</v>
      </c>
      <c r="E400" t="s">
        <v>593</v>
      </c>
      <c r="F400">
        <v>30000</v>
      </c>
      <c r="G400">
        <v>0</v>
      </c>
      <c r="H400">
        <v>25</v>
      </c>
      <c r="I400">
        <v>861</v>
      </c>
      <c r="J400">
        <v>2130</v>
      </c>
      <c r="K400">
        <v>390</v>
      </c>
      <c r="L400">
        <v>912</v>
      </c>
      <c r="M400">
        <v>2127</v>
      </c>
      <c r="O400">
        <v>6420</v>
      </c>
      <c r="P400">
        <v>1798</v>
      </c>
      <c r="Q400">
        <v>4647</v>
      </c>
      <c r="R400">
        <v>28202</v>
      </c>
      <c r="S400" t="s">
        <v>1359</v>
      </c>
      <c r="T400" t="s">
        <v>741</v>
      </c>
    </row>
    <row r="401" spans="1:20">
      <c r="A401" s="15">
        <v>397</v>
      </c>
      <c r="B401" t="s">
        <v>849</v>
      </c>
      <c r="C401" t="s">
        <v>38</v>
      </c>
      <c r="D401" t="s">
        <v>1414</v>
      </c>
      <c r="E401" t="s">
        <v>593</v>
      </c>
      <c r="F401">
        <v>18000</v>
      </c>
      <c r="G401">
        <v>0</v>
      </c>
      <c r="H401">
        <v>25</v>
      </c>
      <c r="I401">
        <v>516.6</v>
      </c>
      <c r="J401">
        <v>1278</v>
      </c>
      <c r="K401">
        <v>234</v>
      </c>
      <c r="L401">
        <v>547.20000000000005</v>
      </c>
      <c r="M401">
        <v>1276.2</v>
      </c>
      <c r="O401">
        <v>3852</v>
      </c>
      <c r="P401">
        <v>1088.8</v>
      </c>
      <c r="Q401">
        <v>2788.2</v>
      </c>
      <c r="R401">
        <v>16911.2</v>
      </c>
      <c r="S401" t="s">
        <v>1359</v>
      </c>
      <c r="T401" t="s">
        <v>741</v>
      </c>
    </row>
    <row r="402" spans="1:20">
      <c r="A402" s="15">
        <v>398</v>
      </c>
      <c r="B402" t="s">
        <v>999</v>
      </c>
      <c r="C402" t="s">
        <v>1048</v>
      </c>
      <c r="D402" t="s">
        <v>1425</v>
      </c>
      <c r="E402" t="s">
        <v>593</v>
      </c>
      <c r="F402">
        <v>11220</v>
      </c>
      <c r="G402">
        <v>0</v>
      </c>
      <c r="H402">
        <v>25</v>
      </c>
      <c r="I402">
        <v>322.01400000000001</v>
      </c>
      <c r="J402">
        <v>796.62</v>
      </c>
      <c r="K402">
        <v>145.86000000000001</v>
      </c>
      <c r="L402">
        <v>341.08800000000002</v>
      </c>
      <c r="M402">
        <v>795.49800000000005</v>
      </c>
      <c r="O402">
        <v>2401.08</v>
      </c>
      <c r="P402">
        <v>688.1</v>
      </c>
      <c r="Q402">
        <v>1737.9780000000001</v>
      </c>
      <c r="R402">
        <v>10531.9</v>
      </c>
      <c r="S402" t="s">
        <v>1359</v>
      </c>
      <c r="T402" t="s">
        <v>741</v>
      </c>
    </row>
    <row r="403" spans="1:20">
      <c r="A403" s="15">
        <v>399</v>
      </c>
      <c r="B403" t="s">
        <v>705</v>
      </c>
      <c r="C403" t="s">
        <v>243</v>
      </c>
      <c r="D403" t="s">
        <v>1402</v>
      </c>
      <c r="E403" t="s">
        <v>593</v>
      </c>
      <c r="F403">
        <v>12500</v>
      </c>
      <c r="G403">
        <v>0</v>
      </c>
      <c r="H403">
        <v>25</v>
      </c>
      <c r="I403">
        <v>358.75</v>
      </c>
      <c r="J403">
        <v>887.5</v>
      </c>
      <c r="K403">
        <v>162.5</v>
      </c>
      <c r="L403">
        <v>380</v>
      </c>
      <c r="M403">
        <v>886.25</v>
      </c>
      <c r="O403">
        <v>2675</v>
      </c>
      <c r="P403">
        <v>763.75</v>
      </c>
      <c r="Q403">
        <v>1936.25</v>
      </c>
      <c r="R403">
        <v>11736.25</v>
      </c>
      <c r="S403" t="s">
        <v>1359</v>
      </c>
      <c r="T403" t="s">
        <v>741</v>
      </c>
    </row>
    <row r="404" spans="1:20">
      <c r="A404" s="15">
        <v>400</v>
      </c>
      <c r="B404" t="s">
        <v>311</v>
      </c>
      <c r="C404" t="s">
        <v>58</v>
      </c>
      <c r="D404" t="s">
        <v>612</v>
      </c>
      <c r="E404" t="s">
        <v>593</v>
      </c>
      <c r="F404">
        <v>46000</v>
      </c>
      <c r="G404">
        <v>1051.3499999999999</v>
      </c>
      <c r="H404">
        <v>25</v>
      </c>
      <c r="I404">
        <v>1320.2</v>
      </c>
      <c r="J404">
        <v>3266</v>
      </c>
      <c r="K404">
        <v>598</v>
      </c>
      <c r="L404">
        <v>1398.4</v>
      </c>
      <c r="M404">
        <v>3261.4</v>
      </c>
      <c r="O404">
        <v>9844</v>
      </c>
      <c r="P404">
        <v>5382.33</v>
      </c>
      <c r="Q404">
        <v>7125.4</v>
      </c>
      <c r="R404">
        <v>40617.67</v>
      </c>
      <c r="S404" t="s">
        <v>1359</v>
      </c>
      <c r="T404" t="s">
        <v>741</v>
      </c>
    </row>
    <row r="405" spans="1:20">
      <c r="A405" s="15">
        <v>401</v>
      </c>
      <c r="B405" t="s">
        <v>1081</v>
      </c>
      <c r="C405" t="s">
        <v>521</v>
      </c>
      <c r="D405" t="s">
        <v>627</v>
      </c>
      <c r="E405" t="s">
        <v>594</v>
      </c>
      <c r="F405">
        <v>65000</v>
      </c>
      <c r="G405">
        <v>4427.58</v>
      </c>
      <c r="H405">
        <v>25</v>
      </c>
      <c r="I405">
        <v>1865.5</v>
      </c>
      <c r="J405">
        <v>4615</v>
      </c>
      <c r="K405">
        <v>845</v>
      </c>
      <c r="L405">
        <v>1976</v>
      </c>
      <c r="M405">
        <v>4608.5</v>
      </c>
      <c r="O405">
        <v>13910</v>
      </c>
      <c r="P405">
        <v>8294.08</v>
      </c>
      <c r="Q405">
        <v>10068.5</v>
      </c>
      <c r="R405">
        <v>56705.919999999998</v>
      </c>
      <c r="S405" t="s">
        <v>1359</v>
      </c>
      <c r="T405" t="s">
        <v>741</v>
      </c>
    </row>
    <row r="406" spans="1:20">
      <c r="A406" s="15">
        <v>402</v>
      </c>
      <c r="B406" t="s">
        <v>91</v>
      </c>
      <c r="C406" t="s">
        <v>92</v>
      </c>
      <c r="D406" t="s">
        <v>624</v>
      </c>
      <c r="E406" t="s">
        <v>594</v>
      </c>
      <c r="F406">
        <v>75000</v>
      </c>
      <c r="G406">
        <v>6309.38</v>
      </c>
      <c r="H406">
        <v>25</v>
      </c>
      <c r="I406">
        <v>2152.5</v>
      </c>
      <c r="J406">
        <v>5325</v>
      </c>
      <c r="K406">
        <v>975</v>
      </c>
      <c r="L406">
        <v>2280</v>
      </c>
      <c r="M406">
        <v>5317.5</v>
      </c>
      <c r="O406">
        <v>16050</v>
      </c>
      <c r="P406">
        <v>11497.52</v>
      </c>
      <c r="Q406">
        <v>11617.5</v>
      </c>
      <c r="R406">
        <v>63502.48</v>
      </c>
      <c r="S406" t="s">
        <v>1359</v>
      </c>
      <c r="T406" t="s">
        <v>741</v>
      </c>
    </row>
    <row r="407" spans="1:20">
      <c r="A407" s="15">
        <v>403</v>
      </c>
      <c r="B407" t="s">
        <v>339</v>
      </c>
      <c r="C407" t="s">
        <v>885</v>
      </c>
      <c r="D407" t="s">
        <v>604</v>
      </c>
      <c r="E407" t="s">
        <v>593</v>
      </c>
      <c r="F407">
        <v>50000</v>
      </c>
      <c r="G407">
        <v>1854</v>
      </c>
      <c r="H407">
        <v>25</v>
      </c>
      <c r="I407">
        <v>1435</v>
      </c>
      <c r="J407">
        <v>3550</v>
      </c>
      <c r="K407">
        <v>650</v>
      </c>
      <c r="L407">
        <v>1520</v>
      </c>
      <c r="M407">
        <v>3545</v>
      </c>
      <c r="O407">
        <v>10700</v>
      </c>
      <c r="P407">
        <v>4934</v>
      </c>
      <c r="Q407">
        <v>7745</v>
      </c>
      <c r="R407">
        <v>45066</v>
      </c>
      <c r="S407" t="s">
        <v>1359</v>
      </c>
      <c r="T407" t="s">
        <v>741</v>
      </c>
    </row>
    <row r="408" spans="1:20">
      <c r="A408" s="15">
        <v>404</v>
      </c>
      <c r="B408" t="s">
        <v>475</v>
      </c>
      <c r="C408" t="s">
        <v>26</v>
      </c>
      <c r="D408" t="s">
        <v>599</v>
      </c>
      <c r="E408" t="s">
        <v>593</v>
      </c>
      <c r="F408">
        <v>45000</v>
      </c>
      <c r="G408">
        <v>672.11</v>
      </c>
      <c r="H408">
        <v>25</v>
      </c>
      <c r="I408">
        <v>1291.5</v>
      </c>
      <c r="J408">
        <v>3195</v>
      </c>
      <c r="K408">
        <v>585</v>
      </c>
      <c r="L408">
        <v>1368</v>
      </c>
      <c r="M408">
        <v>3190.5</v>
      </c>
      <c r="O408">
        <v>9630</v>
      </c>
      <c r="P408">
        <v>8823.2900000000009</v>
      </c>
      <c r="Q408">
        <v>6970.5</v>
      </c>
      <c r="R408">
        <v>36176.71</v>
      </c>
      <c r="S408" t="s">
        <v>1359</v>
      </c>
      <c r="T408" t="s">
        <v>741</v>
      </c>
    </row>
    <row r="409" spans="1:20">
      <c r="A409" s="15">
        <v>405</v>
      </c>
      <c r="B409" t="s">
        <v>64</v>
      </c>
      <c r="C409" t="s">
        <v>65</v>
      </c>
      <c r="D409" t="s">
        <v>621</v>
      </c>
      <c r="E409" t="s">
        <v>594</v>
      </c>
      <c r="F409">
        <v>45000</v>
      </c>
      <c r="G409">
        <v>1148.33</v>
      </c>
      <c r="H409">
        <v>25</v>
      </c>
      <c r="I409">
        <v>1291.5</v>
      </c>
      <c r="J409">
        <v>3195</v>
      </c>
      <c r="K409">
        <v>585</v>
      </c>
      <c r="L409">
        <v>1368</v>
      </c>
      <c r="M409">
        <v>3190.5</v>
      </c>
      <c r="O409">
        <v>9630</v>
      </c>
      <c r="P409">
        <v>9339.15</v>
      </c>
      <c r="Q409">
        <v>6970.5</v>
      </c>
      <c r="R409">
        <v>35660.85</v>
      </c>
      <c r="S409" t="s">
        <v>1359</v>
      </c>
      <c r="T409" t="s">
        <v>741</v>
      </c>
    </row>
    <row r="410" spans="1:20">
      <c r="A410" s="15">
        <v>406</v>
      </c>
      <c r="B410" t="s">
        <v>1205</v>
      </c>
      <c r="C410" t="s">
        <v>1067</v>
      </c>
      <c r="D410" t="s">
        <v>1425</v>
      </c>
      <c r="E410" t="s">
        <v>593</v>
      </c>
      <c r="F410">
        <v>15000</v>
      </c>
      <c r="G410">
        <v>0</v>
      </c>
      <c r="H410">
        <v>25</v>
      </c>
      <c r="I410">
        <v>430.5</v>
      </c>
      <c r="J410">
        <v>1065</v>
      </c>
      <c r="K410">
        <v>195</v>
      </c>
      <c r="L410">
        <v>456</v>
      </c>
      <c r="M410">
        <v>1063.5</v>
      </c>
      <c r="O410">
        <v>3210</v>
      </c>
      <c r="P410">
        <v>911.5</v>
      </c>
      <c r="Q410">
        <v>2323.5</v>
      </c>
      <c r="R410">
        <v>14088.5</v>
      </c>
      <c r="S410" t="s">
        <v>1359</v>
      </c>
      <c r="T410" t="s">
        <v>741</v>
      </c>
    </row>
    <row r="411" spans="1:20">
      <c r="A411" s="15">
        <v>407</v>
      </c>
      <c r="B411" t="s">
        <v>963</v>
      </c>
      <c r="C411" t="s">
        <v>266</v>
      </c>
      <c r="D411" t="s">
        <v>1395</v>
      </c>
      <c r="E411" t="s">
        <v>593</v>
      </c>
      <c r="F411">
        <v>150000</v>
      </c>
      <c r="G411">
        <v>23866.62</v>
      </c>
      <c r="H411">
        <v>25</v>
      </c>
      <c r="I411">
        <v>4305</v>
      </c>
      <c r="J411">
        <v>10650</v>
      </c>
      <c r="K411">
        <v>1950</v>
      </c>
      <c r="L411">
        <v>4560</v>
      </c>
      <c r="M411">
        <v>10635</v>
      </c>
      <c r="O411">
        <v>32100</v>
      </c>
      <c r="P411">
        <v>32756.62</v>
      </c>
      <c r="Q411">
        <v>23235</v>
      </c>
      <c r="R411">
        <v>117243.38</v>
      </c>
      <c r="S411" t="s">
        <v>1359</v>
      </c>
      <c r="T411" t="s">
        <v>740</v>
      </c>
    </row>
    <row r="412" spans="1:20">
      <c r="A412" s="15">
        <v>408</v>
      </c>
      <c r="B412" t="s">
        <v>209</v>
      </c>
      <c r="C412" t="s">
        <v>69</v>
      </c>
      <c r="D412" t="s">
        <v>595</v>
      </c>
      <c r="E412" t="s">
        <v>593</v>
      </c>
      <c r="F412">
        <v>60000</v>
      </c>
      <c r="G412">
        <v>3486.68</v>
      </c>
      <c r="H412">
        <v>25</v>
      </c>
      <c r="I412">
        <v>1722</v>
      </c>
      <c r="J412">
        <v>4260</v>
      </c>
      <c r="K412">
        <v>780</v>
      </c>
      <c r="L412">
        <v>1824</v>
      </c>
      <c r="M412">
        <v>4254</v>
      </c>
      <c r="O412">
        <v>12840</v>
      </c>
      <c r="P412">
        <v>8379.32</v>
      </c>
      <c r="Q412">
        <v>9294</v>
      </c>
      <c r="R412">
        <v>51620.68</v>
      </c>
      <c r="S412" t="s">
        <v>1359</v>
      </c>
      <c r="T412" t="s">
        <v>741</v>
      </c>
    </row>
    <row r="413" spans="1:20">
      <c r="A413" s="15">
        <v>409</v>
      </c>
      <c r="B413" t="s">
        <v>1000</v>
      </c>
      <c r="C413" t="s">
        <v>1048</v>
      </c>
      <c r="D413" t="s">
        <v>1425</v>
      </c>
      <c r="E413" t="s">
        <v>593</v>
      </c>
      <c r="F413">
        <v>10000</v>
      </c>
      <c r="G413">
        <v>0</v>
      </c>
      <c r="H413">
        <v>25</v>
      </c>
      <c r="I413">
        <v>287</v>
      </c>
      <c r="J413">
        <v>710</v>
      </c>
      <c r="K413">
        <v>130</v>
      </c>
      <c r="L413">
        <v>304</v>
      </c>
      <c r="M413">
        <v>709</v>
      </c>
      <c r="O413">
        <v>2140</v>
      </c>
      <c r="P413">
        <v>616</v>
      </c>
      <c r="Q413">
        <v>1549</v>
      </c>
      <c r="R413">
        <v>9384</v>
      </c>
      <c r="S413" t="s">
        <v>1359</v>
      </c>
      <c r="T413" t="s">
        <v>741</v>
      </c>
    </row>
    <row r="414" spans="1:20">
      <c r="A414" s="15">
        <v>410</v>
      </c>
      <c r="B414" t="s">
        <v>95</v>
      </c>
      <c r="C414" t="s">
        <v>96</v>
      </c>
      <c r="D414" t="s">
        <v>1385</v>
      </c>
      <c r="E414" t="s">
        <v>593</v>
      </c>
      <c r="F414">
        <v>46000</v>
      </c>
      <c r="G414">
        <v>1051.3499999999999</v>
      </c>
      <c r="H414">
        <v>25</v>
      </c>
      <c r="I414">
        <v>1320.2</v>
      </c>
      <c r="J414">
        <v>3266</v>
      </c>
      <c r="K414">
        <v>598</v>
      </c>
      <c r="L414">
        <v>1398.4</v>
      </c>
      <c r="M414">
        <v>3261.4</v>
      </c>
      <c r="O414">
        <v>9844</v>
      </c>
      <c r="P414">
        <v>5482.33</v>
      </c>
      <c r="Q414">
        <v>7125.4</v>
      </c>
      <c r="R414">
        <v>40517.67</v>
      </c>
      <c r="S414" t="s">
        <v>1359</v>
      </c>
      <c r="T414" t="s">
        <v>741</v>
      </c>
    </row>
    <row r="415" spans="1:20">
      <c r="A415" s="15">
        <v>411</v>
      </c>
      <c r="B415" t="s">
        <v>456</v>
      </c>
      <c r="C415" t="s">
        <v>48</v>
      </c>
      <c r="D415" t="s">
        <v>1421</v>
      </c>
      <c r="E415" t="s">
        <v>593</v>
      </c>
      <c r="F415">
        <v>12500</v>
      </c>
      <c r="G415">
        <v>0</v>
      </c>
      <c r="H415">
        <v>25</v>
      </c>
      <c r="I415">
        <v>358.75</v>
      </c>
      <c r="J415">
        <v>887.5</v>
      </c>
      <c r="K415">
        <v>162.5</v>
      </c>
      <c r="L415">
        <v>380</v>
      </c>
      <c r="M415">
        <v>886.25</v>
      </c>
      <c r="O415">
        <v>2675</v>
      </c>
      <c r="P415">
        <v>763.75</v>
      </c>
      <c r="Q415">
        <v>1936.25</v>
      </c>
      <c r="R415">
        <v>11736.25</v>
      </c>
      <c r="S415" t="s">
        <v>1359</v>
      </c>
      <c r="T415" t="s">
        <v>740</v>
      </c>
    </row>
    <row r="416" spans="1:20">
      <c r="A416" s="15">
        <v>412</v>
      </c>
      <c r="B416" t="s">
        <v>873</v>
      </c>
      <c r="C416" t="s">
        <v>26</v>
      </c>
      <c r="D416" t="s">
        <v>639</v>
      </c>
      <c r="E416" t="s">
        <v>593</v>
      </c>
      <c r="F416">
        <v>40000</v>
      </c>
      <c r="G416">
        <v>442.65</v>
      </c>
      <c r="H416">
        <v>25</v>
      </c>
      <c r="I416">
        <v>1148</v>
      </c>
      <c r="J416">
        <v>2840</v>
      </c>
      <c r="K416">
        <v>520</v>
      </c>
      <c r="L416">
        <v>1216</v>
      </c>
      <c r="M416">
        <v>2836</v>
      </c>
      <c r="O416">
        <v>8560</v>
      </c>
      <c r="P416">
        <v>2831.65</v>
      </c>
      <c r="Q416">
        <v>6196</v>
      </c>
      <c r="R416">
        <v>37168.35</v>
      </c>
      <c r="S416" t="s">
        <v>1359</v>
      </c>
      <c r="T416" t="s">
        <v>740</v>
      </c>
    </row>
    <row r="417" spans="1:20">
      <c r="A417" s="15">
        <v>413</v>
      </c>
      <c r="B417" t="s">
        <v>931</v>
      </c>
      <c r="C417" t="s">
        <v>46</v>
      </c>
      <c r="D417" t="s">
        <v>630</v>
      </c>
      <c r="E417" t="s">
        <v>593</v>
      </c>
      <c r="F417">
        <v>31000</v>
      </c>
      <c r="G417">
        <v>0</v>
      </c>
      <c r="H417">
        <v>25</v>
      </c>
      <c r="I417">
        <v>889.7</v>
      </c>
      <c r="J417">
        <v>2201</v>
      </c>
      <c r="K417">
        <v>403</v>
      </c>
      <c r="L417">
        <v>942.4</v>
      </c>
      <c r="M417">
        <v>2197.9</v>
      </c>
      <c r="O417">
        <v>6634</v>
      </c>
      <c r="P417">
        <v>1857.1</v>
      </c>
      <c r="Q417">
        <v>4801.8999999999996</v>
      </c>
      <c r="R417">
        <v>29142.9</v>
      </c>
      <c r="S417" t="s">
        <v>1359</v>
      </c>
      <c r="T417" t="s">
        <v>740</v>
      </c>
    </row>
    <row r="418" spans="1:20">
      <c r="A418" s="15">
        <v>414</v>
      </c>
      <c r="B418" t="s">
        <v>199</v>
      </c>
      <c r="C418" t="s">
        <v>32</v>
      </c>
      <c r="D418" t="s">
        <v>613</v>
      </c>
      <c r="E418" t="s">
        <v>594</v>
      </c>
      <c r="F418">
        <v>22000</v>
      </c>
      <c r="G418">
        <v>0</v>
      </c>
      <c r="H418">
        <v>25</v>
      </c>
      <c r="I418">
        <v>631.4</v>
      </c>
      <c r="J418">
        <v>1562</v>
      </c>
      <c r="K418">
        <v>286</v>
      </c>
      <c r="L418">
        <v>668.8</v>
      </c>
      <c r="M418">
        <v>1559.8</v>
      </c>
      <c r="O418">
        <v>4708</v>
      </c>
      <c r="P418">
        <v>2836.48</v>
      </c>
      <c r="Q418">
        <v>3407.8</v>
      </c>
      <c r="R418">
        <v>19163.52</v>
      </c>
      <c r="S418" t="s">
        <v>1359</v>
      </c>
      <c r="T418" t="s">
        <v>740</v>
      </c>
    </row>
    <row r="419" spans="1:20">
      <c r="A419" s="15">
        <v>415</v>
      </c>
      <c r="B419" t="s">
        <v>33</v>
      </c>
      <c r="C419" t="s">
        <v>34</v>
      </c>
      <c r="D419" t="s">
        <v>599</v>
      </c>
      <c r="E419" t="s">
        <v>594</v>
      </c>
      <c r="F419">
        <v>90000</v>
      </c>
      <c r="G419">
        <v>9753.1200000000008</v>
      </c>
      <c r="H419">
        <v>25</v>
      </c>
      <c r="I419">
        <v>2583</v>
      </c>
      <c r="J419">
        <v>6390</v>
      </c>
      <c r="K419">
        <v>1170</v>
      </c>
      <c r="L419">
        <v>2736</v>
      </c>
      <c r="M419">
        <v>6381</v>
      </c>
      <c r="O419">
        <v>19260</v>
      </c>
      <c r="P419">
        <v>19107.080000000002</v>
      </c>
      <c r="Q419">
        <v>13941</v>
      </c>
      <c r="R419">
        <v>70892.92</v>
      </c>
      <c r="S419" t="s">
        <v>1359</v>
      </c>
      <c r="T419" t="s">
        <v>740</v>
      </c>
    </row>
    <row r="420" spans="1:20">
      <c r="A420" s="15">
        <v>416</v>
      </c>
      <c r="B420" t="s">
        <v>716</v>
      </c>
      <c r="C420" t="s">
        <v>1222</v>
      </c>
      <c r="D420" t="s">
        <v>639</v>
      </c>
      <c r="E420" t="s">
        <v>593</v>
      </c>
      <c r="F420">
        <v>45000</v>
      </c>
      <c r="G420">
        <v>1148.33</v>
      </c>
      <c r="H420">
        <v>25</v>
      </c>
      <c r="I420">
        <v>1291.5</v>
      </c>
      <c r="J420">
        <v>3195</v>
      </c>
      <c r="K420">
        <v>585</v>
      </c>
      <c r="L420">
        <v>1368</v>
      </c>
      <c r="M420">
        <v>3190.5</v>
      </c>
      <c r="O420">
        <v>9630</v>
      </c>
      <c r="P420">
        <v>3932.83</v>
      </c>
      <c r="Q420">
        <v>6970.5</v>
      </c>
      <c r="R420">
        <v>41067.17</v>
      </c>
      <c r="S420" t="s">
        <v>1359</v>
      </c>
      <c r="T420" t="s">
        <v>741</v>
      </c>
    </row>
    <row r="421" spans="1:20">
      <c r="A421" s="15">
        <v>417</v>
      </c>
      <c r="B421" t="s">
        <v>1198</v>
      </c>
      <c r="C421" t="s">
        <v>1067</v>
      </c>
      <c r="D421" t="s">
        <v>1425</v>
      </c>
      <c r="E421" t="s">
        <v>593</v>
      </c>
      <c r="F421">
        <v>25000</v>
      </c>
      <c r="G421">
        <v>0</v>
      </c>
      <c r="H421">
        <v>25</v>
      </c>
      <c r="I421">
        <v>717.5</v>
      </c>
      <c r="J421">
        <v>1775</v>
      </c>
      <c r="K421">
        <v>325</v>
      </c>
      <c r="L421">
        <v>760</v>
      </c>
      <c r="M421">
        <v>1772.5</v>
      </c>
      <c r="O421">
        <v>5350</v>
      </c>
      <c r="P421">
        <v>1502.5</v>
      </c>
      <c r="Q421">
        <v>3872.5</v>
      </c>
      <c r="R421">
        <v>23497.5</v>
      </c>
      <c r="S421" t="s">
        <v>1359</v>
      </c>
      <c r="T421" t="s">
        <v>741</v>
      </c>
    </row>
    <row r="422" spans="1:20">
      <c r="A422" s="15">
        <v>418</v>
      </c>
      <c r="B422" t="s">
        <v>816</v>
      </c>
      <c r="C422" t="s">
        <v>32</v>
      </c>
      <c r="D422" t="s">
        <v>1420</v>
      </c>
      <c r="E422" t="s">
        <v>593</v>
      </c>
      <c r="F422">
        <v>10000</v>
      </c>
      <c r="G422">
        <v>0</v>
      </c>
      <c r="H422">
        <v>25</v>
      </c>
      <c r="I422">
        <v>287</v>
      </c>
      <c r="J422">
        <v>710</v>
      </c>
      <c r="K422">
        <v>130</v>
      </c>
      <c r="L422">
        <v>304</v>
      </c>
      <c r="M422">
        <v>709</v>
      </c>
      <c r="O422">
        <v>2140</v>
      </c>
      <c r="P422">
        <v>616</v>
      </c>
      <c r="Q422">
        <v>1549</v>
      </c>
      <c r="R422">
        <v>9384</v>
      </c>
      <c r="S422" t="s">
        <v>1359</v>
      </c>
      <c r="T422" t="s">
        <v>741</v>
      </c>
    </row>
    <row r="423" spans="1:20">
      <c r="A423" s="15">
        <v>419</v>
      </c>
      <c r="B423" t="s">
        <v>533</v>
      </c>
      <c r="C423" t="s">
        <v>45</v>
      </c>
      <c r="D423" t="s">
        <v>1376</v>
      </c>
      <c r="E423" t="s">
        <v>593</v>
      </c>
      <c r="F423">
        <v>20000</v>
      </c>
      <c r="G423">
        <v>0</v>
      </c>
      <c r="H423">
        <v>25</v>
      </c>
      <c r="I423">
        <v>574</v>
      </c>
      <c r="J423">
        <v>1420</v>
      </c>
      <c r="K423">
        <v>260</v>
      </c>
      <c r="L423">
        <v>608</v>
      </c>
      <c r="M423">
        <v>1418</v>
      </c>
      <c r="O423">
        <v>4280</v>
      </c>
      <c r="P423">
        <v>1207</v>
      </c>
      <c r="Q423">
        <v>3098</v>
      </c>
      <c r="R423">
        <v>18793</v>
      </c>
      <c r="S423" t="s">
        <v>1359</v>
      </c>
      <c r="T423" t="s">
        <v>741</v>
      </c>
    </row>
    <row r="424" spans="1:20">
      <c r="A424" s="15">
        <v>420</v>
      </c>
      <c r="B424" t="s">
        <v>1156</v>
      </c>
      <c r="C424" t="s">
        <v>1067</v>
      </c>
      <c r="D424" t="s">
        <v>1425</v>
      </c>
      <c r="E424" t="s">
        <v>593</v>
      </c>
      <c r="F424">
        <v>30000</v>
      </c>
      <c r="G424">
        <v>0</v>
      </c>
      <c r="H424">
        <v>25</v>
      </c>
      <c r="I424">
        <v>861</v>
      </c>
      <c r="J424">
        <v>2130</v>
      </c>
      <c r="K424">
        <v>390</v>
      </c>
      <c r="L424">
        <v>912</v>
      </c>
      <c r="M424">
        <v>2127</v>
      </c>
      <c r="O424">
        <v>6420</v>
      </c>
      <c r="P424">
        <v>1798</v>
      </c>
      <c r="Q424">
        <v>4647</v>
      </c>
      <c r="R424">
        <v>28202</v>
      </c>
      <c r="S424" t="s">
        <v>1359</v>
      </c>
      <c r="T424" t="s">
        <v>741</v>
      </c>
    </row>
    <row r="425" spans="1:20">
      <c r="A425" s="15">
        <v>421</v>
      </c>
      <c r="B425" t="s">
        <v>647</v>
      </c>
      <c r="C425" t="s">
        <v>45</v>
      </c>
      <c r="D425" t="s">
        <v>1406</v>
      </c>
      <c r="E425" t="s">
        <v>593</v>
      </c>
      <c r="F425">
        <v>27000</v>
      </c>
      <c r="G425">
        <v>0</v>
      </c>
      <c r="H425">
        <v>25</v>
      </c>
      <c r="I425">
        <v>774.9</v>
      </c>
      <c r="J425">
        <v>1917</v>
      </c>
      <c r="K425">
        <v>351</v>
      </c>
      <c r="L425">
        <v>820.8</v>
      </c>
      <c r="M425">
        <v>1914.3</v>
      </c>
      <c r="O425">
        <v>5778</v>
      </c>
      <c r="P425">
        <v>2231.52</v>
      </c>
      <c r="Q425">
        <v>4182.3</v>
      </c>
      <c r="R425">
        <v>24768.48</v>
      </c>
      <c r="S425" t="s">
        <v>1359</v>
      </c>
      <c r="T425" t="s">
        <v>741</v>
      </c>
    </row>
    <row r="426" spans="1:20">
      <c r="A426" s="15">
        <v>422</v>
      </c>
      <c r="B426" t="s">
        <v>326</v>
      </c>
      <c r="C426" t="s">
        <v>327</v>
      </c>
      <c r="D426" t="s">
        <v>624</v>
      </c>
      <c r="E426" t="s">
        <v>594</v>
      </c>
      <c r="F426">
        <v>60000</v>
      </c>
      <c r="G426">
        <v>3486.68</v>
      </c>
      <c r="H426">
        <v>25</v>
      </c>
      <c r="I426">
        <v>1722</v>
      </c>
      <c r="J426">
        <v>4260</v>
      </c>
      <c r="K426">
        <v>780</v>
      </c>
      <c r="L426">
        <v>1824</v>
      </c>
      <c r="M426">
        <v>4254</v>
      </c>
      <c r="O426">
        <v>12840</v>
      </c>
      <c r="P426">
        <v>7107.68</v>
      </c>
      <c r="Q426">
        <v>9294</v>
      </c>
      <c r="R426">
        <v>52892.32</v>
      </c>
      <c r="S426" t="s">
        <v>1359</v>
      </c>
      <c r="T426" t="s">
        <v>741</v>
      </c>
    </row>
    <row r="427" spans="1:20">
      <c r="A427" s="15">
        <v>423</v>
      </c>
      <c r="B427" t="s">
        <v>550</v>
      </c>
      <c r="C427" t="s">
        <v>484</v>
      </c>
      <c r="D427" t="s">
        <v>639</v>
      </c>
      <c r="E427" t="s">
        <v>593</v>
      </c>
      <c r="F427">
        <v>46000</v>
      </c>
      <c r="G427">
        <v>1051.3499999999999</v>
      </c>
      <c r="H427">
        <v>25</v>
      </c>
      <c r="I427">
        <v>1320.2</v>
      </c>
      <c r="J427">
        <v>3266</v>
      </c>
      <c r="K427">
        <v>598</v>
      </c>
      <c r="L427">
        <v>1398.4</v>
      </c>
      <c r="M427">
        <v>3261.4</v>
      </c>
      <c r="O427">
        <v>9844</v>
      </c>
      <c r="P427">
        <v>6093.15</v>
      </c>
      <c r="Q427">
        <v>7125.4</v>
      </c>
      <c r="R427">
        <v>39906.85</v>
      </c>
      <c r="S427" t="s">
        <v>1359</v>
      </c>
      <c r="T427" t="s">
        <v>741</v>
      </c>
    </row>
    <row r="428" spans="1:20">
      <c r="A428" s="15">
        <v>424</v>
      </c>
      <c r="B428" t="s">
        <v>1320</v>
      </c>
      <c r="C428" t="s">
        <v>45</v>
      </c>
      <c r="D428" t="s">
        <v>615</v>
      </c>
      <c r="E428" t="s">
        <v>1293</v>
      </c>
      <c r="F428">
        <v>10000</v>
      </c>
      <c r="G428">
        <v>0</v>
      </c>
      <c r="H428">
        <v>25</v>
      </c>
      <c r="I428">
        <v>287</v>
      </c>
      <c r="J428">
        <v>710</v>
      </c>
      <c r="K428">
        <v>130</v>
      </c>
      <c r="L428">
        <v>304</v>
      </c>
      <c r="M428">
        <v>709</v>
      </c>
      <c r="O428">
        <v>2140</v>
      </c>
      <c r="P428">
        <v>666</v>
      </c>
      <c r="Q428">
        <v>1549</v>
      </c>
      <c r="R428">
        <v>9334</v>
      </c>
      <c r="S428" t="s">
        <v>1359</v>
      </c>
      <c r="T428" t="s">
        <v>741</v>
      </c>
    </row>
    <row r="429" spans="1:20">
      <c r="A429" s="15">
        <v>425</v>
      </c>
      <c r="B429" t="s">
        <v>1239</v>
      </c>
      <c r="C429" t="s">
        <v>901</v>
      </c>
      <c r="D429" t="s">
        <v>599</v>
      </c>
      <c r="E429" t="s">
        <v>594</v>
      </c>
      <c r="F429">
        <v>52000</v>
      </c>
      <c r="G429">
        <v>1898.16</v>
      </c>
      <c r="H429">
        <v>25</v>
      </c>
      <c r="I429">
        <v>1492.4</v>
      </c>
      <c r="J429">
        <v>3692</v>
      </c>
      <c r="K429">
        <v>676</v>
      </c>
      <c r="L429">
        <v>1580.8</v>
      </c>
      <c r="M429">
        <v>3686.8</v>
      </c>
      <c r="O429">
        <v>11128</v>
      </c>
      <c r="P429">
        <v>6733.74</v>
      </c>
      <c r="Q429">
        <v>8054.8</v>
      </c>
      <c r="R429">
        <v>45266.26</v>
      </c>
      <c r="S429" t="s">
        <v>1359</v>
      </c>
      <c r="T429" t="s">
        <v>740</v>
      </c>
    </row>
    <row r="430" spans="1:20">
      <c r="A430" s="15">
        <v>426</v>
      </c>
      <c r="B430" t="s">
        <v>370</v>
      </c>
      <c r="C430" t="s">
        <v>26</v>
      </c>
      <c r="D430" t="s">
        <v>1406</v>
      </c>
      <c r="E430" t="s">
        <v>593</v>
      </c>
      <c r="F430">
        <v>20000</v>
      </c>
      <c r="G430">
        <v>0</v>
      </c>
      <c r="H430">
        <v>25</v>
      </c>
      <c r="I430">
        <v>574</v>
      </c>
      <c r="J430">
        <v>1420</v>
      </c>
      <c r="K430">
        <v>260</v>
      </c>
      <c r="L430">
        <v>608</v>
      </c>
      <c r="M430">
        <v>1418</v>
      </c>
      <c r="O430">
        <v>4280</v>
      </c>
      <c r="P430">
        <v>1207</v>
      </c>
      <c r="Q430">
        <v>3098</v>
      </c>
      <c r="R430">
        <v>18793</v>
      </c>
      <c r="S430" t="s">
        <v>1359</v>
      </c>
      <c r="T430" t="s">
        <v>740</v>
      </c>
    </row>
    <row r="431" spans="1:20">
      <c r="A431" s="15">
        <v>427</v>
      </c>
      <c r="B431" t="s">
        <v>231</v>
      </c>
      <c r="C431" t="s">
        <v>44</v>
      </c>
      <c r="D431" t="s">
        <v>1385</v>
      </c>
      <c r="E431" t="s">
        <v>593</v>
      </c>
      <c r="F431">
        <v>60000</v>
      </c>
      <c r="G431">
        <v>2851.72</v>
      </c>
      <c r="H431">
        <v>25</v>
      </c>
      <c r="I431">
        <v>1722</v>
      </c>
      <c r="J431">
        <v>4260</v>
      </c>
      <c r="K431">
        <v>780</v>
      </c>
      <c r="L431">
        <v>1824</v>
      </c>
      <c r="M431">
        <v>4254</v>
      </c>
      <c r="O431">
        <v>12840</v>
      </c>
      <c r="P431">
        <v>9597.48</v>
      </c>
      <c r="Q431">
        <v>9294</v>
      </c>
      <c r="R431">
        <v>50402.52</v>
      </c>
      <c r="S431" t="s">
        <v>1359</v>
      </c>
      <c r="T431" t="s">
        <v>740</v>
      </c>
    </row>
    <row r="432" spans="1:20">
      <c r="A432" s="15">
        <v>428</v>
      </c>
      <c r="B432" t="s">
        <v>185</v>
      </c>
      <c r="C432" t="s">
        <v>12</v>
      </c>
      <c r="D432" t="s">
        <v>611</v>
      </c>
      <c r="E432" t="s">
        <v>594</v>
      </c>
      <c r="F432">
        <v>26250</v>
      </c>
      <c r="G432">
        <v>0</v>
      </c>
      <c r="H432">
        <v>25</v>
      </c>
      <c r="I432">
        <v>753.375</v>
      </c>
      <c r="J432">
        <v>1863.75</v>
      </c>
      <c r="K432">
        <v>341.25</v>
      </c>
      <c r="L432">
        <v>798</v>
      </c>
      <c r="M432">
        <v>1861.125</v>
      </c>
      <c r="O432">
        <v>5617.5</v>
      </c>
      <c r="P432">
        <v>3874.58</v>
      </c>
      <c r="Q432">
        <v>4066.125</v>
      </c>
      <c r="R432">
        <v>22375.42</v>
      </c>
      <c r="S432" t="s">
        <v>1359</v>
      </c>
      <c r="T432" t="s">
        <v>740</v>
      </c>
    </row>
    <row r="433" spans="1:20">
      <c r="A433" s="15">
        <v>429</v>
      </c>
      <c r="B433" t="s">
        <v>841</v>
      </c>
      <c r="C433" t="s">
        <v>26</v>
      </c>
      <c r="D433" t="s">
        <v>637</v>
      </c>
      <c r="E433" t="s">
        <v>593</v>
      </c>
      <c r="F433">
        <v>45000</v>
      </c>
      <c r="G433">
        <v>1148.33</v>
      </c>
      <c r="H433">
        <v>25</v>
      </c>
      <c r="I433">
        <v>1291.5</v>
      </c>
      <c r="J433">
        <v>3195</v>
      </c>
      <c r="K433">
        <v>585</v>
      </c>
      <c r="L433">
        <v>1368</v>
      </c>
      <c r="M433">
        <v>3190.5</v>
      </c>
      <c r="O433">
        <v>9630</v>
      </c>
      <c r="P433">
        <v>3832.83</v>
      </c>
      <c r="Q433">
        <v>6970.5</v>
      </c>
      <c r="R433">
        <v>41167.17</v>
      </c>
      <c r="S433" t="s">
        <v>1359</v>
      </c>
      <c r="T433" t="s">
        <v>740</v>
      </c>
    </row>
    <row r="434" spans="1:20">
      <c r="A434" s="15">
        <v>430</v>
      </c>
      <c r="B434" t="s">
        <v>334</v>
      </c>
      <c r="C434" t="s">
        <v>38</v>
      </c>
      <c r="D434" t="s">
        <v>1407</v>
      </c>
      <c r="E434" t="s">
        <v>593</v>
      </c>
      <c r="F434">
        <v>10000</v>
      </c>
      <c r="G434">
        <v>0</v>
      </c>
      <c r="H434">
        <v>25</v>
      </c>
      <c r="I434">
        <v>287</v>
      </c>
      <c r="J434">
        <v>710</v>
      </c>
      <c r="K434">
        <v>130</v>
      </c>
      <c r="L434">
        <v>304</v>
      </c>
      <c r="M434">
        <v>709</v>
      </c>
      <c r="O434">
        <v>2140</v>
      </c>
      <c r="P434">
        <v>3912.72</v>
      </c>
      <c r="Q434">
        <v>1549</v>
      </c>
      <c r="R434">
        <v>6087.28</v>
      </c>
      <c r="S434" t="s">
        <v>1359</v>
      </c>
      <c r="T434" t="s">
        <v>741</v>
      </c>
    </row>
    <row r="435" spans="1:20">
      <c r="A435" s="15">
        <v>431</v>
      </c>
      <c r="B435" t="s">
        <v>932</v>
      </c>
      <c r="C435" t="s">
        <v>12</v>
      </c>
      <c r="D435" t="s">
        <v>595</v>
      </c>
      <c r="E435" t="s">
        <v>593</v>
      </c>
      <c r="F435">
        <v>38000</v>
      </c>
      <c r="G435">
        <v>160.38</v>
      </c>
      <c r="H435">
        <v>25</v>
      </c>
      <c r="I435">
        <v>1090.5999999999999</v>
      </c>
      <c r="J435">
        <v>2698</v>
      </c>
      <c r="K435">
        <v>494</v>
      </c>
      <c r="L435">
        <v>1155.2</v>
      </c>
      <c r="M435">
        <v>2694.2</v>
      </c>
      <c r="O435">
        <v>8132</v>
      </c>
      <c r="P435">
        <v>2431.1799999999998</v>
      </c>
      <c r="Q435">
        <v>5886.2</v>
      </c>
      <c r="R435">
        <v>35568.82</v>
      </c>
      <c r="S435" t="s">
        <v>1359</v>
      </c>
      <c r="T435" t="s">
        <v>740</v>
      </c>
    </row>
    <row r="436" spans="1:20">
      <c r="A436" s="15">
        <v>432</v>
      </c>
      <c r="B436" t="s">
        <v>933</v>
      </c>
      <c r="C436" t="s">
        <v>12</v>
      </c>
      <c r="D436" t="s">
        <v>641</v>
      </c>
      <c r="E436" t="s">
        <v>593</v>
      </c>
      <c r="F436">
        <v>27000</v>
      </c>
      <c r="G436">
        <v>0</v>
      </c>
      <c r="H436">
        <v>25</v>
      </c>
      <c r="I436">
        <v>774.9</v>
      </c>
      <c r="J436">
        <v>1917</v>
      </c>
      <c r="K436">
        <v>351</v>
      </c>
      <c r="L436">
        <v>820.8</v>
      </c>
      <c r="M436">
        <v>1914.3</v>
      </c>
      <c r="O436">
        <v>5778</v>
      </c>
      <c r="P436">
        <v>1620.7</v>
      </c>
      <c r="Q436">
        <v>4182.3</v>
      </c>
      <c r="R436">
        <v>25379.3</v>
      </c>
      <c r="S436" t="s">
        <v>1359</v>
      </c>
      <c r="T436" t="s">
        <v>740</v>
      </c>
    </row>
    <row r="437" spans="1:20">
      <c r="A437" s="15">
        <v>433</v>
      </c>
      <c r="B437" t="s">
        <v>874</v>
      </c>
      <c r="C437" t="s">
        <v>26</v>
      </c>
      <c r="D437" t="s">
        <v>597</v>
      </c>
      <c r="E437" t="s">
        <v>593</v>
      </c>
      <c r="F437">
        <v>40000</v>
      </c>
      <c r="G437">
        <v>442.65</v>
      </c>
      <c r="H437">
        <v>25</v>
      </c>
      <c r="I437">
        <v>1148</v>
      </c>
      <c r="J437">
        <v>2840</v>
      </c>
      <c r="K437">
        <v>520</v>
      </c>
      <c r="L437">
        <v>1216</v>
      </c>
      <c r="M437">
        <v>2836</v>
      </c>
      <c r="O437">
        <v>8560</v>
      </c>
      <c r="P437">
        <v>2931.65</v>
      </c>
      <c r="Q437">
        <v>6196</v>
      </c>
      <c r="R437">
        <v>37068.35</v>
      </c>
      <c r="S437" t="s">
        <v>1359</v>
      </c>
      <c r="T437" t="s">
        <v>740</v>
      </c>
    </row>
    <row r="438" spans="1:20">
      <c r="A438" s="15">
        <v>434</v>
      </c>
      <c r="B438" t="s">
        <v>1240</v>
      </c>
      <c r="C438" t="s">
        <v>12</v>
      </c>
      <c r="D438" t="s">
        <v>1398</v>
      </c>
      <c r="E438" t="s">
        <v>593</v>
      </c>
      <c r="F438">
        <v>15000</v>
      </c>
      <c r="G438">
        <v>0</v>
      </c>
      <c r="H438">
        <v>25</v>
      </c>
      <c r="I438">
        <v>430.5</v>
      </c>
      <c r="J438">
        <v>1065</v>
      </c>
      <c r="K438">
        <v>195</v>
      </c>
      <c r="L438">
        <v>456</v>
      </c>
      <c r="M438">
        <v>1063.5</v>
      </c>
      <c r="O438">
        <v>3210</v>
      </c>
      <c r="P438">
        <v>911.5</v>
      </c>
      <c r="Q438">
        <v>2323.5</v>
      </c>
      <c r="R438">
        <v>14088.5</v>
      </c>
      <c r="S438" t="s">
        <v>1359</v>
      </c>
      <c r="T438" t="s">
        <v>740</v>
      </c>
    </row>
    <row r="439" spans="1:20">
      <c r="A439" s="15">
        <v>435</v>
      </c>
      <c r="B439" t="s">
        <v>795</v>
      </c>
      <c r="C439" t="s">
        <v>26</v>
      </c>
      <c r="D439" t="s">
        <v>1418</v>
      </c>
      <c r="E439" t="s">
        <v>593</v>
      </c>
      <c r="F439">
        <v>12500</v>
      </c>
      <c r="G439">
        <v>0</v>
      </c>
      <c r="H439">
        <v>25</v>
      </c>
      <c r="I439">
        <v>358.75</v>
      </c>
      <c r="J439">
        <v>887.5</v>
      </c>
      <c r="K439">
        <v>162.5</v>
      </c>
      <c r="L439">
        <v>380</v>
      </c>
      <c r="M439">
        <v>886.25</v>
      </c>
      <c r="O439">
        <v>2675</v>
      </c>
      <c r="P439">
        <v>763.75</v>
      </c>
      <c r="Q439">
        <v>1936.25</v>
      </c>
      <c r="R439">
        <v>11736.25</v>
      </c>
      <c r="S439" t="s">
        <v>1359</v>
      </c>
      <c r="T439" t="s">
        <v>741</v>
      </c>
    </row>
    <row r="440" spans="1:20">
      <c r="A440" s="15">
        <v>436</v>
      </c>
      <c r="B440" t="s">
        <v>360</v>
      </c>
      <c r="C440" t="s">
        <v>266</v>
      </c>
      <c r="D440" t="s">
        <v>1406</v>
      </c>
      <c r="E440" t="s">
        <v>593</v>
      </c>
      <c r="F440">
        <v>150000</v>
      </c>
      <c r="G440">
        <v>23866.62</v>
      </c>
      <c r="H440">
        <v>25</v>
      </c>
      <c r="I440">
        <v>4305</v>
      </c>
      <c r="J440">
        <v>10650</v>
      </c>
      <c r="K440">
        <v>1950</v>
      </c>
      <c r="L440">
        <v>4560</v>
      </c>
      <c r="M440">
        <v>10635</v>
      </c>
      <c r="O440">
        <v>32100</v>
      </c>
      <c r="P440">
        <v>32756.62</v>
      </c>
      <c r="Q440">
        <v>23235</v>
      </c>
      <c r="R440">
        <v>117243.38</v>
      </c>
      <c r="S440" t="s">
        <v>1359</v>
      </c>
      <c r="T440" t="s">
        <v>740</v>
      </c>
    </row>
    <row r="441" spans="1:20">
      <c r="A441" s="15">
        <v>437</v>
      </c>
      <c r="B441" t="s">
        <v>1241</v>
      </c>
      <c r="C441" t="s">
        <v>45</v>
      </c>
      <c r="D441" t="s">
        <v>1401</v>
      </c>
      <c r="E441" t="s">
        <v>593</v>
      </c>
      <c r="F441">
        <v>12500</v>
      </c>
      <c r="G441">
        <v>0</v>
      </c>
      <c r="H441">
        <v>25</v>
      </c>
      <c r="I441">
        <v>358.75</v>
      </c>
      <c r="J441">
        <v>887.5</v>
      </c>
      <c r="K441">
        <v>162.5</v>
      </c>
      <c r="L441">
        <v>380</v>
      </c>
      <c r="M441">
        <v>886.25</v>
      </c>
      <c r="O441">
        <v>2675</v>
      </c>
      <c r="P441">
        <v>763.75</v>
      </c>
      <c r="Q441">
        <v>1936.25</v>
      </c>
      <c r="R441">
        <v>11736.25</v>
      </c>
      <c r="S441" t="s">
        <v>1359</v>
      </c>
      <c r="T441" t="s">
        <v>741</v>
      </c>
    </row>
    <row r="442" spans="1:20">
      <c r="A442" s="15">
        <v>438</v>
      </c>
      <c r="B442" t="s">
        <v>287</v>
      </c>
      <c r="C442" t="s">
        <v>100</v>
      </c>
      <c r="D442" t="s">
        <v>1361</v>
      </c>
      <c r="E442" t="s">
        <v>593</v>
      </c>
      <c r="F442">
        <v>38000</v>
      </c>
      <c r="G442">
        <v>160.38</v>
      </c>
      <c r="H442">
        <v>25</v>
      </c>
      <c r="I442">
        <v>1090.5999999999999</v>
      </c>
      <c r="J442">
        <v>2698</v>
      </c>
      <c r="K442">
        <v>494</v>
      </c>
      <c r="L442">
        <v>1155.2</v>
      </c>
      <c r="M442">
        <v>2694.2</v>
      </c>
      <c r="O442">
        <v>8132</v>
      </c>
      <c r="P442">
        <v>2431.1799999999998</v>
      </c>
      <c r="Q442">
        <v>5886.2</v>
      </c>
      <c r="R442">
        <v>35568.82</v>
      </c>
      <c r="S442" t="s">
        <v>1359</v>
      </c>
      <c r="T442" t="s">
        <v>741</v>
      </c>
    </row>
    <row r="443" spans="1:20">
      <c r="A443" s="15">
        <v>439</v>
      </c>
      <c r="B443" t="s">
        <v>115</v>
      </c>
      <c r="C443" t="s">
        <v>10</v>
      </c>
      <c r="D443" t="s">
        <v>619</v>
      </c>
      <c r="E443" t="s">
        <v>593</v>
      </c>
      <c r="F443">
        <v>65000</v>
      </c>
      <c r="G443">
        <v>4427.58</v>
      </c>
      <c r="H443">
        <v>25</v>
      </c>
      <c r="I443">
        <v>1865.5</v>
      </c>
      <c r="J443">
        <v>4615</v>
      </c>
      <c r="K443">
        <v>845</v>
      </c>
      <c r="L443">
        <v>1976</v>
      </c>
      <c r="M443">
        <v>4608.5</v>
      </c>
      <c r="O443">
        <v>13910</v>
      </c>
      <c r="P443">
        <v>14219.24</v>
      </c>
      <c r="Q443">
        <v>10068.5</v>
      </c>
      <c r="R443">
        <v>50780.76</v>
      </c>
      <c r="S443" t="s">
        <v>1359</v>
      </c>
      <c r="T443" t="s">
        <v>740</v>
      </c>
    </row>
    <row r="444" spans="1:20">
      <c r="A444" s="15">
        <v>440</v>
      </c>
      <c r="B444" t="s">
        <v>796</v>
      </c>
      <c r="C444" t="s">
        <v>32</v>
      </c>
      <c r="D444" t="s">
        <v>1396</v>
      </c>
      <c r="E444" t="s">
        <v>593</v>
      </c>
      <c r="F444">
        <v>12500</v>
      </c>
      <c r="G444">
        <v>0</v>
      </c>
      <c r="H444">
        <v>25</v>
      </c>
      <c r="I444">
        <v>358.75</v>
      </c>
      <c r="J444">
        <v>887.5</v>
      </c>
      <c r="K444">
        <v>162.5</v>
      </c>
      <c r="L444">
        <v>380</v>
      </c>
      <c r="M444">
        <v>886.25</v>
      </c>
      <c r="O444">
        <v>2675</v>
      </c>
      <c r="P444">
        <v>763.75</v>
      </c>
      <c r="Q444">
        <v>1936.25</v>
      </c>
      <c r="R444">
        <v>11736.25</v>
      </c>
      <c r="S444" t="s">
        <v>1359</v>
      </c>
      <c r="T444" t="s">
        <v>740</v>
      </c>
    </row>
    <row r="445" spans="1:20">
      <c r="A445" s="15">
        <v>441</v>
      </c>
      <c r="B445" t="s">
        <v>934</v>
      </c>
      <c r="C445" t="s">
        <v>213</v>
      </c>
      <c r="D445" t="s">
        <v>606</v>
      </c>
      <c r="E445" t="s">
        <v>593</v>
      </c>
      <c r="F445">
        <v>35000</v>
      </c>
      <c r="G445">
        <v>0</v>
      </c>
      <c r="H445">
        <v>25</v>
      </c>
      <c r="I445">
        <v>1004.5</v>
      </c>
      <c r="J445">
        <v>2485</v>
      </c>
      <c r="K445">
        <v>455</v>
      </c>
      <c r="L445">
        <v>1064</v>
      </c>
      <c r="M445">
        <v>2481.5</v>
      </c>
      <c r="O445">
        <v>7490</v>
      </c>
      <c r="P445">
        <v>2193.5</v>
      </c>
      <c r="Q445">
        <v>5421.5</v>
      </c>
      <c r="R445">
        <v>32806.5</v>
      </c>
      <c r="S445" t="s">
        <v>1359</v>
      </c>
      <c r="T445" t="s">
        <v>740</v>
      </c>
    </row>
    <row r="446" spans="1:20">
      <c r="A446" s="15">
        <v>442</v>
      </c>
      <c r="B446" t="s">
        <v>395</v>
      </c>
      <c r="C446" t="s">
        <v>106</v>
      </c>
      <c r="D446" t="s">
        <v>617</v>
      </c>
      <c r="E446" t="s">
        <v>593</v>
      </c>
      <c r="F446">
        <v>50000</v>
      </c>
      <c r="G446">
        <v>1854</v>
      </c>
      <c r="H446">
        <v>25</v>
      </c>
      <c r="I446">
        <v>1435</v>
      </c>
      <c r="J446">
        <v>3550</v>
      </c>
      <c r="K446">
        <v>650</v>
      </c>
      <c r="L446">
        <v>1520</v>
      </c>
      <c r="M446">
        <v>3545</v>
      </c>
      <c r="O446">
        <v>10700</v>
      </c>
      <c r="P446">
        <v>4834</v>
      </c>
      <c r="Q446">
        <v>7745</v>
      </c>
      <c r="R446">
        <v>45166</v>
      </c>
      <c r="S446" t="s">
        <v>1359</v>
      </c>
      <c r="T446" t="s">
        <v>740</v>
      </c>
    </row>
    <row r="447" spans="1:20">
      <c r="A447" s="15">
        <v>443</v>
      </c>
      <c r="B447" t="s">
        <v>1001</v>
      </c>
      <c r="C447" t="s">
        <v>1050</v>
      </c>
      <c r="D447" t="s">
        <v>1425</v>
      </c>
      <c r="E447" t="s">
        <v>593</v>
      </c>
      <c r="F447">
        <v>55000</v>
      </c>
      <c r="G447">
        <v>2559.6799999999998</v>
      </c>
      <c r="H447">
        <v>25</v>
      </c>
      <c r="I447">
        <v>1578.5</v>
      </c>
      <c r="J447">
        <v>3905</v>
      </c>
      <c r="K447">
        <v>715</v>
      </c>
      <c r="L447">
        <v>1672</v>
      </c>
      <c r="M447">
        <v>3899.5</v>
      </c>
      <c r="O447">
        <v>11770</v>
      </c>
      <c r="P447">
        <v>5835.18</v>
      </c>
      <c r="Q447">
        <v>8519.5</v>
      </c>
      <c r="R447">
        <v>49164.82</v>
      </c>
      <c r="S447" t="s">
        <v>1359</v>
      </c>
      <c r="T447" t="s">
        <v>740</v>
      </c>
    </row>
    <row r="448" spans="1:20">
      <c r="A448" s="15">
        <v>444</v>
      </c>
      <c r="B448" t="s">
        <v>897</v>
      </c>
      <c r="C448" t="s">
        <v>814</v>
      </c>
      <c r="D448" t="s">
        <v>1390</v>
      </c>
      <c r="E448" t="s">
        <v>593</v>
      </c>
      <c r="F448">
        <v>30000</v>
      </c>
      <c r="G448">
        <v>0</v>
      </c>
      <c r="H448">
        <v>25</v>
      </c>
      <c r="I448">
        <v>861</v>
      </c>
      <c r="J448">
        <v>2130</v>
      </c>
      <c r="K448">
        <v>390</v>
      </c>
      <c r="L448">
        <v>912</v>
      </c>
      <c r="M448">
        <v>2127</v>
      </c>
      <c r="O448">
        <v>6420</v>
      </c>
      <c r="P448">
        <v>1898</v>
      </c>
      <c r="Q448">
        <v>4647</v>
      </c>
      <c r="R448">
        <v>28102</v>
      </c>
      <c r="S448" t="s">
        <v>1359</v>
      </c>
      <c r="T448" t="s">
        <v>740</v>
      </c>
    </row>
    <row r="449" spans="1:20">
      <c r="A449" s="15">
        <v>445</v>
      </c>
      <c r="B449" t="s">
        <v>512</v>
      </c>
      <c r="C449" t="s">
        <v>67</v>
      </c>
      <c r="D449" t="s">
        <v>1384</v>
      </c>
      <c r="E449" t="s">
        <v>593</v>
      </c>
      <c r="F449">
        <v>31000</v>
      </c>
      <c r="G449">
        <v>0</v>
      </c>
      <c r="H449">
        <v>25</v>
      </c>
      <c r="I449">
        <v>889.7</v>
      </c>
      <c r="J449">
        <v>2201</v>
      </c>
      <c r="K449">
        <v>403</v>
      </c>
      <c r="L449">
        <v>942.4</v>
      </c>
      <c r="M449">
        <v>2197.9</v>
      </c>
      <c r="O449">
        <v>6634</v>
      </c>
      <c r="P449">
        <v>1957.1</v>
      </c>
      <c r="Q449">
        <v>4801.8999999999996</v>
      </c>
      <c r="R449">
        <v>29042.9</v>
      </c>
      <c r="S449" t="s">
        <v>1359</v>
      </c>
      <c r="T449" t="s">
        <v>740</v>
      </c>
    </row>
    <row r="450" spans="1:20">
      <c r="A450" s="15">
        <v>446</v>
      </c>
      <c r="B450" t="s">
        <v>1115</v>
      </c>
      <c r="C450" t="s">
        <v>45</v>
      </c>
      <c r="D450" t="s">
        <v>1425</v>
      </c>
      <c r="E450" t="s">
        <v>593</v>
      </c>
      <c r="F450">
        <v>30000</v>
      </c>
      <c r="G450">
        <v>0</v>
      </c>
      <c r="H450">
        <v>25</v>
      </c>
      <c r="I450">
        <v>861</v>
      </c>
      <c r="J450">
        <v>2130</v>
      </c>
      <c r="K450">
        <v>390</v>
      </c>
      <c r="L450">
        <v>912</v>
      </c>
      <c r="M450">
        <v>2127</v>
      </c>
      <c r="O450">
        <v>6420</v>
      </c>
      <c r="P450">
        <v>1798</v>
      </c>
      <c r="Q450">
        <v>4647</v>
      </c>
      <c r="R450">
        <v>28202</v>
      </c>
      <c r="S450" t="s">
        <v>1359</v>
      </c>
      <c r="T450" t="s">
        <v>741</v>
      </c>
    </row>
    <row r="451" spans="1:20">
      <c r="A451" s="15">
        <v>447</v>
      </c>
      <c r="B451" t="s">
        <v>1002</v>
      </c>
      <c r="C451" t="s">
        <v>32</v>
      </c>
      <c r="D451" t="s">
        <v>1425</v>
      </c>
      <c r="E451" t="s">
        <v>593</v>
      </c>
      <c r="F451">
        <v>10000</v>
      </c>
      <c r="G451">
        <v>0</v>
      </c>
      <c r="H451">
        <v>25</v>
      </c>
      <c r="I451">
        <v>287</v>
      </c>
      <c r="J451">
        <v>710</v>
      </c>
      <c r="K451">
        <v>130</v>
      </c>
      <c r="L451">
        <v>304</v>
      </c>
      <c r="M451">
        <v>709</v>
      </c>
      <c r="O451">
        <v>2140</v>
      </c>
      <c r="P451">
        <v>616</v>
      </c>
      <c r="Q451">
        <v>1549</v>
      </c>
      <c r="R451">
        <v>9384</v>
      </c>
      <c r="S451" t="s">
        <v>1359</v>
      </c>
      <c r="T451" t="s">
        <v>741</v>
      </c>
    </row>
    <row r="452" spans="1:20">
      <c r="A452" s="15">
        <v>448</v>
      </c>
      <c r="B452" t="s">
        <v>817</v>
      </c>
      <c r="C452" t="s">
        <v>1222</v>
      </c>
      <c r="D452" t="s">
        <v>1390</v>
      </c>
      <c r="E452" t="s">
        <v>593</v>
      </c>
      <c r="F452">
        <v>45000</v>
      </c>
      <c r="G452">
        <v>1148.33</v>
      </c>
      <c r="H452">
        <v>25</v>
      </c>
      <c r="I452">
        <v>1291.5</v>
      </c>
      <c r="J452">
        <v>3195</v>
      </c>
      <c r="K452">
        <v>585</v>
      </c>
      <c r="L452">
        <v>1368</v>
      </c>
      <c r="M452">
        <v>3190.5</v>
      </c>
      <c r="O452">
        <v>9630</v>
      </c>
      <c r="P452">
        <v>3832.83</v>
      </c>
      <c r="Q452">
        <v>6970.5</v>
      </c>
      <c r="R452">
        <v>41167.17</v>
      </c>
      <c r="S452" t="s">
        <v>1359</v>
      </c>
      <c r="T452" t="s">
        <v>741</v>
      </c>
    </row>
    <row r="453" spans="1:20">
      <c r="A453" s="15">
        <v>449</v>
      </c>
      <c r="B453" t="s">
        <v>657</v>
      </c>
      <c r="C453" t="s">
        <v>45</v>
      </c>
      <c r="D453" t="s">
        <v>1419</v>
      </c>
      <c r="E453" t="s">
        <v>593</v>
      </c>
      <c r="F453">
        <v>12500</v>
      </c>
      <c r="G453">
        <v>0</v>
      </c>
      <c r="H453">
        <v>25</v>
      </c>
      <c r="I453">
        <v>358.75</v>
      </c>
      <c r="J453">
        <v>887.5</v>
      </c>
      <c r="K453">
        <v>162.5</v>
      </c>
      <c r="L453">
        <v>380</v>
      </c>
      <c r="M453">
        <v>886.25</v>
      </c>
      <c r="O453">
        <v>2675</v>
      </c>
      <c r="P453">
        <v>763.75</v>
      </c>
      <c r="Q453">
        <v>1936.25</v>
      </c>
      <c r="R453">
        <v>11736.25</v>
      </c>
      <c r="S453" t="s">
        <v>1359</v>
      </c>
      <c r="T453" t="s">
        <v>741</v>
      </c>
    </row>
    <row r="454" spans="1:20">
      <c r="A454" s="15">
        <v>450</v>
      </c>
      <c r="B454" t="s">
        <v>1003</v>
      </c>
      <c r="C454" t="s">
        <v>6</v>
      </c>
      <c r="D454" t="s">
        <v>1425</v>
      </c>
      <c r="E454" t="s">
        <v>593</v>
      </c>
      <c r="F454">
        <v>80000</v>
      </c>
      <c r="G454">
        <v>7400.87</v>
      </c>
      <c r="H454">
        <v>25</v>
      </c>
      <c r="I454">
        <v>2296</v>
      </c>
      <c r="J454">
        <v>5680</v>
      </c>
      <c r="K454">
        <v>1040</v>
      </c>
      <c r="L454">
        <v>2432</v>
      </c>
      <c r="M454">
        <v>5672</v>
      </c>
      <c r="O454">
        <v>17120</v>
      </c>
      <c r="P454">
        <v>12153.87</v>
      </c>
      <c r="Q454">
        <v>12392</v>
      </c>
      <c r="R454">
        <v>67846.13</v>
      </c>
      <c r="S454" t="s">
        <v>1359</v>
      </c>
      <c r="T454" t="s">
        <v>741</v>
      </c>
    </row>
    <row r="455" spans="1:20">
      <c r="A455" s="15">
        <v>451</v>
      </c>
      <c r="B455" t="s">
        <v>653</v>
      </c>
      <c r="C455" t="s">
        <v>32</v>
      </c>
      <c r="D455" t="s">
        <v>627</v>
      </c>
      <c r="E455" t="s">
        <v>593</v>
      </c>
      <c r="F455">
        <v>22000</v>
      </c>
      <c r="G455">
        <v>0</v>
      </c>
      <c r="H455">
        <v>25</v>
      </c>
      <c r="I455">
        <v>631.4</v>
      </c>
      <c r="J455">
        <v>1562</v>
      </c>
      <c r="K455">
        <v>286</v>
      </c>
      <c r="L455">
        <v>668.8</v>
      </c>
      <c r="M455">
        <v>1559.8</v>
      </c>
      <c r="O455">
        <v>4708</v>
      </c>
      <c r="P455">
        <v>3012.58</v>
      </c>
      <c r="Q455">
        <v>3407.8</v>
      </c>
      <c r="R455">
        <v>18987.419999999998</v>
      </c>
      <c r="S455" t="s">
        <v>1359</v>
      </c>
      <c r="T455" t="s">
        <v>741</v>
      </c>
    </row>
    <row r="456" spans="1:20">
      <c r="A456" s="15">
        <v>452</v>
      </c>
      <c r="B456" t="s">
        <v>1321</v>
      </c>
      <c r="C456" t="s">
        <v>100</v>
      </c>
      <c r="D456" t="s">
        <v>592</v>
      </c>
      <c r="E456" t="s">
        <v>1293</v>
      </c>
      <c r="F456">
        <v>10000</v>
      </c>
      <c r="G456">
        <v>0</v>
      </c>
      <c r="H456">
        <v>25</v>
      </c>
      <c r="I456">
        <v>287</v>
      </c>
      <c r="J456">
        <v>710</v>
      </c>
      <c r="K456">
        <v>130</v>
      </c>
      <c r="L456">
        <v>304</v>
      </c>
      <c r="M456">
        <v>709</v>
      </c>
      <c r="O456">
        <v>2140</v>
      </c>
      <c r="P456">
        <v>666</v>
      </c>
      <c r="Q456">
        <v>1549</v>
      </c>
      <c r="R456">
        <v>9334</v>
      </c>
      <c r="S456" t="s">
        <v>1359</v>
      </c>
      <c r="T456" t="s">
        <v>741</v>
      </c>
    </row>
    <row r="457" spans="1:20">
      <c r="A457" s="15">
        <v>453</v>
      </c>
      <c r="B457" t="s">
        <v>761</v>
      </c>
      <c r="C457" t="s">
        <v>26</v>
      </c>
      <c r="D457" t="s">
        <v>603</v>
      </c>
      <c r="E457" t="s">
        <v>593</v>
      </c>
      <c r="F457">
        <v>45000</v>
      </c>
      <c r="G457">
        <v>1148.33</v>
      </c>
      <c r="H457">
        <v>25</v>
      </c>
      <c r="I457">
        <v>1291.5</v>
      </c>
      <c r="J457">
        <v>3195</v>
      </c>
      <c r="K457">
        <v>585</v>
      </c>
      <c r="L457">
        <v>1368</v>
      </c>
      <c r="M457">
        <v>3190.5</v>
      </c>
      <c r="O457">
        <v>9630</v>
      </c>
      <c r="P457">
        <v>3832.83</v>
      </c>
      <c r="Q457">
        <v>6970.5</v>
      </c>
      <c r="R457">
        <v>41167.17</v>
      </c>
      <c r="S457" t="s">
        <v>1359</v>
      </c>
      <c r="T457" t="s">
        <v>741</v>
      </c>
    </row>
    <row r="458" spans="1:20">
      <c r="A458" s="15">
        <v>454</v>
      </c>
      <c r="B458" t="s">
        <v>539</v>
      </c>
      <c r="C458" t="s">
        <v>30</v>
      </c>
      <c r="D458" t="s">
        <v>627</v>
      </c>
      <c r="E458" t="s">
        <v>593</v>
      </c>
      <c r="F458">
        <v>95000</v>
      </c>
      <c r="G458">
        <v>10929.24</v>
      </c>
      <c r="H458">
        <v>25</v>
      </c>
      <c r="I458">
        <v>2726.5</v>
      </c>
      <c r="J458">
        <v>6745</v>
      </c>
      <c r="K458">
        <v>1235</v>
      </c>
      <c r="L458">
        <v>2888</v>
      </c>
      <c r="M458">
        <v>6735.5</v>
      </c>
      <c r="O458">
        <v>20330</v>
      </c>
      <c r="P458">
        <v>16668.740000000002</v>
      </c>
      <c r="Q458">
        <v>14715.5</v>
      </c>
      <c r="R458">
        <v>78331.259999999995</v>
      </c>
      <c r="S458" t="s">
        <v>1359</v>
      </c>
      <c r="T458" t="s">
        <v>740</v>
      </c>
    </row>
    <row r="459" spans="1:20">
      <c r="A459" s="15">
        <v>455</v>
      </c>
      <c r="B459" t="s">
        <v>1082</v>
      </c>
      <c r="C459" t="s">
        <v>125</v>
      </c>
      <c r="D459" t="s">
        <v>592</v>
      </c>
      <c r="E459" t="s">
        <v>593</v>
      </c>
      <c r="F459">
        <v>140000</v>
      </c>
      <c r="G459">
        <v>21514.37</v>
      </c>
      <c r="H459">
        <v>25</v>
      </c>
      <c r="I459">
        <v>4018</v>
      </c>
      <c r="J459">
        <v>9940</v>
      </c>
      <c r="K459">
        <v>1820</v>
      </c>
      <c r="L459">
        <v>4256</v>
      </c>
      <c r="M459">
        <v>9926</v>
      </c>
      <c r="O459">
        <v>29960</v>
      </c>
      <c r="P459">
        <v>29813.37</v>
      </c>
      <c r="Q459">
        <v>21686</v>
      </c>
      <c r="R459">
        <v>110186.63</v>
      </c>
      <c r="S459" t="s">
        <v>1359</v>
      </c>
      <c r="T459" t="s">
        <v>741</v>
      </c>
    </row>
    <row r="460" spans="1:20">
      <c r="A460" s="15">
        <v>456</v>
      </c>
      <c r="B460" t="s">
        <v>374</v>
      </c>
      <c r="C460" t="s">
        <v>90</v>
      </c>
      <c r="D460" t="s">
        <v>1402</v>
      </c>
      <c r="E460" t="s">
        <v>593</v>
      </c>
      <c r="F460">
        <v>10000</v>
      </c>
      <c r="G460">
        <v>0</v>
      </c>
      <c r="H460">
        <v>25</v>
      </c>
      <c r="I460">
        <v>287</v>
      </c>
      <c r="J460">
        <v>710</v>
      </c>
      <c r="K460">
        <v>130</v>
      </c>
      <c r="L460">
        <v>304</v>
      </c>
      <c r="M460">
        <v>709</v>
      </c>
      <c r="O460">
        <v>2140</v>
      </c>
      <c r="P460">
        <v>666</v>
      </c>
      <c r="Q460">
        <v>1549</v>
      </c>
      <c r="R460">
        <v>9334</v>
      </c>
      <c r="S460" t="s">
        <v>1359</v>
      </c>
      <c r="T460" t="s">
        <v>741</v>
      </c>
    </row>
    <row r="461" spans="1:20">
      <c r="A461" s="15">
        <v>457</v>
      </c>
      <c r="B461" t="s">
        <v>1141</v>
      </c>
      <c r="C461" t="s">
        <v>1067</v>
      </c>
      <c r="D461" t="s">
        <v>1425</v>
      </c>
      <c r="E461" t="s">
        <v>593</v>
      </c>
      <c r="F461">
        <v>25000</v>
      </c>
      <c r="G461">
        <v>0</v>
      </c>
      <c r="H461">
        <v>25</v>
      </c>
      <c r="I461">
        <v>717.5</v>
      </c>
      <c r="J461">
        <v>1775</v>
      </c>
      <c r="K461">
        <v>325</v>
      </c>
      <c r="L461">
        <v>760</v>
      </c>
      <c r="M461">
        <v>1772.5</v>
      </c>
      <c r="O461">
        <v>5350</v>
      </c>
      <c r="P461">
        <v>1502.5</v>
      </c>
      <c r="Q461">
        <v>3872.5</v>
      </c>
      <c r="R461">
        <v>23497.5</v>
      </c>
      <c r="S461" t="s">
        <v>1359</v>
      </c>
      <c r="T461" t="s">
        <v>741</v>
      </c>
    </row>
    <row r="462" spans="1:20">
      <c r="A462" s="15">
        <v>458</v>
      </c>
      <c r="B462" t="s">
        <v>397</v>
      </c>
      <c r="C462" t="s">
        <v>216</v>
      </c>
      <c r="D462" t="s">
        <v>595</v>
      </c>
      <c r="E462" t="s">
        <v>593</v>
      </c>
      <c r="F462">
        <v>52000</v>
      </c>
      <c r="G462">
        <v>2136.27</v>
      </c>
      <c r="H462">
        <v>25</v>
      </c>
      <c r="I462">
        <v>1492.4</v>
      </c>
      <c r="J462">
        <v>3692</v>
      </c>
      <c r="K462">
        <v>676</v>
      </c>
      <c r="L462">
        <v>1580.8</v>
      </c>
      <c r="M462">
        <v>3686.8</v>
      </c>
      <c r="O462">
        <v>11128</v>
      </c>
      <c r="P462">
        <v>6822.34</v>
      </c>
      <c r="Q462">
        <v>8054.8</v>
      </c>
      <c r="R462">
        <v>45177.66</v>
      </c>
      <c r="S462" t="s">
        <v>1359</v>
      </c>
      <c r="T462" t="s">
        <v>741</v>
      </c>
    </row>
    <row r="463" spans="1:20">
      <c r="A463" s="15">
        <v>459</v>
      </c>
      <c r="B463" t="s">
        <v>842</v>
      </c>
      <c r="C463" t="s">
        <v>45</v>
      </c>
      <c r="D463" t="s">
        <v>615</v>
      </c>
      <c r="E463" t="s">
        <v>593</v>
      </c>
      <c r="F463">
        <v>30000</v>
      </c>
      <c r="G463">
        <v>0</v>
      </c>
      <c r="H463">
        <v>25</v>
      </c>
      <c r="I463">
        <v>861</v>
      </c>
      <c r="J463">
        <v>2130</v>
      </c>
      <c r="K463">
        <v>390</v>
      </c>
      <c r="L463">
        <v>912</v>
      </c>
      <c r="M463">
        <v>2127</v>
      </c>
      <c r="O463">
        <v>6420</v>
      </c>
      <c r="P463">
        <v>1798</v>
      </c>
      <c r="Q463">
        <v>4647</v>
      </c>
      <c r="R463">
        <v>28202</v>
      </c>
      <c r="S463" t="s">
        <v>1359</v>
      </c>
      <c r="T463" t="s">
        <v>741</v>
      </c>
    </row>
    <row r="464" spans="1:20">
      <c r="A464" s="15">
        <v>460</v>
      </c>
      <c r="B464" t="s">
        <v>911</v>
      </c>
      <c r="C464" t="s">
        <v>26</v>
      </c>
      <c r="D464" t="s">
        <v>1413</v>
      </c>
      <c r="E464" t="s">
        <v>593</v>
      </c>
      <c r="F464">
        <v>15000</v>
      </c>
      <c r="G464">
        <v>0</v>
      </c>
      <c r="H464">
        <v>25</v>
      </c>
      <c r="I464">
        <v>430.5</v>
      </c>
      <c r="J464">
        <v>1065</v>
      </c>
      <c r="K464">
        <v>195</v>
      </c>
      <c r="L464">
        <v>456</v>
      </c>
      <c r="M464">
        <v>1063.5</v>
      </c>
      <c r="O464">
        <v>3210</v>
      </c>
      <c r="P464">
        <v>911.5</v>
      </c>
      <c r="Q464">
        <v>2323.5</v>
      </c>
      <c r="R464">
        <v>14088.5</v>
      </c>
      <c r="S464" t="s">
        <v>1359</v>
      </c>
      <c r="T464" t="s">
        <v>740</v>
      </c>
    </row>
    <row r="465" spans="1:20">
      <c r="A465" s="15">
        <v>461</v>
      </c>
      <c r="B465" t="s">
        <v>1322</v>
      </c>
      <c r="C465" t="s">
        <v>32</v>
      </c>
      <c r="D465" t="s">
        <v>1423</v>
      </c>
      <c r="E465" t="s">
        <v>1293</v>
      </c>
      <c r="F465">
        <v>10000</v>
      </c>
      <c r="G465">
        <v>0</v>
      </c>
      <c r="H465">
        <v>25</v>
      </c>
      <c r="I465">
        <v>287</v>
      </c>
      <c r="J465">
        <v>710</v>
      </c>
      <c r="K465">
        <v>130</v>
      </c>
      <c r="L465">
        <v>304</v>
      </c>
      <c r="M465">
        <v>709</v>
      </c>
      <c r="O465">
        <v>2140</v>
      </c>
      <c r="P465">
        <v>666</v>
      </c>
      <c r="Q465">
        <v>1549</v>
      </c>
      <c r="R465">
        <v>9334</v>
      </c>
      <c r="S465" t="s">
        <v>1359</v>
      </c>
      <c r="T465" t="s">
        <v>740</v>
      </c>
    </row>
    <row r="466" spans="1:20">
      <c r="A466" s="15">
        <v>462</v>
      </c>
      <c r="B466" t="s">
        <v>519</v>
      </c>
      <c r="C466" t="s">
        <v>98</v>
      </c>
      <c r="D466" t="s">
        <v>1384</v>
      </c>
      <c r="E466" t="s">
        <v>593</v>
      </c>
      <c r="F466">
        <v>130000</v>
      </c>
      <c r="G466">
        <v>18765.27</v>
      </c>
      <c r="H466">
        <v>25</v>
      </c>
      <c r="I466">
        <v>3731</v>
      </c>
      <c r="J466">
        <v>9230</v>
      </c>
      <c r="K466">
        <v>1690</v>
      </c>
      <c r="L466">
        <v>3952</v>
      </c>
      <c r="M466">
        <v>9217</v>
      </c>
      <c r="O466">
        <v>27820</v>
      </c>
      <c r="P466">
        <v>28060.65</v>
      </c>
      <c r="Q466">
        <v>20137</v>
      </c>
      <c r="R466">
        <v>101939.35</v>
      </c>
      <c r="S466" t="s">
        <v>1359</v>
      </c>
      <c r="T466" t="s">
        <v>740</v>
      </c>
    </row>
    <row r="467" spans="1:20">
      <c r="A467" s="15">
        <v>463</v>
      </c>
      <c r="B467" t="s">
        <v>21</v>
      </c>
      <c r="C467" t="s">
        <v>12</v>
      </c>
      <c r="D467" t="s">
        <v>629</v>
      </c>
      <c r="E467" t="s">
        <v>594</v>
      </c>
      <c r="F467">
        <v>85000</v>
      </c>
      <c r="G467">
        <v>8576.99</v>
      </c>
      <c r="H467">
        <v>25</v>
      </c>
      <c r="I467">
        <v>2439.5</v>
      </c>
      <c r="J467">
        <v>6035</v>
      </c>
      <c r="K467">
        <v>1105</v>
      </c>
      <c r="L467">
        <v>2584</v>
      </c>
      <c r="M467">
        <v>6026.5</v>
      </c>
      <c r="O467">
        <v>18190</v>
      </c>
      <c r="P467">
        <v>38039.769999999997</v>
      </c>
      <c r="Q467">
        <v>13166.5</v>
      </c>
      <c r="R467">
        <v>46960.23</v>
      </c>
      <c r="S467" t="s">
        <v>1359</v>
      </c>
      <c r="T467" t="s">
        <v>740</v>
      </c>
    </row>
    <row r="468" spans="1:20">
      <c r="A468" s="15">
        <v>464</v>
      </c>
      <c r="B468" t="s">
        <v>1242</v>
      </c>
      <c r="C468" t="s">
        <v>1211</v>
      </c>
      <c r="D468" t="s">
        <v>638</v>
      </c>
      <c r="E468" t="s">
        <v>594</v>
      </c>
      <c r="F468">
        <v>26250</v>
      </c>
      <c r="G468">
        <v>0</v>
      </c>
      <c r="H468">
        <v>25</v>
      </c>
      <c r="I468">
        <v>753.375</v>
      </c>
      <c r="J468">
        <v>1863.75</v>
      </c>
      <c r="K468">
        <v>341.25</v>
      </c>
      <c r="L468">
        <v>798</v>
      </c>
      <c r="M468">
        <v>1861.125</v>
      </c>
      <c r="O468">
        <v>5617.5</v>
      </c>
      <c r="P468">
        <v>3163.76</v>
      </c>
      <c r="Q468">
        <v>4066.125</v>
      </c>
      <c r="R468">
        <v>23086.240000000002</v>
      </c>
      <c r="S468" t="s">
        <v>1359</v>
      </c>
      <c r="T468" t="s">
        <v>740</v>
      </c>
    </row>
    <row r="469" spans="1:20">
      <c r="A469" s="15">
        <v>465</v>
      </c>
      <c r="B469" t="s">
        <v>1243</v>
      </c>
      <c r="C469" t="s">
        <v>167</v>
      </c>
      <c r="D469" t="s">
        <v>603</v>
      </c>
      <c r="E469" t="s">
        <v>594</v>
      </c>
      <c r="F469">
        <v>100000</v>
      </c>
      <c r="G469">
        <v>11311.68</v>
      </c>
      <c r="H469">
        <v>25</v>
      </c>
      <c r="I469">
        <v>2870</v>
      </c>
      <c r="J469">
        <v>7100</v>
      </c>
      <c r="K469">
        <v>1300</v>
      </c>
      <c r="L469">
        <v>3040</v>
      </c>
      <c r="M469">
        <v>7090</v>
      </c>
      <c r="O469">
        <v>21400</v>
      </c>
      <c r="P469">
        <v>24174.639999999999</v>
      </c>
      <c r="Q469">
        <v>15490</v>
      </c>
      <c r="R469">
        <v>75825.36</v>
      </c>
      <c r="S469" t="s">
        <v>1359</v>
      </c>
      <c r="T469" t="s">
        <v>740</v>
      </c>
    </row>
    <row r="470" spans="1:20">
      <c r="A470" s="15">
        <v>466</v>
      </c>
      <c r="B470" t="s">
        <v>1208</v>
      </c>
      <c r="C470" t="s">
        <v>7</v>
      </c>
      <c r="D470" t="s">
        <v>1425</v>
      </c>
      <c r="E470" t="s">
        <v>593</v>
      </c>
      <c r="F470">
        <v>25000</v>
      </c>
      <c r="G470">
        <v>0</v>
      </c>
      <c r="H470">
        <v>25</v>
      </c>
      <c r="I470">
        <v>717.5</v>
      </c>
      <c r="J470">
        <v>1775</v>
      </c>
      <c r="K470">
        <v>325</v>
      </c>
      <c r="L470">
        <v>760</v>
      </c>
      <c r="M470">
        <v>1772.5</v>
      </c>
      <c r="O470">
        <v>5350</v>
      </c>
      <c r="P470">
        <v>1502.5</v>
      </c>
      <c r="Q470">
        <v>3872.5</v>
      </c>
      <c r="R470">
        <v>23497.5</v>
      </c>
      <c r="S470" t="s">
        <v>1359</v>
      </c>
      <c r="T470" t="s">
        <v>740</v>
      </c>
    </row>
    <row r="471" spans="1:20">
      <c r="A471" s="15">
        <v>467</v>
      </c>
      <c r="B471" t="s">
        <v>252</v>
      </c>
      <c r="C471" t="s">
        <v>12</v>
      </c>
      <c r="D471" t="s">
        <v>1411</v>
      </c>
      <c r="E471" t="s">
        <v>593</v>
      </c>
      <c r="F471">
        <v>11511.5</v>
      </c>
      <c r="G471">
        <v>0</v>
      </c>
      <c r="H471">
        <v>25</v>
      </c>
      <c r="I471">
        <v>330.38004999999998</v>
      </c>
      <c r="J471">
        <v>817.31650000000002</v>
      </c>
      <c r="K471">
        <v>149.64949999999999</v>
      </c>
      <c r="L471">
        <v>349.94959999999998</v>
      </c>
      <c r="M471">
        <v>816.16534999999999</v>
      </c>
      <c r="O471">
        <v>2463.4609999999998</v>
      </c>
      <c r="P471">
        <v>705.33</v>
      </c>
      <c r="Q471">
        <v>1783.1313500000001</v>
      </c>
      <c r="R471">
        <v>10806.17</v>
      </c>
      <c r="S471" t="s">
        <v>1359</v>
      </c>
      <c r="T471" t="s">
        <v>740</v>
      </c>
    </row>
    <row r="472" spans="1:20">
      <c r="A472" s="15">
        <v>468</v>
      </c>
      <c r="B472" t="s">
        <v>652</v>
      </c>
      <c r="C472" t="s">
        <v>67</v>
      </c>
      <c r="D472" t="s">
        <v>616</v>
      </c>
      <c r="E472" t="s">
        <v>593</v>
      </c>
      <c r="F472">
        <v>30000</v>
      </c>
      <c r="G472">
        <v>0</v>
      </c>
      <c r="H472">
        <v>25</v>
      </c>
      <c r="I472">
        <v>861</v>
      </c>
      <c r="J472">
        <v>2130</v>
      </c>
      <c r="K472">
        <v>390</v>
      </c>
      <c r="L472">
        <v>912</v>
      </c>
      <c r="M472">
        <v>2127</v>
      </c>
      <c r="O472">
        <v>6420</v>
      </c>
      <c r="P472">
        <v>1898</v>
      </c>
      <c r="Q472">
        <v>4647</v>
      </c>
      <c r="R472">
        <v>28102</v>
      </c>
      <c r="S472" t="s">
        <v>1359</v>
      </c>
      <c r="T472" t="s">
        <v>740</v>
      </c>
    </row>
    <row r="473" spans="1:20">
      <c r="A473" s="15">
        <v>469</v>
      </c>
      <c r="B473" t="s">
        <v>1244</v>
      </c>
      <c r="C473" t="s">
        <v>30</v>
      </c>
      <c r="D473" t="s">
        <v>592</v>
      </c>
      <c r="E473" t="s">
        <v>593</v>
      </c>
      <c r="F473">
        <v>100000</v>
      </c>
      <c r="G473">
        <v>12105.37</v>
      </c>
      <c r="H473">
        <v>25</v>
      </c>
      <c r="I473">
        <v>2870</v>
      </c>
      <c r="J473">
        <v>7100</v>
      </c>
      <c r="K473">
        <v>1300</v>
      </c>
      <c r="L473">
        <v>3040</v>
      </c>
      <c r="M473">
        <v>7090</v>
      </c>
      <c r="O473">
        <v>21400</v>
      </c>
      <c r="P473">
        <v>18040.37</v>
      </c>
      <c r="Q473">
        <v>15490</v>
      </c>
      <c r="R473">
        <v>81959.63</v>
      </c>
      <c r="S473" t="s">
        <v>1359</v>
      </c>
      <c r="T473" t="s">
        <v>741</v>
      </c>
    </row>
    <row r="474" spans="1:20">
      <c r="A474" s="15">
        <v>470</v>
      </c>
      <c r="B474" t="s">
        <v>312</v>
      </c>
      <c r="C474" t="s">
        <v>32</v>
      </c>
      <c r="D474" t="s">
        <v>1423</v>
      </c>
      <c r="E474" t="s">
        <v>593</v>
      </c>
      <c r="F474">
        <v>12500</v>
      </c>
      <c r="G474">
        <v>0</v>
      </c>
      <c r="H474">
        <v>25</v>
      </c>
      <c r="I474">
        <v>358.75</v>
      </c>
      <c r="J474">
        <v>887.5</v>
      </c>
      <c r="K474">
        <v>162.5</v>
      </c>
      <c r="L474">
        <v>380</v>
      </c>
      <c r="M474">
        <v>886.25</v>
      </c>
      <c r="O474">
        <v>2675</v>
      </c>
      <c r="P474">
        <v>2351.13</v>
      </c>
      <c r="Q474">
        <v>1936.25</v>
      </c>
      <c r="R474">
        <v>10148.870000000001</v>
      </c>
      <c r="S474" t="s">
        <v>1359</v>
      </c>
      <c r="T474" t="s">
        <v>740</v>
      </c>
    </row>
    <row r="475" spans="1:20">
      <c r="A475" s="15">
        <v>471</v>
      </c>
      <c r="B475" t="s">
        <v>409</v>
      </c>
      <c r="C475" t="s">
        <v>134</v>
      </c>
      <c r="D475" t="s">
        <v>605</v>
      </c>
      <c r="E475" t="s">
        <v>593</v>
      </c>
      <c r="F475">
        <v>65000</v>
      </c>
      <c r="G475">
        <v>4427.58</v>
      </c>
      <c r="H475">
        <v>25</v>
      </c>
      <c r="I475">
        <v>1865.5</v>
      </c>
      <c r="J475">
        <v>4615</v>
      </c>
      <c r="K475">
        <v>845</v>
      </c>
      <c r="L475">
        <v>1976</v>
      </c>
      <c r="M475">
        <v>4608.5</v>
      </c>
      <c r="O475">
        <v>13910</v>
      </c>
      <c r="P475">
        <v>9755.36</v>
      </c>
      <c r="Q475">
        <v>10068.5</v>
      </c>
      <c r="R475">
        <v>55244.639999999999</v>
      </c>
      <c r="S475" t="s">
        <v>1359</v>
      </c>
      <c r="T475" t="s">
        <v>740</v>
      </c>
    </row>
    <row r="476" spans="1:20">
      <c r="A476" s="15">
        <v>472</v>
      </c>
      <c r="B476" t="s">
        <v>1245</v>
      </c>
      <c r="C476" t="s">
        <v>1246</v>
      </c>
      <c r="D476" t="s">
        <v>618</v>
      </c>
      <c r="E476" t="s">
        <v>594</v>
      </c>
      <c r="F476">
        <v>46000</v>
      </c>
      <c r="G476">
        <v>1051.3499999999999</v>
      </c>
      <c r="H476">
        <v>25</v>
      </c>
      <c r="I476">
        <v>1320.2</v>
      </c>
      <c r="J476">
        <v>3266</v>
      </c>
      <c r="K476">
        <v>598</v>
      </c>
      <c r="L476">
        <v>1398.4</v>
      </c>
      <c r="M476">
        <v>3261.4</v>
      </c>
      <c r="O476">
        <v>9844</v>
      </c>
      <c r="P476">
        <v>5532.33</v>
      </c>
      <c r="Q476">
        <v>7125.4</v>
      </c>
      <c r="R476">
        <v>40467.67</v>
      </c>
      <c r="S476" t="s">
        <v>1359</v>
      </c>
      <c r="T476" t="s">
        <v>740</v>
      </c>
    </row>
    <row r="477" spans="1:20">
      <c r="A477" s="15">
        <v>473</v>
      </c>
      <c r="B477" t="s">
        <v>891</v>
      </c>
      <c r="C477" t="s">
        <v>30</v>
      </c>
      <c r="D477" t="s">
        <v>592</v>
      </c>
      <c r="E477" t="s">
        <v>593</v>
      </c>
      <c r="F477">
        <v>60000</v>
      </c>
      <c r="G477">
        <v>3486.68</v>
      </c>
      <c r="H477">
        <v>25</v>
      </c>
      <c r="I477">
        <v>1722</v>
      </c>
      <c r="J477">
        <v>4260</v>
      </c>
      <c r="K477">
        <v>780</v>
      </c>
      <c r="L477">
        <v>1824</v>
      </c>
      <c r="M477">
        <v>4254</v>
      </c>
      <c r="O477">
        <v>12840</v>
      </c>
      <c r="P477">
        <v>7057.68</v>
      </c>
      <c r="Q477">
        <v>9294</v>
      </c>
      <c r="R477">
        <v>52942.32</v>
      </c>
      <c r="S477" t="s">
        <v>1359</v>
      </c>
      <c r="T477" t="s">
        <v>740</v>
      </c>
    </row>
    <row r="478" spans="1:20">
      <c r="A478" s="15">
        <v>474</v>
      </c>
      <c r="B478" t="s">
        <v>380</v>
      </c>
      <c r="C478" t="s">
        <v>32</v>
      </c>
      <c r="D478" t="s">
        <v>613</v>
      </c>
      <c r="E478" t="s">
        <v>593</v>
      </c>
      <c r="F478">
        <v>22000</v>
      </c>
      <c r="G478">
        <v>0</v>
      </c>
      <c r="H478">
        <v>25</v>
      </c>
      <c r="I478">
        <v>631.4</v>
      </c>
      <c r="J478">
        <v>1562</v>
      </c>
      <c r="K478">
        <v>286</v>
      </c>
      <c r="L478">
        <v>668.8</v>
      </c>
      <c r="M478">
        <v>1559.8</v>
      </c>
      <c r="O478">
        <v>4708</v>
      </c>
      <c r="P478">
        <v>3062.58</v>
      </c>
      <c r="Q478">
        <v>3407.8</v>
      </c>
      <c r="R478">
        <v>18937.419999999998</v>
      </c>
      <c r="S478" t="s">
        <v>1359</v>
      </c>
      <c r="T478" t="s">
        <v>740</v>
      </c>
    </row>
    <row r="479" spans="1:20">
      <c r="A479" s="15">
        <v>475</v>
      </c>
      <c r="B479" t="s">
        <v>1176</v>
      </c>
      <c r="C479" t="s">
        <v>45</v>
      </c>
      <c r="D479" t="s">
        <v>1425</v>
      </c>
      <c r="E479" t="s">
        <v>593</v>
      </c>
      <c r="F479">
        <v>30000</v>
      </c>
      <c r="G479">
        <v>0</v>
      </c>
      <c r="H479">
        <v>25</v>
      </c>
      <c r="I479">
        <v>861</v>
      </c>
      <c r="J479">
        <v>2130</v>
      </c>
      <c r="K479">
        <v>390</v>
      </c>
      <c r="L479">
        <v>912</v>
      </c>
      <c r="M479">
        <v>2127</v>
      </c>
      <c r="O479">
        <v>6420</v>
      </c>
      <c r="P479">
        <v>1798</v>
      </c>
      <c r="Q479">
        <v>4647</v>
      </c>
      <c r="R479">
        <v>28202</v>
      </c>
      <c r="S479" t="s">
        <v>1359</v>
      </c>
      <c r="T479" t="s">
        <v>741</v>
      </c>
    </row>
    <row r="480" spans="1:20">
      <c r="A480" s="15">
        <v>476</v>
      </c>
      <c r="B480" t="s">
        <v>1004</v>
      </c>
      <c r="C480" t="s">
        <v>32</v>
      </c>
      <c r="D480" t="s">
        <v>1425</v>
      </c>
      <c r="E480" t="s">
        <v>593</v>
      </c>
      <c r="F480">
        <v>16000</v>
      </c>
      <c r="G480">
        <v>0</v>
      </c>
      <c r="H480">
        <v>25</v>
      </c>
      <c r="I480">
        <v>459.2</v>
      </c>
      <c r="J480">
        <v>1136</v>
      </c>
      <c r="K480">
        <v>208</v>
      </c>
      <c r="L480">
        <v>486.4</v>
      </c>
      <c r="M480">
        <v>1134.4000000000001</v>
      </c>
      <c r="O480">
        <v>3424</v>
      </c>
      <c r="P480">
        <v>970.6</v>
      </c>
      <c r="Q480">
        <v>2478.4</v>
      </c>
      <c r="R480">
        <v>15029.4</v>
      </c>
      <c r="S480" t="s">
        <v>1359</v>
      </c>
      <c r="T480" t="s">
        <v>740</v>
      </c>
    </row>
    <row r="481" spans="1:20">
      <c r="A481" s="15">
        <v>477</v>
      </c>
      <c r="B481" t="s">
        <v>1122</v>
      </c>
      <c r="C481" t="s">
        <v>903</v>
      </c>
      <c r="D481" t="s">
        <v>1425</v>
      </c>
      <c r="E481" t="s">
        <v>593</v>
      </c>
      <c r="F481">
        <v>25000</v>
      </c>
      <c r="G481">
        <v>0</v>
      </c>
      <c r="H481">
        <v>25</v>
      </c>
      <c r="I481">
        <v>717.5</v>
      </c>
      <c r="J481">
        <v>1775</v>
      </c>
      <c r="K481">
        <v>325</v>
      </c>
      <c r="L481">
        <v>760</v>
      </c>
      <c r="M481">
        <v>1772.5</v>
      </c>
      <c r="O481">
        <v>5350</v>
      </c>
      <c r="P481">
        <v>1502.5</v>
      </c>
      <c r="Q481">
        <v>3872.5</v>
      </c>
      <c r="R481">
        <v>23497.5</v>
      </c>
      <c r="S481" t="s">
        <v>1359</v>
      </c>
      <c r="T481" t="s">
        <v>740</v>
      </c>
    </row>
    <row r="482" spans="1:20">
      <c r="A482" s="15">
        <v>478</v>
      </c>
      <c r="B482" t="s">
        <v>758</v>
      </c>
      <c r="C482" t="s">
        <v>26</v>
      </c>
      <c r="D482" t="s">
        <v>636</v>
      </c>
      <c r="E482" t="s">
        <v>593</v>
      </c>
      <c r="F482">
        <v>45000</v>
      </c>
      <c r="G482">
        <v>1148.33</v>
      </c>
      <c r="H482">
        <v>25</v>
      </c>
      <c r="I482">
        <v>1291.5</v>
      </c>
      <c r="J482">
        <v>3195</v>
      </c>
      <c r="K482">
        <v>585</v>
      </c>
      <c r="L482">
        <v>1368</v>
      </c>
      <c r="M482">
        <v>3190.5</v>
      </c>
      <c r="O482">
        <v>9630</v>
      </c>
      <c r="P482">
        <v>3832.83</v>
      </c>
      <c r="Q482">
        <v>6970.5</v>
      </c>
      <c r="R482">
        <v>41167.17</v>
      </c>
      <c r="S482" t="s">
        <v>1359</v>
      </c>
      <c r="T482" t="s">
        <v>741</v>
      </c>
    </row>
    <row r="483" spans="1:20">
      <c r="A483" s="15">
        <v>479</v>
      </c>
      <c r="B483" t="s">
        <v>389</v>
      </c>
      <c r="C483" t="s">
        <v>340</v>
      </c>
      <c r="D483" t="s">
        <v>607</v>
      </c>
      <c r="E483" t="s">
        <v>594</v>
      </c>
      <c r="F483">
        <v>41000</v>
      </c>
      <c r="G483">
        <v>583.79</v>
      </c>
      <c r="H483">
        <v>25</v>
      </c>
      <c r="I483">
        <v>1176.7</v>
      </c>
      <c r="J483">
        <v>2911</v>
      </c>
      <c r="K483">
        <v>533</v>
      </c>
      <c r="L483">
        <v>1246.4000000000001</v>
      </c>
      <c r="M483">
        <v>2906.9</v>
      </c>
      <c r="O483">
        <v>8774</v>
      </c>
      <c r="P483">
        <v>3812.53</v>
      </c>
      <c r="Q483">
        <v>6350.9</v>
      </c>
      <c r="R483">
        <v>37187.47</v>
      </c>
      <c r="S483" t="s">
        <v>1359</v>
      </c>
      <c r="T483" t="s">
        <v>740</v>
      </c>
    </row>
    <row r="484" spans="1:20">
      <c r="A484" s="15">
        <v>480</v>
      </c>
      <c r="B484" t="s">
        <v>1247</v>
      </c>
      <c r="C484" t="s">
        <v>87</v>
      </c>
      <c r="D484" t="s">
        <v>1421</v>
      </c>
      <c r="E484" t="s">
        <v>593</v>
      </c>
      <c r="F484">
        <v>150000</v>
      </c>
      <c r="G484">
        <v>23866.62</v>
      </c>
      <c r="H484">
        <v>25</v>
      </c>
      <c r="I484">
        <v>4305</v>
      </c>
      <c r="J484">
        <v>10650</v>
      </c>
      <c r="K484">
        <v>1950</v>
      </c>
      <c r="L484">
        <v>4560</v>
      </c>
      <c r="M484">
        <v>10635</v>
      </c>
      <c r="O484">
        <v>32100</v>
      </c>
      <c r="P484">
        <v>32756.62</v>
      </c>
      <c r="Q484">
        <v>23235</v>
      </c>
      <c r="R484">
        <v>117243.38</v>
      </c>
      <c r="S484" t="s">
        <v>1359</v>
      </c>
      <c r="T484" t="s">
        <v>740</v>
      </c>
    </row>
    <row r="485" spans="1:20">
      <c r="A485" s="15">
        <v>481</v>
      </c>
      <c r="B485" t="s">
        <v>451</v>
      </c>
      <c r="C485" t="s">
        <v>30</v>
      </c>
      <c r="D485" t="s">
        <v>1398</v>
      </c>
      <c r="E485" t="s">
        <v>593</v>
      </c>
      <c r="F485">
        <v>40000</v>
      </c>
      <c r="G485">
        <v>442.65</v>
      </c>
      <c r="H485">
        <v>25</v>
      </c>
      <c r="I485">
        <v>1148</v>
      </c>
      <c r="J485">
        <v>2840</v>
      </c>
      <c r="K485">
        <v>520</v>
      </c>
      <c r="L485">
        <v>1216</v>
      </c>
      <c r="M485">
        <v>2836</v>
      </c>
      <c r="O485">
        <v>8560</v>
      </c>
      <c r="P485">
        <v>2831.65</v>
      </c>
      <c r="Q485">
        <v>6196</v>
      </c>
      <c r="R485">
        <v>37168.35</v>
      </c>
      <c r="S485" t="s">
        <v>1359</v>
      </c>
      <c r="T485" t="s">
        <v>740</v>
      </c>
    </row>
    <row r="486" spans="1:20">
      <c r="A486" s="15">
        <v>482</v>
      </c>
      <c r="B486" t="s">
        <v>1005</v>
      </c>
      <c r="C486" t="s">
        <v>7</v>
      </c>
      <c r="D486" t="s">
        <v>1425</v>
      </c>
      <c r="E486" t="s">
        <v>593</v>
      </c>
      <c r="F486">
        <v>24800</v>
      </c>
      <c r="G486">
        <v>0</v>
      </c>
      <c r="H486">
        <v>25</v>
      </c>
      <c r="I486">
        <v>711.76</v>
      </c>
      <c r="J486">
        <v>1760.8</v>
      </c>
      <c r="K486">
        <v>322.39999999999998</v>
      </c>
      <c r="L486">
        <v>753.92</v>
      </c>
      <c r="M486">
        <v>1758.32</v>
      </c>
      <c r="O486">
        <v>5307.2</v>
      </c>
      <c r="P486">
        <v>1490.68</v>
      </c>
      <c r="Q486">
        <v>3841.52</v>
      </c>
      <c r="R486">
        <v>23309.32</v>
      </c>
      <c r="S486" t="s">
        <v>1359</v>
      </c>
      <c r="T486" t="s">
        <v>740</v>
      </c>
    </row>
    <row r="487" spans="1:20">
      <c r="A487" s="15">
        <v>483</v>
      </c>
      <c r="B487" t="s">
        <v>331</v>
      </c>
      <c r="C487" t="s">
        <v>87</v>
      </c>
      <c r="D487" t="s">
        <v>1404</v>
      </c>
      <c r="E487" t="s">
        <v>593</v>
      </c>
      <c r="F487">
        <v>150000</v>
      </c>
      <c r="G487">
        <v>23866.62</v>
      </c>
      <c r="H487">
        <v>25</v>
      </c>
      <c r="I487">
        <v>4305</v>
      </c>
      <c r="J487">
        <v>10650</v>
      </c>
      <c r="K487">
        <v>1950</v>
      </c>
      <c r="L487">
        <v>4560</v>
      </c>
      <c r="M487">
        <v>10635</v>
      </c>
      <c r="O487">
        <v>32100</v>
      </c>
      <c r="P487">
        <v>34509.42</v>
      </c>
      <c r="Q487">
        <v>23235</v>
      </c>
      <c r="R487">
        <v>115490.58</v>
      </c>
      <c r="S487" t="s">
        <v>1359</v>
      </c>
      <c r="T487" t="s">
        <v>740</v>
      </c>
    </row>
    <row r="488" spans="1:20">
      <c r="A488" s="15">
        <v>484</v>
      </c>
      <c r="B488" t="s">
        <v>217</v>
      </c>
      <c r="C488" t="s">
        <v>12</v>
      </c>
      <c r="D488" t="s">
        <v>623</v>
      </c>
      <c r="E488" t="s">
        <v>593</v>
      </c>
      <c r="F488">
        <v>60000</v>
      </c>
      <c r="G488">
        <v>3486.68</v>
      </c>
      <c r="H488">
        <v>25</v>
      </c>
      <c r="I488">
        <v>1722</v>
      </c>
      <c r="J488">
        <v>4260</v>
      </c>
      <c r="K488">
        <v>780</v>
      </c>
      <c r="L488">
        <v>1824</v>
      </c>
      <c r="M488">
        <v>4254</v>
      </c>
      <c r="O488">
        <v>12840</v>
      </c>
      <c r="P488">
        <v>9112.66</v>
      </c>
      <c r="Q488">
        <v>9294</v>
      </c>
      <c r="R488">
        <v>50887.34</v>
      </c>
      <c r="S488" t="s">
        <v>1359</v>
      </c>
      <c r="T488" t="s">
        <v>740</v>
      </c>
    </row>
    <row r="489" spans="1:20">
      <c r="A489" s="15">
        <v>485</v>
      </c>
      <c r="B489" t="s">
        <v>710</v>
      </c>
      <c r="C489" t="s">
        <v>45</v>
      </c>
      <c r="D489" t="s">
        <v>615</v>
      </c>
      <c r="E489" t="s">
        <v>593</v>
      </c>
      <c r="F489">
        <v>30000</v>
      </c>
      <c r="G489">
        <v>0</v>
      </c>
      <c r="H489">
        <v>25</v>
      </c>
      <c r="I489">
        <v>861</v>
      </c>
      <c r="J489">
        <v>2130</v>
      </c>
      <c r="K489">
        <v>390</v>
      </c>
      <c r="L489">
        <v>912</v>
      </c>
      <c r="M489">
        <v>2127</v>
      </c>
      <c r="O489">
        <v>6420</v>
      </c>
      <c r="P489">
        <v>1898</v>
      </c>
      <c r="Q489">
        <v>4647</v>
      </c>
      <c r="R489">
        <v>28102</v>
      </c>
      <c r="S489" t="s">
        <v>1359</v>
      </c>
      <c r="T489" t="s">
        <v>741</v>
      </c>
    </row>
    <row r="490" spans="1:20">
      <c r="A490" s="15">
        <v>486</v>
      </c>
      <c r="B490" t="s">
        <v>460</v>
      </c>
      <c r="C490" t="s">
        <v>12</v>
      </c>
      <c r="D490" t="s">
        <v>1403</v>
      </c>
      <c r="E490" t="s">
        <v>593</v>
      </c>
      <c r="F490">
        <v>15000</v>
      </c>
      <c r="G490">
        <v>0</v>
      </c>
      <c r="H490">
        <v>25</v>
      </c>
      <c r="I490">
        <v>430.5</v>
      </c>
      <c r="J490">
        <v>1065</v>
      </c>
      <c r="K490">
        <v>195</v>
      </c>
      <c r="L490">
        <v>456</v>
      </c>
      <c r="M490">
        <v>1063.5</v>
      </c>
      <c r="O490">
        <v>3210</v>
      </c>
      <c r="P490">
        <v>911.5</v>
      </c>
      <c r="Q490">
        <v>2323.5</v>
      </c>
      <c r="R490">
        <v>14088.5</v>
      </c>
      <c r="S490" t="s">
        <v>1359</v>
      </c>
      <c r="T490" t="s">
        <v>740</v>
      </c>
    </row>
    <row r="491" spans="1:20">
      <c r="A491" s="15">
        <v>487</v>
      </c>
      <c r="B491" t="s">
        <v>1006</v>
      </c>
      <c r="C491" t="s">
        <v>32</v>
      </c>
      <c r="D491" t="s">
        <v>1425</v>
      </c>
      <c r="E491" t="s">
        <v>593</v>
      </c>
      <c r="F491">
        <v>16000</v>
      </c>
      <c r="G491">
        <v>0</v>
      </c>
      <c r="H491">
        <v>25</v>
      </c>
      <c r="I491">
        <v>459.2</v>
      </c>
      <c r="J491">
        <v>1136</v>
      </c>
      <c r="K491">
        <v>208</v>
      </c>
      <c r="L491">
        <v>486.4</v>
      </c>
      <c r="M491">
        <v>1134.4000000000001</v>
      </c>
      <c r="O491">
        <v>3424</v>
      </c>
      <c r="P491">
        <v>970.6</v>
      </c>
      <c r="Q491">
        <v>2478.4</v>
      </c>
      <c r="R491">
        <v>15029.4</v>
      </c>
      <c r="S491" t="s">
        <v>1359</v>
      </c>
      <c r="T491" t="s">
        <v>740</v>
      </c>
    </row>
    <row r="492" spans="1:20">
      <c r="A492" s="15">
        <v>488</v>
      </c>
      <c r="B492" t="s">
        <v>418</v>
      </c>
      <c r="C492" t="s">
        <v>191</v>
      </c>
      <c r="D492" t="s">
        <v>615</v>
      </c>
      <c r="E492" t="s">
        <v>593</v>
      </c>
      <c r="F492">
        <v>30000</v>
      </c>
      <c r="G492">
        <v>0</v>
      </c>
      <c r="H492">
        <v>25</v>
      </c>
      <c r="I492">
        <v>861</v>
      </c>
      <c r="J492">
        <v>2130</v>
      </c>
      <c r="K492">
        <v>390</v>
      </c>
      <c r="L492">
        <v>912</v>
      </c>
      <c r="M492">
        <v>2127</v>
      </c>
      <c r="O492">
        <v>6420</v>
      </c>
      <c r="P492">
        <v>8814.08</v>
      </c>
      <c r="Q492">
        <v>4647</v>
      </c>
      <c r="R492">
        <v>21185.919999999998</v>
      </c>
      <c r="S492" t="s">
        <v>1359</v>
      </c>
      <c r="T492" t="s">
        <v>741</v>
      </c>
    </row>
    <row r="493" spans="1:20">
      <c r="A493" s="15">
        <v>489</v>
      </c>
      <c r="B493" t="s">
        <v>964</v>
      </c>
      <c r="C493" t="s">
        <v>26</v>
      </c>
      <c r="D493" t="s">
        <v>598</v>
      </c>
      <c r="E493" t="s">
        <v>593</v>
      </c>
      <c r="F493">
        <v>45000</v>
      </c>
      <c r="G493">
        <v>1148.33</v>
      </c>
      <c r="H493">
        <v>25</v>
      </c>
      <c r="I493">
        <v>1291.5</v>
      </c>
      <c r="J493">
        <v>3195</v>
      </c>
      <c r="K493">
        <v>585</v>
      </c>
      <c r="L493">
        <v>1368</v>
      </c>
      <c r="M493">
        <v>3190.5</v>
      </c>
      <c r="O493">
        <v>9630</v>
      </c>
      <c r="P493">
        <v>3832.83</v>
      </c>
      <c r="Q493">
        <v>6970.5</v>
      </c>
      <c r="R493">
        <v>41167.17</v>
      </c>
      <c r="S493" t="s">
        <v>1359</v>
      </c>
      <c r="T493" t="s">
        <v>741</v>
      </c>
    </row>
    <row r="494" spans="1:20">
      <c r="A494" s="15">
        <v>490</v>
      </c>
      <c r="B494" t="s">
        <v>29</v>
      </c>
      <c r="C494" t="s">
        <v>30</v>
      </c>
      <c r="D494" t="s">
        <v>639</v>
      </c>
      <c r="E494" t="s">
        <v>593</v>
      </c>
      <c r="F494">
        <v>70000</v>
      </c>
      <c r="G494">
        <v>5051</v>
      </c>
      <c r="H494">
        <v>25</v>
      </c>
      <c r="I494">
        <v>2009</v>
      </c>
      <c r="J494">
        <v>4970</v>
      </c>
      <c r="K494">
        <v>910</v>
      </c>
      <c r="L494">
        <v>2128</v>
      </c>
      <c r="M494">
        <v>4963</v>
      </c>
      <c r="O494">
        <v>14980</v>
      </c>
      <c r="P494">
        <v>12855.36</v>
      </c>
      <c r="Q494">
        <v>10843</v>
      </c>
      <c r="R494">
        <v>57144.639999999999</v>
      </c>
      <c r="S494" t="s">
        <v>1359</v>
      </c>
      <c r="T494" t="s">
        <v>740</v>
      </c>
    </row>
    <row r="495" spans="1:20">
      <c r="A495" s="15">
        <v>491</v>
      </c>
      <c r="B495" t="s">
        <v>428</v>
      </c>
      <c r="C495" t="s">
        <v>30</v>
      </c>
      <c r="D495" t="s">
        <v>1394</v>
      </c>
      <c r="E495" t="s">
        <v>593</v>
      </c>
      <c r="F495">
        <v>20000</v>
      </c>
      <c r="G495">
        <v>0</v>
      </c>
      <c r="H495">
        <v>25</v>
      </c>
      <c r="I495">
        <v>574</v>
      </c>
      <c r="J495">
        <v>1420</v>
      </c>
      <c r="K495">
        <v>260</v>
      </c>
      <c r="L495">
        <v>608</v>
      </c>
      <c r="M495">
        <v>1418</v>
      </c>
      <c r="O495">
        <v>4280</v>
      </c>
      <c r="P495">
        <v>1207</v>
      </c>
      <c r="Q495">
        <v>3098</v>
      </c>
      <c r="R495">
        <v>18793</v>
      </c>
      <c r="S495" t="s">
        <v>1359</v>
      </c>
      <c r="T495" t="s">
        <v>741</v>
      </c>
    </row>
    <row r="496" spans="1:20">
      <c r="A496" s="15">
        <v>492</v>
      </c>
      <c r="B496" t="s">
        <v>850</v>
      </c>
      <c r="C496" t="s">
        <v>1222</v>
      </c>
      <c r="D496" t="s">
        <v>1390</v>
      </c>
      <c r="E496" t="s">
        <v>593</v>
      </c>
      <c r="F496">
        <v>25000</v>
      </c>
      <c r="G496">
        <v>0</v>
      </c>
      <c r="H496">
        <v>25</v>
      </c>
      <c r="I496">
        <v>717.5</v>
      </c>
      <c r="J496">
        <v>1775</v>
      </c>
      <c r="K496">
        <v>325</v>
      </c>
      <c r="L496">
        <v>760</v>
      </c>
      <c r="M496">
        <v>1772.5</v>
      </c>
      <c r="O496">
        <v>5350</v>
      </c>
      <c r="P496">
        <v>1502.5</v>
      </c>
      <c r="Q496">
        <v>3872.5</v>
      </c>
      <c r="R496">
        <v>23497.5</v>
      </c>
      <c r="S496" t="s">
        <v>1359</v>
      </c>
      <c r="T496" t="s">
        <v>740</v>
      </c>
    </row>
    <row r="497" spans="1:20">
      <c r="A497" s="15">
        <v>493</v>
      </c>
      <c r="B497" t="s">
        <v>1007</v>
      </c>
      <c r="C497" t="s">
        <v>30</v>
      </c>
      <c r="D497" t="s">
        <v>1425</v>
      </c>
      <c r="E497" t="s">
        <v>593</v>
      </c>
      <c r="F497">
        <v>50000</v>
      </c>
      <c r="G497">
        <v>1854</v>
      </c>
      <c r="H497">
        <v>25</v>
      </c>
      <c r="I497">
        <v>1435</v>
      </c>
      <c r="J497">
        <v>3550</v>
      </c>
      <c r="K497">
        <v>650</v>
      </c>
      <c r="L497">
        <v>1520</v>
      </c>
      <c r="M497">
        <v>3545</v>
      </c>
      <c r="O497">
        <v>10700</v>
      </c>
      <c r="P497">
        <v>4834</v>
      </c>
      <c r="Q497">
        <v>7745</v>
      </c>
      <c r="R497">
        <v>45166</v>
      </c>
      <c r="S497" t="s">
        <v>1359</v>
      </c>
      <c r="T497" t="s">
        <v>740</v>
      </c>
    </row>
    <row r="498" spans="1:20">
      <c r="A498" s="15">
        <v>494</v>
      </c>
      <c r="B498" t="s">
        <v>388</v>
      </c>
      <c r="C498" t="s">
        <v>12</v>
      </c>
      <c r="D498" t="s">
        <v>1390</v>
      </c>
      <c r="E498" t="s">
        <v>594</v>
      </c>
      <c r="F498">
        <v>45000</v>
      </c>
      <c r="G498">
        <v>1148.33</v>
      </c>
      <c r="H498">
        <v>25</v>
      </c>
      <c r="I498">
        <v>1291.5</v>
      </c>
      <c r="J498">
        <v>3195</v>
      </c>
      <c r="K498">
        <v>585</v>
      </c>
      <c r="L498">
        <v>1368</v>
      </c>
      <c r="M498">
        <v>3190.5</v>
      </c>
      <c r="O498">
        <v>9630</v>
      </c>
      <c r="P498">
        <v>5444.11</v>
      </c>
      <c r="Q498">
        <v>6970.5</v>
      </c>
      <c r="R498">
        <v>39555.89</v>
      </c>
      <c r="S498" t="s">
        <v>1359</v>
      </c>
      <c r="T498" t="s">
        <v>740</v>
      </c>
    </row>
    <row r="499" spans="1:20">
      <c r="A499" s="15">
        <v>495</v>
      </c>
      <c r="B499" t="s">
        <v>364</v>
      </c>
      <c r="C499" t="s">
        <v>196</v>
      </c>
      <c r="D499" t="s">
        <v>627</v>
      </c>
      <c r="E499" t="s">
        <v>593</v>
      </c>
      <c r="F499">
        <v>46000</v>
      </c>
      <c r="G499">
        <v>1289.46</v>
      </c>
      <c r="H499">
        <v>25</v>
      </c>
      <c r="I499">
        <v>1320.2</v>
      </c>
      <c r="J499">
        <v>3266</v>
      </c>
      <c r="K499">
        <v>598</v>
      </c>
      <c r="L499">
        <v>1398.4</v>
      </c>
      <c r="M499">
        <v>3261.4</v>
      </c>
      <c r="O499">
        <v>9844</v>
      </c>
      <c r="P499">
        <v>6224.98</v>
      </c>
      <c r="Q499">
        <v>7125.4</v>
      </c>
      <c r="R499">
        <v>39775.019999999997</v>
      </c>
      <c r="S499" t="s">
        <v>1359</v>
      </c>
      <c r="T499" t="s">
        <v>740</v>
      </c>
    </row>
    <row r="500" spans="1:20">
      <c r="A500" s="15">
        <v>496</v>
      </c>
      <c r="B500" t="s">
        <v>553</v>
      </c>
      <c r="C500" t="s">
        <v>100</v>
      </c>
      <c r="D500" t="s">
        <v>1369</v>
      </c>
      <c r="E500" t="s">
        <v>593</v>
      </c>
      <c r="F500">
        <v>38000</v>
      </c>
      <c r="G500">
        <v>160.38</v>
      </c>
      <c r="H500">
        <v>25</v>
      </c>
      <c r="I500">
        <v>1090.5999999999999</v>
      </c>
      <c r="J500">
        <v>2698</v>
      </c>
      <c r="K500">
        <v>494</v>
      </c>
      <c r="L500">
        <v>1155.2</v>
      </c>
      <c r="M500">
        <v>2694.2</v>
      </c>
      <c r="O500">
        <v>8132</v>
      </c>
      <c r="P500">
        <v>2431.1799999999998</v>
      </c>
      <c r="Q500">
        <v>5886.2</v>
      </c>
      <c r="R500">
        <v>35568.82</v>
      </c>
      <c r="S500" t="s">
        <v>1359</v>
      </c>
      <c r="T500" t="s">
        <v>741</v>
      </c>
    </row>
    <row r="501" spans="1:20">
      <c r="A501" s="15">
        <v>497</v>
      </c>
      <c r="B501" t="s">
        <v>419</v>
      </c>
      <c r="C501" t="s">
        <v>30</v>
      </c>
      <c r="D501" t="s">
        <v>1404</v>
      </c>
      <c r="E501" t="s">
        <v>593</v>
      </c>
      <c r="F501">
        <v>30000</v>
      </c>
      <c r="G501">
        <v>0</v>
      </c>
      <c r="H501">
        <v>25</v>
      </c>
      <c r="I501">
        <v>861</v>
      </c>
      <c r="J501">
        <v>2130</v>
      </c>
      <c r="K501">
        <v>390</v>
      </c>
      <c r="L501">
        <v>912</v>
      </c>
      <c r="M501">
        <v>2127</v>
      </c>
      <c r="O501">
        <v>6420</v>
      </c>
      <c r="P501">
        <v>1798</v>
      </c>
      <c r="Q501">
        <v>4647</v>
      </c>
      <c r="R501">
        <v>28202</v>
      </c>
      <c r="S501" t="s">
        <v>1359</v>
      </c>
      <c r="T501" t="s">
        <v>741</v>
      </c>
    </row>
    <row r="502" spans="1:20">
      <c r="A502" s="15">
        <v>498</v>
      </c>
      <c r="B502" t="s">
        <v>1248</v>
      </c>
      <c r="C502" t="s">
        <v>1249</v>
      </c>
      <c r="D502" t="s">
        <v>592</v>
      </c>
      <c r="E502" t="s">
        <v>593</v>
      </c>
      <c r="F502">
        <v>300000</v>
      </c>
      <c r="G502">
        <v>60009.02</v>
      </c>
      <c r="H502">
        <v>25</v>
      </c>
      <c r="I502">
        <v>8610</v>
      </c>
      <c r="J502">
        <v>21300</v>
      </c>
      <c r="K502">
        <v>3900</v>
      </c>
      <c r="L502">
        <v>9120</v>
      </c>
      <c r="M502">
        <v>21270</v>
      </c>
      <c r="O502">
        <v>64200</v>
      </c>
      <c r="P502">
        <v>74329.429999999993</v>
      </c>
      <c r="Q502">
        <v>46470</v>
      </c>
      <c r="R502">
        <v>225670.57</v>
      </c>
      <c r="S502" t="s">
        <v>1359</v>
      </c>
      <c r="T502" t="s">
        <v>741</v>
      </c>
    </row>
    <row r="503" spans="1:20">
      <c r="A503" s="15">
        <v>499</v>
      </c>
      <c r="B503" t="s">
        <v>486</v>
      </c>
      <c r="C503" t="s">
        <v>482</v>
      </c>
      <c r="D503" t="s">
        <v>630</v>
      </c>
      <c r="E503" t="s">
        <v>593</v>
      </c>
      <c r="F503">
        <v>225000</v>
      </c>
      <c r="G503">
        <v>41797.14</v>
      </c>
      <c r="H503">
        <v>25</v>
      </c>
      <c r="I503">
        <v>6457.5</v>
      </c>
      <c r="J503">
        <v>15975</v>
      </c>
      <c r="K503">
        <v>2925</v>
      </c>
      <c r="L503">
        <v>6840</v>
      </c>
      <c r="M503">
        <v>15952.5</v>
      </c>
      <c r="O503">
        <v>48150</v>
      </c>
      <c r="P503">
        <v>53965.05</v>
      </c>
      <c r="Q503">
        <v>34852.5</v>
      </c>
      <c r="R503">
        <v>171034.95</v>
      </c>
      <c r="S503" t="s">
        <v>1359</v>
      </c>
      <c r="T503" t="s">
        <v>741</v>
      </c>
    </row>
    <row r="504" spans="1:20">
      <c r="A504" s="15">
        <v>500</v>
      </c>
      <c r="B504" t="s">
        <v>413</v>
      </c>
      <c r="C504" t="s">
        <v>191</v>
      </c>
      <c r="D504" t="s">
        <v>615</v>
      </c>
      <c r="E504" t="s">
        <v>593</v>
      </c>
      <c r="F504">
        <v>30000</v>
      </c>
      <c r="G504">
        <v>0</v>
      </c>
      <c r="H504">
        <v>25</v>
      </c>
      <c r="I504">
        <v>861</v>
      </c>
      <c r="J504">
        <v>2130</v>
      </c>
      <c r="K504">
        <v>390</v>
      </c>
      <c r="L504">
        <v>912</v>
      </c>
      <c r="M504">
        <v>2127</v>
      </c>
      <c r="O504">
        <v>6420</v>
      </c>
      <c r="P504">
        <v>1898</v>
      </c>
      <c r="Q504">
        <v>4647</v>
      </c>
      <c r="R504">
        <v>28102</v>
      </c>
      <c r="S504" t="s">
        <v>1359</v>
      </c>
      <c r="T504" t="s">
        <v>741</v>
      </c>
    </row>
    <row r="505" spans="1:20">
      <c r="A505" s="15">
        <v>501</v>
      </c>
      <c r="B505" t="s">
        <v>666</v>
      </c>
      <c r="C505" t="s">
        <v>243</v>
      </c>
      <c r="D505" t="s">
        <v>1417</v>
      </c>
      <c r="E505" t="s">
        <v>593</v>
      </c>
      <c r="F505">
        <v>12500</v>
      </c>
      <c r="G505">
        <v>0</v>
      </c>
      <c r="H505">
        <v>25</v>
      </c>
      <c r="I505">
        <v>358.75</v>
      </c>
      <c r="J505">
        <v>887.5</v>
      </c>
      <c r="K505">
        <v>162.5</v>
      </c>
      <c r="L505">
        <v>380</v>
      </c>
      <c r="M505">
        <v>886.25</v>
      </c>
      <c r="O505">
        <v>2675</v>
      </c>
      <c r="P505">
        <v>763.75</v>
      </c>
      <c r="Q505">
        <v>1936.25</v>
      </c>
      <c r="R505">
        <v>11736.25</v>
      </c>
      <c r="S505" t="s">
        <v>1359</v>
      </c>
      <c r="T505" t="s">
        <v>741</v>
      </c>
    </row>
    <row r="506" spans="1:20">
      <c r="A506" s="15">
        <v>502</v>
      </c>
      <c r="B506" t="s">
        <v>1083</v>
      </c>
      <c r="C506" t="s">
        <v>45</v>
      </c>
      <c r="D506" t="s">
        <v>615</v>
      </c>
      <c r="E506" t="s">
        <v>593</v>
      </c>
      <c r="F506">
        <v>30000</v>
      </c>
      <c r="G506">
        <v>0</v>
      </c>
      <c r="H506">
        <v>25</v>
      </c>
      <c r="I506">
        <v>861</v>
      </c>
      <c r="J506">
        <v>2130</v>
      </c>
      <c r="K506">
        <v>390</v>
      </c>
      <c r="L506">
        <v>912</v>
      </c>
      <c r="M506">
        <v>2127</v>
      </c>
      <c r="O506">
        <v>6420</v>
      </c>
      <c r="P506">
        <v>1798</v>
      </c>
      <c r="Q506">
        <v>4647</v>
      </c>
      <c r="R506">
        <v>28202</v>
      </c>
      <c r="S506" t="s">
        <v>1359</v>
      </c>
      <c r="T506" t="s">
        <v>741</v>
      </c>
    </row>
    <row r="507" spans="1:20">
      <c r="A507" s="15">
        <v>503</v>
      </c>
      <c r="B507" t="s">
        <v>307</v>
      </c>
      <c r="C507" t="s">
        <v>32</v>
      </c>
      <c r="D507" t="s">
        <v>1403</v>
      </c>
      <c r="E507" t="s">
        <v>593</v>
      </c>
      <c r="F507">
        <v>12500</v>
      </c>
      <c r="G507">
        <v>0</v>
      </c>
      <c r="H507">
        <v>25</v>
      </c>
      <c r="I507">
        <v>358.75</v>
      </c>
      <c r="J507">
        <v>887.5</v>
      </c>
      <c r="K507">
        <v>162.5</v>
      </c>
      <c r="L507">
        <v>380</v>
      </c>
      <c r="M507">
        <v>886.25</v>
      </c>
      <c r="O507">
        <v>2675</v>
      </c>
      <c r="P507">
        <v>763.75</v>
      </c>
      <c r="Q507">
        <v>1936.25</v>
      </c>
      <c r="R507">
        <v>11736.25</v>
      </c>
      <c r="S507" t="s">
        <v>1359</v>
      </c>
      <c r="T507" t="s">
        <v>740</v>
      </c>
    </row>
    <row r="508" spans="1:20">
      <c r="A508" s="15">
        <v>504</v>
      </c>
      <c r="B508" t="s">
        <v>1112</v>
      </c>
      <c r="C508" t="s">
        <v>38</v>
      </c>
      <c r="D508" t="s">
        <v>1416</v>
      </c>
      <c r="E508" t="s">
        <v>593</v>
      </c>
      <c r="F508">
        <v>10000</v>
      </c>
      <c r="G508">
        <v>0</v>
      </c>
      <c r="H508">
        <v>25</v>
      </c>
      <c r="I508">
        <v>287</v>
      </c>
      <c r="J508">
        <v>710</v>
      </c>
      <c r="K508">
        <v>130</v>
      </c>
      <c r="L508">
        <v>304</v>
      </c>
      <c r="M508">
        <v>709</v>
      </c>
      <c r="O508">
        <v>2140</v>
      </c>
      <c r="P508">
        <v>616</v>
      </c>
      <c r="Q508">
        <v>1549</v>
      </c>
      <c r="R508">
        <v>9384</v>
      </c>
      <c r="S508" t="s">
        <v>1359</v>
      </c>
      <c r="T508" t="s">
        <v>741</v>
      </c>
    </row>
    <row r="509" spans="1:20">
      <c r="A509" s="15">
        <v>505</v>
      </c>
      <c r="B509" t="s">
        <v>1008</v>
      </c>
      <c r="C509" t="s">
        <v>30</v>
      </c>
      <c r="D509" t="s">
        <v>1425</v>
      </c>
      <c r="E509" t="s">
        <v>593</v>
      </c>
      <c r="F509">
        <v>55000</v>
      </c>
      <c r="G509">
        <v>2559.6799999999998</v>
      </c>
      <c r="H509">
        <v>25</v>
      </c>
      <c r="I509">
        <v>1578.5</v>
      </c>
      <c r="J509">
        <v>3905</v>
      </c>
      <c r="K509">
        <v>715</v>
      </c>
      <c r="L509">
        <v>1672</v>
      </c>
      <c r="M509">
        <v>3899.5</v>
      </c>
      <c r="O509">
        <v>11770</v>
      </c>
      <c r="P509">
        <v>5835.18</v>
      </c>
      <c r="Q509">
        <v>8519.5</v>
      </c>
      <c r="R509">
        <v>49164.82</v>
      </c>
      <c r="S509" t="s">
        <v>1359</v>
      </c>
      <c r="T509" t="s">
        <v>740</v>
      </c>
    </row>
    <row r="510" spans="1:20">
      <c r="A510" s="15">
        <v>506</v>
      </c>
      <c r="B510" t="s">
        <v>450</v>
      </c>
      <c r="C510" t="s">
        <v>69</v>
      </c>
      <c r="D510" t="s">
        <v>598</v>
      </c>
      <c r="E510" t="s">
        <v>593</v>
      </c>
      <c r="F510">
        <v>90000</v>
      </c>
      <c r="G510">
        <v>9753.1200000000008</v>
      </c>
      <c r="H510">
        <v>25</v>
      </c>
      <c r="I510">
        <v>2583</v>
      </c>
      <c r="J510">
        <v>6390</v>
      </c>
      <c r="K510">
        <v>1170</v>
      </c>
      <c r="L510">
        <v>2736</v>
      </c>
      <c r="M510">
        <v>6381</v>
      </c>
      <c r="O510">
        <v>19260</v>
      </c>
      <c r="P510">
        <v>15097.12</v>
      </c>
      <c r="Q510">
        <v>13941</v>
      </c>
      <c r="R510">
        <v>74902.880000000005</v>
      </c>
      <c r="S510" t="s">
        <v>1359</v>
      </c>
      <c r="T510" t="s">
        <v>741</v>
      </c>
    </row>
    <row r="511" spans="1:20">
      <c r="A511" s="15">
        <v>507</v>
      </c>
      <c r="B511" t="s">
        <v>1097</v>
      </c>
      <c r="C511" t="s">
        <v>167</v>
      </c>
      <c r="D511" t="s">
        <v>638</v>
      </c>
      <c r="E511" t="s">
        <v>594</v>
      </c>
      <c r="F511">
        <v>80000</v>
      </c>
      <c r="G511">
        <v>7004.02</v>
      </c>
      <c r="H511">
        <v>25</v>
      </c>
      <c r="I511">
        <v>2296</v>
      </c>
      <c r="J511">
        <v>5680</v>
      </c>
      <c r="K511">
        <v>1040</v>
      </c>
      <c r="L511">
        <v>2432</v>
      </c>
      <c r="M511">
        <v>5672</v>
      </c>
      <c r="O511">
        <v>17120</v>
      </c>
      <c r="P511">
        <v>14905.68</v>
      </c>
      <c r="Q511">
        <v>12392</v>
      </c>
      <c r="R511">
        <v>65094.32</v>
      </c>
      <c r="S511" t="s">
        <v>1359</v>
      </c>
      <c r="T511" t="s">
        <v>741</v>
      </c>
    </row>
    <row r="512" spans="1:20">
      <c r="A512" s="15">
        <v>508</v>
      </c>
      <c r="B512" t="s">
        <v>935</v>
      </c>
      <c r="C512" t="s">
        <v>96</v>
      </c>
      <c r="D512" t="s">
        <v>604</v>
      </c>
      <c r="E512" t="s">
        <v>593</v>
      </c>
      <c r="F512">
        <v>30000</v>
      </c>
      <c r="G512">
        <v>0</v>
      </c>
      <c r="H512">
        <v>25</v>
      </c>
      <c r="I512">
        <v>861</v>
      </c>
      <c r="J512">
        <v>2130</v>
      </c>
      <c r="K512">
        <v>390</v>
      </c>
      <c r="L512">
        <v>912</v>
      </c>
      <c r="M512">
        <v>2127</v>
      </c>
      <c r="O512">
        <v>6420</v>
      </c>
      <c r="P512">
        <v>1798</v>
      </c>
      <c r="Q512">
        <v>4647</v>
      </c>
      <c r="R512">
        <v>28202</v>
      </c>
      <c r="S512" t="s">
        <v>1359</v>
      </c>
      <c r="T512" t="s">
        <v>741</v>
      </c>
    </row>
    <row r="513" spans="1:20">
      <c r="A513" s="15">
        <v>509</v>
      </c>
      <c r="B513" t="s">
        <v>936</v>
      </c>
      <c r="C513" t="s">
        <v>46</v>
      </c>
      <c r="D513" t="s">
        <v>630</v>
      </c>
      <c r="E513" t="s">
        <v>593</v>
      </c>
      <c r="F513">
        <v>31000</v>
      </c>
      <c r="G513">
        <v>0</v>
      </c>
      <c r="H513">
        <v>25</v>
      </c>
      <c r="I513">
        <v>889.7</v>
      </c>
      <c r="J513">
        <v>2201</v>
      </c>
      <c r="K513">
        <v>403</v>
      </c>
      <c r="L513">
        <v>942.4</v>
      </c>
      <c r="M513">
        <v>2197.9</v>
      </c>
      <c r="O513">
        <v>6634</v>
      </c>
      <c r="P513">
        <v>1857.1</v>
      </c>
      <c r="Q513">
        <v>4801.8999999999996</v>
      </c>
      <c r="R513">
        <v>29142.9</v>
      </c>
      <c r="S513" t="s">
        <v>1359</v>
      </c>
      <c r="T513" t="s">
        <v>741</v>
      </c>
    </row>
    <row r="514" spans="1:20">
      <c r="A514" s="15">
        <v>510</v>
      </c>
      <c r="B514" t="s">
        <v>670</v>
      </c>
      <c r="C514" t="s">
        <v>1222</v>
      </c>
      <c r="D514" t="s">
        <v>639</v>
      </c>
      <c r="E514" t="s">
        <v>593</v>
      </c>
      <c r="F514">
        <v>40000</v>
      </c>
      <c r="G514">
        <v>442.65</v>
      </c>
      <c r="H514">
        <v>25</v>
      </c>
      <c r="I514">
        <v>1148</v>
      </c>
      <c r="J514">
        <v>2840</v>
      </c>
      <c r="K514">
        <v>520</v>
      </c>
      <c r="L514">
        <v>1216</v>
      </c>
      <c r="M514">
        <v>2836</v>
      </c>
      <c r="O514">
        <v>8560</v>
      </c>
      <c r="P514">
        <v>2931.65</v>
      </c>
      <c r="Q514">
        <v>6196</v>
      </c>
      <c r="R514">
        <v>37068.35</v>
      </c>
      <c r="S514" t="s">
        <v>1359</v>
      </c>
      <c r="T514" t="s">
        <v>741</v>
      </c>
    </row>
    <row r="515" spans="1:20">
      <c r="A515" s="15">
        <v>511</v>
      </c>
      <c r="B515" t="s">
        <v>206</v>
      </c>
      <c r="C515" t="s">
        <v>1223</v>
      </c>
      <c r="D515" t="s">
        <v>607</v>
      </c>
      <c r="E515" t="s">
        <v>593</v>
      </c>
      <c r="F515">
        <v>46000</v>
      </c>
      <c r="G515">
        <v>1289.46</v>
      </c>
      <c r="H515">
        <v>25</v>
      </c>
      <c r="I515">
        <v>1320.2</v>
      </c>
      <c r="J515">
        <v>3266</v>
      </c>
      <c r="K515">
        <v>598</v>
      </c>
      <c r="L515">
        <v>1398.4</v>
      </c>
      <c r="M515">
        <v>3261.4</v>
      </c>
      <c r="O515">
        <v>9844</v>
      </c>
      <c r="P515">
        <v>18434.580000000002</v>
      </c>
      <c r="Q515">
        <v>7125.4</v>
      </c>
      <c r="R515">
        <v>27565.42</v>
      </c>
      <c r="S515" t="s">
        <v>1359</v>
      </c>
      <c r="T515" t="s">
        <v>740</v>
      </c>
    </row>
    <row r="516" spans="1:20">
      <c r="A516" s="15">
        <v>512</v>
      </c>
      <c r="B516" t="s">
        <v>1009</v>
      </c>
      <c r="C516" t="s">
        <v>78</v>
      </c>
      <c r="D516" t="s">
        <v>1425</v>
      </c>
      <c r="E516" t="s">
        <v>593</v>
      </c>
      <c r="F516">
        <v>11220</v>
      </c>
      <c r="G516">
        <v>0</v>
      </c>
      <c r="H516">
        <v>25</v>
      </c>
      <c r="I516">
        <v>322.01400000000001</v>
      </c>
      <c r="J516">
        <v>796.62</v>
      </c>
      <c r="K516">
        <v>145.86000000000001</v>
      </c>
      <c r="L516">
        <v>341.08800000000002</v>
      </c>
      <c r="M516">
        <v>795.49800000000005</v>
      </c>
      <c r="O516">
        <v>2401.08</v>
      </c>
      <c r="P516">
        <v>688.1</v>
      </c>
      <c r="Q516">
        <v>1737.9780000000001</v>
      </c>
      <c r="R516">
        <v>10531.9</v>
      </c>
      <c r="S516" t="s">
        <v>1359</v>
      </c>
      <c r="T516" t="s">
        <v>740</v>
      </c>
    </row>
    <row r="517" spans="1:20">
      <c r="A517" s="15">
        <v>513</v>
      </c>
      <c r="B517" t="s">
        <v>937</v>
      </c>
      <c r="C517" t="s">
        <v>32</v>
      </c>
      <c r="D517" t="s">
        <v>1399</v>
      </c>
      <c r="E517" t="s">
        <v>593</v>
      </c>
      <c r="F517">
        <v>12500</v>
      </c>
      <c r="G517">
        <v>0</v>
      </c>
      <c r="H517">
        <v>25</v>
      </c>
      <c r="I517">
        <v>358.75</v>
      </c>
      <c r="J517">
        <v>887.5</v>
      </c>
      <c r="K517">
        <v>162.5</v>
      </c>
      <c r="L517">
        <v>380</v>
      </c>
      <c r="M517">
        <v>886.25</v>
      </c>
      <c r="O517">
        <v>2675</v>
      </c>
      <c r="P517">
        <v>763.75</v>
      </c>
      <c r="Q517">
        <v>1936.25</v>
      </c>
      <c r="R517">
        <v>11736.25</v>
      </c>
      <c r="S517" t="s">
        <v>1359</v>
      </c>
      <c r="T517" t="s">
        <v>740</v>
      </c>
    </row>
    <row r="518" spans="1:20">
      <c r="A518" s="15">
        <v>514</v>
      </c>
      <c r="B518" t="s">
        <v>76</v>
      </c>
      <c r="C518" t="s">
        <v>32</v>
      </c>
      <c r="D518" t="s">
        <v>613</v>
      </c>
      <c r="E518" t="s">
        <v>593</v>
      </c>
      <c r="F518">
        <v>22000</v>
      </c>
      <c r="G518">
        <v>0</v>
      </c>
      <c r="H518">
        <v>25</v>
      </c>
      <c r="I518">
        <v>631.4</v>
      </c>
      <c r="J518">
        <v>1562</v>
      </c>
      <c r="K518">
        <v>286</v>
      </c>
      <c r="L518">
        <v>668.8</v>
      </c>
      <c r="M518">
        <v>1559.8</v>
      </c>
      <c r="O518">
        <v>4708</v>
      </c>
      <c r="P518">
        <v>1325.2</v>
      </c>
      <c r="Q518">
        <v>3407.8</v>
      </c>
      <c r="R518">
        <v>20674.8</v>
      </c>
      <c r="S518" t="s">
        <v>1359</v>
      </c>
      <c r="T518" t="s">
        <v>740</v>
      </c>
    </row>
    <row r="519" spans="1:20">
      <c r="A519" s="15">
        <v>515</v>
      </c>
      <c r="B519" t="s">
        <v>797</v>
      </c>
      <c r="C519" t="s">
        <v>32</v>
      </c>
      <c r="D519" t="s">
        <v>613</v>
      </c>
      <c r="E519" t="s">
        <v>593</v>
      </c>
      <c r="F519">
        <v>22000</v>
      </c>
      <c r="G519">
        <v>0</v>
      </c>
      <c r="H519">
        <v>25</v>
      </c>
      <c r="I519">
        <v>631.4</v>
      </c>
      <c r="J519">
        <v>1562</v>
      </c>
      <c r="K519">
        <v>286</v>
      </c>
      <c r="L519">
        <v>668.8</v>
      </c>
      <c r="M519">
        <v>1559.8</v>
      </c>
      <c r="O519">
        <v>4708</v>
      </c>
      <c r="P519">
        <v>1325.2</v>
      </c>
      <c r="Q519">
        <v>3407.8</v>
      </c>
      <c r="R519">
        <v>20674.8</v>
      </c>
      <c r="S519" t="s">
        <v>1359</v>
      </c>
      <c r="T519" t="s">
        <v>740</v>
      </c>
    </row>
    <row r="520" spans="1:20">
      <c r="A520" s="15">
        <v>516</v>
      </c>
      <c r="B520" t="s">
        <v>516</v>
      </c>
      <c r="C520" t="s">
        <v>517</v>
      </c>
      <c r="D520" t="s">
        <v>629</v>
      </c>
      <c r="E520" t="s">
        <v>594</v>
      </c>
      <c r="F520">
        <v>45000</v>
      </c>
      <c r="G520">
        <v>910.22</v>
      </c>
      <c r="H520">
        <v>25</v>
      </c>
      <c r="I520">
        <v>1291.5</v>
      </c>
      <c r="J520">
        <v>3195</v>
      </c>
      <c r="K520">
        <v>585</v>
      </c>
      <c r="L520">
        <v>1368</v>
      </c>
      <c r="M520">
        <v>3190.5</v>
      </c>
      <c r="O520">
        <v>9630</v>
      </c>
      <c r="P520">
        <v>5332.1</v>
      </c>
      <c r="Q520">
        <v>6970.5</v>
      </c>
      <c r="R520">
        <v>39667.9</v>
      </c>
      <c r="S520" t="s">
        <v>1359</v>
      </c>
      <c r="T520" t="s">
        <v>740</v>
      </c>
    </row>
    <row r="521" spans="1:20">
      <c r="A521" s="15">
        <v>517</v>
      </c>
      <c r="B521" t="s">
        <v>426</v>
      </c>
      <c r="C521" t="s">
        <v>26</v>
      </c>
      <c r="D521" t="s">
        <v>1069</v>
      </c>
      <c r="E521" t="s">
        <v>593</v>
      </c>
      <c r="F521">
        <v>45000</v>
      </c>
      <c r="G521">
        <v>1148.33</v>
      </c>
      <c r="H521">
        <v>25</v>
      </c>
      <c r="I521">
        <v>1291.5</v>
      </c>
      <c r="J521">
        <v>3195</v>
      </c>
      <c r="K521">
        <v>585</v>
      </c>
      <c r="L521">
        <v>1368</v>
      </c>
      <c r="M521">
        <v>3190.5</v>
      </c>
      <c r="O521">
        <v>9630</v>
      </c>
      <c r="P521">
        <v>3832.83</v>
      </c>
      <c r="Q521">
        <v>6970.5</v>
      </c>
      <c r="R521">
        <v>41167.17</v>
      </c>
      <c r="S521" t="s">
        <v>1359</v>
      </c>
      <c r="T521" t="s">
        <v>740</v>
      </c>
    </row>
    <row r="522" spans="1:20">
      <c r="A522" s="15">
        <v>518</v>
      </c>
      <c r="B522" t="s">
        <v>476</v>
      </c>
      <c r="C522" t="s">
        <v>385</v>
      </c>
      <c r="D522" t="s">
        <v>603</v>
      </c>
      <c r="E522" t="s">
        <v>593</v>
      </c>
      <c r="F522">
        <v>80000</v>
      </c>
      <c r="G522">
        <v>7400.87</v>
      </c>
      <c r="H522">
        <v>25</v>
      </c>
      <c r="I522">
        <v>2296</v>
      </c>
      <c r="J522">
        <v>5680</v>
      </c>
      <c r="K522">
        <v>1040</v>
      </c>
      <c r="L522">
        <v>2432</v>
      </c>
      <c r="M522">
        <v>5672</v>
      </c>
      <c r="O522">
        <v>17120</v>
      </c>
      <c r="P522">
        <v>14039.31</v>
      </c>
      <c r="Q522">
        <v>12392</v>
      </c>
      <c r="R522">
        <v>65960.69</v>
      </c>
      <c r="S522" t="s">
        <v>1359</v>
      </c>
      <c r="T522" t="s">
        <v>741</v>
      </c>
    </row>
    <row r="523" spans="1:20">
      <c r="A523" s="15">
        <v>519</v>
      </c>
      <c r="B523" t="s">
        <v>798</v>
      </c>
      <c r="C523" t="s">
        <v>814</v>
      </c>
      <c r="D523" t="s">
        <v>597</v>
      </c>
      <c r="E523" t="s">
        <v>593</v>
      </c>
      <c r="F523">
        <v>45000</v>
      </c>
      <c r="G523">
        <v>1148.33</v>
      </c>
      <c r="H523">
        <v>25</v>
      </c>
      <c r="I523">
        <v>1291.5</v>
      </c>
      <c r="J523">
        <v>3195</v>
      </c>
      <c r="K523">
        <v>585</v>
      </c>
      <c r="L523">
        <v>1368</v>
      </c>
      <c r="M523">
        <v>3190.5</v>
      </c>
      <c r="O523">
        <v>9630</v>
      </c>
      <c r="P523">
        <v>3832.83</v>
      </c>
      <c r="Q523">
        <v>6970.5</v>
      </c>
      <c r="R523">
        <v>41167.17</v>
      </c>
      <c r="S523" t="s">
        <v>1359</v>
      </c>
      <c r="T523" t="s">
        <v>740</v>
      </c>
    </row>
    <row r="524" spans="1:20">
      <c r="A524" s="15">
        <v>520</v>
      </c>
      <c r="B524" t="s">
        <v>1174</v>
      </c>
      <c r="C524" t="s">
        <v>1067</v>
      </c>
      <c r="D524" t="s">
        <v>1425</v>
      </c>
      <c r="E524" t="s">
        <v>593</v>
      </c>
      <c r="F524">
        <v>25000</v>
      </c>
      <c r="G524">
        <v>0</v>
      </c>
      <c r="H524">
        <v>25</v>
      </c>
      <c r="I524">
        <v>717.5</v>
      </c>
      <c r="J524">
        <v>1775</v>
      </c>
      <c r="K524">
        <v>325</v>
      </c>
      <c r="L524">
        <v>760</v>
      </c>
      <c r="M524">
        <v>1772.5</v>
      </c>
      <c r="O524">
        <v>5350</v>
      </c>
      <c r="P524">
        <v>1502.5</v>
      </c>
      <c r="Q524">
        <v>3872.5</v>
      </c>
      <c r="R524">
        <v>23497.5</v>
      </c>
      <c r="S524" t="s">
        <v>1359</v>
      </c>
      <c r="T524" t="s">
        <v>741</v>
      </c>
    </row>
    <row r="525" spans="1:20">
      <c r="A525" s="15">
        <v>521</v>
      </c>
      <c r="B525" t="s">
        <v>494</v>
      </c>
      <c r="C525" t="s">
        <v>902</v>
      </c>
      <c r="D525" t="s">
        <v>629</v>
      </c>
      <c r="E525" t="s">
        <v>593</v>
      </c>
      <c r="F525">
        <v>55000</v>
      </c>
      <c r="G525">
        <v>2559.6799999999998</v>
      </c>
      <c r="H525">
        <v>25</v>
      </c>
      <c r="I525">
        <v>1578.5</v>
      </c>
      <c r="J525">
        <v>3905</v>
      </c>
      <c r="K525">
        <v>715</v>
      </c>
      <c r="L525">
        <v>1672</v>
      </c>
      <c r="M525">
        <v>3899.5</v>
      </c>
      <c r="O525">
        <v>11770</v>
      </c>
      <c r="P525">
        <v>5935.18</v>
      </c>
      <c r="Q525">
        <v>8519.5</v>
      </c>
      <c r="R525">
        <v>49064.82</v>
      </c>
      <c r="S525" t="s">
        <v>1359</v>
      </c>
      <c r="T525" t="s">
        <v>741</v>
      </c>
    </row>
    <row r="526" spans="1:20">
      <c r="A526" s="15">
        <v>522</v>
      </c>
      <c r="B526" t="s">
        <v>1169</v>
      </c>
      <c r="C526" t="s">
        <v>1067</v>
      </c>
      <c r="D526" t="s">
        <v>1425</v>
      </c>
      <c r="E526" t="s">
        <v>593</v>
      </c>
      <c r="F526">
        <v>25000</v>
      </c>
      <c r="G526">
        <v>0</v>
      </c>
      <c r="H526">
        <v>25</v>
      </c>
      <c r="I526">
        <v>717.5</v>
      </c>
      <c r="J526">
        <v>1775</v>
      </c>
      <c r="K526">
        <v>325</v>
      </c>
      <c r="L526">
        <v>760</v>
      </c>
      <c r="M526">
        <v>1772.5</v>
      </c>
      <c r="O526">
        <v>5350</v>
      </c>
      <c r="P526">
        <v>1502.5</v>
      </c>
      <c r="Q526">
        <v>3872.5</v>
      </c>
      <c r="R526">
        <v>23497.5</v>
      </c>
      <c r="S526" t="s">
        <v>1359</v>
      </c>
      <c r="T526" t="s">
        <v>741</v>
      </c>
    </row>
    <row r="527" spans="1:20">
      <c r="A527" s="15">
        <v>523</v>
      </c>
      <c r="B527" t="s">
        <v>423</v>
      </c>
      <c r="C527" t="s">
        <v>62</v>
      </c>
      <c r="D527" t="s">
        <v>592</v>
      </c>
      <c r="E527" t="s">
        <v>593</v>
      </c>
      <c r="F527">
        <v>30000</v>
      </c>
      <c r="G527">
        <v>0</v>
      </c>
      <c r="H527">
        <v>25</v>
      </c>
      <c r="I527">
        <v>861</v>
      </c>
      <c r="J527">
        <v>2130</v>
      </c>
      <c r="K527">
        <v>390</v>
      </c>
      <c r="L527">
        <v>912</v>
      </c>
      <c r="M527">
        <v>2127</v>
      </c>
      <c r="O527">
        <v>6420</v>
      </c>
      <c r="P527">
        <v>1798</v>
      </c>
      <c r="Q527">
        <v>4647</v>
      </c>
      <c r="R527">
        <v>28202</v>
      </c>
      <c r="S527" t="s">
        <v>1359</v>
      </c>
      <c r="T527" t="s">
        <v>741</v>
      </c>
    </row>
    <row r="528" spans="1:20">
      <c r="A528" s="15">
        <v>524</v>
      </c>
      <c r="B528" t="s">
        <v>1250</v>
      </c>
      <c r="C528" t="s">
        <v>1066</v>
      </c>
      <c r="D528" t="s">
        <v>613</v>
      </c>
      <c r="E528" t="s">
        <v>593</v>
      </c>
      <c r="F528">
        <v>45000</v>
      </c>
      <c r="G528">
        <v>1148.33</v>
      </c>
      <c r="H528">
        <v>25</v>
      </c>
      <c r="I528">
        <v>1291.5</v>
      </c>
      <c r="J528">
        <v>3195</v>
      </c>
      <c r="K528">
        <v>585</v>
      </c>
      <c r="L528">
        <v>1368</v>
      </c>
      <c r="M528">
        <v>3190.5</v>
      </c>
      <c r="O528">
        <v>9630</v>
      </c>
      <c r="P528">
        <v>3932.83</v>
      </c>
      <c r="Q528">
        <v>6970.5</v>
      </c>
      <c r="R528">
        <v>41067.17</v>
      </c>
      <c r="S528" t="s">
        <v>1359</v>
      </c>
      <c r="T528" t="s">
        <v>741</v>
      </c>
    </row>
    <row r="529" spans="1:20">
      <c r="A529" s="15">
        <v>525</v>
      </c>
      <c r="B529" t="s">
        <v>1151</v>
      </c>
      <c r="C529" t="s">
        <v>1067</v>
      </c>
      <c r="D529" t="s">
        <v>1425</v>
      </c>
      <c r="E529" t="s">
        <v>593</v>
      </c>
      <c r="F529">
        <v>18000</v>
      </c>
      <c r="G529">
        <v>0</v>
      </c>
      <c r="H529">
        <v>25</v>
      </c>
      <c r="I529">
        <v>516.6</v>
      </c>
      <c r="J529">
        <v>1278</v>
      </c>
      <c r="K529">
        <v>234</v>
      </c>
      <c r="L529">
        <v>547.20000000000005</v>
      </c>
      <c r="M529">
        <v>1276.2</v>
      </c>
      <c r="O529">
        <v>3852</v>
      </c>
      <c r="P529">
        <v>1088.8</v>
      </c>
      <c r="Q529">
        <v>2788.2</v>
      </c>
      <c r="R529">
        <v>16911.2</v>
      </c>
      <c r="S529" t="s">
        <v>1359</v>
      </c>
      <c r="T529" t="s">
        <v>741</v>
      </c>
    </row>
    <row r="530" spans="1:20">
      <c r="A530" s="15">
        <v>526</v>
      </c>
      <c r="B530" t="s">
        <v>700</v>
      </c>
      <c r="C530" t="s">
        <v>38</v>
      </c>
      <c r="D530" t="s">
        <v>1406</v>
      </c>
      <c r="E530" t="s">
        <v>593</v>
      </c>
      <c r="F530">
        <v>12000</v>
      </c>
      <c r="G530">
        <v>0</v>
      </c>
      <c r="H530">
        <v>25</v>
      </c>
      <c r="I530">
        <v>344.4</v>
      </c>
      <c r="J530">
        <v>852</v>
      </c>
      <c r="K530">
        <v>156</v>
      </c>
      <c r="L530">
        <v>364.8</v>
      </c>
      <c r="M530">
        <v>850.8</v>
      </c>
      <c r="O530">
        <v>2568</v>
      </c>
      <c r="P530">
        <v>734.2</v>
      </c>
      <c r="Q530">
        <v>1858.8</v>
      </c>
      <c r="R530">
        <v>11265.8</v>
      </c>
      <c r="S530" t="s">
        <v>1359</v>
      </c>
      <c r="T530" t="s">
        <v>741</v>
      </c>
    </row>
    <row r="531" spans="1:20">
      <c r="A531" s="15">
        <v>527</v>
      </c>
      <c r="B531" t="s">
        <v>1010</v>
      </c>
      <c r="C531" t="s">
        <v>163</v>
      </c>
      <c r="D531" t="s">
        <v>1425</v>
      </c>
      <c r="E531" t="s">
        <v>593</v>
      </c>
      <c r="F531">
        <v>24102.02</v>
      </c>
      <c r="G531">
        <v>0</v>
      </c>
      <c r="H531">
        <v>25</v>
      </c>
      <c r="I531">
        <v>691.72797400000002</v>
      </c>
      <c r="J531">
        <v>1711.24342</v>
      </c>
      <c r="K531">
        <v>313.32625999999999</v>
      </c>
      <c r="L531">
        <v>732.70140800000001</v>
      </c>
      <c r="M531">
        <v>1708.833218</v>
      </c>
      <c r="O531">
        <v>5157.8322799999996</v>
      </c>
      <c r="P531">
        <v>1449.43</v>
      </c>
      <c r="Q531">
        <v>3733.4028979999998</v>
      </c>
      <c r="R531">
        <v>22652.59</v>
      </c>
      <c r="S531" t="s">
        <v>1359</v>
      </c>
      <c r="T531" t="s">
        <v>741</v>
      </c>
    </row>
    <row r="532" spans="1:20">
      <c r="A532" s="15">
        <v>528</v>
      </c>
      <c r="B532" t="s">
        <v>650</v>
      </c>
      <c r="C532" t="s">
        <v>45</v>
      </c>
      <c r="D532" t="s">
        <v>1399</v>
      </c>
      <c r="E532" t="s">
        <v>593</v>
      </c>
      <c r="F532">
        <v>12500</v>
      </c>
      <c r="G532">
        <v>0</v>
      </c>
      <c r="H532">
        <v>25</v>
      </c>
      <c r="I532">
        <v>358.75</v>
      </c>
      <c r="J532">
        <v>887.5</v>
      </c>
      <c r="K532">
        <v>162.5</v>
      </c>
      <c r="L532">
        <v>380</v>
      </c>
      <c r="M532">
        <v>886.25</v>
      </c>
      <c r="O532">
        <v>2675</v>
      </c>
      <c r="P532">
        <v>763.75</v>
      </c>
      <c r="Q532">
        <v>1936.25</v>
      </c>
      <c r="R532">
        <v>11736.25</v>
      </c>
      <c r="S532" t="s">
        <v>1359</v>
      </c>
      <c r="T532" t="s">
        <v>741</v>
      </c>
    </row>
    <row r="533" spans="1:20">
      <c r="A533" s="15">
        <v>529</v>
      </c>
      <c r="B533" t="s">
        <v>362</v>
      </c>
      <c r="C533" t="s">
        <v>1251</v>
      </c>
      <c r="D533" t="s">
        <v>615</v>
      </c>
      <c r="E533" t="s">
        <v>593</v>
      </c>
      <c r="F533">
        <v>130000</v>
      </c>
      <c r="G533">
        <v>19162.12</v>
      </c>
      <c r="H533">
        <v>25</v>
      </c>
      <c r="I533">
        <v>3731</v>
      </c>
      <c r="J533">
        <v>9230</v>
      </c>
      <c r="K533">
        <v>1690</v>
      </c>
      <c r="L533">
        <v>3952</v>
      </c>
      <c r="M533">
        <v>9217</v>
      </c>
      <c r="O533">
        <v>27820</v>
      </c>
      <c r="P533">
        <v>28722.92</v>
      </c>
      <c r="Q533">
        <v>20137</v>
      </c>
      <c r="R533">
        <v>101277.08</v>
      </c>
      <c r="S533" t="s">
        <v>1359</v>
      </c>
      <c r="T533" t="s">
        <v>741</v>
      </c>
    </row>
    <row r="534" spans="1:20">
      <c r="A534" s="15">
        <v>530</v>
      </c>
      <c r="B534" t="s">
        <v>748</v>
      </c>
      <c r="C534" t="s">
        <v>26</v>
      </c>
      <c r="D534" t="s">
        <v>624</v>
      </c>
      <c r="E534" t="s">
        <v>593</v>
      </c>
      <c r="F534">
        <v>45000</v>
      </c>
      <c r="G534">
        <v>1148.33</v>
      </c>
      <c r="H534">
        <v>25</v>
      </c>
      <c r="I534">
        <v>1291.5</v>
      </c>
      <c r="J534">
        <v>3195</v>
      </c>
      <c r="K534">
        <v>585</v>
      </c>
      <c r="L534">
        <v>1368</v>
      </c>
      <c r="M534">
        <v>3190.5</v>
      </c>
      <c r="O534">
        <v>9630</v>
      </c>
      <c r="P534">
        <v>3932.83</v>
      </c>
      <c r="Q534">
        <v>6970.5</v>
      </c>
      <c r="R534">
        <v>41067.17</v>
      </c>
      <c r="S534" t="s">
        <v>1359</v>
      </c>
      <c r="T534" t="s">
        <v>741</v>
      </c>
    </row>
    <row r="535" spans="1:20">
      <c r="A535" s="15">
        <v>531</v>
      </c>
      <c r="B535" t="s">
        <v>779</v>
      </c>
      <c r="C535" t="s">
        <v>62</v>
      </c>
      <c r="D535" t="s">
        <v>617</v>
      </c>
      <c r="E535" t="s">
        <v>593</v>
      </c>
      <c r="F535">
        <v>30000</v>
      </c>
      <c r="G535">
        <v>0</v>
      </c>
      <c r="H535">
        <v>25</v>
      </c>
      <c r="I535">
        <v>861</v>
      </c>
      <c r="J535">
        <v>2130</v>
      </c>
      <c r="K535">
        <v>390</v>
      </c>
      <c r="L535">
        <v>912</v>
      </c>
      <c r="M535">
        <v>2127</v>
      </c>
      <c r="O535">
        <v>6420</v>
      </c>
      <c r="P535">
        <v>1798</v>
      </c>
      <c r="Q535">
        <v>4647</v>
      </c>
      <c r="R535">
        <v>28202</v>
      </c>
      <c r="S535" t="s">
        <v>1359</v>
      </c>
      <c r="T535" t="s">
        <v>741</v>
      </c>
    </row>
    <row r="536" spans="1:20">
      <c r="A536" s="15">
        <v>532</v>
      </c>
      <c r="B536" t="s">
        <v>251</v>
      </c>
      <c r="C536" t="s">
        <v>38</v>
      </c>
      <c r="D536" t="s">
        <v>1411</v>
      </c>
      <c r="E536" t="s">
        <v>593</v>
      </c>
      <c r="F536">
        <v>12500</v>
      </c>
      <c r="G536">
        <v>0</v>
      </c>
      <c r="H536">
        <v>25</v>
      </c>
      <c r="I536">
        <v>358.75</v>
      </c>
      <c r="J536">
        <v>887.5</v>
      </c>
      <c r="K536">
        <v>162.5</v>
      </c>
      <c r="L536">
        <v>380</v>
      </c>
      <c r="M536">
        <v>886.25</v>
      </c>
      <c r="O536">
        <v>2675</v>
      </c>
      <c r="P536">
        <v>763.75</v>
      </c>
      <c r="Q536">
        <v>1936.25</v>
      </c>
      <c r="R536">
        <v>11736.25</v>
      </c>
      <c r="S536" t="s">
        <v>1359</v>
      </c>
      <c r="T536" t="s">
        <v>741</v>
      </c>
    </row>
    <row r="537" spans="1:20">
      <c r="A537" s="15">
        <v>533</v>
      </c>
      <c r="B537" t="s">
        <v>131</v>
      </c>
      <c r="C537" t="s">
        <v>132</v>
      </c>
      <c r="D537" t="s">
        <v>634</v>
      </c>
      <c r="E537" t="s">
        <v>593</v>
      </c>
      <c r="F537">
        <v>11511.5</v>
      </c>
      <c r="G537">
        <v>0</v>
      </c>
      <c r="H537">
        <v>25</v>
      </c>
      <c r="I537">
        <v>330.38004999999998</v>
      </c>
      <c r="J537">
        <v>817.31650000000002</v>
      </c>
      <c r="K537">
        <v>149.64949999999999</v>
      </c>
      <c r="L537">
        <v>349.94959999999998</v>
      </c>
      <c r="M537">
        <v>816.16534999999999</v>
      </c>
      <c r="O537">
        <v>2463.4609999999998</v>
      </c>
      <c r="P537">
        <v>855.33</v>
      </c>
      <c r="Q537">
        <v>1783.1313500000001</v>
      </c>
      <c r="R537">
        <v>10656.17</v>
      </c>
      <c r="S537" t="s">
        <v>1359</v>
      </c>
      <c r="T537" t="s">
        <v>741</v>
      </c>
    </row>
    <row r="538" spans="1:20">
      <c r="A538" s="15">
        <v>534</v>
      </c>
      <c r="B538" t="s">
        <v>1323</v>
      </c>
      <c r="C538" t="s">
        <v>243</v>
      </c>
      <c r="D538" t="s">
        <v>1409</v>
      </c>
      <c r="E538" t="s">
        <v>1293</v>
      </c>
      <c r="F538">
        <v>10000</v>
      </c>
      <c r="G538">
        <v>0</v>
      </c>
      <c r="H538">
        <v>25</v>
      </c>
      <c r="I538">
        <v>287</v>
      </c>
      <c r="J538">
        <v>710</v>
      </c>
      <c r="K538">
        <v>130</v>
      </c>
      <c r="L538">
        <v>304</v>
      </c>
      <c r="M538">
        <v>709</v>
      </c>
      <c r="O538">
        <v>2140</v>
      </c>
      <c r="P538">
        <v>616</v>
      </c>
      <c r="Q538">
        <v>1549</v>
      </c>
      <c r="R538">
        <v>9384</v>
      </c>
      <c r="S538" t="s">
        <v>1359</v>
      </c>
      <c r="T538" t="s">
        <v>741</v>
      </c>
    </row>
    <row r="539" spans="1:20">
      <c r="A539" s="15">
        <v>535</v>
      </c>
      <c r="B539" t="s">
        <v>402</v>
      </c>
      <c r="C539" t="s">
        <v>196</v>
      </c>
      <c r="D539" t="s">
        <v>1390</v>
      </c>
      <c r="E539" t="s">
        <v>593</v>
      </c>
      <c r="F539">
        <v>46000</v>
      </c>
      <c r="G539">
        <v>1289.46</v>
      </c>
      <c r="H539">
        <v>25</v>
      </c>
      <c r="I539">
        <v>1320.2</v>
      </c>
      <c r="J539">
        <v>3266</v>
      </c>
      <c r="K539">
        <v>598</v>
      </c>
      <c r="L539">
        <v>1398.4</v>
      </c>
      <c r="M539">
        <v>3261.4</v>
      </c>
      <c r="O539">
        <v>9844</v>
      </c>
      <c r="P539">
        <v>4133.0600000000004</v>
      </c>
      <c r="Q539">
        <v>7125.4</v>
      </c>
      <c r="R539">
        <v>41866.94</v>
      </c>
      <c r="S539" t="s">
        <v>1359</v>
      </c>
      <c r="T539" t="s">
        <v>741</v>
      </c>
    </row>
    <row r="540" spans="1:20">
      <c r="A540" s="15">
        <v>536</v>
      </c>
      <c r="B540" t="s">
        <v>851</v>
      </c>
      <c r="C540" t="s">
        <v>868</v>
      </c>
      <c r="D540" t="s">
        <v>592</v>
      </c>
      <c r="E540" t="s">
        <v>593</v>
      </c>
      <c r="F540">
        <v>90000</v>
      </c>
      <c r="G540">
        <v>9753.1200000000008</v>
      </c>
      <c r="H540">
        <v>25</v>
      </c>
      <c r="I540">
        <v>2583</v>
      </c>
      <c r="J540">
        <v>6390</v>
      </c>
      <c r="K540">
        <v>1170</v>
      </c>
      <c r="L540">
        <v>2736</v>
      </c>
      <c r="M540">
        <v>6381</v>
      </c>
      <c r="O540">
        <v>19260</v>
      </c>
      <c r="P540">
        <v>15097.12</v>
      </c>
      <c r="Q540">
        <v>13941</v>
      </c>
      <c r="R540">
        <v>74902.880000000005</v>
      </c>
      <c r="S540" t="s">
        <v>1359</v>
      </c>
      <c r="T540" t="s">
        <v>741</v>
      </c>
    </row>
    <row r="541" spans="1:20">
      <c r="A541" s="15">
        <v>537</v>
      </c>
      <c r="B541" t="s">
        <v>1155</v>
      </c>
      <c r="C541" t="s">
        <v>1067</v>
      </c>
      <c r="D541" t="s">
        <v>1425</v>
      </c>
      <c r="E541" t="s">
        <v>593</v>
      </c>
      <c r="F541">
        <v>25000</v>
      </c>
      <c r="G541">
        <v>0</v>
      </c>
      <c r="H541">
        <v>25</v>
      </c>
      <c r="I541">
        <v>717.5</v>
      </c>
      <c r="J541">
        <v>1775</v>
      </c>
      <c r="K541">
        <v>325</v>
      </c>
      <c r="L541">
        <v>760</v>
      </c>
      <c r="M541">
        <v>1772.5</v>
      </c>
      <c r="O541">
        <v>5350</v>
      </c>
      <c r="P541">
        <v>1502.5</v>
      </c>
      <c r="Q541">
        <v>3872.5</v>
      </c>
      <c r="R541">
        <v>23497.5</v>
      </c>
      <c r="S541" t="s">
        <v>1359</v>
      </c>
      <c r="T541" t="s">
        <v>741</v>
      </c>
    </row>
    <row r="542" spans="1:20">
      <c r="A542" s="15">
        <v>538</v>
      </c>
      <c r="B542" t="s">
        <v>547</v>
      </c>
      <c r="C542" t="s">
        <v>521</v>
      </c>
      <c r="D542" t="s">
        <v>1378</v>
      </c>
      <c r="E542" t="s">
        <v>593</v>
      </c>
      <c r="F542">
        <v>50000</v>
      </c>
      <c r="G542">
        <v>1854</v>
      </c>
      <c r="H542">
        <v>25</v>
      </c>
      <c r="I542">
        <v>1435</v>
      </c>
      <c r="J542">
        <v>3550</v>
      </c>
      <c r="K542">
        <v>650</v>
      </c>
      <c r="L542">
        <v>1520</v>
      </c>
      <c r="M542">
        <v>3545</v>
      </c>
      <c r="O542">
        <v>10700</v>
      </c>
      <c r="P542">
        <v>4834</v>
      </c>
      <c r="Q542">
        <v>7745</v>
      </c>
      <c r="R542">
        <v>45166</v>
      </c>
      <c r="S542" t="s">
        <v>1359</v>
      </c>
      <c r="T542" t="s">
        <v>741</v>
      </c>
    </row>
    <row r="543" spans="1:20">
      <c r="A543" s="15">
        <v>539</v>
      </c>
      <c r="B543" t="s">
        <v>684</v>
      </c>
      <c r="C543" t="s">
        <v>243</v>
      </c>
      <c r="D543" t="s">
        <v>1396</v>
      </c>
      <c r="E543" t="s">
        <v>593</v>
      </c>
      <c r="F543">
        <v>12500</v>
      </c>
      <c r="G543">
        <v>0</v>
      </c>
      <c r="H543">
        <v>25</v>
      </c>
      <c r="I543">
        <v>358.75</v>
      </c>
      <c r="J543">
        <v>887.5</v>
      </c>
      <c r="K543">
        <v>162.5</v>
      </c>
      <c r="L543">
        <v>380</v>
      </c>
      <c r="M543">
        <v>886.25</v>
      </c>
      <c r="O543">
        <v>2675</v>
      </c>
      <c r="P543">
        <v>763.75</v>
      </c>
      <c r="Q543">
        <v>1936.25</v>
      </c>
      <c r="R543">
        <v>11736.25</v>
      </c>
      <c r="S543" t="s">
        <v>1359</v>
      </c>
      <c r="T543" t="s">
        <v>741</v>
      </c>
    </row>
    <row r="544" spans="1:20">
      <c r="A544" s="15">
        <v>540</v>
      </c>
      <c r="B544" t="s">
        <v>1142</v>
      </c>
      <c r="C544" t="s">
        <v>1067</v>
      </c>
      <c r="D544" t="s">
        <v>1425</v>
      </c>
      <c r="E544" t="s">
        <v>593</v>
      </c>
      <c r="F544">
        <v>25000</v>
      </c>
      <c r="G544">
        <v>0</v>
      </c>
      <c r="H544">
        <v>25</v>
      </c>
      <c r="I544">
        <v>717.5</v>
      </c>
      <c r="J544">
        <v>1775</v>
      </c>
      <c r="K544">
        <v>325</v>
      </c>
      <c r="L544">
        <v>760</v>
      </c>
      <c r="M544">
        <v>1772.5</v>
      </c>
      <c r="O544">
        <v>5350</v>
      </c>
      <c r="P544">
        <v>1502.5</v>
      </c>
      <c r="Q544">
        <v>3872.5</v>
      </c>
      <c r="R544">
        <v>23497.5</v>
      </c>
      <c r="S544" t="s">
        <v>1359</v>
      </c>
      <c r="T544" t="s">
        <v>741</v>
      </c>
    </row>
    <row r="545" spans="1:20">
      <c r="A545" s="15">
        <v>541</v>
      </c>
      <c r="B545" t="s">
        <v>1011</v>
      </c>
      <c r="C545" t="s">
        <v>62</v>
      </c>
      <c r="D545" t="s">
        <v>1425</v>
      </c>
      <c r="E545" t="s">
        <v>593</v>
      </c>
      <c r="F545">
        <v>20000</v>
      </c>
      <c r="G545">
        <v>0</v>
      </c>
      <c r="H545">
        <v>25</v>
      </c>
      <c r="I545">
        <v>574</v>
      </c>
      <c r="J545">
        <v>1420</v>
      </c>
      <c r="K545">
        <v>260</v>
      </c>
      <c r="L545">
        <v>608</v>
      </c>
      <c r="M545">
        <v>1418</v>
      </c>
      <c r="O545">
        <v>4280</v>
      </c>
      <c r="P545">
        <v>1207</v>
      </c>
      <c r="Q545">
        <v>3098</v>
      </c>
      <c r="R545">
        <v>18793</v>
      </c>
      <c r="S545" t="s">
        <v>1359</v>
      </c>
      <c r="T545" t="s">
        <v>741</v>
      </c>
    </row>
    <row r="546" spans="1:20">
      <c r="A546" s="15">
        <v>542</v>
      </c>
      <c r="B546" t="s">
        <v>892</v>
      </c>
      <c r="C546" t="s">
        <v>46</v>
      </c>
      <c r="D546" t="s">
        <v>611</v>
      </c>
      <c r="E546" t="s">
        <v>593</v>
      </c>
      <c r="F546">
        <v>37000</v>
      </c>
      <c r="G546">
        <v>19.25</v>
      </c>
      <c r="H546">
        <v>25</v>
      </c>
      <c r="I546">
        <v>1061.9000000000001</v>
      </c>
      <c r="J546">
        <v>2627</v>
      </c>
      <c r="K546">
        <v>481</v>
      </c>
      <c r="L546">
        <v>1124.8</v>
      </c>
      <c r="M546">
        <v>2623.3</v>
      </c>
      <c r="O546">
        <v>7918</v>
      </c>
      <c r="P546">
        <v>2230.9499999999998</v>
      </c>
      <c r="Q546">
        <v>5731.3</v>
      </c>
      <c r="R546">
        <v>34769.050000000003</v>
      </c>
      <c r="S546" t="s">
        <v>1359</v>
      </c>
      <c r="T546" t="s">
        <v>740</v>
      </c>
    </row>
    <row r="547" spans="1:20">
      <c r="A547" s="15">
        <v>543</v>
      </c>
      <c r="B547" t="s">
        <v>70</v>
      </c>
      <c r="C547" t="s">
        <v>52</v>
      </c>
      <c r="D547" t="s">
        <v>619</v>
      </c>
      <c r="E547" t="s">
        <v>593</v>
      </c>
      <c r="F547">
        <v>60000</v>
      </c>
      <c r="G547">
        <v>3486.68</v>
      </c>
      <c r="H547">
        <v>25</v>
      </c>
      <c r="I547">
        <v>1722</v>
      </c>
      <c r="J547">
        <v>4260</v>
      </c>
      <c r="K547">
        <v>780</v>
      </c>
      <c r="L547">
        <v>1824</v>
      </c>
      <c r="M547">
        <v>4254</v>
      </c>
      <c r="O547">
        <v>12840</v>
      </c>
      <c r="P547">
        <v>7888.32</v>
      </c>
      <c r="Q547">
        <v>9294</v>
      </c>
      <c r="R547">
        <v>52111.68</v>
      </c>
      <c r="S547" t="s">
        <v>1359</v>
      </c>
      <c r="T547" t="s">
        <v>741</v>
      </c>
    </row>
    <row r="548" spans="1:20">
      <c r="A548" s="15">
        <v>544</v>
      </c>
      <c r="B548" t="s">
        <v>667</v>
      </c>
      <c r="C548" t="s">
        <v>30</v>
      </c>
      <c r="D548" t="s">
        <v>1417</v>
      </c>
      <c r="E548" t="s">
        <v>593</v>
      </c>
      <c r="F548">
        <v>50000</v>
      </c>
      <c r="G548">
        <v>1854</v>
      </c>
      <c r="H548">
        <v>25</v>
      </c>
      <c r="I548">
        <v>1435</v>
      </c>
      <c r="J548">
        <v>3550</v>
      </c>
      <c r="K548">
        <v>650</v>
      </c>
      <c r="L548">
        <v>1520</v>
      </c>
      <c r="M548">
        <v>3545</v>
      </c>
      <c r="O548">
        <v>10700</v>
      </c>
      <c r="P548">
        <v>4834</v>
      </c>
      <c r="Q548">
        <v>7745</v>
      </c>
      <c r="R548">
        <v>45166</v>
      </c>
      <c r="S548" t="s">
        <v>1359</v>
      </c>
      <c r="T548" t="s">
        <v>741</v>
      </c>
    </row>
    <row r="549" spans="1:20">
      <c r="A549" s="15">
        <v>545</v>
      </c>
      <c r="B549" t="s">
        <v>257</v>
      </c>
      <c r="C549" t="s">
        <v>243</v>
      </c>
      <c r="D549" t="s">
        <v>1408</v>
      </c>
      <c r="E549" t="s">
        <v>593</v>
      </c>
      <c r="F549">
        <v>10000</v>
      </c>
      <c r="G549">
        <v>0</v>
      </c>
      <c r="H549">
        <v>25</v>
      </c>
      <c r="I549">
        <v>287</v>
      </c>
      <c r="J549">
        <v>710</v>
      </c>
      <c r="K549">
        <v>130</v>
      </c>
      <c r="L549">
        <v>304</v>
      </c>
      <c r="M549">
        <v>709</v>
      </c>
      <c r="O549">
        <v>2140</v>
      </c>
      <c r="P549">
        <v>666</v>
      </c>
      <c r="Q549">
        <v>1549</v>
      </c>
      <c r="R549">
        <v>9334</v>
      </c>
      <c r="S549" t="s">
        <v>1359</v>
      </c>
      <c r="T549" t="s">
        <v>741</v>
      </c>
    </row>
    <row r="550" spans="1:20">
      <c r="A550" s="15">
        <v>546</v>
      </c>
      <c r="B550" t="s">
        <v>818</v>
      </c>
      <c r="C550" t="s">
        <v>26</v>
      </c>
      <c r="D550" t="s">
        <v>612</v>
      </c>
      <c r="E550" t="s">
        <v>593</v>
      </c>
      <c r="F550">
        <v>45000</v>
      </c>
      <c r="G550">
        <v>1148.33</v>
      </c>
      <c r="H550">
        <v>25</v>
      </c>
      <c r="I550">
        <v>1291.5</v>
      </c>
      <c r="J550">
        <v>3195</v>
      </c>
      <c r="K550">
        <v>585</v>
      </c>
      <c r="L550">
        <v>1368</v>
      </c>
      <c r="M550">
        <v>3190.5</v>
      </c>
      <c r="O550">
        <v>9630</v>
      </c>
      <c r="P550">
        <v>3832.83</v>
      </c>
      <c r="Q550">
        <v>6970.5</v>
      </c>
      <c r="R550">
        <v>41167.17</v>
      </c>
      <c r="S550" t="s">
        <v>1359</v>
      </c>
      <c r="T550" t="s">
        <v>741</v>
      </c>
    </row>
    <row r="551" spans="1:20">
      <c r="A551" s="15">
        <v>547</v>
      </c>
      <c r="B551" t="s">
        <v>776</v>
      </c>
      <c r="C551" t="s">
        <v>26</v>
      </c>
      <c r="D551" t="s">
        <v>629</v>
      </c>
      <c r="E551" t="s">
        <v>593</v>
      </c>
      <c r="F551">
        <v>45000</v>
      </c>
      <c r="G551">
        <v>1148.33</v>
      </c>
      <c r="H551">
        <v>25</v>
      </c>
      <c r="I551">
        <v>1291.5</v>
      </c>
      <c r="J551">
        <v>3195</v>
      </c>
      <c r="K551">
        <v>585</v>
      </c>
      <c r="L551">
        <v>1368</v>
      </c>
      <c r="M551">
        <v>3190.5</v>
      </c>
      <c r="O551">
        <v>9630</v>
      </c>
      <c r="P551">
        <v>3932.83</v>
      </c>
      <c r="Q551">
        <v>6970.5</v>
      </c>
      <c r="R551">
        <v>41067.17</v>
      </c>
      <c r="S551" t="s">
        <v>1359</v>
      </c>
      <c r="T551" t="s">
        <v>741</v>
      </c>
    </row>
    <row r="552" spans="1:20">
      <c r="A552" s="15">
        <v>548</v>
      </c>
      <c r="B552" t="s">
        <v>275</v>
      </c>
      <c r="C552" t="s">
        <v>87</v>
      </c>
      <c r="D552" t="s">
        <v>1416</v>
      </c>
      <c r="E552" t="s">
        <v>593</v>
      </c>
      <c r="F552">
        <v>150000</v>
      </c>
      <c r="G552">
        <v>23866.62</v>
      </c>
      <c r="H552">
        <v>25</v>
      </c>
      <c r="I552">
        <v>4305</v>
      </c>
      <c r="J552">
        <v>10650</v>
      </c>
      <c r="K552">
        <v>1950</v>
      </c>
      <c r="L552">
        <v>4560</v>
      </c>
      <c r="M552">
        <v>10635</v>
      </c>
      <c r="O552">
        <v>32100</v>
      </c>
      <c r="P552">
        <v>32756.62</v>
      </c>
      <c r="Q552">
        <v>23235</v>
      </c>
      <c r="R552">
        <v>117243.38</v>
      </c>
      <c r="S552" t="s">
        <v>1359</v>
      </c>
      <c r="T552" t="s">
        <v>740</v>
      </c>
    </row>
    <row r="553" spans="1:20">
      <c r="A553" s="15">
        <v>549</v>
      </c>
      <c r="B553" t="s">
        <v>122</v>
      </c>
      <c r="C553" t="s">
        <v>123</v>
      </c>
      <c r="D553" t="s">
        <v>610</v>
      </c>
      <c r="E553" t="s">
        <v>593</v>
      </c>
      <c r="F553">
        <v>60000</v>
      </c>
      <c r="G553">
        <v>3169.2</v>
      </c>
      <c r="H553">
        <v>25</v>
      </c>
      <c r="I553">
        <v>1722</v>
      </c>
      <c r="J553">
        <v>4260</v>
      </c>
      <c r="K553">
        <v>780</v>
      </c>
      <c r="L553">
        <v>1824</v>
      </c>
      <c r="M553">
        <v>4254</v>
      </c>
      <c r="O553">
        <v>12840</v>
      </c>
      <c r="P553">
        <v>8477.58</v>
      </c>
      <c r="Q553">
        <v>9294</v>
      </c>
      <c r="R553">
        <v>51522.42</v>
      </c>
      <c r="S553" t="s">
        <v>1359</v>
      </c>
      <c r="T553" t="s">
        <v>740</v>
      </c>
    </row>
    <row r="554" spans="1:20">
      <c r="A554" s="15">
        <v>550</v>
      </c>
      <c r="B554" t="s">
        <v>875</v>
      </c>
      <c r="C554" t="s">
        <v>26</v>
      </c>
      <c r="D554" t="s">
        <v>592</v>
      </c>
      <c r="E554" t="s">
        <v>593</v>
      </c>
      <c r="F554">
        <v>35000</v>
      </c>
      <c r="G554">
        <v>0</v>
      </c>
      <c r="H554">
        <v>25</v>
      </c>
      <c r="I554">
        <v>1004.5</v>
      </c>
      <c r="J554">
        <v>2485</v>
      </c>
      <c r="K554">
        <v>455</v>
      </c>
      <c r="L554">
        <v>1064</v>
      </c>
      <c r="M554">
        <v>2481.5</v>
      </c>
      <c r="O554">
        <v>7490</v>
      </c>
      <c r="P554">
        <v>2093.5</v>
      </c>
      <c r="Q554">
        <v>5421.5</v>
      </c>
      <c r="R554">
        <v>32906.5</v>
      </c>
      <c r="S554" t="s">
        <v>1359</v>
      </c>
      <c r="T554" t="s">
        <v>740</v>
      </c>
    </row>
    <row r="555" spans="1:20">
      <c r="A555" s="15">
        <v>551</v>
      </c>
      <c r="B555" t="s">
        <v>464</v>
      </c>
      <c r="C555" t="s">
        <v>96</v>
      </c>
      <c r="D555" t="s">
        <v>1385</v>
      </c>
      <c r="E555" t="s">
        <v>593</v>
      </c>
      <c r="F555">
        <v>46000</v>
      </c>
      <c r="G555">
        <v>1289.46</v>
      </c>
      <c r="H555">
        <v>25</v>
      </c>
      <c r="I555">
        <v>1320.2</v>
      </c>
      <c r="J555">
        <v>3266</v>
      </c>
      <c r="K555">
        <v>598</v>
      </c>
      <c r="L555">
        <v>1398.4</v>
      </c>
      <c r="M555">
        <v>3261.4</v>
      </c>
      <c r="O555">
        <v>9844</v>
      </c>
      <c r="P555">
        <v>4033.06</v>
      </c>
      <c r="Q555">
        <v>7125.4</v>
      </c>
      <c r="R555">
        <v>41966.94</v>
      </c>
      <c r="S555" t="s">
        <v>1359</v>
      </c>
      <c r="T555" t="s">
        <v>741</v>
      </c>
    </row>
    <row r="556" spans="1:20">
      <c r="A556" s="15">
        <v>552</v>
      </c>
      <c r="B556" t="s">
        <v>531</v>
      </c>
      <c r="C556" t="s">
        <v>100</v>
      </c>
      <c r="D556" t="s">
        <v>1376</v>
      </c>
      <c r="E556" t="s">
        <v>593</v>
      </c>
      <c r="F556">
        <v>38000</v>
      </c>
      <c r="G556">
        <v>160.38</v>
      </c>
      <c r="H556">
        <v>25</v>
      </c>
      <c r="I556">
        <v>1090.5999999999999</v>
      </c>
      <c r="J556">
        <v>2698</v>
      </c>
      <c r="K556">
        <v>494</v>
      </c>
      <c r="L556">
        <v>1155.2</v>
      </c>
      <c r="M556">
        <v>2694.2</v>
      </c>
      <c r="O556">
        <v>8132</v>
      </c>
      <c r="P556">
        <v>2431.1799999999998</v>
      </c>
      <c r="Q556">
        <v>5886.2</v>
      </c>
      <c r="R556">
        <v>35568.82</v>
      </c>
      <c r="S556" t="s">
        <v>1359</v>
      </c>
      <c r="T556" t="s">
        <v>741</v>
      </c>
    </row>
    <row r="557" spans="1:20">
      <c r="A557" s="15">
        <v>553</v>
      </c>
      <c r="B557" t="s">
        <v>1058</v>
      </c>
      <c r="C557" t="s">
        <v>45</v>
      </c>
      <c r="D557" t="s">
        <v>1369</v>
      </c>
      <c r="E557" t="s">
        <v>593</v>
      </c>
      <c r="F557">
        <v>30000</v>
      </c>
      <c r="G557">
        <v>0</v>
      </c>
      <c r="H557">
        <v>25</v>
      </c>
      <c r="I557">
        <v>861</v>
      </c>
      <c r="J557">
        <v>2130</v>
      </c>
      <c r="K557">
        <v>390</v>
      </c>
      <c r="L557">
        <v>912</v>
      </c>
      <c r="M557">
        <v>2127</v>
      </c>
      <c r="O557">
        <v>6420</v>
      </c>
      <c r="P557">
        <v>1798</v>
      </c>
      <c r="Q557">
        <v>4647</v>
      </c>
      <c r="R557">
        <v>28202</v>
      </c>
      <c r="S557" t="s">
        <v>1359</v>
      </c>
      <c r="T557" t="s">
        <v>741</v>
      </c>
    </row>
    <row r="558" spans="1:20">
      <c r="A558" s="15">
        <v>554</v>
      </c>
      <c r="B558" t="s">
        <v>648</v>
      </c>
      <c r="C558" t="s">
        <v>100</v>
      </c>
      <c r="D558" t="s">
        <v>1364</v>
      </c>
      <c r="E558" t="s">
        <v>593</v>
      </c>
      <c r="F558">
        <v>38000</v>
      </c>
      <c r="G558">
        <v>160.38</v>
      </c>
      <c r="H558">
        <v>25</v>
      </c>
      <c r="I558">
        <v>1090.5999999999999</v>
      </c>
      <c r="J558">
        <v>2698</v>
      </c>
      <c r="K558">
        <v>494</v>
      </c>
      <c r="L558">
        <v>1155.2</v>
      </c>
      <c r="M558">
        <v>2694.2</v>
      </c>
      <c r="O558">
        <v>8132</v>
      </c>
      <c r="P558">
        <v>2431.1799999999998</v>
      </c>
      <c r="Q558">
        <v>5886.2</v>
      </c>
      <c r="R558">
        <v>35568.82</v>
      </c>
      <c r="S558" t="s">
        <v>1359</v>
      </c>
      <c r="T558" t="s">
        <v>741</v>
      </c>
    </row>
    <row r="559" spans="1:20">
      <c r="A559" s="15">
        <v>555</v>
      </c>
      <c r="B559" t="s">
        <v>1116</v>
      </c>
      <c r="C559" t="s">
        <v>1067</v>
      </c>
      <c r="D559" t="s">
        <v>1425</v>
      </c>
      <c r="E559" t="s">
        <v>593</v>
      </c>
      <c r="F559">
        <v>20000</v>
      </c>
      <c r="G559">
        <v>0</v>
      </c>
      <c r="H559">
        <v>25</v>
      </c>
      <c r="I559">
        <v>574</v>
      </c>
      <c r="J559">
        <v>1420</v>
      </c>
      <c r="K559">
        <v>260</v>
      </c>
      <c r="L559">
        <v>608</v>
      </c>
      <c r="M559">
        <v>1418</v>
      </c>
      <c r="O559">
        <v>4280</v>
      </c>
      <c r="P559">
        <v>1207</v>
      </c>
      <c r="Q559">
        <v>3098</v>
      </c>
      <c r="R559">
        <v>18793</v>
      </c>
      <c r="S559" t="s">
        <v>1359</v>
      </c>
      <c r="T559" t="s">
        <v>741</v>
      </c>
    </row>
    <row r="560" spans="1:20">
      <c r="A560" s="15">
        <v>556</v>
      </c>
      <c r="B560" t="s">
        <v>1134</v>
      </c>
      <c r="C560" t="s">
        <v>1067</v>
      </c>
      <c r="D560" t="s">
        <v>1425</v>
      </c>
      <c r="E560" t="s">
        <v>593</v>
      </c>
      <c r="F560">
        <v>50000</v>
      </c>
      <c r="G560">
        <v>1854</v>
      </c>
      <c r="H560">
        <v>25</v>
      </c>
      <c r="I560">
        <v>1435</v>
      </c>
      <c r="J560">
        <v>3550</v>
      </c>
      <c r="K560">
        <v>650</v>
      </c>
      <c r="L560">
        <v>1520</v>
      </c>
      <c r="M560">
        <v>3545</v>
      </c>
      <c r="O560">
        <v>10700</v>
      </c>
      <c r="P560">
        <v>4834</v>
      </c>
      <c r="Q560">
        <v>7745</v>
      </c>
      <c r="R560">
        <v>45166</v>
      </c>
      <c r="S560" t="s">
        <v>1359</v>
      </c>
      <c r="T560" t="s">
        <v>741</v>
      </c>
    </row>
    <row r="561" spans="1:20">
      <c r="A561" s="15">
        <v>557</v>
      </c>
      <c r="B561" t="s">
        <v>1119</v>
      </c>
      <c r="C561" t="s">
        <v>1067</v>
      </c>
      <c r="D561" t="s">
        <v>1425</v>
      </c>
      <c r="E561" t="s">
        <v>593</v>
      </c>
      <c r="F561">
        <v>20000</v>
      </c>
      <c r="G561">
        <v>0</v>
      </c>
      <c r="H561">
        <v>25</v>
      </c>
      <c r="I561">
        <v>574</v>
      </c>
      <c r="J561">
        <v>1420</v>
      </c>
      <c r="K561">
        <v>260</v>
      </c>
      <c r="L561">
        <v>608</v>
      </c>
      <c r="M561">
        <v>1418</v>
      </c>
      <c r="O561">
        <v>4280</v>
      </c>
      <c r="P561">
        <v>1207</v>
      </c>
      <c r="Q561">
        <v>3098</v>
      </c>
      <c r="R561">
        <v>18793</v>
      </c>
      <c r="S561" t="s">
        <v>1359</v>
      </c>
      <c r="T561" t="s">
        <v>741</v>
      </c>
    </row>
    <row r="562" spans="1:20">
      <c r="A562" s="15">
        <v>558</v>
      </c>
      <c r="B562" t="s">
        <v>511</v>
      </c>
      <c r="C562" t="s">
        <v>163</v>
      </c>
      <c r="D562" t="s">
        <v>1386</v>
      </c>
      <c r="E562" t="s">
        <v>593</v>
      </c>
      <c r="F562">
        <v>22770</v>
      </c>
      <c r="G562">
        <v>0</v>
      </c>
      <c r="H562">
        <v>25</v>
      </c>
      <c r="I562">
        <v>653.49900000000002</v>
      </c>
      <c r="J562">
        <v>1616.67</v>
      </c>
      <c r="K562">
        <v>296.01</v>
      </c>
      <c r="L562">
        <v>692.20799999999997</v>
      </c>
      <c r="M562">
        <v>1614.393</v>
      </c>
      <c r="O562">
        <v>4872.78</v>
      </c>
      <c r="P562">
        <v>3200.71</v>
      </c>
      <c r="Q562">
        <v>3527.0729999999999</v>
      </c>
      <c r="R562">
        <v>19569.29</v>
      </c>
      <c r="S562" t="s">
        <v>1359</v>
      </c>
      <c r="T562" t="s">
        <v>741</v>
      </c>
    </row>
    <row r="563" spans="1:20">
      <c r="A563" s="15">
        <v>559</v>
      </c>
      <c r="B563" t="s">
        <v>690</v>
      </c>
      <c r="C563" t="s">
        <v>163</v>
      </c>
      <c r="D563" t="s">
        <v>1401</v>
      </c>
      <c r="E563" t="s">
        <v>593</v>
      </c>
      <c r="F563">
        <v>26250</v>
      </c>
      <c r="G563">
        <v>0</v>
      </c>
      <c r="H563">
        <v>25</v>
      </c>
      <c r="I563">
        <v>753.375</v>
      </c>
      <c r="J563">
        <v>1863.75</v>
      </c>
      <c r="K563">
        <v>341.25</v>
      </c>
      <c r="L563">
        <v>798</v>
      </c>
      <c r="M563">
        <v>1861.125</v>
      </c>
      <c r="O563">
        <v>5617.5</v>
      </c>
      <c r="P563">
        <v>1576.38</v>
      </c>
      <c r="Q563">
        <v>4066.125</v>
      </c>
      <c r="R563">
        <v>24673.62</v>
      </c>
      <c r="S563" t="s">
        <v>1359</v>
      </c>
      <c r="T563" t="s">
        <v>741</v>
      </c>
    </row>
    <row r="564" spans="1:20">
      <c r="A564" s="15">
        <v>560</v>
      </c>
      <c r="B564" t="s">
        <v>270</v>
      </c>
      <c r="C564" t="s">
        <v>271</v>
      </c>
      <c r="D564" t="s">
        <v>615</v>
      </c>
      <c r="E564" t="s">
        <v>593</v>
      </c>
      <c r="F564">
        <v>30000</v>
      </c>
      <c r="G564">
        <v>0</v>
      </c>
      <c r="H564">
        <v>25</v>
      </c>
      <c r="I564">
        <v>861</v>
      </c>
      <c r="J564">
        <v>2130</v>
      </c>
      <c r="K564">
        <v>390</v>
      </c>
      <c r="L564">
        <v>912</v>
      </c>
      <c r="M564">
        <v>2127</v>
      </c>
      <c r="O564">
        <v>6420</v>
      </c>
      <c r="P564">
        <v>4089.92</v>
      </c>
      <c r="Q564">
        <v>4647</v>
      </c>
      <c r="R564">
        <v>25910.080000000002</v>
      </c>
      <c r="S564" t="s">
        <v>1359</v>
      </c>
      <c r="T564" t="s">
        <v>741</v>
      </c>
    </row>
    <row r="565" spans="1:20">
      <c r="A565" s="15">
        <v>561</v>
      </c>
      <c r="B565" t="s">
        <v>127</v>
      </c>
      <c r="C565" t="s">
        <v>3</v>
      </c>
      <c r="D565" t="s">
        <v>613</v>
      </c>
      <c r="E565" t="s">
        <v>593</v>
      </c>
      <c r="F565">
        <v>31000</v>
      </c>
      <c r="G565">
        <v>0</v>
      </c>
      <c r="H565">
        <v>25</v>
      </c>
      <c r="I565">
        <v>889.7</v>
      </c>
      <c r="J565">
        <v>2201</v>
      </c>
      <c r="K565">
        <v>403</v>
      </c>
      <c r="L565">
        <v>942.4</v>
      </c>
      <c r="M565">
        <v>2197.9</v>
      </c>
      <c r="O565">
        <v>6634</v>
      </c>
      <c r="P565">
        <v>1957.1</v>
      </c>
      <c r="Q565">
        <v>4801.8999999999996</v>
      </c>
      <c r="R565">
        <v>29042.9</v>
      </c>
      <c r="S565" t="s">
        <v>1359</v>
      </c>
      <c r="T565" t="s">
        <v>741</v>
      </c>
    </row>
    <row r="566" spans="1:20">
      <c r="A566" s="15">
        <v>562</v>
      </c>
      <c r="B566" t="s">
        <v>71</v>
      </c>
      <c r="C566" t="s">
        <v>16</v>
      </c>
      <c r="D566" t="s">
        <v>611</v>
      </c>
      <c r="E566" t="s">
        <v>593</v>
      </c>
      <c r="F566">
        <v>45000</v>
      </c>
      <c r="G566">
        <v>1148.33</v>
      </c>
      <c r="H566">
        <v>25</v>
      </c>
      <c r="I566">
        <v>1291.5</v>
      </c>
      <c r="J566">
        <v>3195</v>
      </c>
      <c r="K566">
        <v>585</v>
      </c>
      <c r="L566">
        <v>1368</v>
      </c>
      <c r="M566">
        <v>3190.5</v>
      </c>
      <c r="O566">
        <v>9630</v>
      </c>
      <c r="P566">
        <v>3932.83</v>
      </c>
      <c r="Q566">
        <v>6970.5</v>
      </c>
      <c r="R566">
        <v>41067.17</v>
      </c>
      <c r="S566" t="s">
        <v>1359</v>
      </c>
      <c r="T566" t="s">
        <v>741</v>
      </c>
    </row>
    <row r="567" spans="1:20">
      <c r="A567" s="15">
        <v>563</v>
      </c>
      <c r="B567" t="s">
        <v>208</v>
      </c>
      <c r="C567" t="s">
        <v>26</v>
      </c>
      <c r="D567" t="s">
        <v>615</v>
      </c>
      <c r="E567" t="s">
        <v>594</v>
      </c>
      <c r="F567">
        <v>31000</v>
      </c>
      <c r="G567">
        <v>0</v>
      </c>
      <c r="H567">
        <v>25</v>
      </c>
      <c r="I567">
        <v>889.7</v>
      </c>
      <c r="J567">
        <v>2201</v>
      </c>
      <c r="K567">
        <v>403</v>
      </c>
      <c r="L567">
        <v>942.4</v>
      </c>
      <c r="M567">
        <v>2197.9</v>
      </c>
      <c r="O567">
        <v>6634</v>
      </c>
      <c r="P567">
        <v>1857.1</v>
      </c>
      <c r="Q567">
        <v>4801.8999999999996</v>
      </c>
      <c r="R567">
        <v>29142.9</v>
      </c>
      <c r="S567" t="s">
        <v>1359</v>
      </c>
      <c r="T567" t="s">
        <v>741</v>
      </c>
    </row>
    <row r="568" spans="1:20">
      <c r="A568" s="15">
        <v>564</v>
      </c>
      <c r="B568" t="s">
        <v>524</v>
      </c>
      <c r="C568" t="s">
        <v>26</v>
      </c>
      <c r="D568" t="s">
        <v>626</v>
      </c>
      <c r="E568" t="s">
        <v>593</v>
      </c>
      <c r="F568">
        <v>45000</v>
      </c>
      <c r="G568">
        <v>1148.33</v>
      </c>
      <c r="H568">
        <v>25</v>
      </c>
      <c r="I568">
        <v>1291.5</v>
      </c>
      <c r="J568">
        <v>3195</v>
      </c>
      <c r="K568">
        <v>585</v>
      </c>
      <c r="L568">
        <v>1368</v>
      </c>
      <c r="M568">
        <v>3190.5</v>
      </c>
      <c r="O568">
        <v>9630</v>
      </c>
      <c r="P568">
        <v>3932.83</v>
      </c>
      <c r="Q568">
        <v>6970.5</v>
      </c>
      <c r="R568">
        <v>41067.17</v>
      </c>
      <c r="S568" t="s">
        <v>1359</v>
      </c>
      <c r="T568" t="s">
        <v>741</v>
      </c>
    </row>
    <row r="569" spans="1:20">
      <c r="A569" s="15">
        <v>565</v>
      </c>
      <c r="B569" t="s">
        <v>498</v>
      </c>
      <c r="C569" t="s">
        <v>163</v>
      </c>
      <c r="D569" t="s">
        <v>629</v>
      </c>
      <c r="E569" t="s">
        <v>593</v>
      </c>
      <c r="F569">
        <v>10000</v>
      </c>
      <c r="G569">
        <v>0</v>
      </c>
      <c r="H569">
        <v>25</v>
      </c>
      <c r="I569">
        <v>287</v>
      </c>
      <c r="J569">
        <v>710</v>
      </c>
      <c r="K569">
        <v>130</v>
      </c>
      <c r="L569">
        <v>304</v>
      </c>
      <c r="M569">
        <v>709</v>
      </c>
      <c r="O569">
        <v>2140</v>
      </c>
      <c r="P569">
        <v>616</v>
      </c>
      <c r="Q569">
        <v>1549</v>
      </c>
      <c r="R569">
        <v>9384</v>
      </c>
      <c r="S569" t="s">
        <v>1359</v>
      </c>
      <c r="T569" t="s">
        <v>741</v>
      </c>
    </row>
    <row r="570" spans="1:20">
      <c r="A570" s="15">
        <v>566</v>
      </c>
      <c r="B570" t="s">
        <v>799</v>
      </c>
      <c r="C570" t="s">
        <v>191</v>
      </c>
      <c r="D570" t="s">
        <v>1393</v>
      </c>
      <c r="E570" t="s">
        <v>593</v>
      </c>
      <c r="F570">
        <v>15000</v>
      </c>
      <c r="G570">
        <v>0</v>
      </c>
      <c r="H570">
        <v>25</v>
      </c>
      <c r="I570">
        <v>430.5</v>
      </c>
      <c r="J570">
        <v>1065</v>
      </c>
      <c r="K570">
        <v>195</v>
      </c>
      <c r="L570">
        <v>456</v>
      </c>
      <c r="M570">
        <v>1063.5</v>
      </c>
      <c r="O570">
        <v>3210</v>
      </c>
      <c r="P570">
        <v>911.5</v>
      </c>
      <c r="Q570">
        <v>2323.5</v>
      </c>
      <c r="R570">
        <v>14088.5</v>
      </c>
      <c r="S570" t="s">
        <v>1359</v>
      </c>
      <c r="T570" t="s">
        <v>741</v>
      </c>
    </row>
    <row r="571" spans="1:20">
      <c r="A571" s="15">
        <v>567</v>
      </c>
      <c r="B571" t="s">
        <v>1012</v>
      </c>
      <c r="C571" t="s">
        <v>38</v>
      </c>
      <c r="D571" t="s">
        <v>1425</v>
      </c>
      <c r="E571" t="s">
        <v>593</v>
      </c>
      <c r="F571">
        <v>12000</v>
      </c>
      <c r="G571">
        <v>0</v>
      </c>
      <c r="H571">
        <v>25</v>
      </c>
      <c r="I571">
        <v>344.4</v>
      </c>
      <c r="J571">
        <v>852</v>
      </c>
      <c r="K571">
        <v>156</v>
      </c>
      <c r="L571">
        <v>364.8</v>
      </c>
      <c r="M571">
        <v>850.8</v>
      </c>
      <c r="O571">
        <v>2568</v>
      </c>
      <c r="P571">
        <v>734.2</v>
      </c>
      <c r="Q571">
        <v>1858.8</v>
      </c>
      <c r="R571">
        <v>11265.8</v>
      </c>
      <c r="S571" t="s">
        <v>1359</v>
      </c>
      <c r="T571" t="s">
        <v>741</v>
      </c>
    </row>
    <row r="572" spans="1:20">
      <c r="A572" s="15">
        <v>568</v>
      </c>
      <c r="B572" t="s">
        <v>101</v>
      </c>
      <c r="C572" t="s">
        <v>45</v>
      </c>
      <c r="D572" t="s">
        <v>615</v>
      </c>
      <c r="E572" t="s">
        <v>593</v>
      </c>
      <c r="F572">
        <v>30000</v>
      </c>
      <c r="G572">
        <v>0</v>
      </c>
      <c r="H572">
        <v>25</v>
      </c>
      <c r="I572">
        <v>861</v>
      </c>
      <c r="J572">
        <v>2130</v>
      </c>
      <c r="K572">
        <v>390</v>
      </c>
      <c r="L572">
        <v>912</v>
      </c>
      <c r="M572">
        <v>2127</v>
      </c>
      <c r="O572">
        <v>6420</v>
      </c>
      <c r="P572">
        <v>1798</v>
      </c>
      <c r="Q572">
        <v>4647</v>
      </c>
      <c r="R572">
        <v>28202</v>
      </c>
      <c r="S572" t="s">
        <v>1359</v>
      </c>
      <c r="T572" t="s">
        <v>741</v>
      </c>
    </row>
    <row r="573" spans="1:20">
      <c r="A573" s="15">
        <v>569</v>
      </c>
      <c r="B573" t="s">
        <v>161</v>
      </c>
      <c r="C573" t="s">
        <v>45</v>
      </c>
      <c r="D573" t="s">
        <v>615</v>
      </c>
      <c r="E573" t="s">
        <v>593</v>
      </c>
      <c r="F573">
        <v>30000</v>
      </c>
      <c r="G573">
        <v>0</v>
      </c>
      <c r="H573">
        <v>25</v>
      </c>
      <c r="I573">
        <v>861</v>
      </c>
      <c r="J573">
        <v>2130</v>
      </c>
      <c r="K573">
        <v>390</v>
      </c>
      <c r="L573">
        <v>912</v>
      </c>
      <c r="M573">
        <v>2127</v>
      </c>
      <c r="O573">
        <v>6420</v>
      </c>
      <c r="P573">
        <v>1798</v>
      </c>
      <c r="Q573">
        <v>4647</v>
      </c>
      <c r="R573">
        <v>28202</v>
      </c>
      <c r="S573" t="s">
        <v>1359</v>
      </c>
      <c r="T573" t="s">
        <v>741</v>
      </c>
    </row>
    <row r="574" spans="1:20">
      <c r="A574" s="15">
        <v>570</v>
      </c>
      <c r="B574" t="s">
        <v>124</v>
      </c>
      <c r="C574" t="s">
        <v>125</v>
      </c>
      <c r="D574" t="s">
        <v>906</v>
      </c>
      <c r="E574" t="s">
        <v>593</v>
      </c>
      <c r="F574">
        <v>40000</v>
      </c>
      <c r="G574">
        <v>442.65</v>
      </c>
      <c r="H574">
        <v>25</v>
      </c>
      <c r="I574">
        <v>1148</v>
      </c>
      <c r="J574">
        <v>2840</v>
      </c>
      <c r="K574">
        <v>520</v>
      </c>
      <c r="L574">
        <v>1216</v>
      </c>
      <c r="M574">
        <v>2836</v>
      </c>
      <c r="O574">
        <v>8560</v>
      </c>
      <c r="P574">
        <v>2831.65</v>
      </c>
      <c r="Q574">
        <v>6196</v>
      </c>
      <c r="R574">
        <v>37168.35</v>
      </c>
      <c r="S574" t="s">
        <v>1359</v>
      </c>
      <c r="T574" t="s">
        <v>741</v>
      </c>
    </row>
    <row r="575" spans="1:20">
      <c r="A575" s="15">
        <v>571</v>
      </c>
      <c r="B575" t="s">
        <v>116</v>
      </c>
      <c r="C575" t="s">
        <v>117</v>
      </c>
      <c r="D575" t="s">
        <v>615</v>
      </c>
      <c r="E575" t="s">
        <v>594</v>
      </c>
      <c r="F575">
        <v>30000</v>
      </c>
      <c r="G575">
        <v>0</v>
      </c>
      <c r="H575">
        <v>25</v>
      </c>
      <c r="I575">
        <v>861</v>
      </c>
      <c r="J575">
        <v>2130</v>
      </c>
      <c r="K575">
        <v>390</v>
      </c>
      <c r="L575">
        <v>912</v>
      </c>
      <c r="M575">
        <v>2127</v>
      </c>
      <c r="O575">
        <v>6420</v>
      </c>
      <c r="P575">
        <v>2558</v>
      </c>
      <c r="Q575">
        <v>4647</v>
      </c>
      <c r="R575">
        <v>27442</v>
      </c>
      <c r="S575" t="s">
        <v>1359</v>
      </c>
      <c r="T575" t="s">
        <v>741</v>
      </c>
    </row>
    <row r="576" spans="1:20">
      <c r="A576" s="15">
        <v>572</v>
      </c>
      <c r="B576" t="s">
        <v>938</v>
      </c>
      <c r="C576" t="s">
        <v>46</v>
      </c>
      <c r="D576" t="s">
        <v>1400</v>
      </c>
      <c r="E576" t="s">
        <v>593</v>
      </c>
      <c r="F576">
        <v>20000</v>
      </c>
      <c r="G576">
        <v>0</v>
      </c>
      <c r="H576">
        <v>25</v>
      </c>
      <c r="I576">
        <v>574</v>
      </c>
      <c r="J576">
        <v>1420</v>
      </c>
      <c r="K576">
        <v>260</v>
      </c>
      <c r="L576">
        <v>608</v>
      </c>
      <c r="M576">
        <v>1418</v>
      </c>
      <c r="O576">
        <v>4280</v>
      </c>
      <c r="P576">
        <v>1207</v>
      </c>
      <c r="Q576">
        <v>3098</v>
      </c>
      <c r="R576">
        <v>18793</v>
      </c>
      <c r="S576" t="s">
        <v>1359</v>
      </c>
      <c r="T576" t="s">
        <v>741</v>
      </c>
    </row>
    <row r="577" spans="1:20">
      <c r="A577" s="15">
        <v>573</v>
      </c>
      <c r="B577" t="s">
        <v>1143</v>
      </c>
      <c r="C577" t="s">
        <v>1067</v>
      </c>
      <c r="D577" t="s">
        <v>1425</v>
      </c>
      <c r="E577" t="s">
        <v>593</v>
      </c>
      <c r="F577">
        <v>25000</v>
      </c>
      <c r="G577">
        <v>0</v>
      </c>
      <c r="H577">
        <v>25</v>
      </c>
      <c r="I577">
        <v>717.5</v>
      </c>
      <c r="J577">
        <v>1775</v>
      </c>
      <c r="K577">
        <v>325</v>
      </c>
      <c r="L577">
        <v>760</v>
      </c>
      <c r="M577">
        <v>1772.5</v>
      </c>
      <c r="O577">
        <v>5350</v>
      </c>
      <c r="P577">
        <v>1502.5</v>
      </c>
      <c r="Q577">
        <v>3872.5</v>
      </c>
      <c r="R577">
        <v>23497.5</v>
      </c>
      <c r="S577" t="s">
        <v>1359</v>
      </c>
      <c r="T577" t="s">
        <v>741</v>
      </c>
    </row>
    <row r="578" spans="1:20">
      <c r="A578" s="15">
        <v>574</v>
      </c>
      <c r="B578" t="s">
        <v>549</v>
      </c>
      <c r="C578" t="s">
        <v>100</v>
      </c>
      <c r="D578" t="s">
        <v>1376</v>
      </c>
      <c r="E578" t="s">
        <v>593</v>
      </c>
      <c r="F578">
        <v>38000</v>
      </c>
      <c r="G578">
        <v>160.38</v>
      </c>
      <c r="H578">
        <v>25</v>
      </c>
      <c r="I578">
        <v>1090.5999999999999</v>
      </c>
      <c r="J578">
        <v>2698</v>
      </c>
      <c r="K578">
        <v>494</v>
      </c>
      <c r="L578">
        <v>1155.2</v>
      </c>
      <c r="M578">
        <v>2694.2</v>
      </c>
      <c r="O578">
        <v>8132</v>
      </c>
      <c r="P578">
        <v>2431.1799999999998</v>
      </c>
      <c r="Q578">
        <v>5886.2</v>
      </c>
      <c r="R578">
        <v>35568.82</v>
      </c>
      <c r="S578" t="s">
        <v>1359</v>
      </c>
      <c r="T578" t="s">
        <v>741</v>
      </c>
    </row>
    <row r="579" spans="1:20">
      <c r="A579" s="15">
        <v>575</v>
      </c>
      <c r="B579" t="s">
        <v>1159</v>
      </c>
      <c r="C579" t="s">
        <v>1067</v>
      </c>
      <c r="D579" t="s">
        <v>1425</v>
      </c>
      <c r="E579" t="s">
        <v>593</v>
      </c>
      <c r="F579">
        <v>20000</v>
      </c>
      <c r="G579">
        <v>0</v>
      </c>
      <c r="H579">
        <v>25</v>
      </c>
      <c r="I579">
        <v>574</v>
      </c>
      <c r="J579">
        <v>1420</v>
      </c>
      <c r="K579">
        <v>260</v>
      </c>
      <c r="L579">
        <v>608</v>
      </c>
      <c r="M579">
        <v>1418</v>
      </c>
      <c r="O579">
        <v>4280</v>
      </c>
      <c r="P579">
        <v>1207</v>
      </c>
      <c r="Q579">
        <v>3098</v>
      </c>
      <c r="R579">
        <v>18793</v>
      </c>
      <c r="S579" t="s">
        <v>1359</v>
      </c>
      <c r="T579" t="s">
        <v>741</v>
      </c>
    </row>
    <row r="580" spans="1:20">
      <c r="A580" s="15">
        <v>576</v>
      </c>
      <c r="B580" t="s">
        <v>481</v>
      </c>
      <c r="C580" t="s">
        <v>482</v>
      </c>
      <c r="D580" t="s">
        <v>636</v>
      </c>
      <c r="E580" t="s">
        <v>593</v>
      </c>
      <c r="F580">
        <v>225000</v>
      </c>
      <c r="G580">
        <v>41797.14</v>
      </c>
      <c r="H580">
        <v>25</v>
      </c>
      <c r="I580">
        <v>6457.5</v>
      </c>
      <c r="J580">
        <v>15975</v>
      </c>
      <c r="K580">
        <v>2925</v>
      </c>
      <c r="L580">
        <v>6840</v>
      </c>
      <c r="M580">
        <v>15952.5</v>
      </c>
      <c r="O580">
        <v>48150</v>
      </c>
      <c r="P580">
        <v>53965.05</v>
      </c>
      <c r="Q580">
        <v>34852.5</v>
      </c>
      <c r="R580">
        <v>171034.95</v>
      </c>
      <c r="S580" t="s">
        <v>1359</v>
      </c>
      <c r="T580" t="s">
        <v>741</v>
      </c>
    </row>
    <row r="581" spans="1:20">
      <c r="A581" s="15">
        <v>577</v>
      </c>
      <c r="B581" t="s">
        <v>1252</v>
      </c>
      <c r="C581" t="s">
        <v>1246</v>
      </c>
      <c r="D581" t="s">
        <v>622</v>
      </c>
      <c r="E581" t="s">
        <v>594</v>
      </c>
      <c r="F581">
        <v>46000</v>
      </c>
      <c r="G581">
        <v>1289.46</v>
      </c>
      <c r="H581">
        <v>25</v>
      </c>
      <c r="I581">
        <v>1320.2</v>
      </c>
      <c r="J581">
        <v>3266</v>
      </c>
      <c r="K581">
        <v>598</v>
      </c>
      <c r="L581">
        <v>1398.4</v>
      </c>
      <c r="M581">
        <v>3261.4</v>
      </c>
      <c r="O581">
        <v>9844</v>
      </c>
      <c r="P581">
        <v>4083.06</v>
      </c>
      <c r="Q581">
        <v>7125.4</v>
      </c>
      <c r="R581">
        <v>41916.94</v>
      </c>
      <c r="S581" t="s">
        <v>1359</v>
      </c>
      <c r="T581" t="s">
        <v>741</v>
      </c>
    </row>
    <row r="582" spans="1:20">
      <c r="A582" s="15">
        <v>578</v>
      </c>
      <c r="B582" t="s">
        <v>505</v>
      </c>
      <c r="C582" t="s">
        <v>125</v>
      </c>
      <c r="D582" t="s">
        <v>1372</v>
      </c>
      <c r="E582" t="s">
        <v>593</v>
      </c>
      <c r="F582">
        <v>60000</v>
      </c>
      <c r="G582">
        <v>3486.68</v>
      </c>
      <c r="H582">
        <v>25</v>
      </c>
      <c r="I582">
        <v>1722</v>
      </c>
      <c r="J582">
        <v>4260</v>
      </c>
      <c r="K582">
        <v>780</v>
      </c>
      <c r="L582">
        <v>1824</v>
      </c>
      <c r="M582">
        <v>4254</v>
      </c>
      <c r="O582">
        <v>12840</v>
      </c>
      <c r="P582">
        <v>7057.68</v>
      </c>
      <c r="Q582">
        <v>9294</v>
      </c>
      <c r="R582">
        <v>52942.32</v>
      </c>
      <c r="S582" t="s">
        <v>1359</v>
      </c>
      <c r="T582" t="s">
        <v>741</v>
      </c>
    </row>
    <row r="583" spans="1:20">
      <c r="A583" s="15">
        <v>579</v>
      </c>
      <c r="B583" t="s">
        <v>276</v>
      </c>
      <c r="C583" t="s">
        <v>191</v>
      </c>
      <c r="D583" t="s">
        <v>1416</v>
      </c>
      <c r="E583" t="s">
        <v>593</v>
      </c>
      <c r="F583">
        <v>12500</v>
      </c>
      <c r="G583">
        <v>0</v>
      </c>
      <c r="H583">
        <v>25</v>
      </c>
      <c r="I583">
        <v>358.75</v>
      </c>
      <c r="J583">
        <v>887.5</v>
      </c>
      <c r="K583">
        <v>162.5</v>
      </c>
      <c r="L583">
        <v>380</v>
      </c>
      <c r="M583">
        <v>886.25</v>
      </c>
      <c r="O583">
        <v>2675</v>
      </c>
      <c r="P583">
        <v>763.75</v>
      </c>
      <c r="Q583">
        <v>1936.25</v>
      </c>
      <c r="R583">
        <v>11736.25</v>
      </c>
      <c r="S583" t="s">
        <v>1359</v>
      </c>
      <c r="T583" t="s">
        <v>741</v>
      </c>
    </row>
    <row r="584" spans="1:20">
      <c r="A584" s="15">
        <v>580</v>
      </c>
      <c r="B584" t="s">
        <v>164</v>
      </c>
      <c r="C584" t="s">
        <v>83</v>
      </c>
      <c r="D584" t="s">
        <v>619</v>
      </c>
      <c r="E584" t="s">
        <v>594</v>
      </c>
      <c r="F584">
        <v>60000</v>
      </c>
      <c r="G584">
        <v>3486.68</v>
      </c>
      <c r="H584">
        <v>25</v>
      </c>
      <c r="I584">
        <v>1722</v>
      </c>
      <c r="J584">
        <v>4260</v>
      </c>
      <c r="K584">
        <v>780</v>
      </c>
      <c r="L584">
        <v>1824</v>
      </c>
      <c r="M584">
        <v>4254</v>
      </c>
      <c r="O584">
        <v>12840</v>
      </c>
      <c r="P584">
        <v>8668.9599999999991</v>
      </c>
      <c r="Q584">
        <v>9294</v>
      </c>
      <c r="R584">
        <v>51331.040000000001</v>
      </c>
      <c r="S584" t="s">
        <v>1359</v>
      </c>
      <c r="T584" t="s">
        <v>741</v>
      </c>
    </row>
    <row r="585" spans="1:20">
      <c r="A585" s="15">
        <v>581</v>
      </c>
      <c r="B585" t="s">
        <v>1324</v>
      </c>
      <c r="C585" t="s">
        <v>50</v>
      </c>
      <c r="D585" t="s">
        <v>1393</v>
      </c>
      <c r="E585" t="s">
        <v>593</v>
      </c>
      <c r="F585">
        <v>10000</v>
      </c>
      <c r="G585">
        <v>0</v>
      </c>
      <c r="H585">
        <v>25</v>
      </c>
      <c r="I585">
        <v>287</v>
      </c>
      <c r="J585">
        <v>710</v>
      </c>
      <c r="K585">
        <v>130</v>
      </c>
      <c r="L585">
        <v>304</v>
      </c>
      <c r="M585">
        <v>709</v>
      </c>
      <c r="O585">
        <v>2140</v>
      </c>
      <c r="P585">
        <v>666</v>
      </c>
      <c r="Q585">
        <v>1549</v>
      </c>
      <c r="R585">
        <v>9334</v>
      </c>
      <c r="S585" t="s">
        <v>1359</v>
      </c>
      <c r="T585" t="s">
        <v>740</v>
      </c>
    </row>
    <row r="586" spans="1:20">
      <c r="A586" s="15">
        <v>582</v>
      </c>
      <c r="B586" t="s">
        <v>1152</v>
      </c>
      <c r="C586" t="s">
        <v>1067</v>
      </c>
      <c r="D586" t="s">
        <v>1425</v>
      </c>
      <c r="E586" t="s">
        <v>593</v>
      </c>
      <c r="F586">
        <v>25000</v>
      </c>
      <c r="G586">
        <v>0</v>
      </c>
      <c r="H586">
        <v>25</v>
      </c>
      <c r="I586">
        <v>717.5</v>
      </c>
      <c r="J586">
        <v>1775</v>
      </c>
      <c r="K586">
        <v>325</v>
      </c>
      <c r="L586">
        <v>760</v>
      </c>
      <c r="M586">
        <v>1772.5</v>
      </c>
      <c r="O586">
        <v>5350</v>
      </c>
      <c r="P586">
        <v>1502.5</v>
      </c>
      <c r="Q586">
        <v>3872.5</v>
      </c>
      <c r="R586">
        <v>23497.5</v>
      </c>
      <c r="S586" t="s">
        <v>1359</v>
      </c>
      <c r="T586" t="s">
        <v>740</v>
      </c>
    </row>
    <row r="587" spans="1:20">
      <c r="A587" s="15">
        <v>583</v>
      </c>
      <c r="B587" t="s">
        <v>372</v>
      </c>
      <c r="C587" t="s">
        <v>87</v>
      </c>
      <c r="D587" t="s">
        <v>1394</v>
      </c>
      <c r="E587" t="s">
        <v>593</v>
      </c>
      <c r="F587">
        <v>150000</v>
      </c>
      <c r="G587">
        <v>23866.62</v>
      </c>
      <c r="H587">
        <v>25</v>
      </c>
      <c r="I587">
        <v>4305</v>
      </c>
      <c r="J587">
        <v>10650</v>
      </c>
      <c r="K587">
        <v>1950</v>
      </c>
      <c r="L587">
        <v>4560</v>
      </c>
      <c r="M587">
        <v>10635</v>
      </c>
      <c r="O587">
        <v>32100</v>
      </c>
      <c r="P587">
        <v>32756.62</v>
      </c>
      <c r="Q587">
        <v>23235</v>
      </c>
      <c r="R587">
        <v>117243.38</v>
      </c>
      <c r="S587" t="s">
        <v>1359</v>
      </c>
      <c r="T587" t="s">
        <v>740</v>
      </c>
    </row>
    <row r="588" spans="1:20">
      <c r="A588" s="15">
        <v>584</v>
      </c>
      <c r="B588" t="s">
        <v>477</v>
      </c>
      <c r="C588" t="s">
        <v>26</v>
      </c>
      <c r="D588" t="s">
        <v>607</v>
      </c>
      <c r="E588" t="s">
        <v>593</v>
      </c>
      <c r="F588">
        <v>38000</v>
      </c>
      <c r="G588">
        <v>0</v>
      </c>
      <c r="H588">
        <v>25</v>
      </c>
      <c r="I588">
        <v>1090.5999999999999</v>
      </c>
      <c r="J588">
        <v>2698</v>
      </c>
      <c r="K588">
        <v>494</v>
      </c>
      <c r="L588">
        <v>1155.2</v>
      </c>
      <c r="M588">
        <v>2694.2</v>
      </c>
      <c r="O588">
        <v>8132</v>
      </c>
      <c r="P588">
        <v>6050.1</v>
      </c>
      <c r="Q588">
        <v>5886.2</v>
      </c>
      <c r="R588">
        <v>31949.9</v>
      </c>
      <c r="S588" t="s">
        <v>1359</v>
      </c>
      <c r="T588" t="s">
        <v>740</v>
      </c>
    </row>
    <row r="589" spans="1:20">
      <c r="A589" s="15">
        <v>585</v>
      </c>
      <c r="B589" t="s">
        <v>492</v>
      </c>
      <c r="C589" t="s">
        <v>299</v>
      </c>
      <c r="D589" t="s">
        <v>629</v>
      </c>
      <c r="E589" t="s">
        <v>594</v>
      </c>
      <c r="F589">
        <v>46000</v>
      </c>
      <c r="G589">
        <v>1289.46</v>
      </c>
      <c r="H589">
        <v>25</v>
      </c>
      <c r="I589">
        <v>1320.2</v>
      </c>
      <c r="J589">
        <v>3266</v>
      </c>
      <c r="K589">
        <v>598</v>
      </c>
      <c r="L589">
        <v>1398.4</v>
      </c>
      <c r="M589">
        <v>3261.4</v>
      </c>
      <c r="O589">
        <v>9844</v>
      </c>
      <c r="P589">
        <v>4083.06</v>
      </c>
      <c r="Q589">
        <v>7125.4</v>
      </c>
      <c r="R589">
        <v>41916.94</v>
      </c>
      <c r="S589" t="s">
        <v>1359</v>
      </c>
      <c r="T589" t="s">
        <v>740</v>
      </c>
    </row>
    <row r="590" spans="1:20">
      <c r="A590" s="15">
        <v>586</v>
      </c>
      <c r="B590" t="s">
        <v>699</v>
      </c>
      <c r="C590" t="s">
        <v>12</v>
      </c>
      <c r="D590" t="s">
        <v>1390</v>
      </c>
      <c r="E590" t="s">
        <v>593</v>
      </c>
      <c r="F590">
        <v>45000</v>
      </c>
      <c r="G590">
        <v>910.22</v>
      </c>
      <c r="H590">
        <v>25</v>
      </c>
      <c r="I590">
        <v>1291.5</v>
      </c>
      <c r="J590">
        <v>3195</v>
      </c>
      <c r="K590">
        <v>585</v>
      </c>
      <c r="L590">
        <v>1368</v>
      </c>
      <c r="M590">
        <v>3190.5</v>
      </c>
      <c r="O590">
        <v>9630</v>
      </c>
      <c r="P590">
        <v>5282.1</v>
      </c>
      <c r="Q590">
        <v>6970.5</v>
      </c>
      <c r="R590">
        <v>39717.9</v>
      </c>
      <c r="S590" t="s">
        <v>1359</v>
      </c>
      <c r="T590" t="s">
        <v>740</v>
      </c>
    </row>
    <row r="591" spans="1:20">
      <c r="A591" s="15">
        <v>587</v>
      </c>
      <c r="B591" t="s">
        <v>939</v>
      </c>
      <c r="C591" t="s">
        <v>46</v>
      </c>
      <c r="D591" t="s">
        <v>630</v>
      </c>
      <c r="E591" t="s">
        <v>593</v>
      </c>
      <c r="F591">
        <v>31000</v>
      </c>
      <c r="G591">
        <v>0</v>
      </c>
      <c r="H591">
        <v>25</v>
      </c>
      <c r="I591">
        <v>889.7</v>
      </c>
      <c r="J591">
        <v>2201</v>
      </c>
      <c r="K591">
        <v>403</v>
      </c>
      <c r="L591">
        <v>942.4</v>
      </c>
      <c r="M591">
        <v>2197.9</v>
      </c>
      <c r="O591">
        <v>6634</v>
      </c>
      <c r="P591">
        <v>1857.1</v>
      </c>
      <c r="Q591">
        <v>4801.8999999999996</v>
      </c>
      <c r="R591">
        <v>29142.9</v>
      </c>
      <c r="S591" t="s">
        <v>1359</v>
      </c>
      <c r="T591" t="s">
        <v>740</v>
      </c>
    </row>
    <row r="592" spans="1:20">
      <c r="A592" s="15">
        <v>588</v>
      </c>
      <c r="B592" t="s">
        <v>102</v>
      </c>
      <c r="C592" t="s">
        <v>7</v>
      </c>
      <c r="D592" t="s">
        <v>606</v>
      </c>
      <c r="E592" t="s">
        <v>594</v>
      </c>
      <c r="F592">
        <v>50000</v>
      </c>
      <c r="G592">
        <v>1377.79</v>
      </c>
      <c r="H592">
        <v>25</v>
      </c>
      <c r="I592">
        <v>1435</v>
      </c>
      <c r="J592">
        <v>3550</v>
      </c>
      <c r="K592">
        <v>650</v>
      </c>
      <c r="L592">
        <v>1520</v>
      </c>
      <c r="M592">
        <v>3545</v>
      </c>
      <c r="O592">
        <v>10700</v>
      </c>
      <c r="P592">
        <v>8413.19</v>
      </c>
      <c r="Q592">
        <v>7745</v>
      </c>
      <c r="R592">
        <v>41586.81</v>
      </c>
      <c r="S592" t="s">
        <v>1359</v>
      </c>
      <c r="T592" t="s">
        <v>740</v>
      </c>
    </row>
    <row r="593" spans="1:20">
      <c r="A593" s="15">
        <v>589</v>
      </c>
      <c r="B593" t="s">
        <v>341</v>
      </c>
      <c r="C593" t="s">
        <v>87</v>
      </c>
      <c r="D593" t="s">
        <v>1399</v>
      </c>
      <c r="E593" t="s">
        <v>593</v>
      </c>
      <c r="F593">
        <v>150000</v>
      </c>
      <c r="G593">
        <v>23866.62</v>
      </c>
      <c r="H593">
        <v>25</v>
      </c>
      <c r="I593">
        <v>4305</v>
      </c>
      <c r="J593">
        <v>10650</v>
      </c>
      <c r="K593">
        <v>1950</v>
      </c>
      <c r="L593">
        <v>4560</v>
      </c>
      <c r="M593">
        <v>10635</v>
      </c>
      <c r="O593">
        <v>32100</v>
      </c>
      <c r="P593">
        <v>32756.62</v>
      </c>
      <c r="Q593">
        <v>23235</v>
      </c>
      <c r="R593">
        <v>117243.38</v>
      </c>
      <c r="S593" t="s">
        <v>1359</v>
      </c>
      <c r="T593" t="s">
        <v>740</v>
      </c>
    </row>
    <row r="594" spans="1:20">
      <c r="A594" s="15">
        <v>590</v>
      </c>
      <c r="B594" t="s">
        <v>1325</v>
      </c>
      <c r="C594" t="s">
        <v>32</v>
      </c>
      <c r="D594" t="s">
        <v>613</v>
      </c>
      <c r="E594" t="s">
        <v>1293</v>
      </c>
      <c r="F594">
        <v>10000</v>
      </c>
      <c r="G594">
        <v>0</v>
      </c>
      <c r="H594">
        <v>25</v>
      </c>
      <c r="I594">
        <v>287</v>
      </c>
      <c r="J594">
        <v>710</v>
      </c>
      <c r="K594">
        <v>130</v>
      </c>
      <c r="L594">
        <v>304</v>
      </c>
      <c r="M594">
        <v>709</v>
      </c>
      <c r="O594">
        <v>2140</v>
      </c>
      <c r="P594">
        <v>666</v>
      </c>
      <c r="Q594">
        <v>1549</v>
      </c>
      <c r="R594">
        <v>9334</v>
      </c>
      <c r="S594" t="s">
        <v>1359</v>
      </c>
      <c r="T594" t="s">
        <v>740</v>
      </c>
    </row>
    <row r="595" spans="1:20">
      <c r="A595" s="15">
        <v>591</v>
      </c>
      <c r="B595" t="s">
        <v>1013</v>
      </c>
      <c r="C595" t="s">
        <v>7</v>
      </c>
      <c r="D595" t="s">
        <v>1425</v>
      </c>
      <c r="E595" t="s">
        <v>593</v>
      </c>
      <c r="F595">
        <v>17600</v>
      </c>
      <c r="G595">
        <v>0</v>
      </c>
      <c r="H595">
        <v>25</v>
      </c>
      <c r="I595">
        <v>505.12</v>
      </c>
      <c r="J595">
        <v>1249.5999999999999</v>
      </c>
      <c r="K595">
        <v>228.8</v>
      </c>
      <c r="L595">
        <v>535.04</v>
      </c>
      <c r="M595">
        <v>1247.8399999999999</v>
      </c>
      <c r="O595">
        <v>3766.4</v>
      </c>
      <c r="P595">
        <v>1065.1600000000001</v>
      </c>
      <c r="Q595">
        <v>2726.24</v>
      </c>
      <c r="R595">
        <v>16534.84</v>
      </c>
      <c r="S595" t="s">
        <v>1359</v>
      </c>
      <c r="T595" t="s">
        <v>740</v>
      </c>
    </row>
    <row r="596" spans="1:20">
      <c r="A596" s="15">
        <v>592</v>
      </c>
      <c r="B596" t="s">
        <v>352</v>
      </c>
      <c r="C596" t="s">
        <v>87</v>
      </c>
      <c r="D596" t="s">
        <v>1400</v>
      </c>
      <c r="E596" t="s">
        <v>593</v>
      </c>
      <c r="F596">
        <v>150000</v>
      </c>
      <c r="G596">
        <v>23866.62</v>
      </c>
      <c r="H596">
        <v>25</v>
      </c>
      <c r="I596">
        <v>4305</v>
      </c>
      <c r="J596">
        <v>10650</v>
      </c>
      <c r="K596">
        <v>1950</v>
      </c>
      <c r="L596">
        <v>4560</v>
      </c>
      <c r="M596">
        <v>10635</v>
      </c>
      <c r="O596">
        <v>32100</v>
      </c>
      <c r="P596">
        <v>32756.62</v>
      </c>
      <c r="Q596">
        <v>23235</v>
      </c>
      <c r="R596">
        <v>117243.38</v>
      </c>
      <c r="S596" t="s">
        <v>1359</v>
      </c>
      <c r="T596" t="s">
        <v>740</v>
      </c>
    </row>
    <row r="597" spans="1:20">
      <c r="A597" s="15">
        <v>593</v>
      </c>
      <c r="B597" t="s">
        <v>351</v>
      </c>
      <c r="C597" t="s">
        <v>78</v>
      </c>
      <c r="D597" t="s">
        <v>1413</v>
      </c>
      <c r="E597" t="s">
        <v>593</v>
      </c>
      <c r="F597">
        <v>12500</v>
      </c>
      <c r="G597">
        <v>0</v>
      </c>
      <c r="H597">
        <v>25</v>
      </c>
      <c r="I597">
        <v>358.75</v>
      </c>
      <c r="J597">
        <v>887.5</v>
      </c>
      <c r="K597">
        <v>162.5</v>
      </c>
      <c r="L597">
        <v>380</v>
      </c>
      <c r="M597">
        <v>886.25</v>
      </c>
      <c r="O597">
        <v>2675</v>
      </c>
      <c r="P597">
        <v>763.75</v>
      </c>
      <c r="Q597">
        <v>1936.25</v>
      </c>
      <c r="R597">
        <v>11736.25</v>
      </c>
      <c r="S597" t="s">
        <v>1359</v>
      </c>
      <c r="T597" t="s">
        <v>740</v>
      </c>
    </row>
    <row r="598" spans="1:20">
      <c r="A598" s="15">
        <v>594</v>
      </c>
      <c r="B598" t="s">
        <v>1014</v>
      </c>
      <c r="C598" t="s">
        <v>46</v>
      </c>
      <c r="D598" t="s">
        <v>1425</v>
      </c>
      <c r="E598" t="s">
        <v>593</v>
      </c>
      <c r="F598">
        <v>18975</v>
      </c>
      <c r="G598">
        <v>0</v>
      </c>
      <c r="H598">
        <v>25</v>
      </c>
      <c r="I598">
        <v>544.58249999999998</v>
      </c>
      <c r="J598">
        <v>1347.2249999999999</v>
      </c>
      <c r="K598">
        <v>246.67500000000001</v>
      </c>
      <c r="L598">
        <v>576.84</v>
      </c>
      <c r="M598">
        <v>1345.3275000000001</v>
      </c>
      <c r="O598">
        <v>4060.65</v>
      </c>
      <c r="P598">
        <v>1146.42</v>
      </c>
      <c r="Q598">
        <v>2939.2275</v>
      </c>
      <c r="R598">
        <v>17828.580000000002</v>
      </c>
      <c r="S598" t="s">
        <v>1359</v>
      </c>
      <c r="T598" t="s">
        <v>741</v>
      </c>
    </row>
    <row r="599" spans="1:20">
      <c r="A599" s="15">
        <v>595</v>
      </c>
      <c r="B599" t="s">
        <v>493</v>
      </c>
      <c r="C599" t="s">
        <v>45</v>
      </c>
      <c r="D599" t="s">
        <v>615</v>
      </c>
      <c r="E599" t="s">
        <v>593</v>
      </c>
      <c r="F599">
        <v>22000</v>
      </c>
      <c r="G599">
        <v>0</v>
      </c>
      <c r="H599">
        <v>25</v>
      </c>
      <c r="I599">
        <v>631.4</v>
      </c>
      <c r="J599">
        <v>1562</v>
      </c>
      <c r="K599">
        <v>286</v>
      </c>
      <c r="L599">
        <v>668.8</v>
      </c>
      <c r="M599">
        <v>1559.8</v>
      </c>
      <c r="O599">
        <v>4708</v>
      </c>
      <c r="P599">
        <v>1425.2</v>
      </c>
      <c r="Q599">
        <v>3407.8</v>
      </c>
      <c r="R599">
        <v>20574.8</v>
      </c>
      <c r="S599" t="s">
        <v>1359</v>
      </c>
      <c r="T599" t="s">
        <v>741</v>
      </c>
    </row>
    <row r="600" spans="1:20">
      <c r="A600" s="15">
        <v>596</v>
      </c>
      <c r="B600" t="s">
        <v>347</v>
      </c>
      <c r="C600" t="s">
        <v>282</v>
      </c>
      <c r="D600" t="s">
        <v>1360</v>
      </c>
      <c r="E600" t="s">
        <v>593</v>
      </c>
      <c r="F600">
        <v>46000</v>
      </c>
      <c r="G600">
        <v>1289.46</v>
      </c>
      <c r="H600">
        <v>25</v>
      </c>
      <c r="I600">
        <v>1320.2</v>
      </c>
      <c r="J600">
        <v>3266</v>
      </c>
      <c r="K600">
        <v>598</v>
      </c>
      <c r="L600">
        <v>1398.4</v>
      </c>
      <c r="M600">
        <v>3261.4</v>
      </c>
      <c r="O600">
        <v>9844</v>
      </c>
      <c r="P600">
        <v>4183.0600000000004</v>
      </c>
      <c r="Q600">
        <v>7125.4</v>
      </c>
      <c r="R600">
        <v>41816.94</v>
      </c>
      <c r="S600" t="s">
        <v>1359</v>
      </c>
      <c r="T600" t="s">
        <v>741</v>
      </c>
    </row>
    <row r="601" spans="1:20">
      <c r="A601" s="15">
        <v>597</v>
      </c>
      <c r="B601" t="s">
        <v>68</v>
      </c>
      <c r="C601" t="s">
        <v>69</v>
      </c>
      <c r="D601" t="s">
        <v>608</v>
      </c>
      <c r="E601" t="s">
        <v>594</v>
      </c>
      <c r="F601">
        <v>30000</v>
      </c>
      <c r="G601">
        <v>0</v>
      </c>
      <c r="H601">
        <v>25</v>
      </c>
      <c r="I601">
        <v>861</v>
      </c>
      <c r="J601">
        <v>2130</v>
      </c>
      <c r="K601">
        <v>390</v>
      </c>
      <c r="L601">
        <v>912</v>
      </c>
      <c r="M601">
        <v>2127</v>
      </c>
      <c r="O601">
        <v>6420</v>
      </c>
      <c r="P601">
        <v>3535.38</v>
      </c>
      <c r="Q601">
        <v>4647</v>
      </c>
      <c r="R601">
        <v>26464.62</v>
      </c>
      <c r="S601" t="s">
        <v>1359</v>
      </c>
      <c r="T601" t="s">
        <v>741</v>
      </c>
    </row>
    <row r="602" spans="1:20">
      <c r="A602" s="15">
        <v>598</v>
      </c>
      <c r="B602" t="s">
        <v>852</v>
      </c>
      <c r="C602" t="s">
        <v>45</v>
      </c>
      <c r="D602" t="s">
        <v>603</v>
      </c>
      <c r="E602" t="s">
        <v>593</v>
      </c>
      <c r="F602">
        <v>30000</v>
      </c>
      <c r="G602">
        <v>0</v>
      </c>
      <c r="H602">
        <v>25</v>
      </c>
      <c r="I602">
        <v>861</v>
      </c>
      <c r="J602">
        <v>2130</v>
      </c>
      <c r="K602">
        <v>390</v>
      </c>
      <c r="L602">
        <v>912</v>
      </c>
      <c r="M602">
        <v>2127</v>
      </c>
      <c r="O602">
        <v>6420</v>
      </c>
      <c r="P602">
        <v>1798</v>
      </c>
      <c r="Q602">
        <v>4647</v>
      </c>
      <c r="R602">
        <v>28202</v>
      </c>
      <c r="S602" t="s">
        <v>1359</v>
      </c>
      <c r="T602" t="s">
        <v>741</v>
      </c>
    </row>
    <row r="603" spans="1:20">
      <c r="A603" s="15">
        <v>599</v>
      </c>
      <c r="B603" t="s">
        <v>382</v>
      </c>
      <c r="C603" t="s">
        <v>243</v>
      </c>
      <c r="D603" t="s">
        <v>1398</v>
      </c>
      <c r="E603" t="s">
        <v>593</v>
      </c>
      <c r="F603">
        <v>12500</v>
      </c>
      <c r="G603">
        <v>0</v>
      </c>
      <c r="H603">
        <v>25</v>
      </c>
      <c r="I603">
        <v>358.75</v>
      </c>
      <c r="J603">
        <v>887.5</v>
      </c>
      <c r="K603">
        <v>162.5</v>
      </c>
      <c r="L603">
        <v>380</v>
      </c>
      <c r="M603">
        <v>886.25</v>
      </c>
      <c r="O603">
        <v>2675</v>
      </c>
      <c r="P603">
        <v>763.75</v>
      </c>
      <c r="Q603">
        <v>1936.25</v>
      </c>
      <c r="R603">
        <v>11736.25</v>
      </c>
      <c r="S603" t="s">
        <v>1359</v>
      </c>
      <c r="T603" t="s">
        <v>741</v>
      </c>
    </row>
    <row r="604" spans="1:20">
      <c r="A604" s="15">
        <v>600</v>
      </c>
      <c r="B604" t="s">
        <v>1015</v>
      </c>
      <c r="C604" t="s">
        <v>1048</v>
      </c>
      <c r="D604" t="s">
        <v>1425</v>
      </c>
      <c r="E604" t="s">
        <v>593</v>
      </c>
      <c r="F604">
        <v>11220</v>
      </c>
      <c r="G604">
        <v>0</v>
      </c>
      <c r="H604">
        <v>25</v>
      </c>
      <c r="I604">
        <v>322.01400000000001</v>
      </c>
      <c r="J604">
        <v>796.62</v>
      </c>
      <c r="K604">
        <v>145.86000000000001</v>
      </c>
      <c r="L604">
        <v>341.08800000000002</v>
      </c>
      <c r="M604">
        <v>795.49800000000005</v>
      </c>
      <c r="O604">
        <v>2401.08</v>
      </c>
      <c r="P604">
        <v>688.1</v>
      </c>
      <c r="Q604">
        <v>1737.9780000000001</v>
      </c>
      <c r="R604">
        <v>10531.9</v>
      </c>
      <c r="S604" t="s">
        <v>1359</v>
      </c>
      <c r="T604" t="s">
        <v>741</v>
      </c>
    </row>
    <row r="605" spans="1:20">
      <c r="A605" s="15">
        <v>601</v>
      </c>
      <c r="B605" t="s">
        <v>712</v>
      </c>
      <c r="C605" t="s">
        <v>320</v>
      </c>
      <c r="D605" t="s">
        <v>1396</v>
      </c>
      <c r="E605" t="s">
        <v>593</v>
      </c>
      <c r="F605">
        <v>12500</v>
      </c>
      <c r="G605">
        <v>0</v>
      </c>
      <c r="H605">
        <v>25</v>
      </c>
      <c r="I605">
        <v>358.75</v>
      </c>
      <c r="J605">
        <v>887.5</v>
      </c>
      <c r="K605">
        <v>162.5</v>
      </c>
      <c r="L605">
        <v>380</v>
      </c>
      <c r="M605">
        <v>886.25</v>
      </c>
      <c r="O605">
        <v>2675</v>
      </c>
      <c r="P605">
        <v>763.75</v>
      </c>
      <c r="Q605">
        <v>1936.25</v>
      </c>
      <c r="R605">
        <v>11736.25</v>
      </c>
      <c r="S605" t="s">
        <v>1359</v>
      </c>
      <c r="T605" t="s">
        <v>741</v>
      </c>
    </row>
    <row r="606" spans="1:20">
      <c r="A606" s="15">
        <v>602</v>
      </c>
      <c r="B606" t="s">
        <v>853</v>
      </c>
      <c r="C606" t="s">
        <v>1222</v>
      </c>
      <c r="D606" t="s">
        <v>1390</v>
      </c>
      <c r="E606" t="s">
        <v>593</v>
      </c>
      <c r="F606">
        <v>25000</v>
      </c>
      <c r="G606">
        <v>0</v>
      </c>
      <c r="H606">
        <v>25</v>
      </c>
      <c r="I606">
        <v>717.5</v>
      </c>
      <c r="J606">
        <v>1775</v>
      </c>
      <c r="K606">
        <v>325</v>
      </c>
      <c r="L606">
        <v>760</v>
      </c>
      <c r="M606">
        <v>1772.5</v>
      </c>
      <c r="O606">
        <v>5350</v>
      </c>
      <c r="P606">
        <v>1502.5</v>
      </c>
      <c r="Q606">
        <v>3872.5</v>
      </c>
      <c r="R606">
        <v>23497.5</v>
      </c>
      <c r="S606" t="s">
        <v>1359</v>
      </c>
      <c r="T606" t="s">
        <v>740</v>
      </c>
    </row>
    <row r="607" spans="1:20">
      <c r="A607" s="15">
        <v>603</v>
      </c>
      <c r="B607" t="s">
        <v>396</v>
      </c>
      <c r="C607" t="s">
        <v>78</v>
      </c>
      <c r="D607" t="s">
        <v>592</v>
      </c>
      <c r="E607" t="s">
        <v>593</v>
      </c>
      <c r="F607">
        <v>45000</v>
      </c>
      <c r="G607">
        <v>1148.33</v>
      </c>
      <c r="H607">
        <v>25</v>
      </c>
      <c r="I607">
        <v>1291.5</v>
      </c>
      <c r="J607">
        <v>3195</v>
      </c>
      <c r="K607">
        <v>585</v>
      </c>
      <c r="L607">
        <v>1368</v>
      </c>
      <c r="M607">
        <v>3190.5</v>
      </c>
      <c r="O607">
        <v>9630</v>
      </c>
      <c r="P607">
        <v>3932.83</v>
      </c>
      <c r="Q607">
        <v>6970.5</v>
      </c>
      <c r="R607">
        <v>41067.17</v>
      </c>
      <c r="S607" t="s">
        <v>1359</v>
      </c>
      <c r="T607" t="s">
        <v>740</v>
      </c>
    </row>
    <row r="608" spans="1:20">
      <c r="A608" s="15">
        <v>604</v>
      </c>
      <c r="B608" t="s">
        <v>525</v>
      </c>
      <c r="C608" t="s">
        <v>408</v>
      </c>
      <c r="D608" t="s">
        <v>639</v>
      </c>
      <c r="E608" t="s">
        <v>594</v>
      </c>
      <c r="F608">
        <v>35000</v>
      </c>
      <c r="G608">
        <v>0</v>
      </c>
      <c r="H608">
        <v>25</v>
      </c>
      <c r="I608">
        <v>1004.5</v>
      </c>
      <c r="J608">
        <v>2485</v>
      </c>
      <c r="K608">
        <v>455</v>
      </c>
      <c r="L608">
        <v>1064</v>
      </c>
      <c r="M608">
        <v>2481.5</v>
      </c>
      <c r="O608">
        <v>7490</v>
      </c>
      <c r="P608">
        <v>2924.14</v>
      </c>
      <c r="Q608">
        <v>5421.5</v>
      </c>
      <c r="R608">
        <v>32075.86</v>
      </c>
      <c r="S608" t="s">
        <v>1359</v>
      </c>
      <c r="T608" t="s">
        <v>740</v>
      </c>
    </row>
    <row r="609" spans="1:20">
      <c r="A609" s="15">
        <v>605</v>
      </c>
      <c r="B609" t="s">
        <v>174</v>
      </c>
      <c r="C609" t="s">
        <v>12</v>
      </c>
      <c r="D609" t="s">
        <v>592</v>
      </c>
      <c r="E609" t="s">
        <v>593</v>
      </c>
      <c r="F609">
        <v>45000</v>
      </c>
      <c r="G609">
        <v>1148.33</v>
      </c>
      <c r="H609">
        <v>25</v>
      </c>
      <c r="I609">
        <v>1291.5</v>
      </c>
      <c r="J609">
        <v>3195</v>
      </c>
      <c r="K609">
        <v>585</v>
      </c>
      <c r="L609">
        <v>1368</v>
      </c>
      <c r="M609">
        <v>3190.5</v>
      </c>
      <c r="O609">
        <v>9630</v>
      </c>
      <c r="P609">
        <v>3832.83</v>
      </c>
      <c r="Q609">
        <v>6970.5</v>
      </c>
      <c r="R609">
        <v>41167.17</v>
      </c>
      <c r="S609" t="s">
        <v>1359</v>
      </c>
      <c r="T609" t="s">
        <v>740</v>
      </c>
    </row>
    <row r="610" spans="1:20">
      <c r="A610" s="15">
        <v>606</v>
      </c>
      <c r="B610" t="s">
        <v>146</v>
      </c>
      <c r="C610" t="s">
        <v>41</v>
      </c>
      <c r="D610" t="s">
        <v>602</v>
      </c>
      <c r="E610" t="s">
        <v>594</v>
      </c>
      <c r="F610">
        <v>100000</v>
      </c>
      <c r="G610">
        <v>11708.52</v>
      </c>
      <c r="H610">
        <v>25</v>
      </c>
      <c r="I610">
        <v>2870</v>
      </c>
      <c r="J610">
        <v>7100</v>
      </c>
      <c r="K610">
        <v>1300</v>
      </c>
      <c r="L610">
        <v>3040</v>
      </c>
      <c r="M610">
        <v>7090</v>
      </c>
      <c r="O610">
        <v>21400</v>
      </c>
      <c r="P610">
        <v>22585.86</v>
      </c>
      <c r="Q610">
        <v>15490</v>
      </c>
      <c r="R610">
        <v>77414.14</v>
      </c>
      <c r="S610" t="s">
        <v>1359</v>
      </c>
      <c r="T610" t="s">
        <v>740</v>
      </c>
    </row>
    <row r="611" spans="1:20">
      <c r="A611" s="15">
        <v>607</v>
      </c>
      <c r="B611" t="s">
        <v>324</v>
      </c>
      <c r="C611" t="s">
        <v>7</v>
      </c>
      <c r="D611" t="s">
        <v>1396</v>
      </c>
      <c r="E611" t="s">
        <v>593</v>
      </c>
      <c r="F611">
        <v>10000</v>
      </c>
      <c r="G611">
        <v>0</v>
      </c>
      <c r="H611">
        <v>25</v>
      </c>
      <c r="I611">
        <v>287</v>
      </c>
      <c r="J611">
        <v>710</v>
      </c>
      <c r="K611">
        <v>130</v>
      </c>
      <c r="L611">
        <v>304</v>
      </c>
      <c r="M611">
        <v>709</v>
      </c>
      <c r="O611">
        <v>2140</v>
      </c>
      <c r="P611">
        <v>1837.64</v>
      </c>
      <c r="Q611">
        <v>1549</v>
      </c>
      <c r="R611">
        <v>8162.36</v>
      </c>
      <c r="S611" t="s">
        <v>1359</v>
      </c>
      <c r="T611" t="s">
        <v>740</v>
      </c>
    </row>
    <row r="612" spans="1:20">
      <c r="A612" s="15">
        <v>608</v>
      </c>
      <c r="B612" t="s">
        <v>854</v>
      </c>
      <c r="C612" t="s">
        <v>26</v>
      </c>
      <c r="D612" t="s">
        <v>598</v>
      </c>
      <c r="E612" t="s">
        <v>593</v>
      </c>
      <c r="F612">
        <v>33000</v>
      </c>
      <c r="G612">
        <v>0</v>
      </c>
      <c r="H612">
        <v>25</v>
      </c>
      <c r="I612">
        <v>947.1</v>
      </c>
      <c r="J612">
        <v>2343</v>
      </c>
      <c r="K612">
        <v>429</v>
      </c>
      <c r="L612">
        <v>1003.2</v>
      </c>
      <c r="M612">
        <v>2339.6999999999998</v>
      </c>
      <c r="O612">
        <v>7062</v>
      </c>
      <c r="P612">
        <v>2075.3000000000002</v>
      </c>
      <c r="Q612">
        <v>5111.7</v>
      </c>
      <c r="R612">
        <v>30924.7</v>
      </c>
      <c r="S612" t="s">
        <v>1359</v>
      </c>
      <c r="T612" t="s">
        <v>740</v>
      </c>
    </row>
    <row r="613" spans="1:20">
      <c r="A613" s="15">
        <v>609</v>
      </c>
      <c r="B613" t="s">
        <v>773</v>
      </c>
      <c r="C613" t="s">
        <v>26</v>
      </c>
      <c r="D613" t="s">
        <v>1416</v>
      </c>
      <c r="E613" t="s">
        <v>593</v>
      </c>
      <c r="F613">
        <v>18700</v>
      </c>
      <c r="G613">
        <v>0</v>
      </c>
      <c r="H613">
        <v>25</v>
      </c>
      <c r="I613">
        <v>536.69000000000005</v>
      </c>
      <c r="J613">
        <v>1327.7</v>
      </c>
      <c r="K613">
        <v>243.1</v>
      </c>
      <c r="L613">
        <v>568.48</v>
      </c>
      <c r="M613">
        <v>1325.83</v>
      </c>
      <c r="O613">
        <v>4001.8</v>
      </c>
      <c r="P613">
        <v>1130.17</v>
      </c>
      <c r="Q613">
        <v>2896.63</v>
      </c>
      <c r="R613">
        <v>17569.830000000002</v>
      </c>
      <c r="S613" t="s">
        <v>1359</v>
      </c>
      <c r="T613" t="s">
        <v>740</v>
      </c>
    </row>
    <row r="614" spans="1:20">
      <c r="A614" s="15">
        <v>610</v>
      </c>
      <c r="B614" t="s">
        <v>1110</v>
      </c>
      <c r="C614" t="s">
        <v>30</v>
      </c>
      <c r="D614" t="s">
        <v>1400</v>
      </c>
      <c r="E614" t="s">
        <v>593</v>
      </c>
      <c r="F614">
        <v>60000</v>
      </c>
      <c r="G614">
        <v>3486.68</v>
      </c>
      <c r="H614">
        <v>25</v>
      </c>
      <c r="I614">
        <v>1722</v>
      </c>
      <c r="J614">
        <v>4260</v>
      </c>
      <c r="K614">
        <v>780</v>
      </c>
      <c r="L614">
        <v>1824</v>
      </c>
      <c r="M614">
        <v>4254</v>
      </c>
      <c r="O614">
        <v>12840</v>
      </c>
      <c r="P614">
        <v>7057.68</v>
      </c>
      <c r="Q614">
        <v>9294</v>
      </c>
      <c r="R614">
        <v>52942.32</v>
      </c>
      <c r="S614" t="s">
        <v>1359</v>
      </c>
      <c r="T614" t="s">
        <v>740</v>
      </c>
    </row>
    <row r="615" spans="1:20">
      <c r="A615" s="15">
        <v>611</v>
      </c>
      <c r="B615" t="s">
        <v>855</v>
      </c>
      <c r="C615" t="s">
        <v>1222</v>
      </c>
      <c r="D615" t="s">
        <v>1390</v>
      </c>
      <c r="E615" t="s">
        <v>593</v>
      </c>
      <c r="F615">
        <v>25000</v>
      </c>
      <c r="G615">
        <v>0</v>
      </c>
      <c r="H615">
        <v>25</v>
      </c>
      <c r="I615">
        <v>717.5</v>
      </c>
      <c r="J615">
        <v>1775</v>
      </c>
      <c r="K615">
        <v>325</v>
      </c>
      <c r="L615">
        <v>760</v>
      </c>
      <c r="M615">
        <v>1772.5</v>
      </c>
      <c r="O615">
        <v>5350</v>
      </c>
      <c r="P615">
        <v>1502.5</v>
      </c>
      <c r="Q615">
        <v>3872.5</v>
      </c>
      <c r="R615">
        <v>23497.5</v>
      </c>
      <c r="S615" t="s">
        <v>1359</v>
      </c>
      <c r="T615" t="s">
        <v>740</v>
      </c>
    </row>
    <row r="616" spans="1:20">
      <c r="A616" s="15">
        <v>612</v>
      </c>
      <c r="B616" t="s">
        <v>1166</v>
      </c>
      <c r="C616" t="s">
        <v>1067</v>
      </c>
      <c r="D616" t="s">
        <v>1425</v>
      </c>
      <c r="E616" t="s">
        <v>593</v>
      </c>
      <c r="F616">
        <v>25000</v>
      </c>
      <c r="G616">
        <v>0</v>
      </c>
      <c r="H616">
        <v>25</v>
      </c>
      <c r="I616">
        <v>717.5</v>
      </c>
      <c r="J616">
        <v>1775</v>
      </c>
      <c r="K616">
        <v>325</v>
      </c>
      <c r="L616">
        <v>760</v>
      </c>
      <c r="M616">
        <v>1772.5</v>
      </c>
      <c r="O616">
        <v>5350</v>
      </c>
      <c r="P616">
        <v>1502.5</v>
      </c>
      <c r="Q616">
        <v>3872.5</v>
      </c>
      <c r="R616">
        <v>23497.5</v>
      </c>
      <c r="S616" t="s">
        <v>1359</v>
      </c>
      <c r="T616" t="s">
        <v>740</v>
      </c>
    </row>
    <row r="617" spans="1:20">
      <c r="A617" s="15">
        <v>613</v>
      </c>
      <c r="B617" t="s">
        <v>965</v>
      </c>
      <c r="C617" t="s">
        <v>26</v>
      </c>
      <c r="D617" t="s">
        <v>627</v>
      </c>
      <c r="E617" t="s">
        <v>593</v>
      </c>
      <c r="F617">
        <v>45000</v>
      </c>
      <c r="G617">
        <v>1148.33</v>
      </c>
      <c r="H617">
        <v>25</v>
      </c>
      <c r="I617">
        <v>1291.5</v>
      </c>
      <c r="J617">
        <v>3195</v>
      </c>
      <c r="K617">
        <v>585</v>
      </c>
      <c r="L617">
        <v>1368</v>
      </c>
      <c r="M617">
        <v>3190.5</v>
      </c>
      <c r="O617">
        <v>9630</v>
      </c>
      <c r="P617">
        <v>3832.83</v>
      </c>
      <c r="Q617">
        <v>6970.5</v>
      </c>
      <c r="R617">
        <v>41167.17</v>
      </c>
      <c r="S617" t="s">
        <v>1359</v>
      </c>
      <c r="T617" t="s">
        <v>741</v>
      </c>
    </row>
    <row r="618" spans="1:20">
      <c r="A618" s="15">
        <v>614</v>
      </c>
      <c r="B618" t="s">
        <v>876</v>
      </c>
      <c r="C618" t="s">
        <v>7</v>
      </c>
      <c r="D618" t="s">
        <v>592</v>
      </c>
      <c r="E618" t="s">
        <v>593</v>
      </c>
      <c r="F618">
        <v>30000</v>
      </c>
      <c r="G618">
        <v>0</v>
      </c>
      <c r="H618">
        <v>25</v>
      </c>
      <c r="I618">
        <v>861</v>
      </c>
      <c r="J618">
        <v>2130</v>
      </c>
      <c r="K618">
        <v>390</v>
      </c>
      <c r="L618">
        <v>912</v>
      </c>
      <c r="M618">
        <v>2127</v>
      </c>
      <c r="O618">
        <v>6420</v>
      </c>
      <c r="P618">
        <v>1798</v>
      </c>
      <c r="Q618">
        <v>4647</v>
      </c>
      <c r="R618">
        <v>28202</v>
      </c>
      <c r="S618" t="s">
        <v>1359</v>
      </c>
      <c r="T618" t="s">
        <v>741</v>
      </c>
    </row>
    <row r="619" spans="1:20">
      <c r="A619" s="15">
        <v>615</v>
      </c>
      <c r="B619" t="s">
        <v>819</v>
      </c>
      <c r="C619" t="s">
        <v>26</v>
      </c>
      <c r="D619" t="s">
        <v>607</v>
      </c>
      <c r="E619" t="s">
        <v>593</v>
      </c>
      <c r="F619">
        <v>38000</v>
      </c>
      <c r="G619">
        <v>160.38</v>
      </c>
      <c r="H619">
        <v>25</v>
      </c>
      <c r="I619">
        <v>1090.5999999999999</v>
      </c>
      <c r="J619">
        <v>2698</v>
      </c>
      <c r="K619">
        <v>494</v>
      </c>
      <c r="L619">
        <v>1155.2</v>
      </c>
      <c r="M619">
        <v>2694.2</v>
      </c>
      <c r="O619">
        <v>8132</v>
      </c>
      <c r="P619">
        <v>2531.1799999999998</v>
      </c>
      <c r="Q619">
        <v>5886.2</v>
      </c>
      <c r="R619">
        <v>35468.82</v>
      </c>
      <c r="S619" t="s">
        <v>1359</v>
      </c>
      <c r="T619" t="s">
        <v>741</v>
      </c>
    </row>
    <row r="620" spans="1:20">
      <c r="A620" s="15">
        <v>616</v>
      </c>
      <c r="B620" t="s">
        <v>184</v>
      </c>
      <c r="C620" t="s">
        <v>120</v>
      </c>
      <c r="D620" t="s">
        <v>618</v>
      </c>
      <c r="E620" t="s">
        <v>594</v>
      </c>
      <c r="F620">
        <v>80000</v>
      </c>
      <c r="G620">
        <v>7004.02</v>
      </c>
      <c r="H620">
        <v>25</v>
      </c>
      <c r="I620">
        <v>2296</v>
      </c>
      <c r="J620">
        <v>5680</v>
      </c>
      <c r="K620">
        <v>1040</v>
      </c>
      <c r="L620">
        <v>2432</v>
      </c>
      <c r="M620">
        <v>5672</v>
      </c>
      <c r="O620">
        <v>17120</v>
      </c>
      <c r="P620">
        <v>15636.32</v>
      </c>
      <c r="Q620">
        <v>12392</v>
      </c>
      <c r="R620">
        <v>64363.68</v>
      </c>
      <c r="S620" t="s">
        <v>1359</v>
      </c>
      <c r="T620" t="s">
        <v>740</v>
      </c>
    </row>
    <row r="621" spans="1:20">
      <c r="A621" s="15">
        <v>617</v>
      </c>
      <c r="B621" t="s">
        <v>197</v>
      </c>
      <c r="C621" t="s">
        <v>1213</v>
      </c>
      <c r="D621" t="s">
        <v>1390</v>
      </c>
      <c r="E621" t="s">
        <v>593</v>
      </c>
      <c r="F621">
        <v>60000</v>
      </c>
      <c r="G621">
        <v>3486.68</v>
      </c>
      <c r="H621">
        <v>25</v>
      </c>
      <c r="I621">
        <v>1722</v>
      </c>
      <c r="J621">
        <v>4260</v>
      </c>
      <c r="K621">
        <v>780</v>
      </c>
      <c r="L621">
        <v>1824</v>
      </c>
      <c r="M621">
        <v>4254</v>
      </c>
      <c r="O621">
        <v>12840</v>
      </c>
      <c r="P621">
        <v>8618.9599999999991</v>
      </c>
      <c r="Q621">
        <v>9294</v>
      </c>
      <c r="R621">
        <v>51381.04</v>
      </c>
      <c r="S621" t="s">
        <v>1359</v>
      </c>
      <c r="T621" t="s">
        <v>741</v>
      </c>
    </row>
    <row r="622" spans="1:20">
      <c r="A622" s="15">
        <v>618</v>
      </c>
      <c r="B622" t="s">
        <v>704</v>
      </c>
      <c r="C622" t="s">
        <v>32</v>
      </c>
      <c r="D622" t="s">
        <v>1396</v>
      </c>
      <c r="E622" t="s">
        <v>593</v>
      </c>
      <c r="F622">
        <v>11500</v>
      </c>
      <c r="G622">
        <v>0</v>
      </c>
      <c r="H622">
        <v>25</v>
      </c>
      <c r="I622">
        <v>330.05</v>
      </c>
      <c r="J622">
        <v>816.5</v>
      </c>
      <c r="K622">
        <v>149.5</v>
      </c>
      <c r="L622">
        <v>349.6</v>
      </c>
      <c r="M622">
        <v>815.35</v>
      </c>
      <c r="O622">
        <v>2461</v>
      </c>
      <c r="P622">
        <v>704.65</v>
      </c>
      <c r="Q622">
        <v>1781.35</v>
      </c>
      <c r="R622">
        <v>10795.35</v>
      </c>
      <c r="S622" t="s">
        <v>1359</v>
      </c>
      <c r="T622" t="s">
        <v>740</v>
      </c>
    </row>
    <row r="623" spans="1:20">
      <c r="A623" s="15">
        <v>619</v>
      </c>
      <c r="B623" t="s">
        <v>239</v>
      </c>
      <c r="C623" t="s">
        <v>216</v>
      </c>
      <c r="D623" t="s">
        <v>1385</v>
      </c>
      <c r="E623" t="s">
        <v>593</v>
      </c>
      <c r="F623">
        <v>45000</v>
      </c>
      <c r="G623">
        <v>1148.33</v>
      </c>
      <c r="H623">
        <v>25</v>
      </c>
      <c r="I623">
        <v>1291.5</v>
      </c>
      <c r="J623">
        <v>3195</v>
      </c>
      <c r="K623">
        <v>585</v>
      </c>
      <c r="L623">
        <v>1368</v>
      </c>
      <c r="M623">
        <v>3190.5</v>
      </c>
      <c r="O623">
        <v>9630</v>
      </c>
      <c r="P623">
        <v>3832.83</v>
      </c>
      <c r="Q623">
        <v>6970.5</v>
      </c>
      <c r="R623">
        <v>41167.17</v>
      </c>
      <c r="S623" t="s">
        <v>1359</v>
      </c>
      <c r="T623" t="s">
        <v>740</v>
      </c>
    </row>
    <row r="624" spans="1:20">
      <c r="A624" s="15">
        <v>620</v>
      </c>
      <c r="B624" t="s">
        <v>434</v>
      </c>
      <c r="C624" t="s">
        <v>1213</v>
      </c>
      <c r="D624" t="s">
        <v>639</v>
      </c>
      <c r="E624" t="s">
        <v>593</v>
      </c>
      <c r="F624">
        <v>45000</v>
      </c>
      <c r="G624">
        <v>910.22</v>
      </c>
      <c r="H624">
        <v>25</v>
      </c>
      <c r="I624">
        <v>1291.5</v>
      </c>
      <c r="J624">
        <v>3195</v>
      </c>
      <c r="K624">
        <v>585</v>
      </c>
      <c r="L624">
        <v>1368</v>
      </c>
      <c r="M624">
        <v>3190.5</v>
      </c>
      <c r="O624">
        <v>9630</v>
      </c>
      <c r="P624">
        <v>6743.38</v>
      </c>
      <c r="Q624">
        <v>6970.5</v>
      </c>
      <c r="R624">
        <v>38256.620000000003</v>
      </c>
      <c r="S624" t="s">
        <v>1359</v>
      </c>
      <c r="T624" t="s">
        <v>740</v>
      </c>
    </row>
    <row r="625" spans="1:20">
      <c r="A625" s="15">
        <v>621</v>
      </c>
      <c r="B625" t="s">
        <v>912</v>
      </c>
      <c r="C625" t="s">
        <v>6</v>
      </c>
      <c r="D625" t="s">
        <v>592</v>
      </c>
      <c r="E625" t="s">
        <v>593</v>
      </c>
      <c r="F625">
        <v>140000</v>
      </c>
      <c r="G625">
        <v>21514.37</v>
      </c>
      <c r="H625">
        <v>25</v>
      </c>
      <c r="I625">
        <v>4018</v>
      </c>
      <c r="J625">
        <v>9940</v>
      </c>
      <c r="K625">
        <v>1820</v>
      </c>
      <c r="L625">
        <v>4256</v>
      </c>
      <c r="M625">
        <v>9926</v>
      </c>
      <c r="O625">
        <v>29960</v>
      </c>
      <c r="P625">
        <v>29813.37</v>
      </c>
      <c r="Q625">
        <v>21686</v>
      </c>
      <c r="R625">
        <v>110186.63</v>
      </c>
      <c r="S625" t="s">
        <v>1359</v>
      </c>
      <c r="T625" t="s">
        <v>740</v>
      </c>
    </row>
    <row r="626" spans="1:20">
      <c r="A626" s="15">
        <v>622</v>
      </c>
      <c r="B626" t="s">
        <v>707</v>
      </c>
      <c r="C626" t="s">
        <v>30</v>
      </c>
      <c r="D626" t="s">
        <v>1402</v>
      </c>
      <c r="E626" t="s">
        <v>593</v>
      </c>
      <c r="F626">
        <v>60000</v>
      </c>
      <c r="G626">
        <v>3486.68</v>
      </c>
      <c r="H626">
        <v>25</v>
      </c>
      <c r="I626">
        <v>1722</v>
      </c>
      <c r="J626">
        <v>4260</v>
      </c>
      <c r="K626">
        <v>780</v>
      </c>
      <c r="L626">
        <v>1824</v>
      </c>
      <c r="M626">
        <v>4254</v>
      </c>
      <c r="O626">
        <v>12840</v>
      </c>
      <c r="P626">
        <v>7057.68</v>
      </c>
      <c r="Q626">
        <v>9294</v>
      </c>
      <c r="R626">
        <v>52942.32</v>
      </c>
      <c r="S626" t="s">
        <v>1359</v>
      </c>
      <c r="T626" t="s">
        <v>740</v>
      </c>
    </row>
    <row r="627" spans="1:20">
      <c r="A627" s="15">
        <v>623</v>
      </c>
      <c r="B627" t="s">
        <v>940</v>
      </c>
      <c r="C627" t="s">
        <v>46</v>
      </c>
      <c r="D627" t="s">
        <v>630</v>
      </c>
      <c r="E627" t="s">
        <v>593</v>
      </c>
      <c r="F627">
        <v>31000</v>
      </c>
      <c r="G627">
        <v>0</v>
      </c>
      <c r="H627">
        <v>25</v>
      </c>
      <c r="I627">
        <v>889.7</v>
      </c>
      <c r="J627">
        <v>2201</v>
      </c>
      <c r="K627">
        <v>403</v>
      </c>
      <c r="L627">
        <v>942.4</v>
      </c>
      <c r="M627">
        <v>2197.9</v>
      </c>
      <c r="O627">
        <v>6634</v>
      </c>
      <c r="P627">
        <v>1857.1</v>
      </c>
      <c r="Q627">
        <v>4801.8999999999996</v>
      </c>
      <c r="R627">
        <v>29142.9</v>
      </c>
      <c r="S627" t="s">
        <v>1359</v>
      </c>
      <c r="T627" t="s">
        <v>741</v>
      </c>
    </row>
    <row r="628" spans="1:20">
      <c r="A628" s="15">
        <v>624</v>
      </c>
      <c r="B628" t="s">
        <v>175</v>
      </c>
      <c r="C628" t="s">
        <v>176</v>
      </c>
      <c r="D628" t="s">
        <v>620</v>
      </c>
      <c r="E628" t="s">
        <v>593</v>
      </c>
      <c r="F628">
        <v>60000</v>
      </c>
      <c r="G628">
        <v>3486.68</v>
      </c>
      <c r="H628">
        <v>25</v>
      </c>
      <c r="I628">
        <v>1722</v>
      </c>
      <c r="J628">
        <v>4260</v>
      </c>
      <c r="K628">
        <v>780</v>
      </c>
      <c r="L628">
        <v>1824</v>
      </c>
      <c r="M628">
        <v>4254</v>
      </c>
      <c r="O628">
        <v>12840</v>
      </c>
      <c r="P628">
        <v>7157.68</v>
      </c>
      <c r="Q628">
        <v>9294</v>
      </c>
      <c r="R628">
        <v>52842.32</v>
      </c>
      <c r="S628" t="s">
        <v>1359</v>
      </c>
      <c r="T628" t="s">
        <v>741</v>
      </c>
    </row>
    <row r="629" spans="1:20">
      <c r="A629" s="15">
        <v>625</v>
      </c>
      <c r="B629" t="s">
        <v>543</v>
      </c>
      <c r="C629" t="s">
        <v>45</v>
      </c>
      <c r="D629" t="s">
        <v>1367</v>
      </c>
      <c r="E629" t="s">
        <v>593</v>
      </c>
      <c r="F629">
        <v>30000</v>
      </c>
      <c r="G629">
        <v>0</v>
      </c>
      <c r="H629">
        <v>25</v>
      </c>
      <c r="I629">
        <v>861</v>
      </c>
      <c r="J629">
        <v>2130</v>
      </c>
      <c r="K629">
        <v>390</v>
      </c>
      <c r="L629">
        <v>912</v>
      </c>
      <c r="M629">
        <v>2127</v>
      </c>
      <c r="O629">
        <v>6420</v>
      </c>
      <c r="P629">
        <v>2408.8200000000002</v>
      </c>
      <c r="Q629">
        <v>4647</v>
      </c>
      <c r="R629">
        <v>27591.18</v>
      </c>
      <c r="S629" t="s">
        <v>1359</v>
      </c>
      <c r="T629" t="s">
        <v>741</v>
      </c>
    </row>
    <row r="630" spans="1:20">
      <c r="A630" s="15">
        <v>626</v>
      </c>
      <c r="B630" t="s">
        <v>253</v>
      </c>
      <c r="C630" t="s">
        <v>32</v>
      </c>
      <c r="D630" t="s">
        <v>1411</v>
      </c>
      <c r="E630" t="s">
        <v>593</v>
      </c>
      <c r="F630">
        <v>12500</v>
      </c>
      <c r="G630">
        <v>0</v>
      </c>
      <c r="H630">
        <v>25</v>
      </c>
      <c r="I630">
        <v>358.75</v>
      </c>
      <c r="J630">
        <v>887.5</v>
      </c>
      <c r="K630">
        <v>162.5</v>
      </c>
      <c r="L630">
        <v>380</v>
      </c>
      <c r="M630">
        <v>886.25</v>
      </c>
      <c r="O630">
        <v>2675</v>
      </c>
      <c r="P630">
        <v>763.75</v>
      </c>
      <c r="Q630">
        <v>1936.25</v>
      </c>
      <c r="R630">
        <v>11736.25</v>
      </c>
      <c r="S630" t="s">
        <v>1359</v>
      </c>
      <c r="T630" t="s">
        <v>740</v>
      </c>
    </row>
    <row r="631" spans="1:20">
      <c r="A631" s="15">
        <v>627</v>
      </c>
      <c r="B631" t="s">
        <v>800</v>
      </c>
      <c r="C631" t="s">
        <v>32</v>
      </c>
      <c r="D631" t="s">
        <v>613</v>
      </c>
      <c r="E631" t="s">
        <v>593</v>
      </c>
      <c r="F631">
        <v>22000</v>
      </c>
      <c r="G631">
        <v>0</v>
      </c>
      <c r="H631">
        <v>25</v>
      </c>
      <c r="I631">
        <v>631.4</v>
      </c>
      <c r="J631">
        <v>1562</v>
      </c>
      <c r="K631">
        <v>286</v>
      </c>
      <c r="L631">
        <v>668.8</v>
      </c>
      <c r="M631">
        <v>1559.8</v>
      </c>
      <c r="O631">
        <v>4708</v>
      </c>
      <c r="P631">
        <v>1325.2</v>
      </c>
      <c r="Q631">
        <v>3407.8</v>
      </c>
      <c r="R631">
        <v>20674.8</v>
      </c>
      <c r="S631" t="s">
        <v>1359</v>
      </c>
      <c r="T631" t="s">
        <v>740</v>
      </c>
    </row>
    <row r="632" spans="1:20">
      <c r="A632" s="15">
        <v>628</v>
      </c>
      <c r="B632" t="s">
        <v>232</v>
      </c>
      <c r="C632" t="s">
        <v>12</v>
      </c>
      <c r="D632" t="s">
        <v>1390</v>
      </c>
      <c r="E632" t="s">
        <v>594</v>
      </c>
      <c r="F632">
        <v>45000</v>
      </c>
      <c r="G632">
        <v>1148.33</v>
      </c>
      <c r="H632">
        <v>25</v>
      </c>
      <c r="I632">
        <v>1291.5</v>
      </c>
      <c r="J632">
        <v>3195</v>
      </c>
      <c r="K632">
        <v>585</v>
      </c>
      <c r="L632">
        <v>1368</v>
      </c>
      <c r="M632">
        <v>3190.5</v>
      </c>
      <c r="O632">
        <v>9630</v>
      </c>
      <c r="P632">
        <v>4563.47</v>
      </c>
      <c r="Q632">
        <v>6970.5</v>
      </c>
      <c r="R632">
        <v>40436.53</v>
      </c>
      <c r="S632" t="s">
        <v>1359</v>
      </c>
      <c r="T632" t="s">
        <v>740</v>
      </c>
    </row>
    <row r="633" spans="1:20">
      <c r="A633" s="15">
        <v>629</v>
      </c>
      <c r="B633" t="s">
        <v>220</v>
      </c>
      <c r="C633" t="s">
        <v>221</v>
      </c>
      <c r="D633" t="s">
        <v>1360</v>
      </c>
      <c r="E633" t="s">
        <v>594</v>
      </c>
      <c r="F633">
        <v>60000</v>
      </c>
      <c r="G633">
        <v>2851.72</v>
      </c>
      <c r="H633">
        <v>25</v>
      </c>
      <c r="I633">
        <v>1722</v>
      </c>
      <c r="J633">
        <v>4260</v>
      </c>
      <c r="K633">
        <v>780</v>
      </c>
      <c r="L633">
        <v>1824</v>
      </c>
      <c r="M633">
        <v>4254</v>
      </c>
      <c r="O633">
        <v>12840</v>
      </c>
      <c r="P633">
        <v>11939.4</v>
      </c>
      <c r="Q633">
        <v>9294</v>
      </c>
      <c r="R633">
        <v>48060.6</v>
      </c>
      <c r="S633" t="s">
        <v>1359</v>
      </c>
      <c r="T633" t="s">
        <v>740</v>
      </c>
    </row>
    <row r="634" spans="1:20">
      <c r="A634" s="15">
        <v>630</v>
      </c>
      <c r="B634" t="s">
        <v>913</v>
      </c>
      <c r="C634" t="s">
        <v>7</v>
      </c>
      <c r="D634" t="s">
        <v>1412</v>
      </c>
      <c r="E634" t="s">
        <v>593</v>
      </c>
      <c r="F634">
        <v>15000</v>
      </c>
      <c r="G634">
        <v>0</v>
      </c>
      <c r="H634">
        <v>25</v>
      </c>
      <c r="I634">
        <v>430.5</v>
      </c>
      <c r="J634">
        <v>1065</v>
      </c>
      <c r="K634">
        <v>195</v>
      </c>
      <c r="L634">
        <v>456</v>
      </c>
      <c r="M634">
        <v>1063.5</v>
      </c>
      <c r="O634">
        <v>3210</v>
      </c>
      <c r="P634">
        <v>911.5</v>
      </c>
      <c r="Q634">
        <v>2323.5</v>
      </c>
      <c r="R634">
        <v>14088.5</v>
      </c>
      <c r="S634" t="s">
        <v>1359</v>
      </c>
      <c r="T634" t="s">
        <v>741</v>
      </c>
    </row>
    <row r="635" spans="1:20">
      <c r="A635" s="15">
        <v>631</v>
      </c>
      <c r="B635" t="s">
        <v>188</v>
      </c>
      <c r="C635" t="s">
        <v>189</v>
      </c>
      <c r="D635" t="s">
        <v>624</v>
      </c>
      <c r="E635" t="s">
        <v>594</v>
      </c>
      <c r="F635">
        <v>60000</v>
      </c>
      <c r="G635">
        <v>3486.68</v>
      </c>
      <c r="H635">
        <v>25</v>
      </c>
      <c r="I635">
        <v>1722</v>
      </c>
      <c r="J635">
        <v>4260</v>
      </c>
      <c r="K635">
        <v>780</v>
      </c>
      <c r="L635">
        <v>1824</v>
      </c>
      <c r="M635">
        <v>4254</v>
      </c>
      <c r="O635">
        <v>12840</v>
      </c>
      <c r="P635">
        <v>7938.32</v>
      </c>
      <c r="Q635">
        <v>9294</v>
      </c>
      <c r="R635">
        <v>52061.68</v>
      </c>
      <c r="S635" t="s">
        <v>1359</v>
      </c>
      <c r="T635" t="s">
        <v>741</v>
      </c>
    </row>
    <row r="636" spans="1:20">
      <c r="A636" s="15">
        <v>632</v>
      </c>
      <c r="B636" t="s">
        <v>941</v>
      </c>
      <c r="C636" t="s">
        <v>12</v>
      </c>
      <c r="D636" t="s">
        <v>1399</v>
      </c>
      <c r="E636" t="s">
        <v>593</v>
      </c>
      <c r="F636">
        <v>10000</v>
      </c>
      <c r="G636">
        <v>0</v>
      </c>
      <c r="H636">
        <v>25</v>
      </c>
      <c r="I636">
        <v>287</v>
      </c>
      <c r="J636">
        <v>710</v>
      </c>
      <c r="K636">
        <v>130</v>
      </c>
      <c r="L636">
        <v>304</v>
      </c>
      <c r="M636">
        <v>709</v>
      </c>
      <c r="O636">
        <v>2140</v>
      </c>
      <c r="P636">
        <v>2934.02</v>
      </c>
      <c r="Q636">
        <v>1549</v>
      </c>
      <c r="R636">
        <v>7065.98</v>
      </c>
      <c r="S636" t="s">
        <v>1359</v>
      </c>
      <c r="T636" t="s">
        <v>740</v>
      </c>
    </row>
    <row r="637" spans="1:20">
      <c r="A637" s="15">
        <v>633</v>
      </c>
      <c r="B637" t="s">
        <v>942</v>
      </c>
      <c r="C637" t="s">
        <v>46</v>
      </c>
      <c r="D637" t="s">
        <v>630</v>
      </c>
      <c r="E637" t="s">
        <v>593</v>
      </c>
      <c r="F637">
        <v>31000</v>
      </c>
      <c r="G637">
        <v>0</v>
      </c>
      <c r="H637">
        <v>25</v>
      </c>
      <c r="I637">
        <v>889.7</v>
      </c>
      <c r="J637">
        <v>2201</v>
      </c>
      <c r="K637">
        <v>403</v>
      </c>
      <c r="L637">
        <v>942.4</v>
      </c>
      <c r="M637">
        <v>2197.9</v>
      </c>
      <c r="O637">
        <v>6634</v>
      </c>
      <c r="P637">
        <v>1857.1</v>
      </c>
      <c r="Q637">
        <v>4801.8999999999996</v>
      </c>
      <c r="R637">
        <v>29142.9</v>
      </c>
      <c r="S637" t="s">
        <v>1359</v>
      </c>
      <c r="T637" t="s">
        <v>741</v>
      </c>
    </row>
    <row r="638" spans="1:20">
      <c r="A638" s="15">
        <v>634</v>
      </c>
      <c r="B638" t="s">
        <v>211</v>
      </c>
      <c r="C638" t="s">
        <v>167</v>
      </c>
      <c r="D638" t="s">
        <v>603</v>
      </c>
      <c r="E638" t="s">
        <v>594</v>
      </c>
      <c r="F638">
        <v>70000</v>
      </c>
      <c r="G638">
        <v>4733.5200000000004</v>
      </c>
      <c r="H638">
        <v>25</v>
      </c>
      <c r="I638">
        <v>2009</v>
      </c>
      <c r="J638">
        <v>4970</v>
      </c>
      <c r="K638">
        <v>910</v>
      </c>
      <c r="L638">
        <v>2128</v>
      </c>
      <c r="M638">
        <v>4963</v>
      </c>
      <c r="O638">
        <v>14980</v>
      </c>
      <c r="P638">
        <v>12170.28</v>
      </c>
      <c r="Q638">
        <v>10843</v>
      </c>
      <c r="R638">
        <v>57829.72</v>
      </c>
      <c r="S638" t="s">
        <v>1359</v>
      </c>
      <c r="T638" t="s">
        <v>741</v>
      </c>
    </row>
    <row r="639" spans="1:20">
      <c r="A639" s="15">
        <v>635</v>
      </c>
      <c r="B639" t="s">
        <v>856</v>
      </c>
      <c r="C639" t="s">
        <v>1222</v>
      </c>
      <c r="D639" t="s">
        <v>1390</v>
      </c>
      <c r="E639" t="s">
        <v>593</v>
      </c>
      <c r="F639">
        <v>25000</v>
      </c>
      <c r="G639">
        <v>0</v>
      </c>
      <c r="H639">
        <v>25</v>
      </c>
      <c r="I639">
        <v>717.5</v>
      </c>
      <c r="J639">
        <v>1775</v>
      </c>
      <c r="K639">
        <v>325</v>
      </c>
      <c r="L639">
        <v>760</v>
      </c>
      <c r="M639">
        <v>1772.5</v>
      </c>
      <c r="O639">
        <v>5350</v>
      </c>
      <c r="P639">
        <v>1502.5</v>
      </c>
      <c r="Q639">
        <v>3872.5</v>
      </c>
      <c r="R639">
        <v>23497.5</v>
      </c>
      <c r="S639" t="s">
        <v>1359</v>
      </c>
      <c r="T639" t="s">
        <v>741</v>
      </c>
    </row>
    <row r="640" spans="1:20">
      <c r="A640" s="15">
        <v>636</v>
      </c>
      <c r="B640" t="s">
        <v>366</v>
      </c>
      <c r="C640" t="s">
        <v>367</v>
      </c>
      <c r="D640" t="s">
        <v>609</v>
      </c>
      <c r="E640" t="s">
        <v>593</v>
      </c>
      <c r="F640">
        <v>160000</v>
      </c>
      <c r="G640">
        <v>26218.87</v>
      </c>
      <c r="H640">
        <v>25</v>
      </c>
      <c r="I640">
        <v>4592</v>
      </c>
      <c r="J640">
        <v>11360</v>
      </c>
      <c r="K640">
        <v>2080</v>
      </c>
      <c r="L640">
        <v>4864</v>
      </c>
      <c r="M640">
        <v>11344</v>
      </c>
      <c r="O640">
        <v>34240</v>
      </c>
      <c r="P640">
        <v>35699.870000000003</v>
      </c>
      <c r="Q640">
        <v>24784</v>
      </c>
      <c r="R640">
        <v>124300.13</v>
      </c>
      <c r="S640" t="s">
        <v>1359</v>
      </c>
      <c r="T640" t="s">
        <v>741</v>
      </c>
    </row>
    <row r="641" spans="1:20">
      <c r="A641" s="15">
        <v>637</v>
      </c>
      <c r="B641" t="s">
        <v>655</v>
      </c>
      <c r="C641" t="s">
        <v>6</v>
      </c>
      <c r="D641" t="s">
        <v>592</v>
      </c>
      <c r="E641" t="s">
        <v>593</v>
      </c>
      <c r="F641">
        <v>150000</v>
      </c>
      <c r="G641">
        <v>23866.62</v>
      </c>
      <c r="H641">
        <v>25</v>
      </c>
      <c r="I641">
        <v>4305</v>
      </c>
      <c r="J641">
        <v>10650</v>
      </c>
      <c r="K641">
        <v>1950</v>
      </c>
      <c r="L641">
        <v>4560</v>
      </c>
      <c r="M641">
        <v>10635</v>
      </c>
      <c r="O641">
        <v>32100</v>
      </c>
      <c r="P641">
        <v>32756.62</v>
      </c>
      <c r="Q641">
        <v>23235</v>
      </c>
      <c r="R641">
        <v>117243.38</v>
      </c>
      <c r="S641" t="s">
        <v>1359</v>
      </c>
      <c r="T641" t="s">
        <v>741</v>
      </c>
    </row>
    <row r="642" spans="1:20">
      <c r="A642" s="15">
        <v>638</v>
      </c>
      <c r="B642" t="s">
        <v>194</v>
      </c>
      <c r="C642" t="s">
        <v>195</v>
      </c>
      <c r="D642" t="s">
        <v>1360</v>
      </c>
      <c r="E642" t="s">
        <v>593</v>
      </c>
      <c r="F642">
        <v>60000</v>
      </c>
      <c r="G642">
        <v>3486.68</v>
      </c>
      <c r="H642">
        <v>25</v>
      </c>
      <c r="I642">
        <v>1722</v>
      </c>
      <c r="J642">
        <v>4260</v>
      </c>
      <c r="K642">
        <v>780</v>
      </c>
      <c r="L642">
        <v>1824</v>
      </c>
      <c r="M642">
        <v>4254</v>
      </c>
      <c r="O642">
        <v>12840</v>
      </c>
      <c r="P642">
        <v>7157.68</v>
      </c>
      <c r="Q642">
        <v>9294</v>
      </c>
      <c r="R642">
        <v>52842.32</v>
      </c>
      <c r="S642" t="s">
        <v>1359</v>
      </c>
      <c r="T642" t="s">
        <v>741</v>
      </c>
    </row>
    <row r="643" spans="1:20">
      <c r="A643" s="15">
        <v>639</v>
      </c>
      <c r="B643" t="s">
        <v>363</v>
      </c>
      <c r="C643" t="s">
        <v>32</v>
      </c>
      <c r="D643" t="s">
        <v>1406</v>
      </c>
      <c r="E643" t="s">
        <v>593</v>
      </c>
      <c r="F643">
        <v>12000</v>
      </c>
      <c r="G643">
        <v>0</v>
      </c>
      <c r="H643">
        <v>25</v>
      </c>
      <c r="I643">
        <v>344.4</v>
      </c>
      <c r="J643">
        <v>852</v>
      </c>
      <c r="K643">
        <v>156</v>
      </c>
      <c r="L643">
        <v>364.8</v>
      </c>
      <c r="M643">
        <v>850.8</v>
      </c>
      <c r="O643">
        <v>2568</v>
      </c>
      <c r="P643">
        <v>734.2</v>
      </c>
      <c r="Q643">
        <v>1858.8</v>
      </c>
      <c r="R643">
        <v>11265.8</v>
      </c>
      <c r="S643" t="s">
        <v>1359</v>
      </c>
      <c r="T643" t="s">
        <v>740</v>
      </c>
    </row>
    <row r="644" spans="1:20">
      <c r="A644" s="15">
        <v>640</v>
      </c>
      <c r="B644" t="s">
        <v>737</v>
      </c>
      <c r="C644" t="s">
        <v>1222</v>
      </c>
      <c r="D644" t="s">
        <v>639</v>
      </c>
      <c r="E644" t="s">
        <v>593</v>
      </c>
      <c r="F644">
        <v>40000</v>
      </c>
      <c r="G644">
        <v>0</v>
      </c>
      <c r="H644">
        <v>25</v>
      </c>
      <c r="I644">
        <v>1148</v>
      </c>
      <c r="J644">
        <v>2840</v>
      </c>
      <c r="K644">
        <v>520</v>
      </c>
      <c r="L644">
        <v>1216</v>
      </c>
      <c r="M644">
        <v>2836</v>
      </c>
      <c r="O644">
        <v>8560</v>
      </c>
      <c r="P644">
        <v>5563.76</v>
      </c>
      <c r="Q644">
        <v>6196</v>
      </c>
      <c r="R644">
        <v>34436.239999999998</v>
      </c>
      <c r="S644" t="s">
        <v>1359</v>
      </c>
      <c r="T644" t="s">
        <v>740</v>
      </c>
    </row>
    <row r="645" spans="1:20">
      <c r="A645" s="15">
        <v>641</v>
      </c>
      <c r="B645" t="s">
        <v>241</v>
      </c>
      <c r="C645" t="s">
        <v>32</v>
      </c>
      <c r="D645" t="s">
        <v>1414</v>
      </c>
      <c r="E645" t="s">
        <v>593</v>
      </c>
      <c r="F645">
        <v>12500</v>
      </c>
      <c r="G645">
        <v>0</v>
      </c>
      <c r="H645">
        <v>25</v>
      </c>
      <c r="I645">
        <v>358.75</v>
      </c>
      <c r="J645">
        <v>887.5</v>
      </c>
      <c r="K645">
        <v>162.5</v>
      </c>
      <c r="L645">
        <v>380</v>
      </c>
      <c r="M645">
        <v>886.25</v>
      </c>
      <c r="O645">
        <v>2675</v>
      </c>
      <c r="P645">
        <v>763.75</v>
      </c>
      <c r="Q645">
        <v>1936.25</v>
      </c>
      <c r="R645">
        <v>11736.25</v>
      </c>
      <c r="S645" t="s">
        <v>1359</v>
      </c>
      <c r="T645" t="s">
        <v>740</v>
      </c>
    </row>
    <row r="646" spans="1:20">
      <c r="A646" s="15">
        <v>642</v>
      </c>
      <c r="B646" t="s">
        <v>1154</v>
      </c>
      <c r="C646" t="s">
        <v>1067</v>
      </c>
      <c r="D646" t="s">
        <v>1425</v>
      </c>
      <c r="E646" t="s">
        <v>593</v>
      </c>
      <c r="F646">
        <v>25000</v>
      </c>
      <c r="G646">
        <v>0</v>
      </c>
      <c r="H646">
        <v>25</v>
      </c>
      <c r="I646">
        <v>717.5</v>
      </c>
      <c r="J646">
        <v>1775</v>
      </c>
      <c r="K646">
        <v>325</v>
      </c>
      <c r="L646">
        <v>760</v>
      </c>
      <c r="M646">
        <v>1772.5</v>
      </c>
      <c r="O646">
        <v>5350</v>
      </c>
      <c r="P646">
        <v>1502.5</v>
      </c>
      <c r="Q646">
        <v>3872.5</v>
      </c>
      <c r="R646">
        <v>23497.5</v>
      </c>
      <c r="S646" t="s">
        <v>1359</v>
      </c>
      <c r="T646" t="s">
        <v>740</v>
      </c>
    </row>
    <row r="647" spans="1:20">
      <c r="A647" s="15">
        <v>643</v>
      </c>
      <c r="B647" t="s">
        <v>416</v>
      </c>
      <c r="C647" t="s">
        <v>176</v>
      </c>
      <c r="D647" t="s">
        <v>620</v>
      </c>
      <c r="E647" t="s">
        <v>594</v>
      </c>
      <c r="F647">
        <v>60000</v>
      </c>
      <c r="G647">
        <v>3486.68</v>
      </c>
      <c r="H647">
        <v>25</v>
      </c>
      <c r="I647">
        <v>1722</v>
      </c>
      <c r="J647">
        <v>4260</v>
      </c>
      <c r="K647">
        <v>780</v>
      </c>
      <c r="L647">
        <v>1824</v>
      </c>
      <c r="M647">
        <v>4254</v>
      </c>
      <c r="O647">
        <v>12840</v>
      </c>
      <c r="P647">
        <v>13855.22</v>
      </c>
      <c r="Q647">
        <v>9294</v>
      </c>
      <c r="R647">
        <v>46144.78</v>
      </c>
      <c r="S647" t="s">
        <v>1359</v>
      </c>
      <c r="T647" t="s">
        <v>740</v>
      </c>
    </row>
    <row r="648" spans="1:20">
      <c r="A648" s="15">
        <v>644</v>
      </c>
      <c r="B648" t="s">
        <v>263</v>
      </c>
      <c r="C648" t="s">
        <v>104</v>
      </c>
      <c r="D648" t="s">
        <v>1393</v>
      </c>
      <c r="E648" t="s">
        <v>593</v>
      </c>
      <c r="F648">
        <v>15000</v>
      </c>
      <c r="G648">
        <v>0</v>
      </c>
      <c r="H648">
        <v>25</v>
      </c>
      <c r="I648">
        <v>430.5</v>
      </c>
      <c r="J648">
        <v>1065</v>
      </c>
      <c r="K648">
        <v>195</v>
      </c>
      <c r="L648">
        <v>456</v>
      </c>
      <c r="M648">
        <v>1063.5</v>
      </c>
      <c r="O648">
        <v>3210</v>
      </c>
      <c r="P648">
        <v>911.5</v>
      </c>
      <c r="Q648">
        <v>2323.5</v>
      </c>
      <c r="R648">
        <v>14088.5</v>
      </c>
      <c r="S648" t="s">
        <v>1359</v>
      </c>
      <c r="T648" t="s">
        <v>740</v>
      </c>
    </row>
    <row r="649" spans="1:20">
      <c r="A649" s="15">
        <v>645</v>
      </c>
      <c r="B649" t="s">
        <v>1253</v>
      </c>
      <c r="C649" t="s">
        <v>12</v>
      </c>
      <c r="D649" t="s">
        <v>607</v>
      </c>
      <c r="E649" t="s">
        <v>594</v>
      </c>
      <c r="F649">
        <v>45000</v>
      </c>
      <c r="G649">
        <v>1148.33</v>
      </c>
      <c r="H649">
        <v>25</v>
      </c>
      <c r="I649">
        <v>1291.5</v>
      </c>
      <c r="J649">
        <v>3195</v>
      </c>
      <c r="K649">
        <v>585</v>
      </c>
      <c r="L649">
        <v>1368</v>
      </c>
      <c r="M649">
        <v>3190.5</v>
      </c>
      <c r="O649">
        <v>9630</v>
      </c>
      <c r="P649">
        <v>3832.83</v>
      </c>
      <c r="Q649">
        <v>6970.5</v>
      </c>
      <c r="R649">
        <v>41167.17</v>
      </c>
      <c r="S649" t="s">
        <v>1359</v>
      </c>
      <c r="T649" t="s">
        <v>740</v>
      </c>
    </row>
    <row r="650" spans="1:20">
      <c r="A650" s="15">
        <v>646</v>
      </c>
      <c r="B650" t="s">
        <v>110</v>
      </c>
      <c r="C650" t="s">
        <v>111</v>
      </c>
      <c r="D650" t="s">
        <v>1390</v>
      </c>
      <c r="E650" t="s">
        <v>594</v>
      </c>
      <c r="F650">
        <v>40000</v>
      </c>
      <c r="G650">
        <v>442.65</v>
      </c>
      <c r="H650">
        <v>25</v>
      </c>
      <c r="I650">
        <v>1148</v>
      </c>
      <c r="J650">
        <v>2840</v>
      </c>
      <c r="K650">
        <v>520</v>
      </c>
      <c r="L650">
        <v>1216</v>
      </c>
      <c r="M650">
        <v>2836</v>
      </c>
      <c r="O650">
        <v>8560</v>
      </c>
      <c r="P650">
        <v>2981.65</v>
      </c>
      <c r="Q650">
        <v>6196</v>
      </c>
      <c r="R650">
        <v>37018.35</v>
      </c>
      <c r="S650" t="s">
        <v>1359</v>
      </c>
      <c r="T650" t="s">
        <v>740</v>
      </c>
    </row>
    <row r="651" spans="1:20">
      <c r="A651" s="15">
        <v>647</v>
      </c>
      <c r="B651" t="s">
        <v>1254</v>
      </c>
      <c r="C651" t="s">
        <v>32</v>
      </c>
      <c r="D651" t="s">
        <v>613</v>
      </c>
      <c r="E651" t="s">
        <v>594</v>
      </c>
      <c r="F651">
        <v>22000</v>
      </c>
      <c r="G651">
        <v>0</v>
      </c>
      <c r="H651">
        <v>25</v>
      </c>
      <c r="I651">
        <v>631.4</v>
      </c>
      <c r="J651">
        <v>1562</v>
      </c>
      <c r="K651">
        <v>286</v>
      </c>
      <c r="L651">
        <v>668.8</v>
      </c>
      <c r="M651">
        <v>1559.8</v>
      </c>
      <c r="O651">
        <v>4708</v>
      </c>
      <c r="P651">
        <v>1375.2</v>
      </c>
      <c r="Q651">
        <v>3407.8</v>
      </c>
      <c r="R651">
        <v>20624.8</v>
      </c>
      <c r="S651" t="s">
        <v>1359</v>
      </c>
      <c r="T651" t="s">
        <v>740</v>
      </c>
    </row>
    <row r="652" spans="1:20">
      <c r="A652" s="15">
        <v>648</v>
      </c>
      <c r="B652" t="s">
        <v>129</v>
      </c>
      <c r="C652" t="s">
        <v>10</v>
      </c>
      <c r="D652" t="s">
        <v>619</v>
      </c>
      <c r="E652" t="s">
        <v>594</v>
      </c>
      <c r="F652">
        <v>45000</v>
      </c>
      <c r="G652">
        <v>1148.33</v>
      </c>
      <c r="H652">
        <v>25</v>
      </c>
      <c r="I652">
        <v>1291.5</v>
      </c>
      <c r="J652">
        <v>3195</v>
      </c>
      <c r="K652">
        <v>585</v>
      </c>
      <c r="L652">
        <v>1368</v>
      </c>
      <c r="M652">
        <v>3190.5</v>
      </c>
      <c r="O652">
        <v>9630</v>
      </c>
      <c r="P652">
        <v>3982.83</v>
      </c>
      <c r="Q652">
        <v>6970.5</v>
      </c>
      <c r="R652">
        <v>41017.17</v>
      </c>
      <c r="S652" t="s">
        <v>1359</v>
      </c>
      <c r="T652" t="s">
        <v>740</v>
      </c>
    </row>
    <row r="653" spans="1:20">
      <c r="A653" s="15">
        <v>649</v>
      </c>
      <c r="B653" t="s">
        <v>461</v>
      </c>
      <c r="C653" t="s">
        <v>32</v>
      </c>
      <c r="D653" t="s">
        <v>613</v>
      </c>
      <c r="E653" t="s">
        <v>593</v>
      </c>
      <c r="F653">
        <v>22000</v>
      </c>
      <c r="G653">
        <v>0</v>
      </c>
      <c r="H653">
        <v>25</v>
      </c>
      <c r="I653">
        <v>631.4</v>
      </c>
      <c r="J653">
        <v>1562</v>
      </c>
      <c r="K653">
        <v>286</v>
      </c>
      <c r="L653">
        <v>668.8</v>
      </c>
      <c r="M653">
        <v>1559.8</v>
      </c>
      <c r="O653">
        <v>4708</v>
      </c>
      <c r="P653">
        <v>1325.2</v>
      </c>
      <c r="Q653">
        <v>3407.8</v>
      </c>
      <c r="R653">
        <v>20674.8</v>
      </c>
      <c r="S653" t="s">
        <v>1359</v>
      </c>
      <c r="T653" t="s">
        <v>740</v>
      </c>
    </row>
    <row r="654" spans="1:20">
      <c r="A654" s="15">
        <v>650</v>
      </c>
      <c r="B654" t="s">
        <v>777</v>
      </c>
      <c r="C654" t="s">
        <v>26</v>
      </c>
      <c r="D654" t="s">
        <v>629</v>
      </c>
      <c r="E654" t="s">
        <v>593</v>
      </c>
      <c r="F654">
        <v>45000</v>
      </c>
      <c r="G654">
        <v>1148.33</v>
      </c>
      <c r="H654">
        <v>25</v>
      </c>
      <c r="I654">
        <v>1291.5</v>
      </c>
      <c r="J654">
        <v>3195</v>
      </c>
      <c r="K654">
        <v>585</v>
      </c>
      <c r="L654">
        <v>1368</v>
      </c>
      <c r="M654">
        <v>3190.5</v>
      </c>
      <c r="O654">
        <v>9630</v>
      </c>
      <c r="P654">
        <v>3932.83</v>
      </c>
      <c r="Q654">
        <v>6970.5</v>
      </c>
      <c r="R654">
        <v>41067.17</v>
      </c>
      <c r="S654" t="s">
        <v>1359</v>
      </c>
      <c r="T654" t="s">
        <v>740</v>
      </c>
    </row>
    <row r="655" spans="1:20">
      <c r="A655" s="15">
        <v>651</v>
      </c>
      <c r="B655" t="s">
        <v>954</v>
      </c>
      <c r="C655" t="s">
        <v>32</v>
      </c>
      <c r="D655" t="s">
        <v>613</v>
      </c>
      <c r="E655" t="s">
        <v>593</v>
      </c>
      <c r="F655">
        <v>15000</v>
      </c>
      <c r="G655">
        <v>0</v>
      </c>
      <c r="H655">
        <v>25</v>
      </c>
      <c r="I655">
        <v>430.5</v>
      </c>
      <c r="J655">
        <v>1065</v>
      </c>
      <c r="K655">
        <v>195</v>
      </c>
      <c r="L655">
        <v>456</v>
      </c>
      <c r="M655">
        <v>1063.5</v>
      </c>
      <c r="O655">
        <v>3210</v>
      </c>
      <c r="P655">
        <v>911.5</v>
      </c>
      <c r="Q655">
        <v>2323.5</v>
      </c>
      <c r="R655">
        <v>14088.5</v>
      </c>
      <c r="S655" t="s">
        <v>1359</v>
      </c>
      <c r="T655" t="s">
        <v>740</v>
      </c>
    </row>
    <row r="656" spans="1:20">
      <c r="A656" s="15">
        <v>652</v>
      </c>
      <c r="B656" t="s">
        <v>1255</v>
      </c>
      <c r="C656" t="s">
        <v>26</v>
      </c>
      <c r="D656" t="s">
        <v>627</v>
      </c>
      <c r="E656" t="s">
        <v>593</v>
      </c>
      <c r="F656">
        <v>45000</v>
      </c>
      <c r="G656">
        <v>910.22</v>
      </c>
      <c r="H656">
        <v>25</v>
      </c>
      <c r="I656">
        <v>1291.5</v>
      </c>
      <c r="J656">
        <v>3195</v>
      </c>
      <c r="K656">
        <v>585</v>
      </c>
      <c r="L656">
        <v>1368</v>
      </c>
      <c r="M656">
        <v>3190.5</v>
      </c>
      <c r="O656">
        <v>9630</v>
      </c>
      <c r="P656">
        <v>5182.1000000000004</v>
      </c>
      <c r="Q656">
        <v>6970.5</v>
      </c>
      <c r="R656">
        <v>39817.9</v>
      </c>
      <c r="S656" t="s">
        <v>1359</v>
      </c>
      <c r="T656" t="s">
        <v>740</v>
      </c>
    </row>
    <row r="657" spans="1:20">
      <c r="A657" s="15">
        <v>653</v>
      </c>
      <c r="B657" t="s">
        <v>177</v>
      </c>
      <c r="C657" t="s">
        <v>178</v>
      </c>
      <c r="D657" t="s">
        <v>611</v>
      </c>
      <c r="E657" t="s">
        <v>594</v>
      </c>
      <c r="F657">
        <v>31000</v>
      </c>
      <c r="G657">
        <v>0</v>
      </c>
      <c r="H657">
        <v>25</v>
      </c>
      <c r="I657">
        <v>889.7</v>
      </c>
      <c r="J657">
        <v>2201</v>
      </c>
      <c r="K657">
        <v>403</v>
      </c>
      <c r="L657">
        <v>942.4</v>
      </c>
      <c r="M657">
        <v>2197.9</v>
      </c>
      <c r="O657">
        <v>6634</v>
      </c>
      <c r="P657">
        <v>3594.48</v>
      </c>
      <c r="Q657">
        <v>4801.8999999999996</v>
      </c>
      <c r="R657">
        <v>27405.52</v>
      </c>
      <c r="S657" t="s">
        <v>1359</v>
      </c>
      <c r="T657" t="s">
        <v>740</v>
      </c>
    </row>
    <row r="658" spans="1:20">
      <c r="A658" s="15">
        <v>654</v>
      </c>
      <c r="B658" t="s">
        <v>775</v>
      </c>
      <c r="C658" t="s">
        <v>12</v>
      </c>
      <c r="D658" t="s">
        <v>906</v>
      </c>
      <c r="E658" t="s">
        <v>593</v>
      </c>
      <c r="F658">
        <v>45000</v>
      </c>
      <c r="G658">
        <v>1148.33</v>
      </c>
      <c r="H658">
        <v>25</v>
      </c>
      <c r="I658">
        <v>1291.5</v>
      </c>
      <c r="J658">
        <v>3195</v>
      </c>
      <c r="K658">
        <v>585</v>
      </c>
      <c r="L658">
        <v>1368</v>
      </c>
      <c r="M658">
        <v>3190.5</v>
      </c>
      <c r="O658">
        <v>9630</v>
      </c>
      <c r="P658">
        <v>3932.83</v>
      </c>
      <c r="Q658">
        <v>6970.5</v>
      </c>
      <c r="R658">
        <v>41067.17</v>
      </c>
      <c r="S658" t="s">
        <v>1359</v>
      </c>
      <c r="T658" t="s">
        <v>740</v>
      </c>
    </row>
    <row r="659" spans="1:20">
      <c r="A659" s="15">
        <v>655</v>
      </c>
      <c r="B659" t="s">
        <v>877</v>
      </c>
      <c r="C659" t="s">
        <v>12</v>
      </c>
      <c r="D659" t="s">
        <v>633</v>
      </c>
      <c r="E659" t="s">
        <v>593</v>
      </c>
      <c r="F659">
        <v>40000</v>
      </c>
      <c r="G659">
        <v>442.65</v>
      </c>
      <c r="H659">
        <v>25</v>
      </c>
      <c r="I659">
        <v>1148</v>
      </c>
      <c r="J659">
        <v>2840</v>
      </c>
      <c r="K659">
        <v>520</v>
      </c>
      <c r="L659">
        <v>1216</v>
      </c>
      <c r="M659">
        <v>2836</v>
      </c>
      <c r="O659">
        <v>8560</v>
      </c>
      <c r="P659">
        <v>2831.65</v>
      </c>
      <c r="Q659">
        <v>6196</v>
      </c>
      <c r="R659">
        <v>37168.35</v>
      </c>
      <c r="S659" t="s">
        <v>1359</v>
      </c>
      <c r="T659" t="s">
        <v>740</v>
      </c>
    </row>
    <row r="660" spans="1:20">
      <c r="A660" s="15">
        <v>656</v>
      </c>
      <c r="B660" t="s">
        <v>154</v>
      </c>
      <c r="C660" t="s">
        <v>28</v>
      </c>
      <c r="D660" t="s">
        <v>606</v>
      </c>
      <c r="E660" t="s">
        <v>593</v>
      </c>
      <c r="F660">
        <v>30000</v>
      </c>
      <c r="G660">
        <v>0</v>
      </c>
      <c r="H660">
        <v>25</v>
      </c>
      <c r="I660">
        <v>861</v>
      </c>
      <c r="J660">
        <v>2130</v>
      </c>
      <c r="K660">
        <v>390</v>
      </c>
      <c r="L660">
        <v>912</v>
      </c>
      <c r="M660">
        <v>2127</v>
      </c>
      <c r="O660">
        <v>6420</v>
      </c>
      <c r="P660">
        <v>1798</v>
      </c>
      <c r="Q660">
        <v>4647</v>
      </c>
      <c r="R660">
        <v>28202</v>
      </c>
      <c r="S660" t="s">
        <v>1359</v>
      </c>
      <c r="T660" t="s">
        <v>741</v>
      </c>
    </row>
    <row r="661" spans="1:20">
      <c r="A661" s="15">
        <v>657</v>
      </c>
      <c r="B661" t="s">
        <v>914</v>
      </c>
      <c r="C661" t="s">
        <v>885</v>
      </c>
      <c r="D661" t="s">
        <v>607</v>
      </c>
      <c r="E661" t="s">
        <v>593</v>
      </c>
      <c r="F661">
        <v>52000</v>
      </c>
      <c r="G661">
        <v>2136.27</v>
      </c>
      <c r="H661">
        <v>25</v>
      </c>
      <c r="I661">
        <v>1492.4</v>
      </c>
      <c r="J661">
        <v>3692</v>
      </c>
      <c r="K661">
        <v>676</v>
      </c>
      <c r="L661">
        <v>1580.8</v>
      </c>
      <c r="M661">
        <v>3686.8</v>
      </c>
      <c r="O661">
        <v>11128</v>
      </c>
      <c r="P661">
        <v>5234.47</v>
      </c>
      <c r="Q661">
        <v>8054.8</v>
      </c>
      <c r="R661">
        <v>46765.53</v>
      </c>
      <c r="S661" t="s">
        <v>1359</v>
      </c>
      <c r="T661" t="s">
        <v>740</v>
      </c>
    </row>
    <row r="662" spans="1:20">
      <c r="A662" s="15">
        <v>658</v>
      </c>
      <c r="B662" t="s">
        <v>1201</v>
      </c>
      <c r="C662" t="s">
        <v>1067</v>
      </c>
      <c r="D662" t="s">
        <v>1425</v>
      </c>
      <c r="E662" t="s">
        <v>593</v>
      </c>
      <c r="F662">
        <v>18000</v>
      </c>
      <c r="G662">
        <v>0</v>
      </c>
      <c r="H662">
        <v>25</v>
      </c>
      <c r="I662">
        <v>516.6</v>
      </c>
      <c r="J662">
        <v>1278</v>
      </c>
      <c r="K662">
        <v>234</v>
      </c>
      <c r="L662">
        <v>547.20000000000005</v>
      </c>
      <c r="M662">
        <v>1276.2</v>
      </c>
      <c r="O662">
        <v>3852</v>
      </c>
      <c r="P662">
        <v>1088.8</v>
      </c>
      <c r="Q662">
        <v>2788.2</v>
      </c>
      <c r="R662">
        <v>16911.2</v>
      </c>
      <c r="S662" t="s">
        <v>1359</v>
      </c>
      <c r="T662" t="s">
        <v>740</v>
      </c>
    </row>
    <row r="663" spans="1:20">
      <c r="A663" s="15">
        <v>659</v>
      </c>
      <c r="B663" t="s">
        <v>898</v>
      </c>
      <c r="C663" t="s">
        <v>26</v>
      </c>
      <c r="D663" t="s">
        <v>624</v>
      </c>
      <c r="E663" t="s">
        <v>593</v>
      </c>
      <c r="F663">
        <v>33000</v>
      </c>
      <c r="G663">
        <v>0</v>
      </c>
      <c r="H663">
        <v>25</v>
      </c>
      <c r="I663">
        <v>947.1</v>
      </c>
      <c r="J663">
        <v>2343</v>
      </c>
      <c r="K663">
        <v>429</v>
      </c>
      <c r="L663">
        <v>1003.2</v>
      </c>
      <c r="M663">
        <v>2339.6999999999998</v>
      </c>
      <c r="O663">
        <v>7062</v>
      </c>
      <c r="P663">
        <v>1975.3</v>
      </c>
      <c r="Q663">
        <v>5111.7</v>
      </c>
      <c r="R663">
        <v>31024.7</v>
      </c>
      <c r="S663" t="s">
        <v>1359</v>
      </c>
      <c r="T663" t="s">
        <v>741</v>
      </c>
    </row>
    <row r="664" spans="1:20">
      <c r="A664" s="15">
        <v>660</v>
      </c>
      <c r="B664" t="s">
        <v>943</v>
      </c>
      <c r="C664" t="s">
        <v>30</v>
      </c>
      <c r="D664" t="s">
        <v>1399</v>
      </c>
      <c r="E664" t="s">
        <v>593</v>
      </c>
      <c r="F664">
        <v>60000</v>
      </c>
      <c r="G664">
        <v>3486.68</v>
      </c>
      <c r="H664">
        <v>25</v>
      </c>
      <c r="I664">
        <v>1722</v>
      </c>
      <c r="J664">
        <v>4260</v>
      </c>
      <c r="K664">
        <v>780</v>
      </c>
      <c r="L664">
        <v>1824</v>
      </c>
      <c r="M664">
        <v>4254</v>
      </c>
      <c r="O664">
        <v>12840</v>
      </c>
      <c r="P664">
        <v>7057.68</v>
      </c>
      <c r="Q664">
        <v>9294</v>
      </c>
      <c r="R664">
        <v>52942.32</v>
      </c>
      <c r="S664" t="s">
        <v>1359</v>
      </c>
      <c r="T664" t="s">
        <v>740</v>
      </c>
    </row>
    <row r="665" spans="1:20">
      <c r="A665" s="15">
        <v>661</v>
      </c>
      <c r="B665" t="s">
        <v>1256</v>
      </c>
      <c r="C665" t="s">
        <v>87</v>
      </c>
      <c r="D665" t="s">
        <v>1401</v>
      </c>
      <c r="E665" t="s">
        <v>593</v>
      </c>
      <c r="F665">
        <v>150000</v>
      </c>
      <c r="G665">
        <v>23866.62</v>
      </c>
      <c r="H665">
        <v>25</v>
      </c>
      <c r="I665">
        <v>4305</v>
      </c>
      <c r="J665">
        <v>10650</v>
      </c>
      <c r="K665">
        <v>1950</v>
      </c>
      <c r="L665">
        <v>4560</v>
      </c>
      <c r="M665">
        <v>10635</v>
      </c>
      <c r="O665">
        <v>32100</v>
      </c>
      <c r="P665">
        <v>32756.62</v>
      </c>
      <c r="Q665">
        <v>23235</v>
      </c>
      <c r="R665">
        <v>117243.38</v>
      </c>
      <c r="S665" t="s">
        <v>1359</v>
      </c>
      <c r="T665" t="s">
        <v>740</v>
      </c>
    </row>
    <row r="666" spans="1:20">
      <c r="A666" s="15">
        <v>662</v>
      </c>
      <c r="B666" t="s">
        <v>762</v>
      </c>
      <c r="C666" t="s">
        <v>62</v>
      </c>
      <c r="D666" t="s">
        <v>604</v>
      </c>
      <c r="E666" t="s">
        <v>593</v>
      </c>
      <c r="F666">
        <v>30000</v>
      </c>
      <c r="G666">
        <v>0</v>
      </c>
      <c r="H666">
        <v>25</v>
      </c>
      <c r="I666">
        <v>861</v>
      </c>
      <c r="J666">
        <v>2130</v>
      </c>
      <c r="K666">
        <v>390</v>
      </c>
      <c r="L666">
        <v>912</v>
      </c>
      <c r="M666">
        <v>2127</v>
      </c>
      <c r="O666">
        <v>6420</v>
      </c>
      <c r="P666">
        <v>1798</v>
      </c>
      <c r="Q666">
        <v>4647</v>
      </c>
      <c r="R666">
        <v>28202</v>
      </c>
      <c r="S666" t="s">
        <v>1359</v>
      </c>
      <c r="T666" t="s">
        <v>741</v>
      </c>
    </row>
    <row r="667" spans="1:20">
      <c r="A667" s="15">
        <v>663</v>
      </c>
      <c r="B667" t="s">
        <v>1016</v>
      </c>
      <c r="C667" t="s">
        <v>12</v>
      </c>
      <c r="D667" t="s">
        <v>1425</v>
      </c>
      <c r="E667" t="s">
        <v>593</v>
      </c>
      <c r="F667">
        <v>25000</v>
      </c>
      <c r="G667">
        <v>0</v>
      </c>
      <c r="H667">
        <v>25</v>
      </c>
      <c r="I667">
        <v>717.5</v>
      </c>
      <c r="J667">
        <v>1775</v>
      </c>
      <c r="K667">
        <v>325</v>
      </c>
      <c r="L667">
        <v>760</v>
      </c>
      <c r="M667">
        <v>1772.5</v>
      </c>
      <c r="O667">
        <v>5350</v>
      </c>
      <c r="P667">
        <v>1502.5</v>
      </c>
      <c r="Q667">
        <v>3872.5</v>
      </c>
      <c r="R667">
        <v>23497.5</v>
      </c>
      <c r="S667" t="s">
        <v>1359</v>
      </c>
      <c r="T667" t="s">
        <v>740</v>
      </c>
    </row>
    <row r="668" spans="1:20">
      <c r="A668" s="15">
        <v>664</v>
      </c>
      <c r="B668" t="s">
        <v>112</v>
      </c>
      <c r="C668" t="s">
        <v>32</v>
      </c>
      <c r="D668" t="s">
        <v>592</v>
      </c>
      <c r="E668" t="s">
        <v>593</v>
      </c>
      <c r="F668">
        <v>30000</v>
      </c>
      <c r="G668">
        <v>0</v>
      </c>
      <c r="H668">
        <v>25</v>
      </c>
      <c r="I668">
        <v>861</v>
      </c>
      <c r="J668">
        <v>2130</v>
      </c>
      <c r="K668">
        <v>390</v>
      </c>
      <c r="L668">
        <v>912</v>
      </c>
      <c r="M668">
        <v>2127</v>
      </c>
      <c r="O668">
        <v>6420</v>
      </c>
      <c r="P668">
        <v>1798</v>
      </c>
      <c r="Q668">
        <v>4647</v>
      </c>
      <c r="R668">
        <v>28202</v>
      </c>
      <c r="S668" t="s">
        <v>1359</v>
      </c>
      <c r="T668" t="s">
        <v>740</v>
      </c>
    </row>
    <row r="669" spans="1:20">
      <c r="A669" s="15">
        <v>665</v>
      </c>
      <c r="B669" t="s">
        <v>499</v>
      </c>
      <c r="C669" t="s">
        <v>100</v>
      </c>
      <c r="D669" t="s">
        <v>1376</v>
      </c>
      <c r="E669" t="s">
        <v>593</v>
      </c>
      <c r="F669">
        <v>38000</v>
      </c>
      <c r="G669">
        <v>160.38</v>
      </c>
      <c r="H669">
        <v>25</v>
      </c>
      <c r="I669">
        <v>1090.5999999999999</v>
      </c>
      <c r="J669">
        <v>2698</v>
      </c>
      <c r="K669">
        <v>494</v>
      </c>
      <c r="L669">
        <v>1155.2</v>
      </c>
      <c r="M669">
        <v>2694.2</v>
      </c>
      <c r="O669">
        <v>8132</v>
      </c>
      <c r="P669">
        <v>2431.1799999999998</v>
      </c>
      <c r="Q669">
        <v>5886.2</v>
      </c>
      <c r="R669">
        <v>35568.82</v>
      </c>
      <c r="S669" t="s">
        <v>1359</v>
      </c>
      <c r="T669" t="s">
        <v>741</v>
      </c>
    </row>
    <row r="670" spans="1:20">
      <c r="A670" s="15">
        <v>666</v>
      </c>
      <c r="B670" t="s">
        <v>1257</v>
      </c>
      <c r="C670" t="s">
        <v>48</v>
      </c>
      <c r="D670" t="s">
        <v>1407</v>
      </c>
      <c r="E670" t="s">
        <v>593</v>
      </c>
      <c r="F670">
        <v>10000</v>
      </c>
      <c r="G670">
        <v>0</v>
      </c>
      <c r="H670">
        <v>25</v>
      </c>
      <c r="I670">
        <v>287</v>
      </c>
      <c r="J670">
        <v>710</v>
      </c>
      <c r="K670">
        <v>130</v>
      </c>
      <c r="L670">
        <v>304</v>
      </c>
      <c r="M670">
        <v>709</v>
      </c>
      <c r="O670">
        <v>2140</v>
      </c>
      <c r="P670">
        <v>616</v>
      </c>
      <c r="Q670">
        <v>1549</v>
      </c>
      <c r="R670">
        <v>9384</v>
      </c>
      <c r="S670" t="s">
        <v>1359</v>
      </c>
      <c r="T670" t="s">
        <v>740</v>
      </c>
    </row>
    <row r="671" spans="1:20">
      <c r="A671" s="15">
        <v>667</v>
      </c>
      <c r="B671" t="s">
        <v>537</v>
      </c>
      <c r="C671" t="s">
        <v>521</v>
      </c>
      <c r="D671" t="s">
        <v>1380</v>
      </c>
      <c r="E671" t="s">
        <v>593</v>
      </c>
      <c r="F671">
        <v>60000</v>
      </c>
      <c r="G671">
        <v>3486.68</v>
      </c>
      <c r="H671">
        <v>25</v>
      </c>
      <c r="I671">
        <v>1722</v>
      </c>
      <c r="J671">
        <v>4260</v>
      </c>
      <c r="K671">
        <v>780</v>
      </c>
      <c r="L671">
        <v>1824</v>
      </c>
      <c r="M671">
        <v>4254</v>
      </c>
      <c r="O671">
        <v>12840</v>
      </c>
      <c r="P671">
        <v>7057.68</v>
      </c>
      <c r="Q671">
        <v>9294</v>
      </c>
      <c r="R671">
        <v>52942.32</v>
      </c>
      <c r="S671" t="s">
        <v>1359</v>
      </c>
      <c r="T671" t="s">
        <v>741</v>
      </c>
    </row>
    <row r="672" spans="1:20">
      <c r="A672" s="15">
        <v>668</v>
      </c>
      <c r="B672" t="s">
        <v>1258</v>
      </c>
      <c r="C672" t="s">
        <v>26</v>
      </c>
      <c r="D672" t="s">
        <v>635</v>
      </c>
      <c r="E672" t="s">
        <v>593</v>
      </c>
      <c r="F672">
        <v>45000</v>
      </c>
      <c r="G672">
        <v>1148.33</v>
      </c>
      <c r="H672">
        <v>25</v>
      </c>
      <c r="I672">
        <v>1291.5</v>
      </c>
      <c r="J672">
        <v>3195</v>
      </c>
      <c r="K672">
        <v>585</v>
      </c>
      <c r="L672">
        <v>1368</v>
      </c>
      <c r="M672">
        <v>3190.5</v>
      </c>
      <c r="O672">
        <v>9630</v>
      </c>
      <c r="P672">
        <v>3832.83</v>
      </c>
      <c r="Q672">
        <v>6970.5</v>
      </c>
      <c r="R672">
        <v>41167.17</v>
      </c>
      <c r="S672" t="s">
        <v>1359</v>
      </c>
      <c r="T672" t="s">
        <v>741</v>
      </c>
    </row>
    <row r="673" spans="1:20">
      <c r="A673" s="15">
        <v>669</v>
      </c>
      <c r="B673" t="s">
        <v>471</v>
      </c>
      <c r="C673" t="s">
        <v>472</v>
      </c>
      <c r="D673" t="s">
        <v>636</v>
      </c>
      <c r="E673" t="s">
        <v>594</v>
      </c>
      <c r="F673">
        <v>65000</v>
      </c>
      <c r="G673">
        <v>4427.58</v>
      </c>
      <c r="H673">
        <v>25</v>
      </c>
      <c r="I673">
        <v>1865.5</v>
      </c>
      <c r="J673">
        <v>4615</v>
      </c>
      <c r="K673">
        <v>845</v>
      </c>
      <c r="L673">
        <v>1976</v>
      </c>
      <c r="M673">
        <v>4608.5</v>
      </c>
      <c r="O673">
        <v>13910</v>
      </c>
      <c r="P673">
        <v>8394.08</v>
      </c>
      <c r="Q673">
        <v>10068.5</v>
      </c>
      <c r="R673">
        <v>56605.919999999998</v>
      </c>
      <c r="S673" t="s">
        <v>1359</v>
      </c>
      <c r="T673" t="s">
        <v>740</v>
      </c>
    </row>
    <row r="674" spans="1:20">
      <c r="A674" s="15">
        <v>670</v>
      </c>
      <c r="B674" t="s">
        <v>93</v>
      </c>
      <c r="C674" t="s">
        <v>32</v>
      </c>
      <c r="D674" t="s">
        <v>613</v>
      </c>
      <c r="E674" t="s">
        <v>594</v>
      </c>
      <c r="F674">
        <v>22000</v>
      </c>
      <c r="G674">
        <v>0</v>
      </c>
      <c r="H674">
        <v>25</v>
      </c>
      <c r="I674">
        <v>631.4</v>
      </c>
      <c r="J674">
        <v>1562</v>
      </c>
      <c r="K674">
        <v>286</v>
      </c>
      <c r="L674">
        <v>668.8</v>
      </c>
      <c r="M674">
        <v>1559.8</v>
      </c>
      <c r="O674">
        <v>4708</v>
      </c>
      <c r="P674">
        <v>1475.2</v>
      </c>
      <c r="Q674">
        <v>3407.8</v>
      </c>
      <c r="R674">
        <v>20524.8</v>
      </c>
      <c r="S674" t="s">
        <v>1359</v>
      </c>
      <c r="T674" t="s">
        <v>740</v>
      </c>
    </row>
    <row r="675" spans="1:20">
      <c r="A675" s="15">
        <v>671</v>
      </c>
      <c r="B675" t="s">
        <v>1259</v>
      </c>
      <c r="C675" t="s">
        <v>45</v>
      </c>
      <c r="D675" t="s">
        <v>615</v>
      </c>
      <c r="E675" t="s">
        <v>593</v>
      </c>
      <c r="F675">
        <v>30000</v>
      </c>
      <c r="G675">
        <v>0</v>
      </c>
      <c r="H675">
        <v>25</v>
      </c>
      <c r="I675">
        <v>861</v>
      </c>
      <c r="J675">
        <v>2130</v>
      </c>
      <c r="K675">
        <v>390</v>
      </c>
      <c r="L675">
        <v>912</v>
      </c>
      <c r="M675">
        <v>2127</v>
      </c>
      <c r="O675">
        <v>6420</v>
      </c>
      <c r="P675">
        <v>1798</v>
      </c>
      <c r="Q675">
        <v>4647</v>
      </c>
      <c r="R675">
        <v>28202</v>
      </c>
      <c r="S675" t="s">
        <v>1359</v>
      </c>
      <c r="T675" t="s">
        <v>741</v>
      </c>
    </row>
    <row r="676" spans="1:20">
      <c r="A676" s="15">
        <v>672</v>
      </c>
      <c r="B676" t="s">
        <v>443</v>
      </c>
      <c r="C676" t="s">
        <v>45</v>
      </c>
      <c r="D676" t="s">
        <v>1401</v>
      </c>
      <c r="E676" t="s">
        <v>593</v>
      </c>
      <c r="F676">
        <v>12500</v>
      </c>
      <c r="G676">
        <v>0</v>
      </c>
      <c r="H676">
        <v>25</v>
      </c>
      <c r="I676">
        <v>358.75</v>
      </c>
      <c r="J676">
        <v>887.5</v>
      </c>
      <c r="K676">
        <v>162.5</v>
      </c>
      <c r="L676">
        <v>380</v>
      </c>
      <c r="M676">
        <v>886.25</v>
      </c>
      <c r="O676">
        <v>2675</v>
      </c>
      <c r="P676">
        <v>763.75</v>
      </c>
      <c r="Q676">
        <v>1936.25</v>
      </c>
      <c r="R676">
        <v>11736.25</v>
      </c>
      <c r="S676" t="s">
        <v>1359</v>
      </c>
      <c r="T676" t="s">
        <v>741</v>
      </c>
    </row>
    <row r="677" spans="1:20">
      <c r="A677" s="15">
        <v>673</v>
      </c>
      <c r="B677" t="s">
        <v>915</v>
      </c>
      <c r="C677" t="s">
        <v>45</v>
      </c>
      <c r="D677" t="s">
        <v>615</v>
      </c>
      <c r="E677" t="s">
        <v>593</v>
      </c>
      <c r="F677">
        <v>27000</v>
      </c>
      <c r="G677">
        <v>0</v>
      </c>
      <c r="H677">
        <v>25</v>
      </c>
      <c r="I677">
        <v>774.9</v>
      </c>
      <c r="J677">
        <v>1917</v>
      </c>
      <c r="K677">
        <v>351</v>
      </c>
      <c r="L677">
        <v>820.8</v>
      </c>
      <c r="M677">
        <v>1914.3</v>
      </c>
      <c r="O677">
        <v>5778</v>
      </c>
      <c r="P677">
        <v>1620.7</v>
      </c>
      <c r="Q677">
        <v>4182.3</v>
      </c>
      <c r="R677">
        <v>25379.3</v>
      </c>
      <c r="S677" t="s">
        <v>1359</v>
      </c>
      <c r="T677" t="s">
        <v>741</v>
      </c>
    </row>
    <row r="678" spans="1:20">
      <c r="A678" s="15">
        <v>674</v>
      </c>
      <c r="B678" t="s">
        <v>229</v>
      </c>
      <c r="C678" t="s">
        <v>196</v>
      </c>
      <c r="D678" t="s">
        <v>1390</v>
      </c>
      <c r="E678" t="s">
        <v>593</v>
      </c>
      <c r="F678">
        <v>46000</v>
      </c>
      <c r="G678">
        <v>1051.3499999999999</v>
      </c>
      <c r="H678">
        <v>25</v>
      </c>
      <c r="I678">
        <v>1320.2</v>
      </c>
      <c r="J678">
        <v>3266</v>
      </c>
      <c r="K678">
        <v>598</v>
      </c>
      <c r="L678">
        <v>1398.4</v>
      </c>
      <c r="M678">
        <v>3261.4</v>
      </c>
      <c r="O678">
        <v>9844</v>
      </c>
      <c r="P678">
        <v>5482.33</v>
      </c>
      <c r="Q678">
        <v>7125.4</v>
      </c>
      <c r="R678">
        <v>40517.67</v>
      </c>
      <c r="S678" t="s">
        <v>1359</v>
      </c>
      <c r="T678" t="s">
        <v>741</v>
      </c>
    </row>
    <row r="679" spans="1:20">
      <c r="A679" s="15">
        <v>675</v>
      </c>
      <c r="B679" t="s">
        <v>1172</v>
      </c>
      <c r="C679" t="s">
        <v>529</v>
      </c>
      <c r="D679" t="s">
        <v>1425</v>
      </c>
      <c r="E679" t="s">
        <v>593</v>
      </c>
      <c r="F679">
        <v>25000</v>
      </c>
      <c r="G679">
        <v>0</v>
      </c>
      <c r="H679">
        <v>25</v>
      </c>
      <c r="I679">
        <v>717.5</v>
      </c>
      <c r="J679">
        <v>1775</v>
      </c>
      <c r="K679">
        <v>325</v>
      </c>
      <c r="L679">
        <v>760</v>
      </c>
      <c r="M679">
        <v>1772.5</v>
      </c>
      <c r="O679">
        <v>5350</v>
      </c>
      <c r="P679">
        <v>1502.5</v>
      </c>
      <c r="Q679">
        <v>3872.5</v>
      </c>
      <c r="R679">
        <v>23497.5</v>
      </c>
      <c r="S679" t="s">
        <v>1359</v>
      </c>
      <c r="T679" t="s">
        <v>741</v>
      </c>
    </row>
    <row r="680" spans="1:20">
      <c r="A680" s="15">
        <v>676</v>
      </c>
      <c r="B680" t="s">
        <v>944</v>
      </c>
      <c r="C680" t="s">
        <v>46</v>
      </c>
      <c r="D680" t="s">
        <v>630</v>
      </c>
      <c r="E680" t="s">
        <v>593</v>
      </c>
      <c r="F680">
        <v>31000</v>
      </c>
      <c r="G680">
        <v>0</v>
      </c>
      <c r="H680">
        <v>25</v>
      </c>
      <c r="I680">
        <v>889.7</v>
      </c>
      <c r="J680">
        <v>2201</v>
      </c>
      <c r="K680">
        <v>403</v>
      </c>
      <c r="L680">
        <v>942.4</v>
      </c>
      <c r="M680">
        <v>2197.9</v>
      </c>
      <c r="O680">
        <v>6634</v>
      </c>
      <c r="P680">
        <v>1857.1</v>
      </c>
      <c r="Q680">
        <v>4801.8999999999996</v>
      </c>
      <c r="R680">
        <v>29142.9</v>
      </c>
      <c r="S680" t="s">
        <v>1359</v>
      </c>
      <c r="T680" t="s">
        <v>741</v>
      </c>
    </row>
    <row r="681" spans="1:20">
      <c r="A681" s="15">
        <v>677</v>
      </c>
      <c r="B681" t="s">
        <v>458</v>
      </c>
      <c r="C681" t="s">
        <v>78</v>
      </c>
      <c r="D681" t="s">
        <v>1412</v>
      </c>
      <c r="E681" t="s">
        <v>593</v>
      </c>
      <c r="F681">
        <v>12500</v>
      </c>
      <c r="G681">
        <v>0</v>
      </c>
      <c r="H681">
        <v>25</v>
      </c>
      <c r="I681">
        <v>358.75</v>
      </c>
      <c r="J681">
        <v>887.5</v>
      </c>
      <c r="K681">
        <v>162.5</v>
      </c>
      <c r="L681">
        <v>380</v>
      </c>
      <c r="M681">
        <v>886.25</v>
      </c>
      <c r="O681">
        <v>2675</v>
      </c>
      <c r="P681">
        <v>763.75</v>
      </c>
      <c r="Q681">
        <v>1936.25</v>
      </c>
      <c r="R681">
        <v>11736.25</v>
      </c>
      <c r="S681" t="s">
        <v>1359</v>
      </c>
      <c r="T681" t="s">
        <v>741</v>
      </c>
    </row>
    <row r="682" spans="1:20">
      <c r="A682" s="15">
        <v>678</v>
      </c>
      <c r="B682" t="s">
        <v>857</v>
      </c>
      <c r="C682" t="s">
        <v>1222</v>
      </c>
      <c r="D682" t="s">
        <v>1380</v>
      </c>
      <c r="E682" t="s">
        <v>593</v>
      </c>
      <c r="F682">
        <v>25000</v>
      </c>
      <c r="G682">
        <v>0</v>
      </c>
      <c r="H682">
        <v>25</v>
      </c>
      <c r="I682">
        <v>717.5</v>
      </c>
      <c r="J682">
        <v>1775</v>
      </c>
      <c r="K682">
        <v>325</v>
      </c>
      <c r="L682">
        <v>760</v>
      </c>
      <c r="M682">
        <v>1772.5</v>
      </c>
      <c r="O682">
        <v>5350</v>
      </c>
      <c r="P682">
        <v>1502.5</v>
      </c>
      <c r="Q682">
        <v>3872.5</v>
      </c>
      <c r="R682">
        <v>23497.5</v>
      </c>
      <c r="S682" t="s">
        <v>1359</v>
      </c>
      <c r="T682" t="s">
        <v>741</v>
      </c>
    </row>
    <row r="683" spans="1:20">
      <c r="A683" s="15">
        <v>679</v>
      </c>
      <c r="B683" t="s">
        <v>23</v>
      </c>
      <c r="C683" t="s">
        <v>24</v>
      </c>
      <c r="D683" t="s">
        <v>620</v>
      </c>
      <c r="E683" t="s">
        <v>594</v>
      </c>
      <c r="F683">
        <v>50000</v>
      </c>
      <c r="G683">
        <v>1854</v>
      </c>
      <c r="H683">
        <v>25</v>
      </c>
      <c r="I683">
        <v>1435</v>
      </c>
      <c r="J683">
        <v>3550</v>
      </c>
      <c r="K683">
        <v>650</v>
      </c>
      <c r="L683">
        <v>1520</v>
      </c>
      <c r="M683">
        <v>3545</v>
      </c>
      <c r="O683">
        <v>10700</v>
      </c>
      <c r="P683">
        <v>4984</v>
      </c>
      <c r="Q683">
        <v>7745</v>
      </c>
      <c r="R683">
        <v>45016</v>
      </c>
      <c r="S683" t="s">
        <v>1359</v>
      </c>
      <c r="T683" t="s">
        <v>741</v>
      </c>
    </row>
    <row r="684" spans="1:20">
      <c r="A684" s="15">
        <v>680</v>
      </c>
      <c r="B684" t="s">
        <v>895</v>
      </c>
      <c r="C684" t="s">
        <v>119</v>
      </c>
      <c r="D684" t="s">
        <v>592</v>
      </c>
      <c r="E684" t="s">
        <v>593</v>
      </c>
      <c r="F684">
        <v>150000</v>
      </c>
      <c r="G684">
        <v>23866.62</v>
      </c>
      <c r="H684">
        <v>25</v>
      </c>
      <c r="I684">
        <v>4305</v>
      </c>
      <c r="J684">
        <v>10650</v>
      </c>
      <c r="K684">
        <v>1950</v>
      </c>
      <c r="L684">
        <v>4560</v>
      </c>
      <c r="M684">
        <v>10635</v>
      </c>
      <c r="O684">
        <v>32100</v>
      </c>
      <c r="P684">
        <v>32756.62</v>
      </c>
      <c r="Q684">
        <v>23235</v>
      </c>
      <c r="R684">
        <v>117243.38</v>
      </c>
      <c r="S684" t="s">
        <v>1359</v>
      </c>
      <c r="T684" t="s">
        <v>741</v>
      </c>
    </row>
    <row r="685" spans="1:20">
      <c r="A685" s="15">
        <v>681</v>
      </c>
      <c r="B685" t="s">
        <v>57</v>
      </c>
      <c r="C685" t="s">
        <v>58</v>
      </c>
      <c r="D685" t="s">
        <v>612</v>
      </c>
      <c r="E685" t="s">
        <v>594</v>
      </c>
      <c r="F685">
        <v>50000</v>
      </c>
      <c r="G685">
        <v>1854</v>
      </c>
      <c r="H685">
        <v>25</v>
      </c>
      <c r="I685">
        <v>1435</v>
      </c>
      <c r="J685">
        <v>3550</v>
      </c>
      <c r="K685">
        <v>650</v>
      </c>
      <c r="L685">
        <v>1520</v>
      </c>
      <c r="M685">
        <v>3545</v>
      </c>
      <c r="O685">
        <v>10700</v>
      </c>
      <c r="P685">
        <v>5709.64</v>
      </c>
      <c r="Q685">
        <v>7745</v>
      </c>
      <c r="R685">
        <v>44290.36</v>
      </c>
      <c r="S685" t="s">
        <v>1359</v>
      </c>
      <c r="T685" t="s">
        <v>741</v>
      </c>
    </row>
    <row r="686" spans="1:20">
      <c r="A686" s="15">
        <v>682</v>
      </c>
      <c r="B686" t="s">
        <v>801</v>
      </c>
      <c r="C686" t="s">
        <v>1222</v>
      </c>
      <c r="D686" t="s">
        <v>1415</v>
      </c>
      <c r="E686" t="s">
        <v>593</v>
      </c>
      <c r="F686">
        <v>18700</v>
      </c>
      <c r="G686">
        <v>0</v>
      </c>
      <c r="H686">
        <v>25</v>
      </c>
      <c r="I686">
        <v>536.69000000000005</v>
      </c>
      <c r="J686">
        <v>1327.7</v>
      </c>
      <c r="K686">
        <v>243.1</v>
      </c>
      <c r="L686">
        <v>568.48</v>
      </c>
      <c r="M686">
        <v>1325.83</v>
      </c>
      <c r="O686">
        <v>4001.8</v>
      </c>
      <c r="P686">
        <v>1130.17</v>
      </c>
      <c r="Q686">
        <v>2896.63</v>
      </c>
      <c r="R686">
        <v>17569.830000000002</v>
      </c>
      <c r="S686" t="s">
        <v>1359</v>
      </c>
      <c r="T686" t="s">
        <v>741</v>
      </c>
    </row>
    <row r="687" spans="1:20">
      <c r="A687" s="15">
        <v>683</v>
      </c>
      <c r="B687" t="s">
        <v>1326</v>
      </c>
      <c r="C687" t="s">
        <v>48</v>
      </c>
      <c r="D687" t="s">
        <v>906</v>
      </c>
      <c r="E687" t="s">
        <v>1293</v>
      </c>
      <c r="F687">
        <v>25000</v>
      </c>
      <c r="G687">
        <v>0</v>
      </c>
      <c r="H687">
        <v>25</v>
      </c>
      <c r="I687">
        <v>717.5</v>
      </c>
      <c r="J687">
        <v>1775</v>
      </c>
      <c r="K687">
        <v>325</v>
      </c>
      <c r="L687">
        <v>760</v>
      </c>
      <c r="M687">
        <v>1772.5</v>
      </c>
      <c r="O687">
        <v>5350</v>
      </c>
      <c r="P687">
        <v>1552.5</v>
      </c>
      <c r="Q687">
        <v>3872.5</v>
      </c>
      <c r="R687">
        <v>23447.5</v>
      </c>
      <c r="S687" t="s">
        <v>1359</v>
      </c>
      <c r="T687" t="s">
        <v>741</v>
      </c>
    </row>
    <row r="688" spans="1:20">
      <c r="A688" s="15">
        <v>684</v>
      </c>
      <c r="B688" t="s">
        <v>542</v>
      </c>
      <c r="C688" t="s">
        <v>45</v>
      </c>
      <c r="D688" t="s">
        <v>1367</v>
      </c>
      <c r="E688" t="s">
        <v>593</v>
      </c>
      <c r="F688">
        <v>30000</v>
      </c>
      <c r="G688">
        <v>0</v>
      </c>
      <c r="H688">
        <v>25</v>
      </c>
      <c r="I688">
        <v>861</v>
      </c>
      <c r="J688">
        <v>2130</v>
      </c>
      <c r="K688">
        <v>390</v>
      </c>
      <c r="L688">
        <v>912</v>
      </c>
      <c r="M688">
        <v>2127</v>
      </c>
      <c r="O688">
        <v>6420</v>
      </c>
      <c r="P688">
        <v>1798</v>
      </c>
      <c r="Q688">
        <v>4647</v>
      </c>
      <c r="R688">
        <v>28202</v>
      </c>
      <c r="S688" t="s">
        <v>1359</v>
      </c>
      <c r="T688" t="s">
        <v>741</v>
      </c>
    </row>
    <row r="689" spans="1:20">
      <c r="A689" s="15">
        <v>685</v>
      </c>
      <c r="B689" t="s">
        <v>1017</v>
      </c>
      <c r="C689" t="s">
        <v>1048</v>
      </c>
      <c r="D689" t="s">
        <v>1425</v>
      </c>
      <c r="E689" t="s">
        <v>593</v>
      </c>
      <c r="F689">
        <v>11220</v>
      </c>
      <c r="G689">
        <v>0</v>
      </c>
      <c r="H689">
        <v>25</v>
      </c>
      <c r="I689">
        <v>322.01400000000001</v>
      </c>
      <c r="J689">
        <v>796.62</v>
      </c>
      <c r="K689">
        <v>145.86000000000001</v>
      </c>
      <c r="L689">
        <v>341.08800000000002</v>
      </c>
      <c r="M689">
        <v>795.49800000000005</v>
      </c>
      <c r="O689">
        <v>2401.08</v>
      </c>
      <c r="P689">
        <v>688.1</v>
      </c>
      <c r="Q689">
        <v>1737.9780000000001</v>
      </c>
      <c r="R689">
        <v>10531.9</v>
      </c>
      <c r="S689" t="s">
        <v>1359</v>
      </c>
      <c r="T689" t="s">
        <v>741</v>
      </c>
    </row>
    <row r="690" spans="1:20">
      <c r="A690" s="15">
        <v>686</v>
      </c>
      <c r="B690" t="s">
        <v>686</v>
      </c>
      <c r="C690" t="s">
        <v>26</v>
      </c>
      <c r="D690" t="s">
        <v>1405</v>
      </c>
      <c r="E690" t="s">
        <v>593</v>
      </c>
      <c r="F690">
        <v>15000</v>
      </c>
      <c r="G690">
        <v>0</v>
      </c>
      <c r="H690">
        <v>25</v>
      </c>
      <c r="I690">
        <v>430.5</v>
      </c>
      <c r="J690">
        <v>1065</v>
      </c>
      <c r="K690">
        <v>195</v>
      </c>
      <c r="L690">
        <v>456</v>
      </c>
      <c r="M690">
        <v>1063.5</v>
      </c>
      <c r="O690">
        <v>3210</v>
      </c>
      <c r="P690">
        <v>911.5</v>
      </c>
      <c r="Q690">
        <v>2323.5</v>
      </c>
      <c r="R690">
        <v>14088.5</v>
      </c>
      <c r="S690" t="s">
        <v>1359</v>
      </c>
      <c r="T690" t="s">
        <v>741</v>
      </c>
    </row>
    <row r="691" spans="1:20">
      <c r="A691" s="15">
        <v>687</v>
      </c>
      <c r="B691" t="s">
        <v>820</v>
      </c>
      <c r="C691" t="s">
        <v>30</v>
      </c>
      <c r="D691" t="s">
        <v>592</v>
      </c>
      <c r="E691" t="s">
        <v>593</v>
      </c>
      <c r="F691">
        <v>90000</v>
      </c>
      <c r="G691">
        <v>9753.1200000000008</v>
      </c>
      <c r="H691">
        <v>25</v>
      </c>
      <c r="I691">
        <v>2583</v>
      </c>
      <c r="J691">
        <v>6390</v>
      </c>
      <c r="K691">
        <v>1170</v>
      </c>
      <c r="L691">
        <v>2736</v>
      </c>
      <c r="M691">
        <v>6381</v>
      </c>
      <c r="O691">
        <v>19260</v>
      </c>
      <c r="P691">
        <v>15197.12</v>
      </c>
      <c r="Q691">
        <v>13941</v>
      </c>
      <c r="R691">
        <v>74802.880000000005</v>
      </c>
      <c r="S691" t="s">
        <v>1359</v>
      </c>
      <c r="T691" t="s">
        <v>741</v>
      </c>
    </row>
    <row r="692" spans="1:20">
      <c r="A692" s="15">
        <v>688</v>
      </c>
      <c r="B692" t="s">
        <v>966</v>
      </c>
      <c r="C692" t="s">
        <v>46</v>
      </c>
      <c r="D692" t="s">
        <v>630</v>
      </c>
      <c r="E692" t="s">
        <v>593</v>
      </c>
      <c r="F692">
        <v>31000</v>
      </c>
      <c r="G692">
        <v>0</v>
      </c>
      <c r="H692">
        <v>25</v>
      </c>
      <c r="I692">
        <v>889.7</v>
      </c>
      <c r="J692">
        <v>2201</v>
      </c>
      <c r="K692">
        <v>403</v>
      </c>
      <c r="L692">
        <v>942.4</v>
      </c>
      <c r="M692">
        <v>2197.9</v>
      </c>
      <c r="O692">
        <v>6634</v>
      </c>
      <c r="P692">
        <v>1857.1</v>
      </c>
      <c r="Q692">
        <v>4801.8999999999996</v>
      </c>
      <c r="R692">
        <v>29142.9</v>
      </c>
      <c r="S692" t="s">
        <v>1359</v>
      </c>
      <c r="T692" t="s">
        <v>741</v>
      </c>
    </row>
    <row r="693" spans="1:20">
      <c r="A693" s="15">
        <v>689</v>
      </c>
      <c r="B693" t="s">
        <v>1260</v>
      </c>
      <c r="C693" t="s">
        <v>87</v>
      </c>
      <c r="D693" t="s">
        <v>1405</v>
      </c>
      <c r="E693" t="s">
        <v>593</v>
      </c>
      <c r="F693">
        <v>150000</v>
      </c>
      <c r="G693">
        <v>23866.62</v>
      </c>
      <c r="H693">
        <v>25</v>
      </c>
      <c r="I693">
        <v>4305</v>
      </c>
      <c r="J693">
        <v>10650</v>
      </c>
      <c r="K693">
        <v>1950</v>
      </c>
      <c r="L693">
        <v>4560</v>
      </c>
      <c r="M693">
        <v>10635</v>
      </c>
      <c r="O693">
        <v>32100</v>
      </c>
      <c r="P693">
        <v>32756.62</v>
      </c>
      <c r="Q693">
        <v>23235</v>
      </c>
      <c r="R693">
        <v>117243.38</v>
      </c>
      <c r="S693" t="s">
        <v>1359</v>
      </c>
      <c r="T693" t="s">
        <v>740</v>
      </c>
    </row>
    <row r="694" spans="1:20">
      <c r="A694" s="15">
        <v>690</v>
      </c>
      <c r="B694" t="s">
        <v>878</v>
      </c>
      <c r="C694" t="s">
        <v>30</v>
      </c>
      <c r="D694" t="s">
        <v>1419</v>
      </c>
      <c r="E694" t="s">
        <v>593</v>
      </c>
      <c r="F694">
        <v>60000</v>
      </c>
      <c r="G694">
        <v>3486.68</v>
      </c>
      <c r="H694">
        <v>25</v>
      </c>
      <c r="I694">
        <v>1722</v>
      </c>
      <c r="J694">
        <v>4260</v>
      </c>
      <c r="K694">
        <v>780</v>
      </c>
      <c r="L694">
        <v>1824</v>
      </c>
      <c r="M694">
        <v>4254</v>
      </c>
      <c r="O694">
        <v>12840</v>
      </c>
      <c r="P694">
        <v>7057.68</v>
      </c>
      <c r="Q694">
        <v>9294</v>
      </c>
      <c r="R694">
        <v>52942.32</v>
      </c>
      <c r="S694" t="s">
        <v>1359</v>
      </c>
      <c r="T694" t="s">
        <v>740</v>
      </c>
    </row>
    <row r="695" spans="1:20">
      <c r="A695" s="15">
        <v>691</v>
      </c>
      <c r="B695" t="s">
        <v>293</v>
      </c>
      <c r="C695" t="s">
        <v>30</v>
      </c>
      <c r="D695" t="s">
        <v>1394</v>
      </c>
      <c r="E695" t="s">
        <v>593</v>
      </c>
      <c r="F695">
        <v>15000</v>
      </c>
      <c r="G695">
        <v>0</v>
      </c>
      <c r="H695">
        <v>25</v>
      </c>
      <c r="I695">
        <v>430.5</v>
      </c>
      <c r="J695">
        <v>1065</v>
      </c>
      <c r="K695">
        <v>195</v>
      </c>
      <c r="L695">
        <v>456</v>
      </c>
      <c r="M695">
        <v>1063.5</v>
      </c>
      <c r="O695">
        <v>3210</v>
      </c>
      <c r="P695">
        <v>911.5</v>
      </c>
      <c r="Q695">
        <v>2323.5</v>
      </c>
      <c r="R695">
        <v>14088.5</v>
      </c>
      <c r="S695" t="s">
        <v>1359</v>
      </c>
      <c r="T695" t="s">
        <v>740</v>
      </c>
    </row>
    <row r="696" spans="1:20">
      <c r="A696" s="15">
        <v>692</v>
      </c>
      <c r="B696" t="s">
        <v>73</v>
      </c>
      <c r="C696" t="s">
        <v>1223</v>
      </c>
      <c r="D696" t="s">
        <v>606</v>
      </c>
      <c r="E696" t="s">
        <v>593</v>
      </c>
      <c r="F696">
        <v>38000</v>
      </c>
      <c r="G696">
        <v>160.38</v>
      </c>
      <c r="H696">
        <v>25</v>
      </c>
      <c r="I696">
        <v>1090.5999999999999</v>
      </c>
      <c r="J696">
        <v>2698</v>
      </c>
      <c r="K696">
        <v>494</v>
      </c>
      <c r="L696">
        <v>1155.2</v>
      </c>
      <c r="M696">
        <v>2694.2</v>
      </c>
      <c r="O696">
        <v>8132</v>
      </c>
      <c r="P696">
        <v>2531.1799999999998</v>
      </c>
      <c r="Q696">
        <v>5886.2</v>
      </c>
      <c r="R696">
        <v>35468.82</v>
      </c>
      <c r="S696" t="s">
        <v>1359</v>
      </c>
      <c r="T696" t="s">
        <v>740</v>
      </c>
    </row>
    <row r="697" spans="1:20">
      <c r="A697" s="15">
        <v>693</v>
      </c>
      <c r="B697" t="s">
        <v>332</v>
      </c>
      <c r="C697" t="s">
        <v>32</v>
      </c>
      <c r="D697" t="s">
        <v>1405</v>
      </c>
      <c r="E697" t="s">
        <v>593</v>
      </c>
      <c r="F697">
        <v>12500</v>
      </c>
      <c r="G697">
        <v>0</v>
      </c>
      <c r="H697">
        <v>25</v>
      </c>
      <c r="I697">
        <v>358.75</v>
      </c>
      <c r="J697">
        <v>887.5</v>
      </c>
      <c r="K697">
        <v>162.5</v>
      </c>
      <c r="L697">
        <v>380</v>
      </c>
      <c r="M697">
        <v>886.25</v>
      </c>
      <c r="O697">
        <v>2675</v>
      </c>
      <c r="P697">
        <v>763.75</v>
      </c>
      <c r="Q697">
        <v>1936.25</v>
      </c>
      <c r="R697">
        <v>11736.25</v>
      </c>
      <c r="S697" t="s">
        <v>1359</v>
      </c>
      <c r="T697" t="s">
        <v>740</v>
      </c>
    </row>
    <row r="698" spans="1:20">
      <c r="A698" s="15">
        <v>694</v>
      </c>
      <c r="B698" t="s">
        <v>190</v>
      </c>
      <c r="C698" t="s">
        <v>1261</v>
      </c>
      <c r="D698" t="s">
        <v>624</v>
      </c>
      <c r="E698" t="s">
        <v>594</v>
      </c>
      <c r="F698">
        <v>70000</v>
      </c>
      <c r="G698">
        <v>5051</v>
      </c>
      <c r="H698">
        <v>25</v>
      </c>
      <c r="I698">
        <v>2009</v>
      </c>
      <c r="J698">
        <v>4970</v>
      </c>
      <c r="K698">
        <v>910</v>
      </c>
      <c r="L698">
        <v>2128</v>
      </c>
      <c r="M698">
        <v>4963</v>
      </c>
      <c r="O698">
        <v>14980</v>
      </c>
      <c r="P698">
        <v>10850.38</v>
      </c>
      <c r="Q698">
        <v>10843</v>
      </c>
      <c r="R698">
        <v>59149.62</v>
      </c>
      <c r="S698" t="s">
        <v>1359</v>
      </c>
      <c r="T698" t="s">
        <v>740</v>
      </c>
    </row>
    <row r="699" spans="1:20">
      <c r="A699" s="15">
        <v>695</v>
      </c>
      <c r="B699" t="s">
        <v>893</v>
      </c>
      <c r="C699" t="s">
        <v>26</v>
      </c>
      <c r="D699" t="s">
        <v>1416</v>
      </c>
      <c r="E699" t="s">
        <v>593</v>
      </c>
      <c r="F699">
        <v>18700</v>
      </c>
      <c r="G699">
        <v>0</v>
      </c>
      <c r="H699">
        <v>25</v>
      </c>
      <c r="I699">
        <v>536.69000000000005</v>
      </c>
      <c r="J699">
        <v>1327.7</v>
      </c>
      <c r="K699">
        <v>243.1</v>
      </c>
      <c r="L699">
        <v>568.48</v>
      </c>
      <c r="M699">
        <v>1325.83</v>
      </c>
      <c r="O699">
        <v>4001.8</v>
      </c>
      <c r="P699">
        <v>1130.17</v>
      </c>
      <c r="Q699">
        <v>2896.63</v>
      </c>
      <c r="R699">
        <v>17569.830000000002</v>
      </c>
      <c r="S699" t="s">
        <v>1359</v>
      </c>
      <c r="T699" t="s">
        <v>740</v>
      </c>
    </row>
    <row r="700" spans="1:20">
      <c r="A700" s="15">
        <v>696</v>
      </c>
      <c r="B700" t="s">
        <v>1136</v>
      </c>
      <c r="C700" t="s">
        <v>12</v>
      </c>
      <c r="D700" t="s">
        <v>1425</v>
      </c>
      <c r="E700" t="s">
        <v>593</v>
      </c>
      <c r="F700">
        <v>30000</v>
      </c>
      <c r="G700">
        <v>0</v>
      </c>
      <c r="H700">
        <v>25</v>
      </c>
      <c r="I700">
        <v>861</v>
      </c>
      <c r="J700">
        <v>2130</v>
      </c>
      <c r="K700">
        <v>390</v>
      </c>
      <c r="L700">
        <v>912</v>
      </c>
      <c r="M700">
        <v>2127</v>
      </c>
      <c r="O700">
        <v>6420</v>
      </c>
      <c r="P700">
        <v>1798</v>
      </c>
      <c r="Q700">
        <v>4647</v>
      </c>
      <c r="R700">
        <v>28202</v>
      </c>
      <c r="S700" t="s">
        <v>1359</v>
      </c>
      <c r="T700" t="s">
        <v>740</v>
      </c>
    </row>
    <row r="701" spans="1:20">
      <c r="A701" s="15">
        <v>697</v>
      </c>
      <c r="B701" t="s">
        <v>77</v>
      </c>
      <c r="C701" t="s">
        <v>78</v>
      </c>
      <c r="D701" t="s">
        <v>1390</v>
      </c>
      <c r="E701" t="s">
        <v>593</v>
      </c>
      <c r="F701">
        <v>45000</v>
      </c>
      <c r="G701">
        <v>1148.33</v>
      </c>
      <c r="H701">
        <v>25</v>
      </c>
      <c r="I701">
        <v>1291.5</v>
      </c>
      <c r="J701">
        <v>3195</v>
      </c>
      <c r="K701">
        <v>585</v>
      </c>
      <c r="L701">
        <v>1368</v>
      </c>
      <c r="M701">
        <v>3190.5</v>
      </c>
      <c r="O701">
        <v>9630</v>
      </c>
      <c r="P701">
        <v>3832.83</v>
      </c>
      <c r="Q701">
        <v>6970.5</v>
      </c>
      <c r="R701">
        <v>41167.17</v>
      </c>
      <c r="S701" t="s">
        <v>1359</v>
      </c>
      <c r="T701" t="s">
        <v>740</v>
      </c>
    </row>
    <row r="702" spans="1:20">
      <c r="A702" s="15">
        <v>698</v>
      </c>
      <c r="B702" t="s">
        <v>698</v>
      </c>
      <c r="C702" t="s">
        <v>32</v>
      </c>
      <c r="D702" t="s">
        <v>613</v>
      </c>
      <c r="E702" t="s">
        <v>593</v>
      </c>
      <c r="F702">
        <v>22000</v>
      </c>
      <c r="G702">
        <v>0</v>
      </c>
      <c r="H702">
        <v>25</v>
      </c>
      <c r="I702">
        <v>631.4</v>
      </c>
      <c r="J702">
        <v>1562</v>
      </c>
      <c r="K702">
        <v>286</v>
      </c>
      <c r="L702">
        <v>668.8</v>
      </c>
      <c r="M702">
        <v>1559.8</v>
      </c>
      <c r="O702">
        <v>4708</v>
      </c>
      <c r="P702">
        <v>1325.2</v>
      </c>
      <c r="Q702">
        <v>3407.8</v>
      </c>
      <c r="R702">
        <v>20674.8</v>
      </c>
      <c r="S702" t="s">
        <v>1359</v>
      </c>
      <c r="T702" t="s">
        <v>740</v>
      </c>
    </row>
    <row r="703" spans="1:20">
      <c r="A703" s="15">
        <v>699</v>
      </c>
      <c r="B703" t="s">
        <v>1084</v>
      </c>
      <c r="C703" t="s">
        <v>32</v>
      </c>
      <c r="D703" t="s">
        <v>1397</v>
      </c>
      <c r="E703" t="s">
        <v>593</v>
      </c>
      <c r="F703">
        <v>12500</v>
      </c>
      <c r="G703">
        <v>0</v>
      </c>
      <c r="H703">
        <v>25</v>
      </c>
      <c r="I703">
        <v>358.75</v>
      </c>
      <c r="J703">
        <v>887.5</v>
      </c>
      <c r="K703">
        <v>162.5</v>
      </c>
      <c r="L703">
        <v>380</v>
      </c>
      <c r="M703">
        <v>886.25</v>
      </c>
      <c r="O703">
        <v>2675</v>
      </c>
      <c r="P703">
        <v>763.75</v>
      </c>
      <c r="Q703">
        <v>1936.25</v>
      </c>
      <c r="R703">
        <v>11736.25</v>
      </c>
      <c r="S703" t="s">
        <v>1359</v>
      </c>
      <c r="T703" t="s">
        <v>740</v>
      </c>
    </row>
    <row r="704" spans="1:20">
      <c r="A704" s="15">
        <v>700</v>
      </c>
      <c r="B704" t="s">
        <v>227</v>
      </c>
      <c r="C704" t="s">
        <v>134</v>
      </c>
      <c r="D704" t="s">
        <v>1385</v>
      </c>
      <c r="E704" t="s">
        <v>594</v>
      </c>
      <c r="F704">
        <v>48000</v>
      </c>
      <c r="G704">
        <v>1571.73</v>
      </c>
      <c r="H704">
        <v>25</v>
      </c>
      <c r="I704">
        <v>1377.6</v>
      </c>
      <c r="J704">
        <v>3408</v>
      </c>
      <c r="K704">
        <v>624</v>
      </c>
      <c r="L704">
        <v>1459.2</v>
      </c>
      <c r="M704">
        <v>3403.2</v>
      </c>
      <c r="O704">
        <v>10272</v>
      </c>
      <c r="P704">
        <v>4483.53</v>
      </c>
      <c r="Q704">
        <v>7435.2</v>
      </c>
      <c r="R704">
        <v>43516.47</v>
      </c>
      <c r="S704" t="s">
        <v>1359</v>
      </c>
      <c r="T704" t="s">
        <v>740</v>
      </c>
    </row>
    <row r="705" spans="1:20">
      <c r="A705" s="15">
        <v>701</v>
      </c>
      <c r="B705" t="s">
        <v>262</v>
      </c>
      <c r="C705" t="s">
        <v>78</v>
      </c>
      <c r="D705" t="s">
        <v>1376</v>
      </c>
      <c r="E705" t="s">
        <v>593</v>
      </c>
      <c r="F705">
        <v>45000</v>
      </c>
      <c r="G705">
        <v>1148.33</v>
      </c>
      <c r="H705">
        <v>25</v>
      </c>
      <c r="I705">
        <v>1291.5</v>
      </c>
      <c r="J705">
        <v>3195</v>
      </c>
      <c r="K705">
        <v>585</v>
      </c>
      <c r="L705">
        <v>1368</v>
      </c>
      <c r="M705">
        <v>3190.5</v>
      </c>
      <c r="O705">
        <v>9630</v>
      </c>
      <c r="P705">
        <v>3932.83</v>
      </c>
      <c r="Q705">
        <v>6970.5</v>
      </c>
      <c r="R705">
        <v>41067.17</v>
      </c>
      <c r="S705" t="s">
        <v>1359</v>
      </c>
      <c r="T705" t="s">
        <v>740</v>
      </c>
    </row>
    <row r="706" spans="1:20">
      <c r="A706" s="15">
        <v>702</v>
      </c>
      <c r="B706" t="s">
        <v>1085</v>
      </c>
      <c r="C706" t="s">
        <v>32</v>
      </c>
      <c r="D706" t="s">
        <v>613</v>
      </c>
      <c r="E706" t="s">
        <v>593</v>
      </c>
      <c r="F706">
        <v>22000</v>
      </c>
      <c r="G706">
        <v>0</v>
      </c>
      <c r="H706">
        <v>25</v>
      </c>
      <c r="I706">
        <v>631.4</v>
      </c>
      <c r="J706">
        <v>1562</v>
      </c>
      <c r="K706">
        <v>286</v>
      </c>
      <c r="L706">
        <v>668.8</v>
      </c>
      <c r="M706">
        <v>1559.8</v>
      </c>
      <c r="O706">
        <v>4708</v>
      </c>
      <c r="P706">
        <v>1325.2</v>
      </c>
      <c r="Q706">
        <v>3407.8</v>
      </c>
      <c r="R706">
        <v>20674.8</v>
      </c>
      <c r="S706" t="s">
        <v>1359</v>
      </c>
      <c r="T706" t="s">
        <v>740</v>
      </c>
    </row>
    <row r="707" spans="1:20">
      <c r="A707" s="15">
        <v>703</v>
      </c>
      <c r="B707" t="s">
        <v>1262</v>
      </c>
      <c r="C707" t="s">
        <v>266</v>
      </c>
      <c r="D707" t="s">
        <v>1397</v>
      </c>
      <c r="E707" t="s">
        <v>593</v>
      </c>
      <c r="F707">
        <v>150000</v>
      </c>
      <c r="G707">
        <v>23866.62</v>
      </c>
      <c r="H707">
        <v>25</v>
      </c>
      <c r="I707">
        <v>4305</v>
      </c>
      <c r="J707">
        <v>10650</v>
      </c>
      <c r="K707">
        <v>1950</v>
      </c>
      <c r="L707">
        <v>4560</v>
      </c>
      <c r="M707">
        <v>10635</v>
      </c>
      <c r="O707">
        <v>32100</v>
      </c>
      <c r="P707">
        <v>32756.62</v>
      </c>
      <c r="Q707">
        <v>23235</v>
      </c>
      <c r="R707">
        <v>117243.38</v>
      </c>
      <c r="S707" t="s">
        <v>1359</v>
      </c>
      <c r="T707" t="s">
        <v>740</v>
      </c>
    </row>
    <row r="708" spans="1:20">
      <c r="A708" s="15">
        <v>704</v>
      </c>
      <c r="B708" t="s">
        <v>563</v>
      </c>
      <c r="C708" t="s">
        <v>90</v>
      </c>
      <c r="D708" t="s">
        <v>640</v>
      </c>
      <c r="E708" t="s">
        <v>593</v>
      </c>
      <c r="F708">
        <v>16500</v>
      </c>
      <c r="G708">
        <v>0</v>
      </c>
      <c r="H708">
        <v>25</v>
      </c>
      <c r="I708">
        <v>473.55</v>
      </c>
      <c r="J708">
        <v>1171.5</v>
      </c>
      <c r="K708">
        <v>214.5</v>
      </c>
      <c r="L708">
        <v>501.6</v>
      </c>
      <c r="M708">
        <v>1169.8499999999999</v>
      </c>
      <c r="O708">
        <v>3531</v>
      </c>
      <c r="P708">
        <v>1730.79</v>
      </c>
      <c r="Q708">
        <v>2555.85</v>
      </c>
      <c r="R708">
        <v>14769.21</v>
      </c>
      <c r="S708" t="s">
        <v>1359</v>
      </c>
      <c r="T708" t="s">
        <v>741</v>
      </c>
    </row>
    <row r="709" spans="1:20">
      <c r="A709" s="15">
        <v>705</v>
      </c>
      <c r="B709" t="s">
        <v>1105</v>
      </c>
      <c r="C709" t="s">
        <v>32</v>
      </c>
      <c r="D709" t="s">
        <v>1400</v>
      </c>
      <c r="E709" t="s">
        <v>593</v>
      </c>
      <c r="F709">
        <v>15000</v>
      </c>
      <c r="G709">
        <v>0</v>
      </c>
      <c r="H709">
        <v>25</v>
      </c>
      <c r="I709">
        <v>430.5</v>
      </c>
      <c r="J709">
        <v>1065</v>
      </c>
      <c r="K709">
        <v>195</v>
      </c>
      <c r="L709">
        <v>456</v>
      </c>
      <c r="M709">
        <v>1063.5</v>
      </c>
      <c r="O709">
        <v>3210</v>
      </c>
      <c r="P709">
        <v>911.5</v>
      </c>
      <c r="Q709">
        <v>2323.5</v>
      </c>
      <c r="R709">
        <v>14088.5</v>
      </c>
      <c r="S709" t="s">
        <v>1359</v>
      </c>
      <c r="T709" t="s">
        <v>740</v>
      </c>
    </row>
    <row r="710" spans="1:20">
      <c r="A710" s="15">
        <v>706</v>
      </c>
      <c r="B710" t="s">
        <v>644</v>
      </c>
      <c r="C710" t="s">
        <v>26</v>
      </c>
      <c r="D710" t="s">
        <v>1390</v>
      </c>
      <c r="E710" t="s">
        <v>593</v>
      </c>
      <c r="F710">
        <v>45000</v>
      </c>
      <c r="G710">
        <v>1148.33</v>
      </c>
      <c r="H710">
        <v>25</v>
      </c>
      <c r="I710">
        <v>1291.5</v>
      </c>
      <c r="J710">
        <v>3195</v>
      </c>
      <c r="K710">
        <v>585</v>
      </c>
      <c r="L710">
        <v>1368</v>
      </c>
      <c r="M710">
        <v>3190.5</v>
      </c>
      <c r="O710">
        <v>9630</v>
      </c>
      <c r="P710">
        <v>4663.47</v>
      </c>
      <c r="Q710">
        <v>6970.5</v>
      </c>
      <c r="R710">
        <v>40336.53</v>
      </c>
      <c r="S710" t="s">
        <v>1359</v>
      </c>
      <c r="T710" t="s">
        <v>740</v>
      </c>
    </row>
    <row r="711" spans="1:20">
      <c r="A711" s="15">
        <v>707</v>
      </c>
      <c r="B711" t="s">
        <v>1263</v>
      </c>
      <c r="C711" t="s">
        <v>1051</v>
      </c>
      <c r="D711" t="s">
        <v>1425</v>
      </c>
      <c r="E711" t="s">
        <v>593</v>
      </c>
      <c r="F711">
        <v>14520</v>
      </c>
      <c r="G711">
        <v>0</v>
      </c>
      <c r="H711">
        <v>25</v>
      </c>
      <c r="I711">
        <v>416.72399999999999</v>
      </c>
      <c r="J711">
        <v>1030.92</v>
      </c>
      <c r="K711">
        <v>188.76</v>
      </c>
      <c r="L711">
        <v>441.40800000000002</v>
      </c>
      <c r="M711">
        <v>1029.4680000000001</v>
      </c>
      <c r="O711">
        <v>3107.28</v>
      </c>
      <c r="P711">
        <v>883.13</v>
      </c>
      <c r="Q711">
        <v>2249.1480000000001</v>
      </c>
      <c r="R711">
        <v>13636.87</v>
      </c>
      <c r="S711" t="s">
        <v>1359</v>
      </c>
      <c r="T711" t="s">
        <v>741</v>
      </c>
    </row>
    <row r="712" spans="1:20">
      <c r="A712" s="15">
        <v>708</v>
      </c>
      <c r="B712" t="s">
        <v>754</v>
      </c>
      <c r="C712" t="s">
        <v>26</v>
      </c>
      <c r="D712" t="s">
        <v>1393</v>
      </c>
      <c r="E712" t="s">
        <v>593</v>
      </c>
      <c r="F712">
        <v>18700</v>
      </c>
      <c r="G712">
        <v>0</v>
      </c>
      <c r="H712">
        <v>25</v>
      </c>
      <c r="I712">
        <v>536.69000000000005</v>
      </c>
      <c r="J712">
        <v>1327.7</v>
      </c>
      <c r="K712">
        <v>243.1</v>
      </c>
      <c r="L712">
        <v>568.48</v>
      </c>
      <c r="M712">
        <v>1325.83</v>
      </c>
      <c r="O712">
        <v>4001.8</v>
      </c>
      <c r="P712">
        <v>1130.17</v>
      </c>
      <c r="Q712">
        <v>2896.63</v>
      </c>
      <c r="R712">
        <v>17569.830000000002</v>
      </c>
      <c r="S712" t="s">
        <v>1359</v>
      </c>
      <c r="T712" t="s">
        <v>741</v>
      </c>
    </row>
    <row r="713" spans="1:20">
      <c r="A713" s="15">
        <v>709</v>
      </c>
      <c r="B713" t="s">
        <v>1392</v>
      </c>
      <c r="C713" t="s">
        <v>1222</v>
      </c>
      <c r="D713" t="s">
        <v>1390</v>
      </c>
      <c r="E713" t="s">
        <v>593</v>
      </c>
      <c r="F713">
        <v>31000</v>
      </c>
      <c r="G713">
        <v>0</v>
      </c>
      <c r="H713">
        <v>25</v>
      </c>
      <c r="I713">
        <v>889.7</v>
      </c>
      <c r="J713">
        <v>2201</v>
      </c>
      <c r="K713">
        <v>403</v>
      </c>
      <c r="L713">
        <v>942.4</v>
      </c>
      <c r="M713">
        <v>2197.9</v>
      </c>
      <c r="O713">
        <v>6634</v>
      </c>
      <c r="P713">
        <v>1857.1</v>
      </c>
      <c r="Q713">
        <v>4801.8999999999996</v>
      </c>
      <c r="R713">
        <v>29142.9</v>
      </c>
      <c r="S713" t="s">
        <v>1359</v>
      </c>
      <c r="T713" t="s">
        <v>741</v>
      </c>
    </row>
    <row r="714" spans="1:20">
      <c r="A714" s="15">
        <v>710</v>
      </c>
      <c r="B714" t="s">
        <v>774</v>
      </c>
      <c r="C714" t="s">
        <v>26</v>
      </c>
      <c r="D714" t="s">
        <v>906</v>
      </c>
      <c r="E714" t="s">
        <v>593</v>
      </c>
      <c r="F714">
        <v>31000</v>
      </c>
      <c r="G714">
        <v>0</v>
      </c>
      <c r="H714">
        <v>25</v>
      </c>
      <c r="I714">
        <v>889.7</v>
      </c>
      <c r="J714">
        <v>2201</v>
      </c>
      <c r="K714">
        <v>403</v>
      </c>
      <c r="L714">
        <v>942.4</v>
      </c>
      <c r="M714">
        <v>2197.9</v>
      </c>
      <c r="O714">
        <v>6634</v>
      </c>
      <c r="P714">
        <v>1857.1</v>
      </c>
      <c r="Q714">
        <v>4801.8999999999996</v>
      </c>
      <c r="R714">
        <v>29142.9</v>
      </c>
      <c r="S714" t="s">
        <v>1359</v>
      </c>
      <c r="T714" t="s">
        <v>741</v>
      </c>
    </row>
    <row r="715" spans="1:20">
      <c r="A715" s="15">
        <v>711</v>
      </c>
      <c r="B715" t="s">
        <v>967</v>
      </c>
      <c r="C715" t="s">
        <v>6</v>
      </c>
      <c r="D715" t="s">
        <v>592</v>
      </c>
      <c r="E715" t="s">
        <v>593</v>
      </c>
      <c r="F715">
        <v>90000</v>
      </c>
      <c r="G715">
        <v>9753.1200000000008</v>
      </c>
      <c r="H715">
        <v>25</v>
      </c>
      <c r="I715">
        <v>2583</v>
      </c>
      <c r="J715">
        <v>6390</v>
      </c>
      <c r="K715">
        <v>1170</v>
      </c>
      <c r="L715">
        <v>2736</v>
      </c>
      <c r="M715">
        <v>6381</v>
      </c>
      <c r="O715">
        <v>19260</v>
      </c>
      <c r="P715">
        <v>15097.12</v>
      </c>
      <c r="Q715">
        <v>13941</v>
      </c>
      <c r="R715">
        <v>74902.880000000005</v>
      </c>
      <c r="S715" t="s">
        <v>1359</v>
      </c>
      <c r="T715" t="s">
        <v>741</v>
      </c>
    </row>
    <row r="716" spans="1:20">
      <c r="A716" s="15">
        <v>712</v>
      </c>
      <c r="B716" t="s">
        <v>179</v>
      </c>
      <c r="C716" t="s">
        <v>62</v>
      </c>
      <c r="D716" t="s">
        <v>598</v>
      </c>
      <c r="E716" t="s">
        <v>593</v>
      </c>
      <c r="F716">
        <v>30000</v>
      </c>
      <c r="G716">
        <v>0</v>
      </c>
      <c r="H716">
        <v>25</v>
      </c>
      <c r="I716">
        <v>861</v>
      </c>
      <c r="J716">
        <v>2130</v>
      </c>
      <c r="K716">
        <v>390</v>
      </c>
      <c r="L716">
        <v>912</v>
      </c>
      <c r="M716">
        <v>2127</v>
      </c>
      <c r="O716">
        <v>6420</v>
      </c>
      <c r="P716">
        <v>2628.64</v>
      </c>
      <c r="Q716">
        <v>4647</v>
      </c>
      <c r="R716">
        <v>27371.360000000001</v>
      </c>
      <c r="S716" t="s">
        <v>1359</v>
      </c>
      <c r="T716" t="s">
        <v>741</v>
      </c>
    </row>
    <row r="717" spans="1:20">
      <c r="A717" s="15">
        <v>713</v>
      </c>
      <c r="B717" t="s">
        <v>1121</v>
      </c>
      <c r="C717" t="s">
        <v>1212</v>
      </c>
      <c r="D717" t="s">
        <v>596</v>
      </c>
      <c r="E717" t="s">
        <v>594</v>
      </c>
      <c r="F717">
        <v>50000</v>
      </c>
      <c r="G717">
        <v>1854</v>
      </c>
      <c r="H717">
        <v>25</v>
      </c>
      <c r="I717">
        <v>1435</v>
      </c>
      <c r="J717">
        <v>3550</v>
      </c>
      <c r="K717">
        <v>650</v>
      </c>
      <c r="L717">
        <v>1520</v>
      </c>
      <c r="M717">
        <v>3545</v>
      </c>
      <c r="O717">
        <v>10700</v>
      </c>
      <c r="P717">
        <v>4834</v>
      </c>
      <c r="Q717">
        <v>7745</v>
      </c>
      <c r="R717">
        <v>45166</v>
      </c>
      <c r="S717" t="s">
        <v>1359</v>
      </c>
      <c r="T717" t="s">
        <v>741</v>
      </c>
    </row>
    <row r="718" spans="1:20">
      <c r="A718" s="15">
        <v>714</v>
      </c>
      <c r="B718" t="s">
        <v>1164</v>
      </c>
      <c r="C718" t="s">
        <v>1067</v>
      </c>
      <c r="D718" t="s">
        <v>1425</v>
      </c>
      <c r="E718" t="s">
        <v>593</v>
      </c>
      <c r="F718">
        <v>20000</v>
      </c>
      <c r="G718">
        <v>0</v>
      </c>
      <c r="H718">
        <v>25</v>
      </c>
      <c r="I718">
        <v>574</v>
      </c>
      <c r="J718">
        <v>1420</v>
      </c>
      <c r="K718">
        <v>260</v>
      </c>
      <c r="L718">
        <v>608</v>
      </c>
      <c r="M718">
        <v>1418</v>
      </c>
      <c r="O718">
        <v>4280</v>
      </c>
      <c r="P718">
        <v>1207</v>
      </c>
      <c r="Q718">
        <v>3098</v>
      </c>
      <c r="R718">
        <v>18793</v>
      </c>
      <c r="S718" t="s">
        <v>1359</v>
      </c>
      <c r="T718" t="s">
        <v>740</v>
      </c>
    </row>
    <row r="719" spans="1:20">
      <c r="A719" s="15">
        <v>715</v>
      </c>
      <c r="B719" t="s">
        <v>945</v>
      </c>
      <c r="C719" t="s">
        <v>26</v>
      </c>
      <c r="D719" t="s">
        <v>1422</v>
      </c>
      <c r="E719" t="s">
        <v>593</v>
      </c>
      <c r="F719">
        <v>35000</v>
      </c>
      <c r="G719">
        <v>0</v>
      </c>
      <c r="H719">
        <v>25</v>
      </c>
      <c r="I719">
        <v>1004.5</v>
      </c>
      <c r="J719">
        <v>2485</v>
      </c>
      <c r="K719">
        <v>455</v>
      </c>
      <c r="L719">
        <v>1064</v>
      </c>
      <c r="M719">
        <v>2481.5</v>
      </c>
      <c r="O719">
        <v>7490</v>
      </c>
      <c r="P719">
        <v>2093.5</v>
      </c>
      <c r="Q719">
        <v>5421.5</v>
      </c>
      <c r="R719">
        <v>32906.5</v>
      </c>
      <c r="S719" t="s">
        <v>1359</v>
      </c>
      <c r="T719" t="s">
        <v>740</v>
      </c>
    </row>
    <row r="720" spans="1:20">
      <c r="A720" s="15">
        <v>716</v>
      </c>
      <c r="B720" t="s">
        <v>1327</v>
      </c>
      <c r="C720" t="s">
        <v>32</v>
      </c>
      <c r="D720" t="s">
        <v>613</v>
      </c>
      <c r="E720" t="s">
        <v>1293</v>
      </c>
      <c r="F720">
        <v>10000</v>
      </c>
      <c r="G720">
        <v>0</v>
      </c>
      <c r="H720">
        <v>25</v>
      </c>
      <c r="I720">
        <v>287</v>
      </c>
      <c r="J720">
        <v>710</v>
      </c>
      <c r="K720">
        <v>130</v>
      </c>
      <c r="L720">
        <v>304</v>
      </c>
      <c r="M720">
        <v>709</v>
      </c>
      <c r="O720">
        <v>2140</v>
      </c>
      <c r="P720">
        <v>666</v>
      </c>
      <c r="Q720">
        <v>1549</v>
      </c>
      <c r="R720">
        <v>9334</v>
      </c>
      <c r="S720" t="s">
        <v>1359</v>
      </c>
      <c r="T720" t="s">
        <v>740</v>
      </c>
    </row>
    <row r="721" spans="1:20">
      <c r="A721" s="15">
        <v>717</v>
      </c>
      <c r="B721" t="s">
        <v>821</v>
      </c>
      <c r="C721" t="s">
        <v>243</v>
      </c>
      <c r="D721" t="s">
        <v>1401</v>
      </c>
      <c r="E721" t="s">
        <v>593</v>
      </c>
      <c r="F721">
        <v>12500</v>
      </c>
      <c r="G721">
        <v>0</v>
      </c>
      <c r="H721">
        <v>25</v>
      </c>
      <c r="I721">
        <v>358.75</v>
      </c>
      <c r="J721">
        <v>887.5</v>
      </c>
      <c r="K721">
        <v>162.5</v>
      </c>
      <c r="L721">
        <v>380</v>
      </c>
      <c r="M721">
        <v>886.25</v>
      </c>
      <c r="O721">
        <v>2675</v>
      </c>
      <c r="P721">
        <v>763.75</v>
      </c>
      <c r="Q721">
        <v>1936.25</v>
      </c>
      <c r="R721">
        <v>11736.25</v>
      </c>
      <c r="S721" t="s">
        <v>1359</v>
      </c>
      <c r="T721" t="s">
        <v>741</v>
      </c>
    </row>
    <row r="722" spans="1:20">
      <c r="A722" s="15">
        <v>718</v>
      </c>
      <c r="B722" t="s">
        <v>72</v>
      </c>
      <c r="C722" t="s">
        <v>32</v>
      </c>
      <c r="D722" t="s">
        <v>613</v>
      </c>
      <c r="E722" t="s">
        <v>593</v>
      </c>
      <c r="F722">
        <v>30000</v>
      </c>
      <c r="G722">
        <v>0</v>
      </c>
      <c r="H722">
        <v>25</v>
      </c>
      <c r="I722">
        <v>861</v>
      </c>
      <c r="J722">
        <v>2130</v>
      </c>
      <c r="K722">
        <v>390</v>
      </c>
      <c r="L722">
        <v>912</v>
      </c>
      <c r="M722">
        <v>2127</v>
      </c>
      <c r="O722">
        <v>6420</v>
      </c>
      <c r="P722">
        <v>1948</v>
      </c>
      <c r="Q722">
        <v>4647</v>
      </c>
      <c r="R722">
        <v>28052</v>
      </c>
      <c r="S722" t="s">
        <v>1359</v>
      </c>
      <c r="T722" t="s">
        <v>740</v>
      </c>
    </row>
    <row r="723" spans="1:20">
      <c r="A723" s="15">
        <v>719</v>
      </c>
      <c r="B723" t="s">
        <v>1070</v>
      </c>
      <c r="C723" t="s">
        <v>30</v>
      </c>
      <c r="D723" t="s">
        <v>592</v>
      </c>
      <c r="E723" t="s">
        <v>593</v>
      </c>
      <c r="F723">
        <v>90000</v>
      </c>
      <c r="G723">
        <v>9753.1200000000008</v>
      </c>
      <c r="H723">
        <v>25</v>
      </c>
      <c r="I723">
        <v>2583</v>
      </c>
      <c r="J723">
        <v>6390</v>
      </c>
      <c r="K723">
        <v>1170</v>
      </c>
      <c r="L723">
        <v>2736</v>
      </c>
      <c r="M723">
        <v>6381</v>
      </c>
      <c r="O723">
        <v>19260</v>
      </c>
      <c r="P723">
        <v>15097.12</v>
      </c>
      <c r="Q723">
        <v>13941</v>
      </c>
      <c r="R723">
        <v>74902.880000000005</v>
      </c>
      <c r="S723" t="s">
        <v>1359</v>
      </c>
      <c r="T723" t="s">
        <v>740</v>
      </c>
    </row>
    <row r="724" spans="1:20">
      <c r="A724" s="15">
        <v>720</v>
      </c>
      <c r="B724" t="s">
        <v>1018</v>
      </c>
      <c r="C724" t="s">
        <v>125</v>
      </c>
      <c r="D724" t="s">
        <v>1425</v>
      </c>
      <c r="E724" t="s">
        <v>593</v>
      </c>
      <c r="F724">
        <v>95000</v>
      </c>
      <c r="G724">
        <v>10929.24</v>
      </c>
      <c r="H724">
        <v>25</v>
      </c>
      <c r="I724">
        <v>2726.5</v>
      </c>
      <c r="J724">
        <v>6745</v>
      </c>
      <c r="K724">
        <v>1235</v>
      </c>
      <c r="L724">
        <v>2888</v>
      </c>
      <c r="M724">
        <v>6735.5</v>
      </c>
      <c r="O724">
        <v>20330</v>
      </c>
      <c r="P724">
        <v>16568.740000000002</v>
      </c>
      <c r="Q724">
        <v>14715.5</v>
      </c>
      <c r="R724">
        <v>78431.259999999995</v>
      </c>
      <c r="S724" t="s">
        <v>1359</v>
      </c>
      <c r="T724" t="s">
        <v>740</v>
      </c>
    </row>
    <row r="725" spans="1:20">
      <c r="A725" s="15">
        <v>721</v>
      </c>
      <c r="B725" t="s">
        <v>879</v>
      </c>
      <c r="C725" t="s">
        <v>26</v>
      </c>
      <c r="D725" t="s">
        <v>633</v>
      </c>
      <c r="E725" t="s">
        <v>593</v>
      </c>
      <c r="F725">
        <v>25000</v>
      </c>
      <c r="G725">
        <v>0</v>
      </c>
      <c r="H725">
        <v>25</v>
      </c>
      <c r="I725">
        <v>717.5</v>
      </c>
      <c r="J725">
        <v>1775</v>
      </c>
      <c r="K725">
        <v>325</v>
      </c>
      <c r="L725">
        <v>760</v>
      </c>
      <c r="M725">
        <v>1772.5</v>
      </c>
      <c r="O725">
        <v>5350</v>
      </c>
      <c r="P725">
        <v>1502.5</v>
      </c>
      <c r="Q725">
        <v>3872.5</v>
      </c>
      <c r="R725">
        <v>23497.5</v>
      </c>
      <c r="S725" t="s">
        <v>1359</v>
      </c>
      <c r="T725" t="s">
        <v>740</v>
      </c>
    </row>
    <row r="726" spans="1:20">
      <c r="A726" s="15">
        <v>722</v>
      </c>
      <c r="B726" t="s">
        <v>750</v>
      </c>
      <c r="C726" t="s">
        <v>26</v>
      </c>
      <c r="D726" t="s">
        <v>613</v>
      </c>
      <c r="E726" t="s">
        <v>593</v>
      </c>
      <c r="F726">
        <v>38000</v>
      </c>
      <c r="G726">
        <v>160.38</v>
      </c>
      <c r="H726">
        <v>25</v>
      </c>
      <c r="I726">
        <v>1090.5999999999999</v>
      </c>
      <c r="J726">
        <v>2698</v>
      </c>
      <c r="K726">
        <v>494</v>
      </c>
      <c r="L726">
        <v>1155.2</v>
      </c>
      <c r="M726">
        <v>2694.2</v>
      </c>
      <c r="O726">
        <v>8132</v>
      </c>
      <c r="P726">
        <v>2531.1799999999998</v>
      </c>
      <c r="Q726">
        <v>5886.2</v>
      </c>
      <c r="R726">
        <v>35468.82</v>
      </c>
      <c r="S726" t="s">
        <v>1359</v>
      </c>
      <c r="T726" t="s">
        <v>740</v>
      </c>
    </row>
    <row r="727" spans="1:20">
      <c r="A727" s="15">
        <v>723</v>
      </c>
      <c r="B727" t="s">
        <v>753</v>
      </c>
      <c r="C727" t="s">
        <v>104</v>
      </c>
      <c r="D727" t="s">
        <v>1404</v>
      </c>
      <c r="E727" t="s">
        <v>593</v>
      </c>
      <c r="F727">
        <v>15000</v>
      </c>
      <c r="G727">
        <v>0</v>
      </c>
      <c r="H727">
        <v>25</v>
      </c>
      <c r="I727">
        <v>430.5</v>
      </c>
      <c r="J727">
        <v>1065</v>
      </c>
      <c r="K727">
        <v>195</v>
      </c>
      <c r="L727">
        <v>456</v>
      </c>
      <c r="M727">
        <v>1063.5</v>
      </c>
      <c r="O727">
        <v>3210</v>
      </c>
      <c r="P727">
        <v>911.5</v>
      </c>
      <c r="Q727">
        <v>2323.5</v>
      </c>
      <c r="R727">
        <v>14088.5</v>
      </c>
      <c r="S727" t="s">
        <v>1359</v>
      </c>
      <c r="T727" t="s">
        <v>740</v>
      </c>
    </row>
    <row r="728" spans="1:20">
      <c r="A728" s="15">
        <v>724</v>
      </c>
      <c r="B728" t="s">
        <v>1153</v>
      </c>
      <c r="C728" t="s">
        <v>1067</v>
      </c>
      <c r="D728" t="s">
        <v>1425</v>
      </c>
      <c r="E728" t="s">
        <v>593</v>
      </c>
      <c r="F728">
        <v>25000</v>
      </c>
      <c r="G728">
        <v>0</v>
      </c>
      <c r="H728">
        <v>25</v>
      </c>
      <c r="I728">
        <v>717.5</v>
      </c>
      <c r="J728">
        <v>1775</v>
      </c>
      <c r="K728">
        <v>325</v>
      </c>
      <c r="L728">
        <v>760</v>
      </c>
      <c r="M728">
        <v>1772.5</v>
      </c>
      <c r="O728">
        <v>5350</v>
      </c>
      <c r="P728">
        <v>1502.5</v>
      </c>
      <c r="Q728">
        <v>3872.5</v>
      </c>
      <c r="R728">
        <v>23497.5</v>
      </c>
      <c r="S728" t="s">
        <v>1359</v>
      </c>
      <c r="T728" t="s">
        <v>740</v>
      </c>
    </row>
    <row r="729" spans="1:20">
      <c r="A729" s="15">
        <v>725</v>
      </c>
      <c r="B729" t="s">
        <v>772</v>
      </c>
      <c r="C729" t="s">
        <v>32</v>
      </c>
      <c r="D729" t="s">
        <v>1403</v>
      </c>
      <c r="E729" t="s">
        <v>593</v>
      </c>
      <c r="F729">
        <v>12500</v>
      </c>
      <c r="G729">
        <v>0</v>
      </c>
      <c r="H729">
        <v>25</v>
      </c>
      <c r="I729">
        <v>358.75</v>
      </c>
      <c r="J729">
        <v>887.5</v>
      </c>
      <c r="K729">
        <v>162.5</v>
      </c>
      <c r="L729">
        <v>380</v>
      </c>
      <c r="M729">
        <v>886.25</v>
      </c>
      <c r="O729">
        <v>2675</v>
      </c>
      <c r="P729">
        <v>763.75</v>
      </c>
      <c r="Q729">
        <v>1936.25</v>
      </c>
      <c r="R729">
        <v>11736.25</v>
      </c>
      <c r="S729" t="s">
        <v>1359</v>
      </c>
      <c r="T729" t="s">
        <v>740</v>
      </c>
    </row>
    <row r="730" spans="1:20">
      <c r="A730" s="15">
        <v>726</v>
      </c>
      <c r="B730" t="s">
        <v>59</v>
      </c>
      <c r="C730" t="s">
        <v>60</v>
      </c>
      <c r="D730" t="s">
        <v>595</v>
      </c>
      <c r="E730" t="s">
        <v>594</v>
      </c>
      <c r="F730">
        <v>70000</v>
      </c>
      <c r="G730">
        <v>5368.48</v>
      </c>
      <c r="H730">
        <v>25</v>
      </c>
      <c r="I730">
        <v>2009</v>
      </c>
      <c r="J730">
        <v>4970</v>
      </c>
      <c r="K730">
        <v>910</v>
      </c>
      <c r="L730">
        <v>2128</v>
      </c>
      <c r="M730">
        <v>4963</v>
      </c>
      <c r="O730">
        <v>14980</v>
      </c>
      <c r="P730">
        <v>9680.48</v>
      </c>
      <c r="Q730">
        <v>10843</v>
      </c>
      <c r="R730">
        <v>60319.519999999997</v>
      </c>
      <c r="S730" t="s">
        <v>1359</v>
      </c>
      <c r="T730" t="s">
        <v>740</v>
      </c>
    </row>
    <row r="731" spans="1:20">
      <c r="A731" s="15">
        <v>727</v>
      </c>
      <c r="B731" t="s">
        <v>526</v>
      </c>
      <c r="C731" t="s">
        <v>111</v>
      </c>
      <c r="D731" t="s">
        <v>629</v>
      </c>
      <c r="E731" t="s">
        <v>593</v>
      </c>
      <c r="F731">
        <v>35000</v>
      </c>
      <c r="G731">
        <v>0</v>
      </c>
      <c r="H731">
        <v>25</v>
      </c>
      <c r="I731">
        <v>1004.5</v>
      </c>
      <c r="J731">
        <v>2485</v>
      </c>
      <c r="K731">
        <v>455</v>
      </c>
      <c r="L731">
        <v>1064</v>
      </c>
      <c r="M731">
        <v>2481.5</v>
      </c>
      <c r="O731">
        <v>7490</v>
      </c>
      <c r="P731">
        <v>2093.5</v>
      </c>
      <c r="Q731">
        <v>5421.5</v>
      </c>
      <c r="R731">
        <v>32906.5</v>
      </c>
      <c r="S731" t="s">
        <v>1359</v>
      </c>
      <c r="T731" t="s">
        <v>740</v>
      </c>
    </row>
    <row r="732" spans="1:20">
      <c r="A732" s="15">
        <v>728</v>
      </c>
      <c r="B732" t="s">
        <v>1162</v>
      </c>
      <c r="C732" t="s">
        <v>1067</v>
      </c>
      <c r="D732" t="s">
        <v>1425</v>
      </c>
      <c r="E732" t="s">
        <v>593</v>
      </c>
      <c r="F732">
        <v>30000</v>
      </c>
      <c r="G732">
        <v>0</v>
      </c>
      <c r="H732">
        <v>25</v>
      </c>
      <c r="I732">
        <v>861</v>
      </c>
      <c r="J732">
        <v>2130</v>
      </c>
      <c r="K732">
        <v>390</v>
      </c>
      <c r="L732">
        <v>912</v>
      </c>
      <c r="M732">
        <v>2127</v>
      </c>
      <c r="O732">
        <v>6420</v>
      </c>
      <c r="P732">
        <v>1798</v>
      </c>
      <c r="Q732">
        <v>4647</v>
      </c>
      <c r="R732">
        <v>28202</v>
      </c>
      <c r="S732" t="s">
        <v>1359</v>
      </c>
      <c r="T732" t="s">
        <v>740</v>
      </c>
    </row>
    <row r="733" spans="1:20">
      <c r="A733" s="15">
        <v>729</v>
      </c>
      <c r="B733" t="s">
        <v>375</v>
      </c>
      <c r="C733" t="s">
        <v>32</v>
      </c>
      <c r="D733" t="s">
        <v>1402</v>
      </c>
      <c r="E733" t="s">
        <v>593</v>
      </c>
      <c r="F733">
        <v>12500</v>
      </c>
      <c r="G733">
        <v>0</v>
      </c>
      <c r="H733">
        <v>25</v>
      </c>
      <c r="I733">
        <v>358.75</v>
      </c>
      <c r="J733">
        <v>887.5</v>
      </c>
      <c r="K733">
        <v>162.5</v>
      </c>
      <c r="L733">
        <v>380</v>
      </c>
      <c r="M733">
        <v>886.25</v>
      </c>
      <c r="O733">
        <v>2675</v>
      </c>
      <c r="P733">
        <v>763.75</v>
      </c>
      <c r="Q733">
        <v>1936.25</v>
      </c>
      <c r="R733">
        <v>11736.25</v>
      </c>
      <c r="S733" t="s">
        <v>1359</v>
      </c>
      <c r="T733" t="s">
        <v>740</v>
      </c>
    </row>
    <row r="734" spans="1:20">
      <c r="A734" s="15">
        <v>730</v>
      </c>
      <c r="B734" t="s">
        <v>330</v>
      </c>
      <c r="C734" t="s">
        <v>41</v>
      </c>
      <c r="D734" t="s">
        <v>1405</v>
      </c>
      <c r="E734" t="s">
        <v>594</v>
      </c>
      <c r="F734">
        <v>15000</v>
      </c>
      <c r="G734">
        <v>0</v>
      </c>
      <c r="H734">
        <v>25</v>
      </c>
      <c r="I734">
        <v>430.5</v>
      </c>
      <c r="J734">
        <v>1065</v>
      </c>
      <c r="K734">
        <v>195</v>
      </c>
      <c r="L734">
        <v>456</v>
      </c>
      <c r="M734">
        <v>1063.5</v>
      </c>
      <c r="O734">
        <v>3210</v>
      </c>
      <c r="P734">
        <v>1572.32</v>
      </c>
      <c r="Q734">
        <v>2323.5</v>
      </c>
      <c r="R734">
        <v>13427.68</v>
      </c>
      <c r="S734" t="s">
        <v>1359</v>
      </c>
      <c r="T734" t="s">
        <v>740</v>
      </c>
    </row>
    <row r="735" spans="1:20">
      <c r="A735" s="15">
        <v>731</v>
      </c>
      <c r="B735" t="s">
        <v>968</v>
      </c>
      <c r="C735" t="s">
        <v>32</v>
      </c>
      <c r="D735" t="s">
        <v>613</v>
      </c>
      <c r="E735" t="s">
        <v>593</v>
      </c>
      <c r="F735">
        <v>30000</v>
      </c>
      <c r="G735">
        <v>0</v>
      </c>
      <c r="H735">
        <v>25</v>
      </c>
      <c r="I735">
        <v>861</v>
      </c>
      <c r="J735">
        <v>2130</v>
      </c>
      <c r="K735">
        <v>390</v>
      </c>
      <c r="L735">
        <v>912</v>
      </c>
      <c r="M735">
        <v>2127</v>
      </c>
      <c r="O735">
        <v>6420</v>
      </c>
      <c r="P735">
        <v>1798</v>
      </c>
      <c r="Q735">
        <v>4647</v>
      </c>
      <c r="R735">
        <v>28202</v>
      </c>
      <c r="S735" t="s">
        <v>1359</v>
      </c>
      <c r="T735" t="s">
        <v>740</v>
      </c>
    </row>
    <row r="736" spans="1:20">
      <c r="A736" s="15">
        <v>732</v>
      </c>
      <c r="B736" t="s">
        <v>677</v>
      </c>
      <c r="C736" t="s">
        <v>32</v>
      </c>
      <c r="D736" t="s">
        <v>1423</v>
      </c>
      <c r="E736" t="s">
        <v>593</v>
      </c>
      <c r="F736">
        <v>10000</v>
      </c>
      <c r="G736">
        <v>0</v>
      </c>
      <c r="H736">
        <v>25</v>
      </c>
      <c r="I736">
        <v>287</v>
      </c>
      <c r="J736">
        <v>710</v>
      </c>
      <c r="K736">
        <v>130</v>
      </c>
      <c r="L736">
        <v>304</v>
      </c>
      <c r="M736">
        <v>709</v>
      </c>
      <c r="O736">
        <v>2140</v>
      </c>
      <c r="P736">
        <v>616</v>
      </c>
      <c r="Q736">
        <v>1549</v>
      </c>
      <c r="R736">
        <v>9384</v>
      </c>
      <c r="S736" t="s">
        <v>1359</v>
      </c>
      <c r="T736" t="s">
        <v>740</v>
      </c>
    </row>
    <row r="737" spans="1:20">
      <c r="A737" s="15">
        <v>733</v>
      </c>
      <c r="B737" t="s">
        <v>802</v>
      </c>
      <c r="C737" t="s">
        <v>30</v>
      </c>
      <c r="D737" t="s">
        <v>1423</v>
      </c>
      <c r="E737" t="s">
        <v>593</v>
      </c>
      <c r="F737">
        <v>60000</v>
      </c>
      <c r="G737">
        <v>3486.68</v>
      </c>
      <c r="H737">
        <v>25</v>
      </c>
      <c r="I737">
        <v>1722</v>
      </c>
      <c r="J737">
        <v>4260</v>
      </c>
      <c r="K737">
        <v>780</v>
      </c>
      <c r="L737">
        <v>1824</v>
      </c>
      <c r="M737">
        <v>4254</v>
      </c>
      <c r="O737">
        <v>12840</v>
      </c>
      <c r="P737">
        <v>7057.68</v>
      </c>
      <c r="Q737">
        <v>9294</v>
      </c>
      <c r="R737">
        <v>52942.32</v>
      </c>
      <c r="S737" t="s">
        <v>1359</v>
      </c>
      <c r="T737" t="s">
        <v>740</v>
      </c>
    </row>
    <row r="738" spans="1:20">
      <c r="A738" s="15">
        <v>734</v>
      </c>
      <c r="B738" t="s">
        <v>462</v>
      </c>
      <c r="C738" t="s">
        <v>26</v>
      </c>
      <c r="D738" t="s">
        <v>1394</v>
      </c>
      <c r="E738" t="s">
        <v>593</v>
      </c>
      <c r="F738">
        <v>12500</v>
      </c>
      <c r="G738">
        <v>0</v>
      </c>
      <c r="H738">
        <v>25</v>
      </c>
      <c r="I738">
        <v>358.75</v>
      </c>
      <c r="J738">
        <v>887.5</v>
      </c>
      <c r="K738">
        <v>162.5</v>
      </c>
      <c r="L738">
        <v>380</v>
      </c>
      <c r="M738">
        <v>886.25</v>
      </c>
      <c r="O738">
        <v>2675</v>
      </c>
      <c r="P738">
        <v>763.75</v>
      </c>
      <c r="Q738">
        <v>1936.25</v>
      </c>
      <c r="R738">
        <v>11736.25</v>
      </c>
      <c r="S738" t="s">
        <v>1359</v>
      </c>
      <c r="T738" t="s">
        <v>740</v>
      </c>
    </row>
    <row r="739" spans="1:20">
      <c r="A739" s="15">
        <v>735</v>
      </c>
      <c r="B739" t="s">
        <v>1264</v>
      </c>
      <c r="C739" t="s">
        <v>26</v>
      </c>
      <c r="D739" t="s">
        <v>1386</v>
      </c>
      <c r="E739" t="s">
        <v>594</v>
      </c>
      <c r="F739">
        <v>45000</v>
      </c>
      <c r="G739">
        <v>1148.33</v>
      </c>
      <c r="H739">
        <v>25</v>
      </c>
      <c r="I739">
        <v>1291.5</v>
      </c>
      <c r="J739">
        <v>3195</v>
      </c>
      <c r="K739">
        <v>585</v>
      </c>
      <c r="L739">
        <v>1368</v>
      </c>
      <c r="M739">
        <v>3190.5</v>
      </c>
      <c r="O739">
        <v>9630</v>
      </c>
      <c r="P739">
        <v>5718.27</v>
      </c>
      <c r="Q739">
        <v>6970.5</v>
      </c>
      <c r="R739">
        <v>39281.730000000003</v>
      </c>
      <c r="S739" t="s">
        <v>1359</v>
      </c>
      <c r="T739" t="s">
        <v>740</v>
      </c>
    </row>
    <row r="740" spans="1:20">
      <c r="A740" s="15">
        <v>736</v>
      </c>
      <c r="B740" t="s">
        <v>1167</v>
      </c>
      <c r="C740" t="s">
        <v>1067</v>
      </c>
      <c r="D740" t="s">
        <v>1425</v>
      </c>
      <c r="E740" t="s">
        <v>593</v>
      </c>
      <c r="F740">
        <v>25000</v>
      </c>
      <c r="G740">
        <v>0</v>
      </c>
      <c r="H740">
        <v>25</v>
      </c>
      <c r="I740">
        <v>717.5</v>
      </c>
      <c r="J740">
        <v>1775</v>
      </c>
      <c r="K740">
        <v>325</v>
      </c>
      <c r="L740">
        <v>760</v>
      </c>
      <c r="M740">
        <v>1772.5</v>
      </c>
      <c r="O740">
        <v>5350</v>
      </c>
      <c r="P740">
        <v>1502.5</v>
      </c>
      <c r="Q740">
        <v>3872.5</v>
      </c>
      <c r="R740">
        <v>23497.5</v>
      </c>
      <c r="S740" t="s">
        <v>1359</v>
      </c>
      <c r="T740" t="s">
        <v>740</v>
      </c>
    </row>
    <row r="741" spans="1:20">
      <c r="A741" s="15">
        <v>737</v>
      </c>
      <c r="B741" t="s">
        <v>1145</v>
      </c>
      <c r="C741" t="s">
        <v>1067</v>
      </c>
      <c r="D741" t="s">
        <v>1425</v>
      </c>
      <c r="E741" t="s">
        <v>593</v>
      </c>
      <c r="F741">
        <v>25000</v>
      </c>
      <c r="G741">
        <v>0</v>
      </c>
      <c r="H741">
        <v>25</v>
      </c>
      <c r="I741">
        <v>717.5</v>
      </c>
      <c r="J741">
        <v>1775</v>
      </c>
      <c r="K741">
        <v>325</v>
      </c>
      <c r="L741">
        <v>760</v>
      </c>
      <c r="M741">
        <v>1772.5</v>
      </c>
      <c r="O741">
        <v>5350</v>
      </c>
      <c r="P741">
        <v>1502.5</v>
      </c>
      <c r="Q741">
        <v>3872.5</v>
      </c>
      <c r="R741">
        <v>23497.5</v>
      </c>
      <c r="S741" t="s">
        <v>1359</v>
      </c>
      <c r="T741" t="s">
        <v>740</v>
      </c>
    </row>
    <row r="742" spans="1:20">
      <c r="A742" s="15">
        <v>738</v>
      </c>
      <c r="B742" t="s">
        <v>1158</v>
      </c>
      <c r="C742" t="s">
        <v>1067</v>
      </c>
      <c r="D742" t="s">
        <v>1425</v>
      </c>
      <c r="E742" t="s">
        <v>593</v>
      </c>
      <c r="F742">
        <v>20000</v>
      </c>
      <c r="G742">
        <v>0</v>
      </c>
      <c r="H742">
        <v>25</v>
      </c>
      <c r="I742">
        <v>574</v>
      </c>
      <c r="J742">
        <v>1420</v>
      </c>
      <c r="K742">
        <v>260</v>
      </c>
      <c r="L742">
        <v>608</v>
      </c>
      <c r="M742">
        <v>1418</v>
      </c>
      <c r="O742">
        <v>4280</v>
      </c>
      <c r="P742">
        <v>1207</v>
      </c>
      <c r="Q742">
        <v>3098</v>
      </c>
      <c r="R742">
        <v>18793</v>
      </c>
      <c r="S742" t="s">
        <v>1359</v>
      </c>
      <c r="T742" t="s">
        <v>740</v>
      </c>
    </row>
    <row r="743" spans="1:20">
      <c r="A743" s="15">
        <v>739</v>
      </c>
      <c r="B743" t="s">
        <v>89</v>
      </c>
      <c r="C743" t="s">
        <v>90</v>
      </c>
      <c r="D743" t="s">
        <v>617</v>
      </c>
      <c r="E743" t="s">
        <v>594</v>
      </c>
      <c r="F743">
        <v>45000</v>
      </c>
      <c r="G743">
        <v>1148.33</v>
      </c>
      <c r="H743">
        <v>25</v>
      </c>
      <c r="I743">
        <v>1291.5</v>
      </c>
      <c r="J743">
        <v>3195</v>
      </c>
      <c r="K743">
        <v>585</v>
      </c>
      <c r="L743">
        <v>1368</v>
      </c>
      <c r="M743">
        <v>3190.5</v>
      </c>
      <c r="O743">
        <v>9630</v>
      </c>
      <c r="P743">
        <v>3982.83</v>
      </c>
      <c r="Q743">
        <v>6970.5</v>
      </c>
      <c r="R743">
        <v>41017.17</v>
      </c>
      <c r="S743" t="s">
        <v>1359</v>
      </c>
      <c r="T743" t="s">
        <v>740</v>
      </c>
    </row>
    <row r="744" spans="1:20">
      <c r="A744" s="15">
        <v>740</v>
      </c>
      <c r="B744" t="s">
        <v>1328</v>
      </c>
      <c r="C744" t="s">
        <v>32</v>
      </c>
      <c r="D744" t="s">
        <v>613</v>
      </c>
      <c r="E744" t="s">
        <v>593</v>
      </c>
      <c r="F744">
        <v>10000</v>
      </c>
      <c r="G744">
        <v>0</v>
      </c>
      <c r="H744">
        <v>25</v>
      </c>
      <c r="I744">
        <v>287</v>
      </c>
      <c r="J744">
        <v>710</v>
      </c>
      <c r="K744">
        <v>130</v>
      </c>
      <c r="L744">
        <v>304</v>
      </c>
      <c r="M744">
        <v>709</v>
      </c>
      <c r="O744">
        <v>2140</v>
      </c>
      <c r="P744">
        <v>2451.44</v>
      </c>
      <c r="Q744">
        <v>1549</v>
      </c>
      <c r="R744">
        <v>7548.56</v>
      </c>
      <c r="S744" t="s">
        <v>1359</v>
      </c>
      <c r="T744" t="s">
        <v>740</v>
      </c>
    </row>
    <row r="745" spans="1:20">
      <c r="A745" s="15">
        <v>741</v>
      </c>
      <c r="B745" t="s">
        <v>692</v>
      </c>
      <c r="C745" t="s">
        <v>45</v>
      </c>
      <c r="D745" t="s">
        <v>1373</v>
      </c>
      <c r="E745" t="s">
        <v>593</v>
      </c>
      <c r="F745">
        <v>30000</v>
      </c>
      <c r="G745">
        <v>0</v>
      </c>
      <c r="H745">
        <v>25</v>
      </c>
      <c r="I745">
        <v>861</v>
      </c>
      <c r="J745">
        <v>2130</v>
      </c>
      <c r="K745">
        <v>390</v>
      </c>
      <c r="L745">
        <v>912</v>
      </c>
      <c r="M745">
        <v>2127</v>
      </c>
      <c r="O745">
        <v>6420</v>
      </c>
      <c r="P745">
        <v>1798</v>
      </c>
      <c r="Q745">
        <v>4647</v>
      </c>
      <c r="R745">
        <v>28202</v>
      </c>
      <c r="S745" t="s">
        <v>1359</v>
      </c>
      <c r="T745" t="s">
        <v>741</v>
      </c>
    </row>
    <row r="746" spans="1:20">
      <c r="A746" s="15">
        <v>742</v>
      </c>
      <c r="B746" t="s">
        <v>1265</v>
      </c>
      <c r="C746" t="s">
        <v>45</v>
      </c>
      <c r="D746" t="s">
        <v>615</v>
      </c>
      <c r="E746" t="s">
        <v>593</v>
      </c>
      <c r="F746">
        <v>22000</v>
      </c>
      <c r="G746">
        <v>0</v>
      </c>
      <c r="H746">
        <v>25</v>
      </c>
      <c r="I746">
        <v>631.4</v>
      </c>
      <c r="J746">
        <v>1562</v>
      </c>
      <c r="K746">
        <v>286</v>
      </c>
      <c r="L746">
        <v>668.8</v>
      </c>
      <c r="M746">
        <v>1559.8</v>
      </c>
      <c r="O746">
        <v>4708</v>
      </c>
      <c r="P746">
        <v>1325.2</v>
      </c>
      <c r="Q746">
        <v>3407.8</v>
      </c>
      <c r="R746">
        <v>20674.8</v>
      </c>
      <c r="S746" t="s">
        <v>1359</v>
      </c>
      <c r="T746" t="s">
        <v>741</v>
      </c>
    </row>
    <row r="747" spans="1:20">
      <c r="A747" s="15">
        <v>743</v>
      </c>
      <c r="B747" t="s">
        <v>880</v>
      </c>
      <c r="C747" t="s">
        <v>32</v>
      </c>
      <c r="D747" t="s">
        <v>613</v>
      </c>
      <c r="E747" t="s">
        <v>593</v>
      </c>
      <c r="F747">
        <v>10000</v>
      </c>
      <c r="G747">
        <v>0</v>
      </c>
      <c r="H747">
        <v>25</v>
      </c>
      <c r="I747">
        <v>287</v>
      </c>
      <c r="J747">
        <v>710</v>
      </c>
      <c r="K747">
        <v>130</v>
      </c>
      <c r="L747">
        <v>304</v>
      </c>
      <c r="M747">
        <v>709</v>
      </c>
      <c r="O747">
        <v>2140</v>
      </c>
      <c r="P747">
        <v>616</v>
      </c>
      <c r="Q747">
        <v>1549</v>
      </c>
      <c r="R747">
        <v>9384</v>
      </c>
      <c r="S747" t="s">
        <v>1359</v>
      </c>
      <c r="T747" t="s">
        <v>740</v>
      </c>
    </row>
    <row r="748" spans="1:20">
      <c r="A748" s="15">
        <v>744</v>
      </c>
      <c r="B748" t="s">
        <v>721</v>
      </c>
      <c r="C748" t="s">
        <v>26</v>
      </c>
      <c r="D748" t="s">
        <v>629</v>
      </c>
      <c r="E748" t="s">
        <v>593</v>
      </c>
      <c r="F748">
        <v>45000</v>
      </c>
      <c r="G748">
        <v>1148.33</v>
      </c>
      <c r="H748">
        <v>25</v>
      </c>
      <c r="I748">
        <v>1291.5</v>
      </c>
      <c r="J748">
        <v>3195</v>
      </c>
      <c r="K748">
        <v>585</v>
      </c>
      <c r="L748">
        <v>1368</v>
      </c>
      <c r="M748">
        <v>3190.5</v>
      </c>
      <c r="O748">
        <v>9630</v>
      </c>
      <c r="P748">
        <v>3932.83</v>
      </c>
      <c r="Q748">
        <v>6970.5</v>
      </c>
      <c r="R748">
        <v>41067.17</v>
      </c>
      <c r="S748" t="s">
        <v>1359</v>
      </c>
      <c r="T748" t="s">
        <v>740</v>
      </c>
    </row>
    <row r="749" spans="1:20">
      <c r="A749" s="15">
        <v>745</v>
      </c>
      <c r="B749" t="s">
        <v>1266</v>
      </c>
      <c r="C749" t="s">
        <v>1222</v>
      </c>
      <c r="D749" t="s">
        <v>1375</v>
      </c>
      <c r="E749" t="s">
        <v>593</v>
      </c>
      <c r="F749">
        <v>25000</v>
      </c>
      <c r="G749">
        <v>0</v>
      </c>
      <c r="H749">
        <v>25</v>
      </c>
      <c r="I749">
        <v>717.5</v>
      </c>
      <c r="J749">
        <v>1775</v>
      </c>
      <c r="K749">
        <v>325</v>
      </c>
      <c r="L749">
        <v>760</v>
      </c>
      <c r="M749">
        <v>1772.5</v>
      </c>
      <c r="O749">
        <v>5350</v>
      </c>
      <c r="P749">
        <v>1502.5</v>
      </c>
      <c r="Q749">
        <v>3872.5</v>
      </c>
      <c r="R749">
        <v>23497.5</v>
      </c>
      <c r="S749" t="s">
        <v>1359</v>
      </c>
      <c r="T749" t="s">
        <v>740</v>
      </c>
    </row>
    <row r="750" spans="1:20">
      <c r="A750" s="15">
        <v>746</v>
      </c>
      <c r="B750" t="s">
        <v>1200</v>
      </c>
      <c r="C750" t="s">
        <v>1067</v>
      </c>
      <c r="D750" t="s">
        <v>1425</v>
      </c>
      <c r="E750" t="s">
        <v>593</v>
      </c>
      <c r="F750">
        <v>20000</v>
      </c>
      <c r="G750">
        <v>0</v>
      </c>
      <c r="H750">
        <v>25</v>
      </c>
      <c r="I750">
        <v>574</v>
      </c>
      <c r="J750">
        <v>1420</v>
      </c>
      <c r="K750">
        <v>260</v>
      </c>
      <c r="L750">
        <v>608</v>
      </c>
      <c r="M750">
        <v>1418</v>
      </c>
      <c r="O750">
        <v>4280</v>
      </c>
      <c r="P750">
        <v>1207</v>
      </c>
      <c r="Q750">
        <v>3098</v>
      </c>
      <c r="R750">
        <v>18793</v>
      </c>
      <c r="S750" t="s">
        <v>1359</v>
      </c>
      <c r="T750" t="s">
        <v>740</v>
      </c>
    </row>
    <row r="751" spans="1:20">
      <c r="A751" s="15">
        <v>747</v>
      </c>
      <c r="B751" t="s">
        <v>1059</v>
      </c>
      <c r="C751" t="s">
        <v>26</v>
      </c>
      <c r="D751" t="s">
        <v>642</v>
      </c>
      <c r="E751" t="s">
        <v>593</v>
      </c>
      <c r="F751">
        <v>31000</v>
      </c>
      <c r="G751">
        <v>0</v>
      </c>
      <c r="H751">
        <v>25</v>
      </c>
      <c r="I751">
        <v>889.7</v>
      </c>
      <c r="J751">
        <v>2201</v>
      </c>
      <c r="K751">
        <v>403</v>
      </c>
      <c r="L751">
        <v>942.4</v>
      </c>
      <c r="M751">
        <v>2197.9</v>
      </c>
      <c r="O751">
        <v>6634</v>
      </c>
      <c r="P751">
        <v>1857.1</v>
      </c>
      <c r="Q751">
        <v>4801.8999999999996</v>
      </c>
      <c r="R751">
        <v>29142.9</v>
      </c>
      <c r="S751" t="s">
        <v>1359</v>
      </c>
      <c r="T751" t="s">
        <v>740</v>
      </c>
    </row>
    <row r="752" spans="1:20">
      <c r="A752" s="15">
        <v>748</v>
      </c>
      <c r="B752" t="s">
        <v>325</v>
      </c>
      <c r="C752" t="s">
        <v>32</v>
      </c>
      <c r="D752" t="s">
        <v>1421</v>
      </c>
      <c r="E752" t="s">
        <v>593</v>
      </c>
      <c r="F752">
        <v>12500</v>
      </c>
      <c r="G752">
        <v>0</v>
      </c>
      <c r="H752">
        <v>25</v>
      </c>
      <c r="I752">
        <v>358.75</v>
      </c>
      <c r="J752">
        <v>887.5</v>
      </c>
      <c r="K752">
        <v>162.5</v>
      </c>
      <c r="L752">
        <v>380</v>
      </c>
      <c r="M752">
        <v>886.25</v>
      </c>
      <c r="O752">
        <v>2675</v>
      </c>
      <c r="P752">
        <v>763.75</v>
      </c>
      <c r="Q752">
        <v>1936.25</v>
      </c>
      <c r="R752">
        <v>11736.25</v>
      </c>
      <c r="S752" t="s">
        <v>1359</v>
      </c>
      <c r="T752" t="s">
        <v>740</v>
      </c>
    </row>
    <row r="753" spans="1:20">
      <c r="A753" s="15">
        <v>749</v>
      </c>
      <c r="B753" t="s">
        <v>946</v>
      </c>
      <c r="C753" t="s">
        <v>26</v>
      </c>
      <c r="D753" t="s">
        <v>1422</v>
      </c>
      <c r="E753" t="s">
        <v>593</v>
      </c>
      <c r="F753">
        <v>35000</v>
      </c>
      <c r="G753">
        <v>0</v>
      </c>
      <c r="H753">
        <v>25</v>
      </c>
      <c r="I753">
        <v>1004.5</v>
      </c>
      <c r="J753">
        <v>2485</v>
      </c>
      <c r="K753">
        <v>455</v>
      </c>
      <c r="L753">
        <v>1064</v>
      </c>
      <c r="M753">
        <v>2481.5</v>
      </c>
      <c r="O753">
        <v>7490</v>
      </c>
      <c r="P753">
        <v>2093.5</v>
      </c>
      <c r="Q753">
        <v>5421.5</v>
      </c>
      <c r="R753">
        <v>32906.5</v>
      </c>
      <c r="S753" t="s">
        <v>1359</v>
      </c>
      <c r="T753" t="s">
        <v>740</v>
      </c>
    </row>
    <row r="754" spans="1:20">
      <c r="A754" s="15">
        <v>750</v>
      </c>
      <c r="B754" t="s">
        <v>858</v>
      </c>
      <c r="C754" t="s">
        <v>26</v>
      </c>
      <c r="D754" t="s">
        <v>615</v>
      </c>
      <c r="E754" t="s">
        <v>593</v>
      </c>
      <c r="F754">
        <v>45000</v>
      </c>
      <c r="G754">
        <v>1148.33</v>
      </c>
      <c r="H754">
        <v>25</v>
      </c>
      <c r="I754">
        <v>1291.5</v>
      </c>
      <c r="J754">
        <v>3195</v>
      </c>
      <c r="K754">
        <v>585</v>
      </c>
      <c r="L754">
        <v>1368</v>
      </c>
      <c r="M754">
        <v>3190.5</v>
      </c>
      <c r="O754">
        <v>9630</v>
      </c>
      <c r="P754">
        <v>3932.83</v>
      </c>
      <c r="Q754">
        <v>6970.5</v>
      </c>
      <c r="R754">
        <v>41067.17</v>
      </c>
      <c r="S754" t="s">
        <v>1359</v>
      </c>
      <c r="T754" t="s">
        <v>741</v>
      </c>
    </row>
    <row r="755" spans="1:20">
      <c r="A755" s="15">
        <v>751</v>
      </c>
      <c r="B755" t="s">
        <v>1060</v>
      </c>
      <c r="C755" t="s">
        <v>26</v>
      </c>
      <c r="D755" t="s">
        <v>641</v>
      </c>
      <c r="E755" t="s">
        <v>593</v>
      </c>
      <c r="F755">
        <v>25000</v>
      </c>
      <c r="G755">
        <v>0</v>
      </c>
      <c r="H755">
        <v>25</v>
      </c>
      <c r="I755">
        <v>717.5</v>
      </c>
      <c r="J755">
        <v>1775</v>
      </c>
      <c r="K755">
        <v>325</v>
      </c>
      <c r="L755">
        <v>760</v>
      </c>
      <c r="M755">
        <v>1772.5</v>
      </c>
      <c r="O755">
        <v>5350</v>
      </c>
      <c r="P755">
        <v>1502.5</v>
      </c>
      <c r="Q755">
        <v>3872.5</v>
      </c>
      <c r="R755">
        <v>23497.5</v>
      </c>
      <c r="S755" t="s">
        <v>1359</v>
      </c>
      <c r="T755" t="s">
        <v>741</v>
      </c>
    </row>
    <row r="756" spans="1:20">
      <c r="A756" s="15">
        <v>752</v>
      </c>
      <c r="B756" t="s">
        <v>916</v>
      </c>
      <c r="C756" t="s">
        <v>885</v>
      </c>
      <c r="D756" t="s">
        <v>1413</v>
      </c>
      <c r="E756" t="s">
        <v>593</v>
      </c>
      <c r="F756">
        <v>14000</v>
      </c>
      <c r="G756">
        <v>0</v>
      </c>
      <c r="H756">
        <v>25</v>
      </c>
      <c r="I756">
        <v>401.8</v>
      </c>
      <c r="J756">
        <v>994</v>
      </c>
      <c r="K756">
        <v>182</v>
      </c>
      <c r="L756">
        <v>425.6</v>
      </c>
      <c r="M756">
        <v>992.6</v>
      </c>
      <c r="O756">
        <v>2996</v>
      </c>
      <c r="P756">
        <v>852.4</v>
      </c>
      <c r="Q756">
        <v>2168.6</v>
      </c>
      <c r="R756">
        <v>13147.6</v>
      </c>
      <c r="S756" t="s">
        <v>1359</v>
      </c>
      <c r="T756" t="s">
        <v>741</v>
      </c>
    </row>
    <row r="757" spans="1:20">
      <c r="A757" s="15">
        <v>753</v>
      </c>
      <c r="B757" t="s">
        <v>1061</v>
      </c>
      <c r="C757" t="s">
        <v>26</v>
      </c>
      <c r="D757" t="s">
        <v>642</v>
      </c>
      <c r="E757" t="s">
        <v>593</v>
      </c>
      <c r="F757">
        <v>31000</v>
      </c>
      <c r="G757">
        <v>0</v>
      </c>
      <c r="H757">
        <v>25</v>
      </c>
      <c r="I757">
        <v>889.7</v>
      </c>
      <c r="J757">
        <v>2201</v>
      </c>
      <c r="K757">
        <v>403</v>
      </c>
      <c r="L757">
        <v>942.4</v>
      </c>
      <c r="M757">
        <v>2197.9</v>
      </c>
      <c r="O757">
        <v>6634</v>
      </c>
      <c r="P757">
        <v>1857.1</v>
      </c>
      <c r="Q757">
        <v>4801.8999999999996</v>
      </c>
      <c r="R757">
        <v>29142.9</v>
      </c>
      <c r="S757" t="s">
        <v>1359</v>
      </c>
      <c r="T757" t="s">
        <v>741</v>
      </c>
    </row>
    <row r="758" spans="1:20">
      <c r="A758" s="15">
        <v>754</v>
      </c>
      <c r="B758" t="s">
        <v>474</v>
      </c>
      <c r="C758" t="s">
        <v>30</v>
      </c>
      <c r="D758" t="s">
        <v>612</v>
      </c>
      <c r="E758" t="s">
        <v>593</v>
      </c>
      <c r="F758">
        <v>65000</v>
      </c>
      <c r="G758">
        <v>4427.58</v>
      </c>
      <c r="H758">
        <v>25</v>
      </c>
      <c r="I758">
        <v>1865.5</v>
      </c>
      <c r="J758">
        <v>4615</v>
      </c>
      <c r="K758">
        <v>845</v>
      </c>
      <c r="L758">
        <v>1976</v>
      </c>
      <c r="M758">
        <v>4608.5</v>
      </c>
      <c r="O758">
        <v>13910</v>
      </c>
      <c r="P758">
        <v>9033.9699999999993</v>
      </c>
      <c r="Q758">
        <v>10068.5</v>
      </c>
      <c r="R758">
        <v>55966.03</v>
      </c>
      <c r="S758" t="s">
        <v>1359</v>
      </c>
      <c r="T758" t="s">
        <v>741</v>
      </c>
    </row>
    <row r="759" spans="1:20">
      <c r="A759" s="15">
        <v>755</v>
      </c>
      <c r="B759" t="s">
        <v>1146</v>
      </c>
      <c r="C759" t="s">
        <v>1067</v>
      </c>
      <c r="D759" t="s">
        <v>1425</v>
      </c>
      <c r="E759" t="s">
        <v>593</v>
      </c>
      <c r="F759">
        <v>30000</v>
      </c>
      <c r="G759">
        <v>0</v>
      </c>
      <c r="H759">
        <v>25</v>
      </c>
      <c r="I759">
        <v>861</v>
      </c>
      <c r="J759">
        <v>2130</v>
      </c>
      <c r="K759">
        <v>390</v>
      </c>
      <c r="L759">
        <v>912</v>
      </c>
      <c r="M759">
        <v>2127</v>
      </c>
      <c r="O759">
        <v>6420</v>
      </c>
      <c r="P759">
        <v>1798</v>
      </c>
      <c r="Q759">
        <v>4647</v>
      </c>
      <c r="R759">
        <v>28202</v>
      </c>
      <c r="S759" t="s">
        <v>1359</v>
      </c>
      <c r="T759" t="s">
        <v>741</v>
      </c>
    </row>
    <row r="760" spans="1:20">
      <c r="A760" s="15">
        <v>756</v>
      </c>
      <c r="B760" t="s">
        <v>365</v>
      </c>
      <c r="C760" t="s">
        <v>62</v>
      </c>
      <c r="D760" t="s">
        <v>618</v>
      </c>
      <c r="E760" t="s">
        <v>593</v>
      </c>
      <c r="F760">
        <v>30000</v>
      </c>
      <c r="G760">
        <v>0</v>
      </c>
      <c r="H760">
        <v>25</v>
      </c>
      <c r="I760">
        <v>861</v>
      </c>
      <c r="J760">
        <v>2130</v>
      </c>
      <c r="K760">
        <v>390</v>
      </c>
      <c r="L760">
        <v>912</v>
      </c>
      <c r="M760">
        <v>2127</v>
      </c>
      <c r="O760">
        <v>6420</v>
      </c>
      <c r="P760">
        <v>1898</v>
      </c>
      <c r="Q760">
        <v>4647</v>
      </c>
      <c r="R760">
        <v>28102</v>
      </c>
      <c r="S760" t="s">
        <v>1359</v>
      </c>
      <c r="T760" t="s">
        <v>741</v>
      </c>
    </row>
    <row r="761" spans="1:20">
      <c r="A761" s="15">
        <v>757</v>
      </c>
      <c r="B761" t="s">
        <v>126</v>
      </c>
      <c r="C761" t="s">
        <v>50</v>
      </c>
      <c r="D761" t="s">
        <v>1424</v>
      </c>
      <c r="E761" t="s">
        <v>593</v>
      </c>
      <c r="F761">
        <v>30000</v>
      </c>
      <c r="G761">
        <v>0</v>
      </c>
      <c r="H761">
        <v>25</v>
      </c>
      <c r="I761">
        <v>861</v>
      </c>
      <c r="J761">
        <v>2130</v>
      </c>
      <c r="K761">
        <v>390</v>
      </c>
      <c r="L761">
        <v>912</v>
      </c>
      <c r="M761">
        <v>2127</v>
      </c>
      <c r="O761">
        <v>6420</v>
      </c>
      <c r="P761">
        <v>1798</v>
      </c>
      <c r="Q761">
        <v>4647</v>
      </c>
      <c r="R761">
        <v>28202</v>
      </c>
      <c r="S761" t="s">
        <v>1359</v>
      </c>
      <c r="T761" t="s">
        <v>740</v>
      </c>
    </row>
    <row r="762" spans="1:20">
      <c r="A762" s="15">
        <v>758</v>
      </c>
      <c r="B762" t="s">
        <v>654</v>
      </c>
      <c r="C762" t="s">
        <v>26</v>
      </c>
      <c r="D762" t="s">
        <v>627</v>
      </c>
      <c r="E762" t="s">
        <v>593</v>
      </c>
      <c r="F762">
        <v>45000</v>
      </c>
      <c r="G762">
        <v>1148.33</v>
      </c>
      <c r="H762">
        <v>25</v>
      </c>
      <c r="I762">
        <v>1291.5</v>
      </c>
      <c r="J762">
        <v>3195</v>
      </c>
      <c r="K762">
        <v>585</v>
      </c>
      <c r="L762">
        <v>1368</v>
      </c>
      <c r="M762">
        <v>3190.5</v>
      </c>
      <c r="O762">
        <v>9630</v>
      </c>
      <c r="P762">
        <v>3932.83</v>
      </c>
      <c r="Q762">
        <v>6970.5</v>
      </c>
      <c r="R762">
        <v>41067.17</v>
      </c>
      <c r="S762" t="s">
        <v>1359</v>
      </c>
      <c r="T762" t="s">
        <v>740</v>
      </c>
    </row>
    <row r="763" spans="1:20">
      <c r="A763" s="15">
        <v>759</v>
      </c>
      <c r="B763" t="s">
        <v>40</v>
      </c>
      <c r="C763" t="s">
        <v>41</v>
      </c>
      <c r="D763" t="s">
        <v>620</v>
      </c>
      <c r="E763" t="s">
        <v>594</v>
      </c>
      <c r="F763">
        <v>50000</v>
      </c>
      <c r="G763">
        <v>1854</v>
      </c>
      <c r="H763">
        <v>25</v>
      </c>
      <c r="I763">
        <v>1435</v>
      </c>
      <c r="J763">
        <v>3550</v>
      </c>
      <c r="K763">
        <v>650</v>
      </c>
      <c r="L763">
        <v>1520</v>
      </c>
      <c r="M763">
        <v>3545</v>
      </c>
      <c r="O763">
        <v>10700</v>
      </c>
      <c r="P763">
        <v>4884</v>
      </c>
      <c r="Q763">
        <v>7745</v>
      </c>
      <c r="R763">
        <v>45116</v>
      </c>
      <c r="S763" t="s">
        <v>1359</v>
      </c>
      <c r="T763" t="s">
        <v>740</v>
      </c>
    </row>
    <row r="764" spans="1:20">
      <c r="A764" s="15">
        <v>760</v>
      </c>
      <c r="B764" t="s">
        <v>88</v>
      </c>
      <c r="C764" t="s">
        <v>26</v>
      </c>
      <c r="D764" t="s">
        <v>906</v>
      </c>
      <c r="E764" t="s">
        <v>594</v>
      </c>
      <c r="F764">
        <v>33000</v>
      </c>
      <c r="G764">
        <v>0</v>
      </c>
      <c r="H764">
        <v>25</v>
      </c>
      <c r="I764">
        <v>947.1</v>
      </c>
      <c r="J764">
        <v>2343</v>
      </c>
      <c r="K764">
        <v>429</v>
      </c>
      <c r="L764">
        <v>1003.2</v>
      </c>
      <c r="M764">
        <v>2339.6999999999998</v>
      </c>
      <c r="O764">
        <v>7062</v>
      </c>
      <c r="P764">
        <v>2125.3000000000002</v>
      </c>
      <c r="Q764">
        <v>5111.7</v>
      </c>
      <c r="R764">
        <v>30874.7</v>
      </c>
      <c r="S764" t="s">
        <v>1359</v>
      </c>
      <c r="T764" t="s">
        <v>740</v>
      </c>
    </row>
    <row r="765" spans="1:20">
      <c r="A765" s="15">
        <v>761</v>
      </c>
      <c r="B765" t="s">
        <v>51</v>
      </c>
      <c r="C765" t="s">
        <v>52</v>
      </c>
      <c r="D765" t="s">
        <v>622</v>
      </c>
      <c r="E765" t="s">
        <v>594</v>
      </c>
      <c r="F765">
        <v>70000</v>
      </c>
      <c r="G765">
        <v>4733.5200000000004</v>
      </c>
      <c r="H765">
        <v>25</v>
      </c>
      <c r="I765">
        <v>2009</v>
      </c>
      <c r="J765">
        <v>4970</v>
      </c>
      <c r="K765">
        <v>910</v>
      </c>
      <c r="L765">
        <v>2128</v>
      </c>
      <c r="M765">
        <v>4963</v>
      </c>
      <c r="O765">
        <v>14980</v>
      </c>
      <c r="P765">
        <v>12170.28</v>
      </c>
      <c r="Q765">
        <v>10843</v>
      </c>
      <c r="R765">
        <v>57829.72</v>
      </c>
      <c r="S765" t="s">
        <v>1359</v>
      </c>
      <c r="T765" t="s">
        <v>740</v>
      </c>
    </row>
    <row r="766" spans="1:20">
      <c r="A766" s="15">
        <v>762</v>
      </c>
      <c r="B766" t="s">
        <v>1019</v>
      </c>
      <c r="C766" t="s">
        <v>1048</v>
      </c>
      <c r="D766" t="s">
        <v>1425</v>
      </c>
      <c r="E766" t="s">
        <v>593</v>
      </c>
      <c r="F766">
        <v>11220</v>
      </c>
      <c r="G766">
        <v>0</v>
      </c>
      <c r="H766">
        <v>25</v>
      </c>
      <c r="I766">
        <v>322.01400000000001</v>
      </c>
      <c r="J766">
        <v>796.62</v>
      </c>
      <c r="K766">
        <v>145.86000000000001</v>
      </c>
      <c r="L766">
        <v>341.08800000000002</v>
      </c>
      <c r="M766">
        <v>795.49800000000005</v>
      </c>
      <c r="O766">
        <v>2401.08</v>
      </c>
      <c r="P766">
        <v>688.1</v>
      </c>
      <c r="Q766">
        <v>1737.9780000000001</v>
      </c>
      <c r="R766">
        <v>10531.9</v>
      </c>
      <c r="S766" t="s">
        <v>1359</v>
      </c>
      <c r="T766" t="s">
        <v>740</v>
      </c>
    </row>
    <row r="767" spans="1:20">
      <c r="A767" s="15">
        <v>763</v>
      </c>
      <c r="B767" t="s">
        <v>463</v>
      </c>
      <c r="C767" t="s">
        <v>12</v>
      </c>
      <c r="D767" t="s">
        <v>592</v>
      </c>
      <c r="E767" t="s">
        <v>593</v>
      </c>
      <c r="F767">
        <v>38000</v>
      </c>
      <c r="G767">
        <v>160.38</v>
      </c>
      <c r="H767">
        <v>25</v>
      </c>
      <c r="I767">
        <v>1090.5999999999999</v>
      </c>
      <c r="J767">
        <v>2698</v>
      </c>
      <c r="K767">
        <v>494</v>
      </c>
      <c r="L767">
        <v>1155.2</v>
      </c>
      <c r="M767">
        <v>2694.2</v>
      </c>
      <c r="O767">
        <v>8132</v>
      </c>
      <c r="P767">
        <v>3652.82</v>
      </c>
      <c r="Q767">
        <v>5886.2</v>
      </c>
      <c r="R767">
        <v>34347.18</v>
      </c>
      <c r="S767" t="s">
        <v>1359</v>
      </c>
      <c r="T767" t="s">
        <v>740</v>
      </c>
    </row>
    <row r="768" spans="1:20">
      <c r="A768" s="15">
        <v>764</v>
      </c>
      <c r="B768" t="s">
        <v>881</v>
      </c>
      <c r="C768" t="s">
        <v>814</v>
      </c>
      <c r="D768" t="s">
        <v>1390</v>
      </c>
      <c r="E768" t="s">
        <v>593</v>
      </c>
      <c r="F768">
        <v>45000</v>
      </c>
      <c r="G768">
        <v>1148.33</v>
      </c>
      <c r="H768">
        <v>25</v>
      </c>
      <c r="I768">
        <v>1291.5</v>
      </c>
      <c r="J768">
        <v>3195</v>
      </c>
      <c r="K768">
        <v>585</v>
      </c>
      <c r="L768">
        <v>1368</v>
      </c>
      <c r="M768">
        <v>3190.5</v>
      </c>
      <c r="O768">
        <v>9630</v>
      </c>
      <c r="P768">
        <v>3932.83</v>
      </c>
      <c r="Q768">
        <v>6970.5</v>
      </c>
      <c r="R768">
        <v>41067.17</v>
      </c>
      <c r="S768" t="s">
        <v>1359</v>
      </c>
      <c r="T768" t="s">
        <v>740</v>
      </c>
    </row>
    <row r="769" spans="1:20">
      <c r="A769" s="15">
        <v>765</v>
      </c>
      <c r="B769" t="s">
        <v>1020</v>
      </c>
      <c r="C769" t="s">
        <v>1048</v>
      </c>
      <c r="D769" t="s">
        <v>1425</v>
      </c>
      <c r="E769" t="s">
        <v>593</v>
      </c>
      <c r="F769">
        <v>11200</v>
      </c>
      <c r="G769">
        <v>0</v>
      </c>
      <c r="H769">
        <v>25</v>
      </c>
      <c r="I769">
        <v>321.44</v>
      </c>
      <c r="J769">
        <v>795.2</v>
      </c>
      <c r="K769">
        <v>145.6</v>
      </c>
      <c r="L769">
        <v>340.48</v>
      </c>
      <c r="M769">
        <v>794.08</v>
      </c>
      <c r="O769">
        <v>2396.8000000000002</v>
      </c>
      <c r="P769">
        <v>686.92</v>
      </c>
      <c r="Q769">
        <v>1734.88</v>
      </c>
      <c r="R769">
        <v>10513.08</v>
      </c>
      <c r="S769" t="s">
        <v>1359</v>
      </c>
      <c r="T769" t="s">
        <v>740</v>
      </c>
    </row>
    <row r="770" spans="1:20">
      <c r="A770" s="15">
        <v>766</v>
      </c>
      <c r="B770" t="s">
        <v>564</v>
      </c>
      <c r="C770" t="s">
        <v>10</v>
      </c>
      <c r="D770" t="s">
        <v>642</v>
      </c>
      <c r="E770" t="s">
        <v>593</v>
      </c>
      <c r="F770">
        <v>45000</v>
      </c>
      <c r="G770">
        <v>1148.33</v>
      </c>
      <c r="H770">
        <v>25</v>
      </c>
      <c r="I770">
        <v>1291.5</v>
      </c>
      <c r="J770">
        <v>3195</v>
      </c>
      <c r="K770">
        <v>585</v>
      </c>
      <c r="L770">
        <v>1368</v>
      </c>
      <c r="M770">
        <v>3190.5</v>
      </c>
      <c r="O770">
        <v>9630</v>
      </c>
      <c r="P770">
        <v>3832.83</v>
      </c>
      <c r="Q770">
        <v>6970.5</v>
      </c>
      <c r="R770">
        <v>41167.17</v>
      </c>
      <c r="S770" t="s">
        <v>1359</v>
      </c>
      <c r="T770" t="s">
        <v>740</v>
      </c>
    </row>
    <row r="771" spans="1:20">
      <c r="A771" s="15">
        <v>767</v>
      </c>
      <c r="B771" t="s">
        <v>714</v>
      </c>
      <c r="C771" t="s">
        <v>26</v>
      </c>
      <c r="D771" t="s">
        <v>1390</v>
      </c>
      <c r="E771" t="s">
        <v>593</v>
      </c>
      <c r="F771">
        <v>45000</v>
      </c>
      <c r="G771">
        <v>1148.33</v>
      </c>
      <c r="H771">
        <v>25</v>
      </c>
      <c r="I771">
        <v>1291.5</v>
      </c>
      <c r="J771">
        <v>3195</v>
      </c>
      <c r="K771">
        <v>585</v>
      </c>
      <c r="L771">
        <v>1368</v>
      </c>
      <c r="M771">
        <v>3190.5</v>
      </c>
      <c r="O771">
        <v>9630</v>
      </c>
      <c r="P771">
        <v>3932.83</v>
      </c>
      <c r="Q771">
        <v>6970.5</v>
      </c>
      <c r="R771">
        <v>41067.17</v>
      </c>
      <c r="S771" t="s">
        <v>1359</v>
      </c>
      <c r="T771" t="s">
        <v>740</v>
      </c>
    </row>
    <row r="772" spans="1:20">
      <c r="A772" s="15">
        <v>768</v>
      </c>
      <c r="B772" t="s">
        <v>509</v>
      </c>
      <c r="C772" t="s">
        <v>12</v>
      </c>
      <c r="D772" t="s">
        <v>605</v>
      </c>
      <c r="E772" t="s">
        <v>594</v>
      </c>
      <c r="F772">
        <v>60000</v>
      </c>
      <c r="G772">
        <v>3169.2</v>
      </c>
      <c r="H772">
        <v>25</v>
      </c>
      <c r="I772">
        <v>1722</v>
      </c>
      <c r="J772">
        <v>4260</v>
      </c>
      <c r="K772">
        <v>780</v>
      </c>
      <c r="L772">
        <v>1824</v>
      </c>
      <c r="M772">
        <v>4254</v>
      </c>
      <c r="O772">
        <v>12840</v>
      </c>
      <c r="P772">
        <v>8327.58</v>
      </c>
      <c r="Q772">
        <v>9294</v>
      </c>
      <c r="R772">
        <v>51672.42</v>
      </c>
      <c r="S772" t="s">
        <v>1359</v>
      </c>
      <c r="T772" t="s">
        <v>740</v>
      </c>
    </row>
    <row r="773" spans="1:20">
      <c r="A773" s="15">
        <v>769</v>
      </c>
      <c r="B773" t="s">
        <v>313</v>
      </c>
      <c r="C773" t="s">
        <v>32</v>
      </c>
      <c r="D773" t="s">
        <v>1423</v>
      </c>
      <c r="E773" t="s">
        <v>593</v>
      </c>
      <c r="F773">
        <v>12500</v>
      </c>
      <c r="G773">
        <v>0</v>
      </c>
      <c r="H773">
        <v>25</v>
      </c>
      <c r="I773">
        <v>358.75</v>
      </c>
      <c r="J773">
        <v>887.5</v>
      </c>
      <c r="K773">
        <v>162.5</v>
      </c>
      <c r="L773">
        <v>380</v>
      </c>
      <c r="M773">
        <v>886.25</v>
      </c>
      <c r="O773">
        <v>2675</v>
      </c>
      <c r="P773">
        <v>763.75</v>
      </c>
      <c r="Q773">
        <v>1936.25</v>
      </c>
      <c r="R773">
        <v>11736.25</v>
      </c>
      <c r="S773" t="s">
        <v>1359</v>
      </c>
      <c r="T773" t="s">
        <v>740</v>
      </c>
    </row>
    <row r="774" spans="1:20">
      <c r="A774" s="15">
        <v>770</v>
      </c>
      <c r="B774" t="s">
        <v>84</v>
      </c>
      <c r="C774" t="s">
        <v>32</v>
      </c>
      <c r="D774" t="s">
        <v>605</v>
      </c>
      <c r="E774" t="s">
        <v>594</v>
      </c>
      <c r="F774">
        <v>22000</v>
      </c>
      <c r="G774">
        <v>0</v>
      </c>
      <c r="H774">
        <v>25</v>
      </c>
      <c r="I774">
        <v>631.4</v>
      </c>
      <c r="J774">
        <v>1562</v>
      </c>
      <c r="K774">
        <v>286</v>
      </c>
      <c r="L774">
        <v>668.8</v>
      </c>
      <c r="M774">
        <v>1559.8</v>
      </c>
      <c r="O774">
        <v>4708</v>
      </c>
      <c r="P774">
        <v>1475.2</v>
      </c>
      <c r="Q774">
        <v>3407.8</v>
      </c>
      <c r="R774">
        <v>20524.8</v>
      </c>
      <c r="S774" t="s">
        <v>1359</v>
      </c>
      <c r="T774" t="s">
        <v>740</v>
      </c>
    </row>
    <row r="775" spans="1:20">
      <c r="A775" s="15">
        <v>771</v>
      </c>
      <c r="B775" t="s">
        <v>305</v>
      </c>
      <c r="C775" t="s">
        <v>87</v>
      </c>
      <c r="D775" t="s">
        <v>1403</v>
      </c>
      <c r="E775" t="s">
        <v>593</v>
      </c>
      <c r="F775">
        <v>150000</v>
      </c>
      <c r="G775">
        <v>23866.62</v>
      </c>
      <c r="H775">
        <v>25</v>
      </c>
      <c r="I775">
        <v>4305</v>
      </c>
      <c r="J775">
        <v>10650</v>
      </c>
      <c r="K775">
        <v>1950</v>
      </c>
      <c r="L775">
        <v>4560</v>
      </c>
      <c r="M775">
        <v>10635</v>
      </c>
      <c r="O775">
        <v>32100</v>
      </c>
      <c r="P775">
        <v>32756.62</v>
      </c>
      <c r="Q775">
        <v>23235</v>
      </c>
      <c r="R775">
        <v>117243.38</v>
      </c>
      <c r="S775" t="s">
        <v>1359</v>
      </c>
      <c r="T775" t="s">
        <v>740</v>
      </c>
    </row>
    <row r="776" spans="1:20">
      <c r="A776" s="15">
        <v>772</v>
      </c>
      <c r="B776" t="s">
        <v>1391</v>
      </c>
      <c r="C776" t="s">
        <v>1222</v>
      </c>
      <c r="D776" t="s">
        <v>1390</v>
      </c>
      <c r="E776" t="s">
        <v>593</v>
      </c>
      <c r="F776">
        <v>25000</v>
      </c>
      <c r="G776">
        <v>0</v>
      </c>
      <c r="H776">
        <v>25</v>
      </c>
      <c r="I776">
        <v>717.5</v>
      </c>
      <c r="J776">
        <v>1775</v>
      </c>
      <c r="K776">
        <v>325</v>
      </c>
      <c r="L776">
        <v>760</v>
      </c>
      <c r="M776">
        <v>1772.5</v>
      </c>
      <c r="O776">
        <v>5350</v>
      </c>
      <c r="P776">
        <v>1502.5</v>
      </c>
      <c r="Q776">
        <v>3872.5</v>
      </c>
      <c r="R776">
        <v>23497.5</v>
      </c>
      <c r="S776" t="s">
        <v>1359</v>
      </c>
      <c r="T776" t="s">
        <v>741</v>
      </c>
    </row>
    <row r="777" spans="1:20">
      <c r="A777" s="15">
        <v>773</v>
      </c>
      <c r="B777" t="s">
        <v>319</v>
      </c>
      <c r="C777" t="s">
        <v>32</v>
      </c>
      <c r="D777" t="s">
        <v>1412</v>
      </c>
      <c r="E777" t="s">
        <v>593</v>
      </c>
      <c r="F777">
        <v>12500</v>
      </c>
      <c r="G777">
        <v>0</v>
      </c>
      <c r="H777">
        <v>25</v>
      </c>
      <c r="I777">
        <v>358.75</v>
      </c>
      <c r="J777">
        <v>887.5</v>
      </c>
      <c r="K777">
        <v>162.5</v>
      </c>
      <c r="L777">
        <v>380</v>
      </c>
      <c r="M777">
        <v>886.25</v>
      </c>
      <c r="O777">
        <v>2675</v>
      </c>
      <c r="P777">
        <v>763.75</v>
      </c>
      <c r="Q777">
        <v>1936.25</v>
      </c>
      <c r="R777">
        <v>11736.25</v>
      </c>
      <c r="S777" t="s">
        <v>1359</v>
      </c>
      <c r="T777" t="s">
        <v>740</v>
      </c>
    </row>
    <row r="778" spans="1:20">
      <c r="A778" s="15">
        <v>774</v>
      </c>
      <c r="B778" t="s">
        <v>1428</v>
      </c>
      <c r="C778" t="s">
        <v>12</v>
      </c>
      <c r="D778" t="s">
        <v>642</v>
      </c>
      <c r="E778" t="s">
        <v>593</v>
      </c>
      <c r="F778">
        <v>45000</v>
      </c>
      <c r="G778">
        <v>1148.33</v>
      </c>
      <c r="H778">
        <v>25</v>
      </c>
      <c r="I778">
        <v>1291.5</v>
      </c>
      <c r="J778">
        <v>3195</v>
      </c>
      <c r="K778">
        <v>585</v>
      </c>
      <c r="L778">
        <v>1368</v>
      </c>
      <c r="M778">
        <v>3190.5</v>
      </c>
      <c r="O778">
        <v>9630</v>
      </c>
      <c r="P778">
        <v>3832.83</v>
      </c>
      <c r="Q778">
        <v>6970.5</v>
      </c>
      <c r="R778">
        <v>41167.17</v>
      </c>
      <c r="S778" t="s">
        <v>1359</v>
      </c>
      <c r="T778" t="s">
        <v>740</v>
      </c>
    </row>
    <row r="779" spans="1:20">
      <c r="A779" s="15">
        <v>775</v>
      </c>
      <c r="B779" t="s">
        <v>955</v>
      </c>
      <c r="C779" t="s">
        <v>30</v>
      </c>
      <c r="D779" t="s">
        <v>603</v>
      </c>
      <c r="E779" t="s">
        <v>593</v>
      </c>
      <c r="F779">
        <v>100000</v>
      </c>
      <c r="G779">
        <v>12105.37</v>
      </c>
      <c r="H779">
        <v>25</v>
      </c>
      <c r="I779">
        <v>2870</v>
      </c>
      <c r="J779">
        <v>7100</v>
      </c>
      <c r="K779">
        <v>1300</v>
      </c>
      <c r="L779">
        <v>3040</v>
      </c>
      <c r="M779">
        <v>7090</v>
      </c>
      <c r="O779">
        <v>21400</v>
      </c>
      <c r="P779">
        <v>18040.37</v>
      </c>
      <c r="Q779">
        <v>15490</v>
      </c>
      <c r="R779">
        <v>81959.63</v>
      </c>
      <c r="S779" t="s">
        <v>1359</v>
      </c>
      <c r="T779" t="s">
        <v>741</v>
      </c>
    </row>
    <row r="780" spans="1:20">
      <c r="A780" s="15">
        <v>776</v>
      </c>
      <c r="B780" t="s">
        <v>969</v>
      </c>
      <c r="C780" t="s">
        <v>26</v>
      </c>
      <c r="D780" t="s">
        <v>627</v>
      </c>
      <c r="E780" t="s">
        <v>593</v>
      </c>
      <c r="F780">
        <v>31000</v>
      </c>
      <c r="G780">
        <v>0</v>
      </c>
      <c r="H780">
        <v>25</v>
      </c>
      <c r="I780">
        <v>889.7</v>
      </c>
      <c r="J780">
        <v>2201</v>
      </c>
      <c r="K780">
        <v>403</v>
      </c>
      <c r="L780">
        <v>942.4</v>
      </c>
      <c r="M780">
        <v>2197.9</v>
      </c>
      <c r="O780">
        <v>6634</v>
      </c>
      <c r="P780">
        <v>1857.1</v>
      </c>
      <c r="Q780">
        <v>4801.8999999999996</v>
      </c>
      <c r="R780">
        <v>29142.9</v>
      </c>
      <c r="S780" t="s">
        <v>1359</v>
      </c>
      <c r="T780" t="s">
        <v>741</v>
      </c>
    </row>
    <row r="781" spans="1:20">
      <c r="A781" s="15">
        <v>777</v>
      </c>
      <c r="B781" t="s">
        <v>1329</v>
      </c>
      <c r="C781" t="s">
        <v>38</v>
      </c>
      <c r="D781" t="s">
        <v>1402</v>
      </c>
      <c r="E781" t="s">
        <v>593</v>
      </c>
      <c r="F781">
        <v>10000</v>
      </c>
      <c r="G781">
        <v>0</v>
      </c>
      <c r="H781">
        <v>25</v>
      </c>
      <c r="I781">
        <v>287</v>
      </c>
      <c r="J781">
        <v>710</v>
      </c>
      <c r="K781">
        <v>130</v>
      </c>
      <c r="L781">
        <v>304</v>
      </c>
      <c r="M781">
        <v>709</v>
      </c>
      <c r="O781">
        <v>2140</v>
      </c>
      <c r="P781">
        <v>616</v>
      </c>
      <c r="Q781">
        <v>1549</v>
      </c>
      <c r="R781">
        <v>9384</v>
      </c>
      <c r="S781" t="s">
        <v>1359</v>
      </c>
      <c r="T781" t="s">
        <v>740</v>
      </c>
    </row>
    <row r="782" spans="1:20">
      <c r="A782" s="15">
        <v>778</v>
      </c>
      <c r="B782" t="s">
        <v>1267</v>
      </c>
      <c r="C782" t="s">
        <v>1066</v>
      </c>
      <c r="D782" t="s">
        <v>592</v>
      </c>
      <c r="E782" t="s">
        <v>593</v>
      </c>
      <c r="F782">
        <v>45000</v>
      </c>
      <c r="G782">
        <v>1148.33</v>
      </c>
      <c r="H782">
        <v>25</v>
      </c>
      <c r="I782">
        <v>1291.5</v>
      </c>
      <c r="J782">
        <v>3195</v>
      </c>
      <c r="K782">
        <v>585</v>
      </c>
      <c r="L782">
        <v>1368</v>
      </c>
      <c r="M782">
        <v>3190.5</v>
      </c>
      <c r="O782">
        <v>9630</v>
      </c>
      <c r="P782">
        <v>3932.83</v>
      </c>
      <c r="Q782">
        <v>6970.5</v>
      </c>
      <c r="R782">
        <v>41067.17</v>
      </c>
      <c r="S782" t="s">
        <v>1359</v>
      </c>
      <c r="T782" t="s">
        <v>741</v>
      </c>
    </row>
    <row r="783" spans="1:20">
      <c r="A783" s="15">
        <v>779</v>
      </c>
      <c r="B783" t="s">
        <v>118</v>
      </c>
      <c r="C783" t="s">
        <v>117</v>
      </c>
      <c r="D783" t="s">
        <v>615</v>
      </c>
      <c r="E783" t="s">
        <v>594</v>
      </c>
      <c r="F783">
        <v>30000</v>
      </c>
      <c r="G783">
        <v>0</v>
      </c>
      <c r="H783">
        <v>25</v>
      </c>
      <c r="I783">
        <v>861</v>
      </c>
      <c r="J783">
        <v>2130</v>
      </c>
      <c r="K783">
        <v>390</v>
      </c>
      <c r="L783">
        <v>912</v>
      </c>
      <c r="M783">
        <v>2127</v>
      </c>
      <c r="O783">
        <v>6420</v>
      </c>
      <c r="P783">
        <v>3119.64</v>
      </c>
      <c r="Q783">
        <v>4647</v>
      </c>
      <c r="R783">
        <v>26880.36</v>
      </c>
      <c r="S783" t="s">
        <v>1359</v>
      </c>
      <c r="T783" t="s">
        <v>741</v>
      </c>
    </row>
    <row r="784" spans="1:20">
      <c r="A784" s="15">
        <v>780</v>
      </c>
      <c r="B784" t="s">
        <v>696</v>
      </c>
      <c r="C784" t="s">
        <v>243</v>
      </c>
      <c r="D784" t="s">
        <v>1410</v>
      </c>
      <c r="E784" t="s">
        <v>593</v>
      </c>
      <c r="F784">
        <v>12500</v>
      </c>
      <c r="G784">
        <v>0</v>
      </c>
      <c r="H784">
        <v>25</v>
      </c>
      <c r="I784">
        <v>358.75</v>
      </c>
      <c r="J784">
        <v>887.5</v>
      </c>
      <c r="K784">
        <v>162.5</v>
      </c>
      <c r="L784">
        <v>380</v>
      </c>
      <c r="M784">
        <v>886.25</v>
      </c>
      <c r="O784">
        <v>2675</v>
      </c>
      <c r="P784">
        <v>763.75</v>
      </c>
      <c r="Q784">
        <v>1936.25</v>
      </c>
      <c r="R784">
        <v>11736.25</v>
      </c>
      <c r="S784" t="s">
        <v>1359</v>
      </c>
      <c r="T784" t="s">
        <v>741</v>
      </c>
    </row>
    <row r="785" spans="1:20">
      <c r="A785" s="15">
        <v>781</v>
      </c>
      <c r="B785" t="s">
        <v>1268</v>
      </c>
      <c r="C785" t="s">
        <v>32</v>
      </c>
      <c r="D785" t="s">
        <v>613</v>
      </c>
      <c r="E785" t="s">
        <v>593</v>
      </c>
      <c r="F785">
        <v>22000</v>
      </c>
      <c r="G785">
        <v>0</v>
      </c>
      <c r="H785">
        <v>25</v>
      </c>
      <c r="I785">
        <v>631.4</v>
      </c>
      <c r="J785">
        <v>1562</v>
      </c>
      <c r="K785">
        <v>286</v>
      </c>
      <c r="L785">
        <v>668.8</v>
      </c>
      <c r="M785">
        <v>1559.8</v>
      </c>
      <c r="O785">
        <v>4708</v>
      </c>
      <c r="P785">
        <v>1325.2</v>
      </c>
      <c r="Q785">
        <v>3407.8</v>
      </c>
      <c r="R785">
        <v>20674.8</v>
      </c>
      <c r="S785" t="s">
        <v>1359</v>
      </c>
      <c r="T785" t="s">
        <v>740</v>
      </c>
    </row>
    <row r="786" spans="1:20">
      <c r="A786" s="15">
        <v>782</v>
      </c>
      <c r="B786" t="s">
        <v>1269</v>
      </c>
      <c r="C786" t="s">
        <v>7</v>
      </c>
      <c r="D786" t="s">
        <v>1408</v>
      </c>
      <c r="E786" t="s">
        <v>593</v>
      </c>
      <c r="F786">
        <v>20000</v>
      </c>
      <c r="G786">
        <v>0</v>
      </c>
      <c r="H786">
        <v>25</v>
      </c>
      <c r="I786">
        <v>574</v>
      </c>
      <c r="J786">
        <v>1420</v>
      </c>
      <c r="K786">
        <v>260</v>
      </c>
      <c r="L786">
        <v>608</v>
      </c>
      <c r="M786">
        <v>1418</v>
      </c>
      <c r="O786">
        <v>4280</v>
      </c>
      <c r="P786">
        <v>2794.38</v>
      </c>
      <c r="Q786">
        <v>3098</v>
      </c>
      <c r="R786">
        <v>17205.62</v>
      </c>
      <c r="S786" t="s">
        <v>1359</v>
      </c>
      <c r="T786" t="s">
        <v>740</v>
      </c>
    </row>
    <row r="787" spans="1:20">
      <c r="A787" s="15">
        <v>783</v>
      </c>
      <c r="B787" t="s">
        <v>1021</v>
      </c>
      <c r="C787" t="s">
        <v>12</v>
      </c>
      <c r="D787" t="s">
        <v>1425</v>
      </c>
      <c r="E787" t="s">
        <v>593</v>
      </c>
      <c r="F787">
        <v>11220</v>
      </c>
      <c r="G787">
        <v>0</v>
      </c>
      <c r="H787">
        <v>25</v>
      </c>
      <c r="I787">
        <v>322.01400000000001</v>
      </c>
      <c r="J787">
        <v>796.62</v>
      </c>
      <c r="K787">
        <v>145.86000000000001</v>
      </c>
      <c r="L787">
        <v>341.08800000000002</v>
      </c>
      <c r="M787">
        <v>795.49800000000005</v>
      </c>
      <c r="O787">
        <v>2401.08</v>
      </c>
      <c r="P787">
        <v>688.1</v>
      </c>
      <c r="Q787">
        <v>1737.9780000000001</v>
      </c>
      <c r="R787">
        <v>10531.9</v>
      </c>
      <c r="S787" t="s">
        <v>1359</v>
      </c>
      <c r="T787" t="s">
        <v>740</v>
      </c>
    </row>
    <row r="788" spans="1:20">
      <c r="A788" s="15">
        <v>784</v>
      </c>
      <c r="B788" t="s">
        <v>726</v>
      </c>
      <c r="C788" t="s">
        <v>12</v>
      </c>
      <c r="D788" t="s">
        <v>1415</v>
      </c>
      <c r="E788" t="s">
        <v>593</v>
      </c>
      <c r="F788">
        <v>15000</v>
      </c>
      <c r="G788">
        <v>0</v>
      </c>
      <c r="H788">
        <v>25</v>
      </c>
      <c r="I788">
        <v>430.5</v>
      </c>
      <c r="J788">
        <v>1065</v>
      </c>
      <c r="K788">
        <v>195</v>
      </c>
      <c r="L788">
        <v>456</v>
      </c>
      <c r="M788">
        <v>1063.5</v>
      </c>
      <c r="O788">
        <v>3210</v>
      </c>
      <c r="P788">
        <v>911.5</v>
      </c>
      <c r="Q788">
        <v>2323.5</v>
      </c>
      <c r="R788">
        <v>14088.5</v>
      </c>
      <c r="S788" t="s">
        <v>1359</v>
      </c>
      <c r="T788" t="s">
        <v>740</v>
      </c>
    </row>
    <row r="789" spans="1:20">
      <c r="A789" s="15">
        <v>785</v>
      </c>
      <c r="B789" t="s">
        <v>336</v>
      </c>
      <c r="C789" t="s">
        <v>38</v>
      </c>
      <c r="D789" t="s">
        <v>1419</v>
      </c>
      <c r="E789" t="s">
        <v>593</v>
      </c>
      <c r="F789">
        <v>12500</v>
      </c>
      <c r="G789">
        <v>0</v>
      </c>
      <c r="H789">
        <v>25</v>
      </c>
      <c r="I789">
        <v>358.75</v>
      </c>
      <c r="J789">
        <v>887.5</v>
      </c>
      <c r="K789">
        <v>162.5</v>
      </c>
      <c r="L789">
        <v>380</v>
      </c>
      <c r="M789">
        <v>886.25</v>
      </c>
      <c r="O789">
        <v>2675</v>
      </c>
      <c r="P789">
        <v>763.75</v>
      </c>
      <c r="Q789">
        <v>1936.25</v>
      </c>
      <c r="R789">
        <v>11736.25</v>
      </c>
      <c r="S789" t="s">
        <v>1359</v>
      </c>
      <c r="T789" t="s">
        <v>741</v>
      </c>
    </row>
    <row r="790" spans="1:20">
      <c r="A790" s="15">
        <v>786</v>
      </c>
      <c r="B790" t="s">
        <v>970</v>
      </c>
      <c r="C790" t="s">
        <v>26</v>
      </c>
      <c r="D790" t="s">
        <v>1424</v>
      </c>
      <c r="E790" t="s">
        <v>593</v>
      </c>
      <c r="F790">
        <v>31000</v>
      </c>
      <c r="G790">
        <v>0</v>
      </c>
      <c r="H790">
        <v>25</v>
      </c>
      <c r="I790">
        <v>889.7</v>
      </c>
      <c r="J790">
        <v>2201</v>
      </c>
      <c r="K790">
        <v>403</v>
      </c>
      <c r="L790">
        <v>942.4</v>
      </c>
      <c r="M790">
        <v>2197.9</v>
      </c>
      <c r="O790">
        <v>6634</v>
      </c>
      <c r="P790">
        <v>1957.1</v>
      </c>
      <c r="Q790">
        <v>4801.8999999999996</v>
      </c>
      <c r="R790">
        <v>29042.9</v>
      </c>
      <c r="S790" t="s">
        <v>1359</v>
      </c>
      <c r="T790" t="s">
        <v>741</v>
      </c>
    </row>
    <row r="791" spans="1:20">
      <c r="A791" s="15">
        <v>787</v>
      </c>
      <c r="B791" t="s">
        <v>406</v>
      </c>
      <c r="C791" t="s">
        <v>26</v>
      </c>
      <c r="D791" t="s">
        <v>606</v>
      </c>
      <c r="E791" t="s">
        <v>593</v>
      </c>
      <c r="F791">
        <v>38000</v>
      </c>
      <c r="G791">
        <v>160.38</v>
      </c>
      <c r="H791">
        <v>25</v>
      </c>
      <c r="I791">
        <v>1090.5999999999999</v>
      </c>
      <c r="J791">
        <v>2698</v>
      </c>
      <c r="K791">
        <v>494</v>
      </c>
      <c r="L791">
        <v>1155.2</v>
      </c>
      <c r="M791">
        <v>2694.2</v>
      </c>
      <c r="O791">
        <v>8132</v>
      </c>
      <c r="P791">
        <v>2531.1799999999998</v>
      </c>
      <c r="Q791">
        <v>5886.2</v>
      </c>
      <c r="R791">
        <v>35468.82</v>
      </c>
      <c r="S791" t="s">
        <v>1359</v>
      </c>
      <c r="T791" t="s">
        <v>741</v>
      </c>
    </row>
    <row r="792" spans="1:20">
      <c r="A792" s="15">
        <v>788</v>
      </c>
      <c r="B792" t="s">
        <v>406</v>
      </c>
      <c r="C792" t="s">
        <v>45</v>
      </c>
      <c r="D792" t="s">
        <v>606</v>
      </c>
      <c r="E792" t="s">
        <v>593</v>
      </c>
      <c r="F792">
        <v>27000</v>
      </c>
      <c r="G792">
        <v>0</v>
      </c>
      <c r="H792">
        <v>25</v>
      </c>
      <c r="I792">
        <v>774.9</v>
      </c>
      <c r="J792">
        <v>1917</v>
      </c>
      <c r="K792">
        <v>351</v>
      </c>
      <c r="L792">
        <v>820.8</v>
      </c>
      <c r="M792">
        <v>1914.3</v>
      </c>
      <c r="O792">
        <v>5778</v>
      </c>
      <c r="P792">
        <v>4895.46</v>
      </c>
      <c r="Q792">
        <v>4182.3</v>
      </c>
      <c r="R792">
        <v>22104.54</v>
      </c>
      <c r="S792" t="s">
        <v>1359</v>
      </c>
      <c r="T792" t="s">
        <v>741</v>
      </c>
    </row>
    <row r="793" spans="1:20">
      <c r="A793" s="15">
        <v>789</v>
      </c>
      <c r="B793" t="s">
        <v>393</v>
      </c>
      <c r="C793" t="s">
        <v>1270</v>
      </c>
      <c r="D793" t="s">
        <v>615</v>
      </c>
      <c r="E793" t="s">
        <v>593</v>
      </c>
      <c r="F793">
        <v>45000</v>
      </c>
      <c r="G793">
        <v>1148.33</v>
      </c>
      <c r="H793">
        <v>25</v>
      </c>
      <c r="I793">
        <v>1291.5</v>
      </c>
      <c r="J793">
        <v>3195</v>
      </c>
      <c r="K793">
        <v>585</v>
      </c>
      <c r="L793">
        <v>1368</v>
      </c>
      <c r="M793">
        <v>3190.5</v>
      </c>
      <c r="O793">
        <v>9630</v>
      </c>
      <c r="P793">
        <v>7503.71</v>
      </c>
      <c r="Q793">
        <v>6970.5</v>
      </c>
      <c r="R793">
        <v>37496.29</v>
      </c>
      <c r="S793" t="s">
        <v>1359</v>
      </c>
      <c r="T793" t="s">
        <v>741</v>
      </c>
    </row>
    <row r="794" spans="1:20">
      <c r="A794" s="15">
        <v>790</v>
      </c>
      <c r="B794" t="s">
        <v>244</v>
      </c>
      <c r="C794" t="s">
        <v>32</v>
      </c>
      <c r="D794" t="s">
        <v>613</v>
      </c>
      <c r="E794" t="s">
        <v>594</v>
      </c>
      <c r="F794">
        <v>30000</v>
      </c>
      <c r="G794">
        <v>0</v>
      </c>
      <c r="H794">
        <v>25</v>
      </c>
      <c r="I794">
        <v>861</v>
      </c>
      <c r="J794">
        <v>2130</v>
      </c>
      <c r="K794">
        <v>390</v>
      </c>
      <c r="L794">
        <v>912</v>
      </c>
      <c r="M794">
        <v>2127</v>
      </c>
      <c r="O794">
        <v>6420</v>
      </c>
      <c r="P794">
        <v>1798</v>
      </c>
      <c r="Q794">
        <v>4647</v>
      </c>
      <c r="R794">
        <v>28202</v>
      </c>
      <c r="S794" t="s">
        <v>1359</v>
      </c>
      <c r="T794" t="s">
        <v>740</v>
      </c>
    </row>
    <row r="795" spans="1:20">
      <c r="A795" s="15">
        <v>791</v>
      </c>
      <c r="B795" t="s">
        <v>859</v>
      </c>
      <c r="C795" t="s">
        <v>46</v>
      </c>
      <c r="D795" t="s">
        <v>606</v>
      </c>
      <c r="E795" t="s">
        <v>593</v>
      </c>
      <c r="F795">
        <v>40000</v>
      </c>
      <c r="G795">
        <v>442.65</v>
      </c>
      <c r="H795">
        <v>25</v>
      </c>
      <c r="I795">
        <v>1148</v>
      </c>
      <c r="J795">
        <v>2840</v>
      </c>
      <c r="K795">
        <v>520</v>
      </c>
      <c r="L795">
        <v>1216</v>
      </c>
      <c r="M795">
        <v>2836</v>
      </c>
      <c r="O795">
        <v>8560</v>
      </c>
      <c r="P795">
        <v>2831.65</v>
      </c>
      <c r="Q795">
        <v>6196</v>
      </c>
      <c r="R795">
        <v>37168.35</v>
      </c>
      <c r="S795" t="s">
        <v>1359</v>
      </c>
      <c r="T795" t="s">
        <v>740</v>
      </c>
    </row>
    <row r="796" spans="1:20">
      <c r="A796" s="15">
        <v>792</v>
      </c>
      <c r="B796" t="s">
        <v>373</v>
      </c>
      <c r="C796" t="s">
        <v>87</v>
      </c>
      <c r="D796" t="s">
        <v>1402</v>
      </c>
      <c r="E796" t="s">
        <v>593</v>
      </c>
      <c r="F796">
        <v>150000</v>
      </c>
      <c r="G796">
        <v>23866.62</v>
      </c>
      <c r="H796">
        <v>25</v>
      </c>
      <c r="I796">
        <v>4305</v>
      </c>
      <c r="J796">
        <v>10650</v>
      </c>
      <c r="K796">
        <v>1950</v>
      </c>
      <c r="L796">
        <v>4560</v>
      </c>
      <c r="M796">
        <v>10635</v>
      </c>
      <c r="O796">
        <v>32100</v>
      </c>
      <c r="P796">
        <v>32756.62</v>
      </c>
      <c r="Q796">
        <v>23235</v>
      </c>
      <c r="R796">
        <v>117243.38</v>
      </c>
      <c r="S796" t="s">
        <v>1359</v>
      </c>
      <c r="T796" t="s">
        <v>740</v>
      </c>
    </row>
    <row r="797" spans="1:20">
      <c r="A797" s="15">
        <v>793</v>
      </c>
      <c r="B797" t="s">
        <v>490</v>
      </c>
      <c r="C797" t="s">
        <v>482</v>
      </c>
      <c r="D797" t="s">
        <v>627</v>
      </c>
      <c r="E797" t="s">
        <v>593</v>
      </c>
      <c r="F797">
        <v>225000</v>
      </c>
      <c r="G797">
        <v>41797.14</v>
      </c>
      <c r="H797">
        <v>25</v>
      </c>
      <c r="I797">
        <v>6457.5</v>
      </c>
      <c r="J797">
        <v>15975</v>
      </c>
      <c r="K797">
        <v>2925</v>
      </c>
      <c r="L797">
        <v>6840</v>
      </c>
      <c r="M797">
        <v>15952.5</v>
      </c>
      <c r="O797">
        <v>48150</v>
      </c>
      <c r="P797">
        <v>53965.05</v>
      </c>
      <c r="Q797">
        <v>34852.5</v>
      </c>
      <c r="R797">
        <v>171034.95</v>
      </c>
      <c r="S797" t="s">
        <v>1359</v>
      </c>
      <c r="T797" t="s">
        <v>740</v>
      </c>
    </row>
    <row r="798" spans="1:20">
      <c r="A798" s="15">
        <v>794</v>
      </c>
      <c r="B798" t="s">
        <v>1368</v>
      </c>
      <c r="C798" t="s">
        <v>100</v>
      </c>
      <c r="D798" t="s">
        <v>1369</v>
      </c>
      <c r="E798" t="s">
        <v>593</v>
      </c>
      <c r="F798">
        <v>38000</v>
      </c>
      <c r="G798">
        <v>160.38</v>
      </c>
      <c r="H798">
        <v>25</v>
      </c>
      <c r="I798">
        <v>1090.5999999999999</v>
      </c>
      <c r="J798">
        <v>2698</v>
      </c>
      <c r="K798">
        <v>494</v>
      </c>
      <c r="L798">
        <v>1155.2</v>
      </c>
      <c r="M798">
        <v>2694.2</v>
      </c>
      <c r="O798">
        <v>8132</v>
      </c>
      <c r="P798">
        <v>2431.1799999999998</v>
      </c>
      <c r="Q798">
        <v>5886.2</v>
      </c>
      <c r="R798">
        <v>35568.82</v>
      </c>
      <c r="S798" t="s">
        <v>1359</v>
      </c>
      <c r="T798" t="s">
        <v>741</v>
      </c>
    </row>
    <row r="799" spans="1:20">
      <c r="A799" s="15">
        <v>795</v>
      </c>
      <c r="B799" t="s">
        <v>455</v>
      </c>
      <c r="C799" t="s">
        <v>441</v>
      </c>
      <c r="D799" t="s">
        <v>1408</v>
      </c>
      <c r="E799" t="s">
        <v>593</v>
      </c>
      <c r="F799">
        <v>15000</v>
      </c>
      <c r="G799">
        <v>0</v>
      </c>
      <c r="H799">
        <v>25</v>
      </c>
      <c r="I799">
        <v>430.5</v>
      </c>
      <c r="J799">
        <v>1065</v>
      </c>
      <c r="K799">
        <v>195</v>
      </c>
      <c r="L799">
        <v>456</v>
      </c>
      <c r="M799">
        <v>1063.5</v>
      </c>
      <c r="O799">
        <v>3210</v>
      </c>
      <c r="P799">
        <v>911.5</v>
      </c>
      <c r="Q799">
        <v>2323.5</v>
      </c>
      <c r="R799">
        <v>14088.5</v>
      </c>
      <c r="S799" t="s">
        <v>1359</v>
      </c>
      <c r="T799" t="s">
        <v>741</v>
      </c>
    </row>
    <row r="800" spans="1:20">
      <c r="A800" s="15">
        <v>796</v>
      </c>
      <c r="B800" t="s">
        <v>1196</v>
      </c>
      <c r="C800" t="s">
        <v>1067</v>
      </c>
      <c r="D800" t="s">
        <v>1425</v>
      </c>
      <c r="E800" t="s">
        <v>593</v>
      </c>
      <c r="F800">
        <v>25000</v>
      </c>
      <c r="G800">
        <v>0</v>
      </c>
      <c r="H800">
        <v>25</v>
      </c>
      <c r="I800">
        <v>717.5</v>
      </c>
      <c r="J800">
        <v>1775</v>
      </c>
      <c r="K800">
        <v>325</v>
      </c>
      <c r="L800">
        <v>760</v>
      </c>
      <c r="M800">
        <v>1772.5</v>
      </c>
      <c r="O800">
        <v>5350</v>
      </c>
      <c r="P800">
        <v>1502.5</v>
      </c>
      <c r="Q800">
        <v>3872.5</v>
      </c>
      <c r="R800">
        <v>23497.5</v>
      </c>
      <c r="S800" t="s">
        <v>1359</v>
      </c>
      <c r="T800" t="s">
        <v>741</v>
      </c>
    </row>
    <row r="801" spans="1:20">
      <c r="A801" s="15">
        <v>797</v>
      </c>
      <c r="B801" t="s">
        <v>1022</v>
      </c>
      <c r="C801" t="s">
        <v>271</v>
      </c>
      <c r="D801" t="s">
        <v>1425</v>
      </c>
      <c r="E801" t="s">
        <v>593</v>
      </c>
      <c r="F801">
        <v>12500</v>
      </c>
      <c r="G801">
        <v>0</v>
      </c>
      <c r="H801">
        <v>25</v>
      </c>
      <c r="I801">
        <v>358.75</v>
      </c>
      <c r="J801">
        <v>887.5</v>
      </c>
      <c r="K801">
        <v>162.5</v>
      </c>
      <c r="L801">
        <v>380</v>
      </c>
      <c r="M801">
        <v>886.25</v>
      </c>
      <c r="O801">
        <v>2675</v>
      </c>
      <c r="P801">
        <v>763.75</v>
      </c>
      <c r="Q801">
        <v>1936.25</v>
      </c>
      <c r="R801">
        <v>11736.25</v>
      </c>
      <c r="S801" t="s">
        <v>1359</v>
      </c>
      <c r="T801" t="s">
        <v>741</v>
      </c>
    </row>
    <row r="802" spans="1:20">
      <c r="A802" s="15">
        <v>798</v>
      </c>
      <c r="B802" t="s">
        <v>54</v>
      </c>
      <c r="C802" t="s">
        <v>16</v>
      </c>
      <c r="D802" t="s">
        <v>611</v>
      </c>
      <c r="E802" t="s">
        <v>593</v>
      </c>
      <c r="F802">
        <v>53000</v>
      </c>
      <c r="G802">
        <v>2277.41</v>
      </c>
      <c r="H802">
        <v>25</v>
      </c>
      <c r="I802">
        <v>1521.1</v>
      </c>
      <c r="J802">
        <v>3763</v>
      </c>
      <c r="K802">
        <v>689</v>
      </c>
      <c r="L802">
        <v>1611.2</v>
      </c>
      <c r="M802">
        <v>3757.7</v>
      </c>
      <c r="O802">
        <v>11342</v>
      </c>
      <c r="P802">
        <v>6145.53</v>
      </c>
      <c r="Q802">
        <v>8209.7000000000007</v>
      </c>
      <c r="R802">
        <v>46854.47</v>
      </c>
      <c r="S802" t="s">
        <v>1359</v>
      </c>
      <c r="T802" t="s">
        <v>741</v>
      </c>
    </row>
    <row r="803" spans="1:20">
      <c r="A803" s="15">
        <v>799</v>
      </c>
      <c r="B803" t="s">
        <v>917</v>
      </c>
      <c r="C803" t="s">
        <v>45</v>
      </c>
      <c r="D803" t="s">
        <v>1413</v>
      </c>
      <c r="E803" t="s">
        <v>593</v>
      </c>
      <c r="F803">
        <v>12500</v>
      </c>
      <c r="G803">
        <v>0</v>
      </c>
      <c r="H803">
        <v>25</v>
      </c>
      <c r="I803">
        <v>358.75</v>
      </c>
      <c r="J803">
        <v>887.5</v>
      </c>
      <c r="K803">
        <v>162.5</v>
      </c>
      <c r="L803">
        <v>380</v>
      </c>
      <c r="M803">
        <v>886.25</v>
      </c>
      <c r="O803">
        <v>2675</v>
      </c>
      <c r="P803">
        <v>763.75</v>
      </c>
      <c r="Q803">
        <v>1936.25</v>
      </c>
      <c r="R803">
        <v>11736.25</v>
      </c>
      <c r="S803" t="s">
        <v>1359</v>
      </c>
      <c r="T803" t="s">
        <v>741</v>
      </c>
    </row>
    <row r="804" spans="1:20">
      <c r="A804" s="15">
        <v>800</v>
      </c>
      <c r="B804" t="s">
        <v>1190</v>
      </c>
      <c r="C804" t="s">
        <v>1067</v>
      </c>
      <c r="D804" t="s">
        <v>1425</v>
      </c>
      <c r="E804" t="s">
        <v>593</v>
      </c>
      <c r="F804">
        <v>25000</v>
      </c>
      <c r="G804">
        <v>0</v>
      </c>
      <c r="H804">
        <v>25</v>
      </c>
      <c r="I804">
        <v>717.5</v>
      </c>
      <c r="J804">
        <v>1775</v>
      </c>
      <c r="K804">
        <v>325</v>
      </c>
      <c r="L804">
        <v>760</v>
      </c>
      <c r="M804">
        <v>1772.5</v>
      </c>
      <c r="O804">
        <v>5350</v>
      </c>
      <c r="P804">
        <v>1502.5</v>
      </c>
      <c r="Q804">
        <v>3872.5</v>
      </c>
      <c r="R804">
        <v>23497.5</v>
      </c>
      <c r="S804" t="s">
        <v>1359</v>
      </c>
      <c r="T804" t="s">
        <v>741</v>
      </c>
    </row>
    <row r="805" spans="1:20">
      <c r="A805" s="15">
        <v>801</v>
      </c>
      <c r="B805" t="s">
        <v>316</v>
      </c>
      <c r="C805" t="s">
        <v>38</v>
      </c>
      <c r="D805" t="s">
        <v>1423</v>
      </c>
      <c r="E805" t="s">
        <v>593</v>
      </c>
      <c r="F805">
        <v>10000</v>
      </c>
      <c r="G805">
        <v>0</v>
      </c>
      <c r="H805">
        <v>25</v>
      </c>
      <c r="I805">
        <v>287</v>
      </c>
      <c r="J805">
        <v>710</v>
      </c>
      <c r="K805">
        <v>130</v>
      </c>
      <c r="L805">
        <v>304</v>
      </c>
      <c r="M805">
        <v>709</v>
      </c>
      <c r="O805">
        <v>2140</v>
      </c>
      <c r="P805">
        <v>616</v>
      </c>
      <c r="Q805">
        <v>1549</v>
      </c>
      <c r="R805">
        <v>9384</v>
      </c>
      <c r="S805" t="s">
        <v>1359</v>
      </c>
      <c r="T805" t="s">
        <v>741</v>
      </c>
    </row>
    <row r="806" spans="1:20">
      <c r="A806" s="15">
        <v>802</v>
      </c>
      <c r="B806" t="s">
        <v>1062</v>
      </c>
      <c r="C806" t="s">
        <v>45</v>
      </c>
      <c r="D806" t="s">
        <v>1369</v>
      </c>
      <c r="E806" t="s">
        <v>593</v>
      </c>
      <c r="F806">
        <v>30000</v>
      </c>
      <c r="G806">
        <v>0</v>
      </c>
      <c r="H806">
        <v>25</v>
      </c>
      <c r="I806">
        <v>861</v>
      </c>
      <c r="J806">
        <v>2130</v>
      </c>
      <c r="K806">
        <v>390</v>
      </c>
      <c r="L806">
        <v>912</v>
      </c>
      <c r="M806">
        <v>2127</v>
      </c>
      <c r="O806">
        <v>6420</v>
      </c>
      <c r="P806">
        <v>1798</v>
      </c>
      <c r="Q806">
        <v>4647</v>
      </c>
      <c r="R806">
        <v>28202</v>
      </c>
      <c r="S806" t="s">
        <v>1359</v>
      </c>
      <c r="T806" t="s">
        <v>741</v>
      </c>
    </row>
    <row r="807" spans="1:20">
      <c r="A807" s="15">
        <v>803</v>
      </c>
      <c r="B807" t="s">
        <v>202</v>
      </c>
      <c r="C807" t="s">
        <v>55</v>
      </c>
      <c r="D807" t="s">
        <v>592</v>
      </c>
      <c r="E807" t="s">
        <v>593</v>
      </c>
      <c r="F807">
        <v>30000</v>
      </c>
      <c r="G807">
        <v>0</v>
      </c>
      <c r="H807">
        <v>25</v>
      </c>
      <c r="I807">
        <v>861</v>
      </c>
      <c r="J807">
        <v>2130</v>
      </c>
      <c r="K807">
        <v>390</v>
      </c>
      <c r="L807">
        <v>912</v>
      </c>
      <c r="M807">
        <v>2127</v>
      </c>
      <c r="O807">
        <v>6420</v>
      </c>
      <c r="P807">
        <v>3485.38</v>
      </c>
      <c r="Q807">
        <v>4647</v>
      </c>
      <c r="R807">
        <v>26514.62</v>
      </c>
      <c r="S807" t="s">
        <v>1359</v>
      </c>
      <c r="T807" t="s">
        <v>741</v>
      </c>
    </row>
    <row r="808" spans="1:20">
      <c r="A808" s="15">
        <v>804</v>
      </c>
      <c r="B808" t="s">
        <v>1023</v>
      </c>
      <c r="C808" t="s">
        <v>1048</v>
      </c>
      <c r="D808" t="s">
        <v>1425</v>
      </c>
      <c r="E808" t="s">
        <v>593</v>
      </c>
      <c r="F808">
        <v>11220</v>
      </c>
      <c r="G808">
        <v>0</v>
      </c>
      <c r="H808">
        <v>25</v>
      </c>
      <c r="I808">
        <v>322.01400000000001</v>
      </c>
      <c r="J808">
        <v>796.62</v>
      </c>
      <c r="K808">
        <v>145.86000000000001</v>
      </c>
      <c r="L808">
        <v>341.08800000000002</v>
      </c>
      <c r="M808">
        <v>795.49800000000005</v>
      </c>
      <c r="O808">
        <v>2401.08</v>
      </c>
      <c r="P808">
        <v>688.1</v>
      </c>
      <c r="Q808">
        <v>1737.9780000000001</v>
      </c>
      <c r="R808">
        <v>10531.9</v>
      </c>
      <c r="S808" t="s">
        <v>1359</v>
      </c>
      <c r="T808" t="s">
        <v>741</v>
      </c>
    </row>
    <row r="809" spans="1:20">
      <c r="A809" s="15">
        <v>805</v>
      </c>
      <c r="B809" t="s">
        <v>649</v>
      </c>
      <c r="C809" t="s">
        <v>45</v>
      </c>
      <c r="D809" t="s">
        <v>642</v>
      </c>
      <c r="E809" t="s">
        <v>593</v>
      </c>
      <c r="F809">
        <v>30000</v>
      </c>
      <c r="G809">
        <v>0</v>
      </c>
      <c r="H809">
        <v>25</v>
      </c>
      <c r="I809">
        <v>861</v>
      </c>
      <c r="J809">
        <v>2130</v>
      </c>
      <c r="K809">
        <v>390</v>
      </c>
      <c r="L809">
        <v>912</v>
      </c>
      <c r="M809">
        <v>2127</v>
      </c>
      <c r="O809">
        <v>6420</v>
      </c>
      <c r="P809">
        <v>1898</v>
      </c>
      <c r="Q809">
        <v>4647</v>
      </c>
      <c r="R809">
        <v>28102</v>
      </c>
      <c r="S809" t="s">
        <v>1359</v>
      </c>
      <c r="T809" t="s">
        <v>741</v>
      </c>
    </row>
    <row r="810" spans="1:20">
      <c r="A810" s="15">
        <v>806</v>
      </c>
      <c r="B810" t="s">
        <v>1144</v>
      </c>
      <c r="C810" t="s">
        <v>1067</v>
      </c>
      <c r="D810" t="s">
        <v>1425</v>
      </c>
      <c r="E810" t="s">
        <v>593</v>
      </c>
      <c r="F810">
        <v>25000</v>
      </c>
      <c r="G810">
        <v>0</v>
      </c>
      <c r="H810">
        <v>25</v>
      </c>
      <c r="I810">
        <v>717.5</v>
      </c>
      <c r="J810">
        <v>1775</v>
      </c>
      <c r="K810">
        <v>325</v>
      </c>
      <c r="L810">
        <v>760</v>
      </c>
      <c r="M810">
        <v>1772.5</v>
      </c>
      <c r="O810">
        <v>5350</v>
      </c>
      <c r="P810">
        <v>1502.5</v>
      </c>
      <c r="Q810">
        <v>3872.5</v>
      </c>
      <c r="R810">
        <v>23497.5</v>
      </c>
      <c r="S810" t="s">
        <v>1359</v>
      </c>
      <c r="T810" t="s">
        <v>741</v>
      </c>
    </row>
    <row r="811" spans="1:20">
      <c r="A811" s="15">
        <v>807</v>
      </c>
      <c r="B811" t="s">
        <v>171</v>
      </c>
      <c r="C811" t="s">
        <v>7</v>
      </c>
      <c r="D811" t="s">
        <v>611</v>
      </c>
      <c r="E811" t="s">
        <v>594</v>
      </c>
      <c r="F811">
        <v>45000</v>
      </c>
      <c r="G811">
        <v>1148.33</v>
      </c>
      <c r="H811">
        <v>25</v>
      </c>
      <c r="I811">
        <v>1291.5</v>
      </c>
      <c r="J811">
        <v>3195</v>
      </c>
      <c r="K811">
        <v>585</v>
      </c>
      <c r="L811">
        <v>1368</v>
      </c>
      <c r="M811">
        <v>3190.5</v>
      </c>
      <c r="O811">
        <v>9630</v>
      </c>
      <c r="P811">
        <v>3882.83</v>
      </c>
      <c r="Q811">
        <v>6970.5</v>
      </c>
      <c r="R811">
        <v>41117.17</v>
      </c>
      <c r="S811" t="s">
        <v>1359</v>
      </c>
      <c r="T811" t="s">
        <v>740</v>
      </c>
    </row>
    <row r="812" spans="1:20">
      <c r="A812" s="15">
        <v>808</v>
      </c>
      <c r="B812" t="s">
        <v>1271</v>
      </c>
      <c r="C812" t="s">
        <v>12</v>
      </c>
      <c r="D812" t="s">
        <v>592</v>
      </c>
      <c r="E812" t="s">
        <v>594</v>
      </c>
      <c r="F812">
        <v>45000</v>
      </c>
      <c r="G812">
        <v>672.11</v>
      </c>
      <c r="H812">
        <v>25</v>
      </c>
      <c r="I812">
        <v>1291.5</v>
      </c>
      <c r="J812">
        <v>3195</v>
      </c>
      <c r="K812">
        <v>585</v>
      </c>
      <c r="L812">
        <v>1368</v>
      </c>
      <c r="M812">
        <v>3190.5</v>
      </c>
      <c r="O812">
        <v>9630</v>
      </c>
      <c r="P812">
        <v>9878.09</v>
      </c>
      <c r="Q812">
        <v>6970.5</v>
      </c>
      <c r="R812">
        <v>35121.910000000003</v>
      </c>
      <c r="S812" t="s">
        <v>1359</v>
      </c>
      <c r="T812" t="s">
        <v>740</v>
      </c>
    </row>
    <row r="813" spans="1:20">
      <c r="A813" s="15">
        <v>809</v>
      </c>
      <c r="B813" t="s">
        <v>329</v>
      </c>
      <c r="C813" t="s">
        <v>46</v>
      </c>
      <c r="D813" t="s">
        <v>1405</v>
      </c>
      <c r="E813" t="s">
        <v>593</v>
      </c>
      <c r="F813">
        <v>14471.88</v>
      </c>
      <c r="G813">
        <v>0</v>
      </c>
      <c r="H813">
        <v>25</v>
      </c>
      <c r="I813">
        <v>415.34295600000002</v>
      </c>
      <c r="J813">
        <v>1027.5034800000001</v>
      </c>
      <c r="K813">
        <v>188.13444000000001</v>
      </c>
      <c r="L813">
        <v>439.94515200000001</v>
      </c>
      <c r="M813">
        <v>1026.056292</v>
      </c>
      <c r="O813">
        <v>3096.9823200000001</v>
      </c>
      <c r="P813">
        <v>880.29</v>
      </c>
      <c r="Q813">
        <v>2241.6942119999999</v>
      </c>
      <c r="R813">
        <v>13591.59</v>
      </c>
      <c r="S813" t="s">
        <v>1359</v>
      </c>
      <c r="T813" t="s">
        <v>740</v>
      </c>
    </row>
    <row r="814" spans="1:20">
      <c r="A814" s="15">
        <v>810</v>
      </c>
      <c r="B814" t="s">
        <v>1024</v>
      </c>
      <c r="C814" t="s">
        <v>12</v>
      </c>
      <c r="D814" t="s">
        <v>1425</v>
      </c>
      <c r="E814" t="s">
        <v>593</v>
      </c>
      <c r="F814">
        <v>17600</v>
      </c>
      <c r="G814">
        <v>0</v>
      </c>
      <c r="H814">
        <v>25</v>
      </c>
      <c r="I814">
        <v>505.12</v>
      </c>
      <c r="J814">
        <v>1249.5999999999999</v>
      </c>
      <c r="K814">
        <v>228.8</v>
      </c>
      <c r="L814">
        <v>535.04</v>
      </c>
      <c r="M814">
        <v>1247.8399999999999</v>
      </c>
      <c r="O814">
        <v>3766.4</v>
      </c>
      <c r="P814">
        <v>1065.1600000000001</v>
      </c>
      <c r="Q814">
        <v>2726.24</v>
      </c>
      <c r="R814">
        <v>16534.84</v>
      </c>
      <c r="S814" t="s">
        <v>1359</v>
      </c>
      <c r="T814" t="s">
        <v>740</v>
      </c>
    </row>
    <row r="815" spans="1:20">
      <c r="A815" s="15">
        <v>811</v>
      </c>
      <c r="B815" t="s">
        <v>298</v>
      </c>
      <c r="C815" t="s">
        <v>12</v>
      </c>
      <c r="D815" t="s">
        <v>1418</v>
      </c>
      <c r="E815" t="s">
        <v>593</v>
      </c>
      <c r="F815">
        <v>15000</v>
      </c>
      <c r="G815">
        <v>0</v>
      </c>
      <c r="H815">
        <v>25</v>
      </c>
      <c r="I815">
        <v>430.5</v>
      </c>
      <c r="J815">
        <v>1065</v>
      </c>
      <c r="K815">
        <v>195</v>
      </c>
      <c r="L815">
        <v>456</v>
      </c>
      <c r="M815">
        <v>1063.5</v>
      </c>
      <c r="O815">
        <v>3210</v>
      </c>
      <c r="P815">
        <v>1522.32</v>
      </c>
      <c r="Q815">
        <v>2323.5</v>
      </c>
      <c r="R815">
        <v>13477.68</v>
      </c>
      <c r="S815" t="s">
        <v>1359</v>
      </c>
      <c r="T815" t="s">
        <v>740</v>
      </c>
    </row>
    <row r="816" spans="1:20">
      <c r="A816" s="15">
        <v>812</v>
      </c>
      <c r="B816" t="s">
        <v>19</v>
      </c>
      <c r="C816" t="s">
        <v>20</v>
      </c>
      <c r="D816" t="s">
        <v>595</v>
      </c>
      <c r="E816" t="s">
        <v>594</v>
      </c>
      <c r="F816">
        <v>120000</v>
      </c>
      <c r="G816">
        <v>16809.87</v>
      </c>
      <c r="H816">
        <v>25</v>
      </c>
      <c r="I816">
        <v>3444</v>
      </c>
      <c r="J816">
        <v>8520</v>
      </c>
      <c r="K816">
        <v>1560</v>
      </c>
      <c r="L816">
        <v>3648</v>
      </c>
      <c r="M816">
        <v>8508</v>
      </c>
      <c r="O816">
        <v>25680</v>
      </c>
      <c r="P816">
        <v>24026.87</v>
      </c>
      <c r="Q816">
        <v>18588</v>
      </c>
      <c r="R816">
        <v>95973.13</v>
      </c>
      <c r="S816" t="s">
        <v>1359</v>
      </c>
      <c r="T816" t="s">
        <v>740</v>
      </c>
    </row>
    <row r="817" spans="1:20">
      <c r="A817" s="15">
        <v>813</v>
      </c>
      <c r="B817" t="s">
        <v>822</v>
      </c>
      <c r="C817" t="s">
        <v>32</v>
      </c>
      <c r="D817" t="s">
        <v>613</v>
      </c>
      <c r="E817" t="s">
        <v>593</v>
      </c>
      <c r="F817">
        <v>22000</v>
      </c>
      <c r="G817">
        <v>0</v>
      </c>
      <c r="H817">
        <v>25</v>
      </c>
      <c r="I817">
        <v>631.4</v>
      </c>
      <c r="J817">
        <v>1562</v>
      </c>
      <c r="K817">
        <v>286</v>
      </c>
      <c r="L817">
        <v>668.8</v>
      </c>
      <c r="M817">
        <v>1559.8</v>
      </c>
      <c r="O817">
        <v>4708</v>
      </c>
      <c r="P817">
        <v>1425.2</v>
      </c>
      <c r="Q817">
        <v>3407.8</v>
      </c>
      <c r="R817">
        <v>20574.8</v>
      </c>
      <c r="S817" t="s">
        <v>1359</v>
      </c>
      <c r="T817" t="s">
        <v>740</v>
      </c>
    </row>
    <row r="818" spans="1:20">
      <c r="A818" s="15">
        <v>814</v>
      </c>
      <c r="B818" t="s">
        <v>1330</v>
      </c>
      <c r="C818" t="s">
        <v>67</v>
      </c>
      <c r="D818" t="s">
        <v>617</v>
      </c>
      <c r="E818" t="s">
        <v>1293</v>
      </c>
      <c r="F818">
        <v>10000</v>
      </c>
      <c r="G818">
        <v>0</v>
      </c>
      <c r="H818">
        <v>25</v>
      </c>
      <c r="I818">
        <v>287</v>
      </c>
      <c r="J818">
        <v>710</v>
      </c>
      <c r="K818">
        <v>130</v>
      </c>
      <c r="L818">
        <v>304</v>
      </c>
      <c r="M818">
        <v>709</v>
      </c>
      <c r="O818">
        <v>2140</v>
      </c>
      <c r="P818">
        <v>666</v>
      </c>
      <c r="Q818">
        <v>1549</v>
      </c>
      <c r="R818">
        <v>9334</v>
      </c>
      <c r="S818" t="s">
        <v>1359</v>
      </c>
      <c r="T818" t="s">
        <v>740</v>
      </c>
    </row>
    <row r="819" spans="1:20">
      <c r="A819" s="15">
        <v>815</v>
      </c>
      <c r="B819" t="s">
        <v>285</v>
      </c>
      <c r="C819" t="s">
        <v>87</v>
      </c>
      <c r="D819" t="s">
        <v>1398</v>
      </c>
      <c r="E819" t="s">
        <v>593</v>
      </c>
      <c r="F819">
        <v>150000</v>
      </c>
      <c r="G819">
        <v>23866.62</v>
      </c>
      <c r="H819">
        <v>25</v>
      </c>
      <c r="I819">
        <v>4305</v>
      </c>
      <c r="J819">
        <v>10650</v>
      </c>
      <c r="K819">
        <v>1950</v>
      </c>
      <c r="L819">
        <v>4560</v>
      </c>
      <c r="M819">
        <v>10635</v>
      </c>
      <c r="O819">
        <v>32100</v>
      </c>
      <c r="P819">
        <v>32756.62</v>
      </c>
      <c r="Q819">
        <v>23235</v>
      </c>
      <c r="R819">
        <v>117243.38</v>
      </c>
      <c r="S819" t="s">
        <v>1359</v>
      </c>
      <c r="T819" t="s">
        <v>740</v>
      </c>
    </row>
    <row r="820" spans="1:20">
      <c r="A820" s="15">
        <v>816</v>
      </c>
      <c r="B820" t="s">
        <v>572</v>
      </c>
      <c r="C820" t="s">
        <v>26</v>
      </c>
      <c r="D820" t="s">
        <v>632</v>
      </c>
      <c r="E820" t="s">
        <v>593</v>
      </c>
      <c r="F820">
        <v>45000</v>
      </c>
      <c r="G820">
        <v>910.22</v>
      </c>
      <c r="H820">
        <v>25</v>
      </c>
      <c r="I820">
        <v>1291.5</v>
      </c>
      <c r="J820">
        <v>3195</v>
      </c>
      <c r="K820">
        <v>585</v>
      </c>
      <c r="L820">
        <v>1368</v>
      </c>
      <c r="M820">
        <v>3190.5</v>
      </c>
      <c r="O820">
        <v>9630</v>
      </c>
      <c r="P820">
        <v>5282.1</v>
      </c>
      <c r="Q820">
        <v>6970.5</v>
      </c>
      <c r="R820">
        <v>39717.9</v>
      </c>
      <c r="S820" t="s">
        <v>1359</v>
      </c>
      <c r="T820" t="s">
        <v>740</v>
      </c>
    </row>
    <row r="821" spans="1:20">
      <c r="A821" s="15">
        <v>817</v>
      </c>
      <c r="B821" t="s">
        <v>1272</v>
      </c>
      <c r="C821" t="s">
        <v>34</v>
      </c>
      <c r="D821" t="s">
        <v>1387</v>
      </c>
      <c r="E821" t="s">
        <v>594</v>
      </c>
      <c r="F821">
        <v>80000</v>
      </c>
      <c r="G821">
        <v>7004.02</v>
      </c>
      <c r="H821">
        <v>25</v>
      </c>
      <c r="I821">
        <v>2296</v>
      </c>
      <c r="J821">
        <v>5680</v>
      </c>
      <c r="K821">
        <v>1040</v>
      </c>
      <c r="L821">
        <v>2432</v>
      </c>
      <c r="M821">
        <v>5672</v>
      </c>
      <c r="O821">
        <v>17120</v>
      </c>
      <c r="P821">
        <v>15399.38</v>
      </c>
      <c r="Q821">
        <v>12392</v>
      </c>
      <c r="R821">
        <v>64600.62</v>
      </c>
      <c r="S821" t="s">
        <v>1359</v>
      </c>
      <c r="T821" t="s">
        <v>740</v>
      </c>
    </row>
    <row r="822" spans="1:20">
      <c r="A822" s="15">
        <v>818</v>
      </c>
      <c r="B822" t="s">
        <v>656</v>
      </c>
      <c r="C822" t="s">
        <v>903</v>
      </c>
      <c r="D822" t="s">
        <v>615</v>
      </c>
      <c r="E822" t="s">
        <v>593</v>
      </c>
      <c r="F822">
        <v>52000</v>
      </c>
      <c r="G822">
        <v>2136.27</v>
      </c>
      <c r="H822">
        <v>25</v>
      </c>
      <c r="I822">
        <v>1492.4</v>
      </c>
      <c r="J822">
        <v>3692</v>
      </c>
      <c r="K822">
        <v>676</v>
      </c>
      <c r="L822">
        <v>1580.8</v>
      </c>
      <c r="M822">
        <v>3686.8</v>
      </c>
      <c r="O822">
        <v>11128</v>
      </c>
      <c r="P822">
        <v>5234.47</v>
      </c>
      <c r="Q822">
        <v>8054.8</v>
      </c>
      <c r="R822">
        <v>46765.53</v>
      </c>
      <c r="S822" t="s">
        <v>1359</v>
      </c>
      <c r="T822" t="s">
        <v>741</v>
      </c>
    </row>
    <row r="823" spans="1:20">
      <c r="A823" s="15">
        <v>819</v>
      </c>
      <c r="B823" t="s">
        <v>882</v>
      </c>
      <c r="C823" t="s">
        <v>886</v>
      </c>
      <c r="D823" t="s">
        <v>592</v>
      </c>
      <c r="E823" t="s">
        <v>593</v>
      </c>
      <c r="F823">
        <v>145000</v>
      </c>
      <c r="G823">
        <v>22690.49</v>
      </c>
      <c r="H823">
        <v>25</v>
      </c>
      <c r="I823">
        <v>4161.5</v>
      </c>
      <c r="J823">
        <v>10295</v>
      </c>
      <c r="K823">
        <v>1885</v>
      </c>
      <c r="L823">
        <v>4408</v>
      </c>
      <c r="M823">
        <v>10280.5</v>
      </c>
      <c r="O823">
        <v>31030</v>
      </c>
      <c r="P823">
        <v>31284.99</v>
      </c>
      <c r="Q823">
        <v>22460.5</v>
      </c>
      <c r="R823">
        <v>113715.01</v>
      </c>
      <c r="S823" t="s">
        <v>1359</v>
      </c>
      <c r="T823" t="s">
        <v>740</v>
      </c>
    </row>
    <row r="824" spans="1:20">
      <c r="A824" s="15">
        <v>820</v>
      </c>
      <c r="B824" t="s">
        <v>219</v>
      </c>
      <c r="C824" t="s">
        <v>6</v>
      </c>
      <c r="D824" t="s">
        <v>624</v>
      </c>
      <c r="E824" t="s">
        <v>593</v>
      </c>
      <c r="F824">
        <v>90000</v>
      </c>
      <c r="G824">
        <v>9753.1200000000008</v>
      </c>
      <c r="H824">
        <v>25</v>
      </c>
      <c r="I824">
        <v>2583</v>
      </c>
      <c r="J824">
        <v>6390</v>
      </c>
      <c r="K824">
        <v>1170</v>
      </c>
      <c r="L824">
        <v>2736</v>
      </c>
      <c r="M824">
        <v>6381</v>
      </c>
      <c r="O824">
        <v>19260</v>
      </c>
      <c r="P824">
        <v>15097.12</v>
      </c>
      <c r="Q824">
        <v>13941</v>
      </c>
      <c r="R824">
        <v>74902.880000000005</v>
      </c>
      <c r="S824" t="s">
        <v>1359</v>
      </c>
      <c r="T824" t="s">
        <v>741</v>
      </c>
    </row>
    <row r="825" spans="1:20">
      <c r="A825" s="15">
        <v>821</v>
      </c>
      <c r="B825" t="s">
        <v>391</v>
      </c>
      <c r="C825" t="s">
        <v>392</v>
      </c>
      <c r="D825" t="s">
        <v>607</v>
      </c>
      <c r="E825" t="s">
        <v>593</v>
      </c>
      <c r="F825">
        <v>120000</v>
      </c>
      <c r="G825">
        <v>16809.87</v>
      </c>
      <c r="H825">
        <v>25</v>
      </c>
      <c r="I825">
        <v>3444</v>
      </c>
      <c r="J825">
        <v>8520</v>
      </c>
      <c r="K825">
        <v>1560</v>
      </c>
      <c r="L825">
        <v>3648</v>
      </c>
      <c r="M825">
        <v>8508</v>
      </c>
      <c r="O825">
        <v>25680</v>
      </c>
      <c r="P825">
        <v>29941.81</v>
      </c>
      <c r="Q825">
        <v>18588</v>
      </c>
      <c r="R825">
        <v>90058.19</v>
      </c>
      <c r="S825" t="s">
        <v>1359</v>
      </c>
      <c r="T825" t="s">
        <v>740</v>
      </c>
    </row>
    <row r="826" spans="1:20">
      <c r="A826" s="15">
        <v>822</v>
      </c>
      <c r="B826" t="s">
        <v>568</v>
      </c>
      <c r="C826" t="s">
        <v>26</v>
      </c>
      <c r="D826" t="s">
        <v>1388</v>
      </c>
      <c r="E826" t="s">
        <v>593</v>
      </c>
      <c r="F826">
        <v>45000</v>
      </c>
      <c r="G826">
        <v>1148.33</v>
      </c>
      <c r="H826">
        <v>25</v>
      </c>
      <c r="I826">
        <v>1291.5</v>
      </c>
      <c r="J826">
        <v>3195</v>
      </c>
      <c r="K826">
        <v>585</v>
      </c>
      <c r="L826">
        <v>1368</v>
      </c>
      <c r="M826">
        <v>3190.5</v>
      </c>
      <c r="O826">
        <v>9630</v>
      </c>
      <c r="P826">
        <v>3832.83</v>
      </c>
      <c r="Q826">
        <v>6970.5</v>
      </c>
      <c r="R826">
        <v>41167.17</v>
      </c>
      <c r="S826" t="s">
        <v>1359</v>
      </c>
      <c r="T826" t="s">
        <v>740</v>
      </c>
    </row>
    <row r="827" spans="1:20">
      <c r="A827" s="15">
        <v>823</v>
      </c>
      <c r="B827" t="s">
        <v>734</v>
      </c>
      <c r="C827" t="s">
        <v>1222</v>
      </c>
      <c r="D827" t="s">
        <v>639</v>
      </c>
      <c r="E827" t="s">
        <v>593</v>
      </c>
      <c r="F827">
        <v>35000</v>
      </c>
      <c r="G827">
        <v>0</v>
      </c>
      <c r="H827">
        <v>25</v>
      </c>
      <c r="I827">
        <v>1004.5</v>
      </c>
      <c r="J827">
        <v>2485</v>
      </c>
      <c r="K827">
        <v>455</v>
      </c>
      <c r="L827">
        <v>1064</v>
      </c>
      <c r="M827">
        <v>2481.5</v>
      </c>
      <c r="O827">
        <v>7490</v>
      </c>
      <c r="P827">
        <v>2193.5</v>
      </c>
      <c r="Q827">
        <v>5421.5</v>
      </c>
      <c r="R827">
        <v>32806.5</v>
      </c>
      <c r="S827" t="s">
        <v>1359</v>
      </c>
      <c r="T827" t="s">
        <v>740</v>
      </c>
    </row>
    <row r="828" spans="1:20">
      <c r="A828" s="15">
        <v>824</v>
      </c>
      <c r="B828" t="s">
        <v>53</v>
      </c>
      <c r="C828" t="s">
        <v>32</v>
      </c>
      <c r="D828" t="s">
        <v>613</v>
      </c>
      <c r="E828" t="s">
        <v>593</v>
      </c>
      <c r="F828">
        <v>22000</v>
      </c>
      <c r="G828">
        <v>0</v>
      </c>
      <c r="H828">
        <v>25</v>
      </c>
      <c r="I828">
        <v>631.4</v>
      </c>
      <c r="J828">
        <v>1562</v>
      </c>
      <c r="K828">
        <v>286</v>
      </c>
      <c r="L828">
        <v>668.8</v>
      </c>
      <c r="M828">
        <v>1559.8</v>
      </c>
      <c r="O828">
        <v>4708</v>
      </c>
      <c r="P828">
        <v>1375.2</v>
      </c>
      <c r="Q828">
        <v>3407.8</v>
      </c>
      <c r="R828">
        <v>20624.8</v>
      </c>
      <c r="S828" t="s">
        <v>1359</v>
      </c>
      <c r="T828" t="s">
        <v>740</v>
      </c>
    </row>
    <row r="829" spans="1:20">
      <c r="A829" s="15">
        <v>825</v>
      </c>
      <c r="B829" t="s">
        <v>1273</v>
      </c>
      <c r="C829" t="s">
        <v>12</v>
      </c>
      <c r="D829" t="s">
        <v>1405</v>
      </c>
      <c r="E829" t="s">
        <v>593</v>
      </c>
      <c r="F829">
        <v>11511</v>
      </c>
      <c r="G829">
        <v>0</v>
      </c>
      <c r="H829">
        <v>25</v>
      </c>
      <c r="I829">
        <v>330.3657</v>
      </c>
      <c r="J829">
        <v>817.28099999999995</v>
      </c>
      <c r="K829">
        <v>149.643</v>
      </c>
      <c r="L829">
        <v>349.93439999999998</v>
      </c>
      <c r="M829">
        <v>816.12990000000002</v>
      </c>
      <c r="O829">
        <v>2463.3539999999998</v>
      </c>
      <c r="P829">
        <v>3880.06</v>
      </c>
      <c r="Q829">
        <v>1783.0539000000001</v>
      </c>
      <c r="R829">
        <v>7630.94</v>
      </c>
      <c r="S829" t="s">
        <v>1359</v>
      </c>
      <c r="T829" t="s">
        <v>740</v>
      </c>
    </row>
    <row r="830" spans="1:20">
      <c r="A830" s="15">
        <v>826</v>
      </c>
      <c r="B830" t="s">
        <v>1194</v>
      </c>
      <c r="C830" t="s">
        <v>408</v>
      </c>
      <c r="D830" t="s">
        <v>603</v>
      </c>
      <c r="E830" t="s">
        <v>594</v>
      </c>
      <c r="F830">
        <v>50000</v>
      </c>
      <c r="G830">
        <v>1854</v>
      </c>
      <c r="H830">
        <v>25</v>
      </c>
      <c r="I830">
        <v>1435</v>
      </c>
      <c r="J830">
        <v>3550</v>
      </c>
      <c r="K830">
        <v>650</v>
      </c>
      <c r="L830">
        <v>1520</v>
      </c>
      <c r="M830">
        <v>3545</v>
      </c>
      <c r="O830">
        <v>10700</v>
      </c>
      <c r="P830">
        <v>4834</v>
      </c>
      <c r="Q830">
        <v>7745</v>
      </c>
      <c r="R830">
        <v>45166</v>
      </c>
      <c r="S830" t="s">
        <v>1359</v>
      </c>
      <c r="T830" t="s">
        <v>741</v>
      </c>
    </row>
    <row r="831" spans="1:20">
      <c r="A831" s="15">
        <v>827</v>
      </c>
      <c r="B831" t="s">
        <v>1203</v>
      </c>
      <c r="C831" t="s">
        <v>1067</v>
      </c>
      <c r="D831" t="s">
        <v>1425</v>
      </c>
      <c r="E831" t="s">
        <v>593</v>
      </c>
      <c r="F831">
        <v>25000</v>
      </c>
      <c r="G831">
        <v>0</v>
      </c>
      <c r="H831">
        <v>25</v>
      </c>
      <c r="I831">
        <v>717.5</v>
      </c>
      <c r="J831">
        <v>1775</v>
      </c>
      <c r="K831">
        <v>325</v>
      </c>
      <c r="L831">
        <v>760</v>
      </c>
      <c r="M831">
        <v>1772.5</v>
      </c>
      <c r="O831">
        <v>5350</v>
      </c>
      <c r="P831">
        <v>1502.5</v>
      </c>
      <c r="Q831">
        <v>3872.5</v>
      </c>
      <c r="R831">
        <v>23497.5</v>
      </c>
      <c r="S831" t="s">
        <v>1359</v>
      </c>
      <c r="T831" t="s">
        <v>740</v>
      </c>
    </row>
    <row r="832" spans="1:20">
      <c r="A832" s="15">
        <v>828</v>
      </c>
      <c r="B832" t="s">
        <v>947</v>
      </c>
      <c r="C832" t="s">
        <v>26</v>
      </c>
      <c r="D832" t="s">
        <v>1422</v>
      </c>
      <c r="E832" t="s">
        <v>593</v>
      </c>
      <c r="F832">
        <v>35000</v>
      </c>
      <c r="G832">
        <v>0</v>
      </c>
      <c r="H832">
        <v>25</v>
      </c>
      <c r="I832">
        <v>1004.5</v>
      </c>
      <c r="J832">
        <v>2485</v>
      </c>
      <c r="K832">
        <v>455</v>
      </c>
      <c r="L832">
        <v>1064</v>
      </c>
      <c r="M832">
        <v>2481.5</v>
      </c>
      <c r="O832">
        <v>7490</v>
      </c>
      <c r="P832">
        <v>2093.5</v>
      </c>
      <c r="Q832">
        <v>5421.5</v>
      </c>
      <c r="R832">
        <v>32906.5</v>
      </c>
      <c r="S832" t="s">
        <v>1359</v>
      </c>
      <c r="T832" t="s">
        <v>740</v>
      </c>
    </row>
    <row r="833" spans="1:20">
      <c r="A833" s="15">
        <v>829</v>
      </c>
      <c r="B833" t="s">
        <v>764</v>
      </c>
      <c r="C833" t="s">
        <v>10</v>
      </c>
      <c r="D833" t="s">
        <v>1390</v>
      </c>
      <c r="E833" t="s">
        <v>593</v>
      </c>
      <c r="F833">
        <v>45000</v>
      </c>
      <c r="G833">
        <v>1148.33</v>
      </c>
      <c r="H833">
        <v>25</v>
      </c>
      <c r="I833">
        <v>1291.5</v>
      </c>
      <c r="J833">
        <v>3195</v>
      </c>
      <c r="K833">
        <v>585</v>
      </c>
      <c r="L833">
        <v>1368</v>
      </c>
      <c r="M833">
        <v>3190.5</v>
      </c>
      <c r="O833">
        <v>9630</v>
      </c>
      <c r="P833">
        <v>3932.83</v>
      </c>
      <c r="Q833">
        <v>6970.5</v>
      </c>
      <c r="R833">
        <v>41067.17</v>
      </c>
      <c r="S833" t="s">
        <v>1359</v>
      </c>
      <c r="T833" t="s">
        <v>740</v>
      </c>
    </row>
    <row r="834" spans="1:20">
      <c r="A834" s="15">
        <v>830</v>
      </c>
      <c r="B834" t="s">
        <v>971</v>
      </c>
      <c r="C834" t="s">
        <v>45</v>
      </c>
      <c r="D834" t="s">
        <v>630</v>
      </c>
      <c r="E834" t="s">
        <v>593</v>
      </c>
      <c r="F834">
        <v>30000</v>
      </c>
      <c r="G834">
        <v>0</v>
      </c>
      <c r="H834">
        <v>25</v>
      </c>
      <c r="I834">
        <v>861</v>
      </c>
      <c r="J834">
        <v>2130</v>
      </c>
      <c r="K834">
        <v>390</v>
      </c>
      <c r="L834">
        <v>912</v>
      </c>
      <c r="M834">
        <v>2127</v>
      </c>
      <c r="O834">
        <v>6420</v>
      </c>
      <c r="P834">
        <v>1798</v>
      </c>
      <c r="Q834">
        <v>4647</v>
      </c>
      <c r="R834">
        <v>28202</v>
      </c>
      <c r="S834" t="s">
        <v>1359</v>
      </c>
      <c r="T834" t="s">
        <v>741</v>
      </c>
    </row>
    <row r="835" spans="1:20">
      <c r="A835" s="15">
        <v>831</v>
      </c>
      <c r="B835" t="s">
        <v>1186</v>
      </c>
      <c r="C835" t="s">
        <v>1067</v>
      </c>
      <c r="D835" t="s">
        <v>1425</v>
      </c>
      <c r="E835" t="s">
        <v>593</v>
      </c>
      <c r="F835">
        <v>20000</v>
      </c>
      <c r="G835">
        <v>0</v>
      </c>
      <c r="H835">
        <v>25</v>
      </c>
      <c r="I835">
        <v>574</v>
      </c>
      <c r="J835">
        <v>1420</v>
      </c>
      <c r="K835">
        <v>260</v>
      </c>
      <c r="L835">
        <v>608</v>
      </c>
      <c r="M835">
        <v>1418</v>
      </c>
      <c r="O835">
        <v>4280</v>
      </c>
      <c r="P835">
        <v>1207</v>
      </c>
      <c r="Q835">
        <v>3098</v>
      </c>
      <c r="R835">
        <v>18793</v>
      </c>
      <c r="S835" t="s">
        <v>1359</v>
      </c>
      <c r="T835" t="s">
        <v>741</v>
      </c>
    </row>
    <row r="836" spans="1:20">
      <c r="A836" s="15">
        <v>832</v>
      </c>
      <c r="B836" t="s">
        <v>107</v>
      </c>
      <c r="C836" t="s">
        <v>96</v>
      </c>
      <c r="D836" t="s">
        <v>1385</v>
      </c>
      <c r="E836" t="s">
        <v>594</v>
      </c>
      <c r="F836">
        <v>46000</v>
      </c>
      <c r="G836">
        <v>1289.46</v>
      </c>
      <c r="H836">
        <v>25</v>
      </c>
      <c r="I836">
        <v>1320.2</v>
      </c>
      <c r="J836">
        <v>3266</v>
      </c>
      <c r="K836">
        <v>598</v>
      </c>
      <c r="L836">
        <v>1398.4</v>
      </c>
      <c r="M836">
        <v>3261.4</v>
      </c>
      <c r="O836">
        <v>9844</v>
      </c>
      <c r="P836">
        <v>4183.0600000000004</v>
      </c>
      <c r="Q836">
        <v>7125.4</v>
      </c>
      <c r="R836">
        <v>41816.94</v>
      </c>
      <c r="S836" t="s">
        <v>1359</v>
      </c>
      <c r="T836" t="s">
        <v>741</v>
      </c>
    </row>
    <row r="837" spans="1:20">
      <c r="A837" s="15">
        <v>833</v>
      </c>
      <c r="B837" t="s">
        <v>294</v>
      </c>
      <c r="C837" t="s">
        <v>286</v>
      </c>
      <c r="D837" t="s">
        <v>592</v>
      </c>
      <c r="E837" t="s">
        <v>593</v>
      </c>
      <c r="F837">
        <v>95000</v>
      </c>
      <c r="G837">
        <v>10929.24</v>
      </c>
      <c r="H837">
        <v>25</v>
      </c>
      <c r="I837">
        <v>2726.5</v>
      </c>
      <c r="J837">
        <v>6745</v>
      </c>
      <c r="K837">
        <v>1235</v>
      </c>
      <c r="L837">
        <v>2888</v>
      </c>
      <c r="M837">
        <v>6735.5</v>
      </c>
      <c r="O837">
        <v>20330</v>
      </c>
      <c r="P837">
        <v>16568.740000000002</v>
      </c>
      <c r="Q837">
        <v>14715.5</v>
      </c>
      <c r="R837">
        <v>78431.259999999995</v>
      </c>
      <c r="S837" t="s">
        <v>1359</v>
      </c>
      <c r="T837" t="s">
        <v>740</v>
      </c>
    </row>
    <row r="838" spans="1:20">
      <c r="A838" s="15">
        <v>834</v>
      </c>
      <c r="B838" t="s">
        <v>384</v>
      </c>
      <c r="C838" t="s">
        <v>87</v>
      </c>
      <c r="D838" t="s">
        <v>1409</v>
      </c>
      <c r="E838" t="s">
        <v>593</v>
      </c>
      <c r="F838">
        <v>150000</v>
      </c>
      <c r="G838">
        <v>23072.93</v>
      </c>
      <c r="H838">
        <v>25</v>
      </c>
      <c r="I838">
        <v>4305</v>
      </c>
      <c r="J838">
        <v>10650</v>
      </c>
      <c r="K838">
        <v>1950</v>
      </c>
      <c r="L838">
        <v>4560</v>
      </c>
      <c r="M838">
        <v>10635</v>
      </c>
      <c r="O838">
        <v>32100</v>
      </c>
      <c r="P838">
        <v>35137.69</v>
      </c>
      <c r="Q838">
        <v>23235</v>
      </c>
      <c r="R838">
        <v>114862.31</v>
      </c>
      <c r="S838" t="s">
        <v>1359</v>
      </c>
      <c r="T838" t="s">
        <v>740</v>
      </c>
    </row>
    <row r="839" spans="1:20">
      <c r="A839" s="15">
        <v>835</v>
      </c>
      <c r="B839" t="s">
        <v>74</v>
      </c>
      <c r="C839" t="s">
        <v>75</v>
      </c>
      <c r="D839" t="s">
        <v>617</v>
      </c>
      <c r="E839" t="s">
        <v>593</v>
      </c>
      <c r="F839">
        <v>25000</v>
      </c>
      <c r="G839">
        <v>0</v>
      </c>
      <c r="H839">
        <v>25</v>
      </c>
      <c r="I839">
        <v>717.5</v>
      </c>
      <c r="J839">
        <v>1775</v>
      </c>
      <c r="K839">
        <v>325</v>
      </c>
      <c r="L839">
        <v>760</v>
      </c>
      <c r="M839">
        <v>1772.5</v>
      </c>
      <c r="O839">
        <v>5350</v>
      </c>
      <c r="P839">
        <v>1602.5</v>
      </c>
      <c r="Q839">
        <v>3872.5</v>
      </c>
      <c r="R839">
        <v>23397.5</v>
      </c>
      <c r="S839" t="s">
        <v>1359</v>
      </c>
      <c r="T839" t="s">
        <v>741</v>
      </c>
    </row>
    <row r="840" spans="1:20">
      <c r="A840" s="15">
        <v>836</v>
      </c>
      <c r="B840" t="s">
        <v>224</v>
      </c>
      <c r="C840" t="s">
        <v>62</v>
      </c>
      <c r="D840" t="s">
        <v>603</v>
      </c>
      <c r="E840" t="s">
        <v>593</v>
      </c>
      <c r="F840">
        <v>30000</v>
      </c>
      <c r="G840">
        <v>0</v>
      </c>
      <c r="H840">
        <v>25</v>
      </c>
      <c r="I840">
        <v>861</v>
      </c>
      <c r="J840">
        <v>2130</v>
      </c>
      <c r="K840">
        <v>390</v>
      </c>
      <c r="L840">
        <v>912</v>
      </c>
      <c r="M840">
        <v>2127</v>
      </c>
      <c r="O840">
        <v>6420</v>
      </c>
      <c r="P840">
        <v>1798</v>
      </c>
      <c r="Q840">
        <v>4647</v>
      </c>
      <c r="R840">
        <v>28202</v>
      </c>
      <c r="S840" t="s">
        <v>1359</v>
      </c>
      <c r="T840" t="s">
        <v>741</v>
      </c>
    </row>
    <row r="841" spans="1:20">
      <c r="A841" s="15">
        <v>837</v>
      </c>
      <c r="B841" t="s">
        <v>1025</v>
      </c>
      <c r="C841" t="s">
        <v>163</v>
      </c>
      <c r="D841" t="s">
        <v>1425</v>
      </c>
      <c r="E841" t="s">
        <v>593</v>
      </c>
      <c r="F841">
        <v>29400</v>
      </c>
      <c r="G841">
        <v>0</v>
      </c>
      <c r="H841">
        <v>25</v>
      </c>
      <c r="I841">
        <v>843.78</v>
      </c>
      <c r="J841">
        <v>2087.4</v>
      </c>
      <c r="K841">
        <v>382.2</v>
      </c>
      <c r="L841">
        <v>893.76</v>
      </c>
      <c r="M841">
        <v>2084.46</v>
      </c>
      <c r="O841">
        <v>6291.6</v>
      </c>
      <c r="P841">
        <v>1762.54</v>
      </c>
      <c r="Q841">
        <v>4554.0600000000004</v>
      </c>
      <c r="R841">
        <v>27637.46</v>
      </c>
      <c r="S841" t="s">
        <v>1359</v>
      </c>
      <c r="T841" t="s">
        <v>740</v>
      </c>
    </row>
    <row r="842" spans="1:20">
      <c r="A842" s="15">
        <v>838</v>
      </c>
      <c r="B842" t="s">
        <v>2</v>
      </c>
      <c r="C842" t="s">
        <v>1274</v>
      </c>
      <c r="D842" t="s">
        <v>600</v>
      </c>
      <c r="E842" t="s">
        <v>594</v>
      </c>
      <c r="F842">
        <v>75000</v>
      </c>
      <c r="G842">
        <v>6309.38</v>
      </c>
      <c r="H842">
        <v>25</v>
      </c>
      <c r="I842">
        <v>2152.5</v>
      </c>
      <c r="J842">
        <v>5325</v>
      </c>
      <c r="K842">
        <v>975</v>
      </c>
      <c r="L842">
        <v>2280</v>
      </c>
      <c r="M842">
        <v>5317.5</v>
      </c>
      <c r="O842">
        <v>16050</v>
      </c>
      <c r="P842">
        <v>10866.88</v>
      </c>
      <c r="Q842">
        <v>11617.5</v>
      </c>
      <c r="R842">
        <v>64133.120000000003</v>
      </c>
      <c r="S842" t="s">
        <v>1359</v>
      </c>
      <c r="T842" t="s">
        <v>740</v>
      </c>
    </row>
    <row r="843" spans="1:20">
      <c r="A843" s="15">
        <v>839</v>
      </c>
      <c r="B843" t="s">
        <v>918</v>
      </c>
      <c r="C843" t="s">
        <v>26</v>
      </c>
      <c r="D843" t="s">
        <v>1415</v>
      </c>
      <c r="E843" t="s">
        <v>593</v>
      </c>
      <c r="F843">
        <v>12500</v>
      </c>
      <c r="G843">
        <v>0</v>
      </c>
      <c r="H843">
        <v>25</v>
      </c>
      <c r="I843">
        <v>358.75</v>
      </c>
      <c r="J843">
        <v>887.5</v>
      </c>
      <c r="K843">
        <v>162.5</v>
      </c>
      <c r="L843">
        <v>380</v>
      </c>
      <c r="M843">
        <v>886.25</v>
      </c>
      <c r="O843">
        <v>2675</v>
      </c>
      <c r="P843">
        <v>763.75</v>
      </c>
      <c r="Q843">
        <v>1936.25</v>
      </c>
      <c r="R843">
        <v>11736.25</v>
      </c>
      <c r="S843" t="s">
        <v>1359</v>
      </c>
      <c r="T843" t="s">
        <v>740</v>
      </c>
    </row>
    <row r="844" spans="1:20">
      <c r="A844" s="15">
        <v>840</v>
      </c>
      <c r="B844" t="s">
        <v>66</v>
      </c>
      <c r="C844" t="s">
        <v>67</v>
      </c>
      <c r="D844" t="s">
        <v>616</v>
      </c>
      <c r="E844" t="s">
        <v>594</v>
      </c>
      <c r="F844">
        <v>31000</v>
      </c>
      <c r="G844">
        <v>0</v>
      </c>
      <c r="H844">
        <v>25</v>
      </c>
      <c r="I844">
        <v>889.7</v>
      </c>
      <c r="J844">
        <v>2201</v>
      </c>
      <c r="K844">
        <v>403</v>
      </c>
      <c r="L844">
        <v>942.4</v>
      </c>
      <c r="M844">
        <v>2197.9</v>
      </c>
      <c r="O844">
        <v>6634</v>
      </c>
      <c r="P844">
        <v>2007.1</v>
      </c>
      <c r="Q844">
        <v>4801.8999999999996</v>
      </c>
      <c r="R844">
        <v>28992.9</v>
      </c>
      <c r="S844" t="s">
        <v>1359</v>
      </c>
      <c r="T844" t="s">
        <v>740</v>
      </c>
    </row>
    <row r="845" spans="1:20">
      <c r="A845" s="15">
        <v>841</v>
      </c>
      <c r="B845" t="s">
        <v>722</v>
      </c>
      <c r="C845" t="s">
        <v>10</v>
      </c>
      <c r="D845" t="s">
        <v>1396</v>
      </c>
      <c r="E845" t="s">
        <v>593</v>
      </c>
      <c r="F845">
        <v>15000</v>
      </c>
      <c r="G845">
        <v>0</v>
      </c>
      <c r="H845">
        <v>25</v>
      </c>
      <c r="I845">
        <v>430.5</v>
      </c>
      <c r="J845">
        <v>1065</v>
      </c>
      <c r="K845">
        <v>195</v>
      </c>
      <c r="L845">
        <v>456</v>
      </c>
      <c r="M845">
        <v>1063.5</v>
      </c>
      <c r="O845">
        <v>3210</v>
      </c>
      <c r="P845">
        <v>911.5</v>
      </c>
      <c r="Q845">
        <v>2323.5</v>
      </c>
      <c r="R845">
        <v>14088.5</v>
      </c>
      <c r="S845" t="s">
        <v>1359</v>
      </c>
      <c r="T845" t="s">
        <v>740</v>
      </c>
    </row>
    <row r="846" spans="1:20">
      <c r="A846" s="15">
        <v>842</v>
      </c>
      <c r="B846" t="s">
        <v>803</v>
      </c>
      <c r="C846" t="s">
        <v>32</v>
      </c>
      <c r="D846" t="s">
        <v>613</v>
      </c>
      <c r="E846" t="s">
        <v>593</v>
      </c>
      <c r="F846">
        <v>22000</v>
      </c>
      <c r="G846">
        <v>0</v>
      </c>
      <c r="H846">
        <v>25</v>
      </c>
      <c r="I846">
        <v>631.4</v>
      </c>
      <c r="J846">
        <v>1562</v>
      </c>
      <c r="K846">
        <v>286</v>
      </c>
      <c r="L846">
        <v>668.8</v>
      </c>
      <c r="M846">
        <v>1559.8</v>
      </c>
      <c r="O846">
        <v>4708</v>
      </c>
      <c r="P846">
        <v>1325.2</v>
      </c>
      <c r="Q846">
        <v>3407.8</v>
      </c>
      <c r="R846">
        <v>20674.8</v>
      </c>
      <c r="S846" t="s">
        <v>1359</v>
      </c>
      <c r="T846" t="s">
        <v>740</v>
      </c>
    </row>
    <row r="847" spans="1:20">
      <c r="A847" s="15">
        <v>843</v>
      </c>
      <c r="B847" t="s">
        <v>225</v>
      </c>
      <c r="C847" t="s">
        <v>7</v>
      </c>
      <c r="D847" t="s">
        <v>906</v>
      </c>
      <c r="E847" t="s">
        <v>594</v>
      </c>
      <c r="F847">
        <v>45000</v>
      </c>
      <c r="G847">
        <v>1148.33</v>
      </c>
      <c r="H847">
        <v>25</v>
      </c>
      <c r="I847">
        <v>1291.5</v>
      </c>
      <c r="J847">
        <v>3195</v>
      </c>
      <c r="K847">
        <v>585</v>
      </c>
      <c r="L847">
        <v>1368</v>
      </c>
      <c r="M847">
        <v>3190.5</v>
      </c>
      <c r="O847">
        <v>9630</v>
      </c>
      <c r="P847">
        <v>3882.83</v>
      </c>
      <c r="Q847">
        <v>6970.5</v>
      </c>
      <c r="R847">
        <v>41117.17</v>
      </c>
      <c r="S847" t="s">
        <v>1359</v>
      </c>
      <c r="T847" t="s">
        <v>740</v>
      </c>
    </row>
    <row r="848" spans="1:20">
      <c r="A848" s="15">
        <v>844</v>
      </c>
      <c r="B848" t="s">
        <v>883</v>
      </c>
      <c r="C848" t="s">
        <v>7</v>
      </c>
      <c r="D848" t="s">
        <v>1412</v>
      </c>
      <c r="E848" t="s">
        <v>593</v>
      </c>
      <c r="F848">
        <v>35000</v>
      </c>
      <c r="G848">
        <v>0</v>
      </c>
      <c r="H848">
        <v>25</v>
      </c>
      <c r="I848">
        <v>1004.5</v>
      </c>
      <c r="J848">
        <v>2485</v>
      </c>
      <c r="K848">
        <v>455</v>
      </c>
      <c r="L848">
        <v>1064</v>
      </c>
      <c r="M848">
        <v>2481.5</v>
      </c>
      <c r="O848">
        <v>7490</v>
      </c>
      <c r="P848">
        <v>2093.5</v>
      </c>
      <c r="Q848">
        <v>5421.5</v>
      </c>
      <c r="R848">
        <v>32906.5</v>
      </c>
      <c r="S848" t="s">
        <v>1359</v>
      </c>
      <c r="T848" t="s">
        <v>740</v>
      </c>
    </row>
    <row r="849" spans="1:20">
      <c r="A849" s="15">
        <v>845</v>
      </c>
      <c r="B849" t="s">
        <v>424</v>
      </c>
      <c r="C849" t="s">
        <v>12</v>
      </c>
      <c r="D849" t="s">
        <v>1394</v>
      </c>
      <c r="E849" t="s">
        <v>593</v>
      </c>
      <c r="F849">
        <v>15000</v>
      </c>
      <c r="G849">
        <v>0</v>
      </c>
      <c r="H849">
        <v>25</v>
      </c>
      <c r="I849">
        <v>430.5</v>
      </c>
      <c r="J849">
        <v>1065</v>
      </c>
      <c r="K849">
        <v>195</v>
      </c>
      <c r="L849">
        <v>456</v>
      </c>
      <c r="M849">
        <v>1063.5</v>
      </c>
      <c r="O849">
        <v>3210</v>
      </c>
      <c r="P849">
        <v>911.5</v>
      </c>
      <c r="Q849">
        <v>2323.5</v>
      </c>
      <c r="R849">
        <v>14088.5</v>
      </c>
      <c r="S849" t="s">
        <v>1359</v>
      </c>
      <c r="T849" t="s">
        <v>740</v>
      </c>
    </row>
    <row r="850" spans="1:20">
      <c r="A850" s="15">
        <v>846</v>
      </c>
      <c r="B850" t="s">
        <v>381</v>
      </c>
      <c r="C850" t="s">
        <v>176</v>
      </c>
      <c r="D850" t="s">
        <v>619</v>
      </c>
      <c r="E850" t="s">
        <v>594</v>
      </c>
      <c r="F850">
        <v>60000</v>
      </c>
      <c r="G850">
        <v>3486.68</v>
      </c>
      <c r="H850">
        <v>25</v>
      </c>
      <c r="I850">
        <v>1722</v>
      </c>
      <c r="J850">
        <v>4260</v>
      </c>
      <c r="K850">
        <v>780</v>
      </c>
      <c r="L850">
        <v>1824</v>
      </c>
      <c r="M850">
        <v>4254</v>
      </c>
      <c r="O850">
        <v>12840</v>
      </c>
      <c r="P850">
        <v>13651.12</v>
      </c>
      <c r="Q850">
        <v>9294</v>
      </c>
      <c r="R850">
        <v>46348.88</v>
      </c>
      <c r="S850" t="s">
        <v>1359</v>
      </c>
      <c r="T850" t="s">
        <v>740</v>
      </c>
    </row>
    <row r="851" spans="1:20">
      <c r="A851" s="15">
        <v>847</v>
      </c>
      <c r="B851" t="s">
        <v>860</v>
      </c>
      <c r="C851" t="s">
        <v>1222</v>
      </c>
      <c r="D851" t="s">
        <v>1390</v>
      </c>
      <c r="E851" t="s">
        <v>593</v>
      </c>
      <c r="F851">
        <v>25000</v>
      </c>
      <c r="G851">
        <v>0</v>
      </c>
      <c r="H851">
        <v>25</v>
      </c>
      <c r="I851">
        <v>717.5</v>
      </c>
      <c r="J851">
        <v>1775</v>
      </c>
      <c r="K851">
        <v>325</v>
      </c>
      <c r="L851">
        <v>760</v>
      </c>
      <c r="M851">
        <v>1772.5</v>
      </c>
      <c r="O851">
        <v>5350</v>
      </c>
      <c r="P851">
        <v>1502.5</v>
      </c>
      <c r="Q851">
        <v>3872.5</v>
      </c>
      <c r="R851">
        <v>23497.5</v>
      </c>
      <c r="S851" t="s">
        <v>1359</v>
      </c>
      <c r="T851" t="s">
        <v>740</v>
      </c>
    </row>
    <row r="852" spans="1:20">
      <c r="A852" s="15">
        <v>848</v>
      </c>
      <c r="B852" t="s">
        <v>1331</v>
      </c>
      <c r="C852" t="s">
        <v>32</v>
      </c>
      <c r="D852" t="s">
        <v>613</v>
      </c>
      <c r="E852" t="s">
        <v>1293</v>
      </c>
      <c r="F852">
        <v>10000</v>
      </c>
      <c r="G852">
        <v>0</v>
      </c>
      <c r="H852">
        <v>25</v>
      </c>
      <c r="I852">
        <v>287</v>
      </c>
      <c r="J852">
        <v>710</v>
      </c>
      <c r="K852">
        <v>130</v>
      </c>
      <c r="L852">
        <v>304</v>
      </c>
      <c r="M852">
        <v>709</v>
      </c>
      <c r="O852">
        <v>2140</v>
      </c>
      <c r="P852">
        <v>666</v>
      </c>
      <c r="Q852">
        <v>1549</v>
      </c>
      <c r="R852">
        <v>9334</v>
      </c>
      <c r="S852" t="s">
        <v>1359</v>
      </c>
      <c r="T852" t="s">
        <v>740</v>
      </c>
    </row>
    <row r="853" spans="1:20">
      <c r="A853" s="15">
        <v>849</v>
      </c>
      <c r="B853" t="s">
        <v>453</v>
      </c>
      <c r="C853" t="s">
        <v>26</v>
      </c>
      <c r="D853" t="s">
        <v>592</v>
      </c>
      <c r="E853" t="s">
        <v>593</v>
      </c>
      <c r="F853">
        <v>45000</v>
      </c>
      <c r="G853">
        <v>910.22</v>
      </c>
      <c r="H853">
        <v>25</v>
      </c>
      <c r="I853">
        <v>1291.5</v>
      </c>
      <c r="J853">
        <v>3195</v>
      </c>
      <c r="K853">
        <v>585</v>
      </c>
      <c r="L853">
        <v>1368</v>
      </c>
      <c r="M853">
        <v>3190.5</v>
      </c>
      <c r="O853">
        <v>9630</v>
      </c>
      <c r="P853">
        <v>5792.92</v>
      </c>
      <c r="Q853">
        <v>6970.5</v>
      </c>
      <c r="R853">
        <v>39207.08</v>
      </c>
      <c r="S853" t="s">
        <v>1359</v>
      </c>
      <c r="T853" t="s">
        <v>741</v>
      </c>
    </row>
    <row r="854" spans="1:20">
      <c r="A854" s="15">
        <v>850</v>
      </c>
      <c r="B854" t="s">
        <v>448</v>
      </c>
      <c r="C854" t="s">
        <v>213</v>
      </c>
      <c r="D854" t="s">
        <v>1413</v>
      </c>
      <c r="E854" t="s">
        <v>593</v>
      </c>
      <c r="F854">
        <v>12500</v>
      </c>
      <c r="G854">
        <v>0</v>
      </c>
      <c r="H854">
        <v>25</v>
      </c>
      <c r="I854">
        <v>358.75</v>
      </c>
      <c r="J854">
        <v>887.5</v>
      </c>
      <c r="K854">
        <v>162.5</v>
      </c>
      <c r="L854">
        <v>380</v>
      </c>
      <c r="M854">
        <v>886.25</v>
      </c>
      <c r="O854">
        <v>2675</v>
      </c>
      <c r="P854">
        <v>763.75</v>
      </c>
      <c r="Q854">
        <v>1936.25</v>
      </c>
      <c r="R854">
        <v>11736.25</v>
      </c>
      <c r="S854" t="s">
        <v>1359</v>
      </c>
      <c r="T854" t="s">
        <v>740</v>
      </c>
    </row>
    <row r="855" spans="1:20">
      <c r="A855" s="15">
        <v>851</v>
      </c>
      <c r="B855" t="s">
        <v>9</v>
      </c>
      <c r="C855" t="s">
        <v>10</v>
      </c>
      <c r="D855" t="s">
        <v>1424</v>
      </c>
      <c r="E855" t="s">
        <v>593</v>
      </c>
      <c r="F855">
        <v>45000</v>
      </c>
      <c r="G855">
        <v>1148.33</v>
      </c>
      <c r="H855">
        <v>25</v>
      </c>
      <c r="I855">
        <v>1291.5</v>
      </c>
      <c r="J855">
        <v>3195</v>
      </c>
      <c r="K855">
        <v>585</v>
      </c>
      <c r="L855">
        <v>1368</v>
      </c>
      <c r="M855">
        <v>3190.5</v>
      </c>
      <c r="O855">
        <v>9630</v>
      </c>
      <c r="P855">
        <v>3932.83</v>
      </c>
      <c r="Q855">
        <v>6970.5</v>
      </c>
      <c r="R855">
        <v>41067.17</v>
      </c>
      <c r="S855" t="s">
        <v>1359</v>
      </c>
      <c r="T855" t="s">
        <v>740</v>
      </c>
    </row>
    <row r="856" spans="1:20">
      <c r="A856" s="15">
        <v>852</v>
      </c>
      <c r="B856" t="s">
        <v>948</v>
      </c>
      <c r="C856" t="s">
        <v>26</v>
      </c>
      <c r="D856" t="s">
        <v>606</v>
      </c>
      <c r="E856" t="s">
        <v>593</v>
      </c>
      <c r="F856">
        <v>31000</v>
      </c>
      <c r="G856">
        <v>0</v>
      </c>
      <c r="H856">
        <v>25</v>
      </c>
      <c r="I856">
        <v>889.7</v>
      </c>
      <c r="J856">
        <v>2201</v>
      </c>
      <c r="K856">
        <v>403</v>
      </c>
      <c r="L856">
        <v>942.4</v>
      </c>
      <c r="M856">
        <v>2197.9</v>
      </c>
      <c r="O856">
        <v>6634</v>
      </c>
      <c r="P856">
        <v>1957.1</v>
      </c>
      <c r="Q856">
        <v>4801.8999999999996</v>
      </c>
      <c r="R856">
        <v>29042.9</v>
      </c>
      <c r="S856" t="s">
        <v>1359</v>
      </c>
      <c r="T856" t="s">
        <v>740</v>
      </c>
    </row>
    <row r="857" spans="1:20">
      <c r="A857" s="15">
        <v>853</v>
      </c>
      <c r="B857" t="s">
        <v>470</v>
      </c>
      <c r="C857" t="s">
        <v>38</v>
      </c>
      <c r="D857" t="s">
        <v>1394</v>
      </c>
      <c r="E857" t="s">
        <v>593</v>
      </c>
      <c r="F857">
        <v>12500</v>
      </c>
      <c r="G857">
        <v>0</v>
      </c>
      <c r="H857">
        <v>25</v>
      </c>
      <c r="I857">
        <v>358.75</v>
      </c>
      <c r="J857">
        <v>887.5</v>
      </c>
      <c r="K857">
        <v>162.5</v>
      </c>
      <c r="L857">
        <v>380</v>
      </c>
      <c r="M857">
        <v>886.25</v>
      </c>
      <c r="O857">
        <v>2675</v>
      </c>
      <c r="P857">
        <v>763.75</v>
      </c>
      <c r="Q857">
        <v>1936.25</v>
      </c>
      <c r="R857">
        <v>11736.25</v>
      </c>
      <c r="S857" t="s">
        <v>1359</v>
      </c>
      <c r="T857" t="s">
        <v>741</v>
      </c>
    </row>
    <row r="858" spans="1:20">
      <c r="A858" s="15">
        <v>854</v>
      </c>
      <c r="B858" t="s">
        <v>676</v>
      </c>
      <c r="C858" t="s">
        <v>45</v>
      </c>
      <c r="D858" t="s">
        <v>1409</v>
      </c>
      <c r="E858" t="s">
        <v>593</v>
      </c>
      <c r="F858">
        <v>12500</v>
      </c>
      <c r="G858">
        <v>0</v>
      </c>
      <c r="H858">
        <v>25</v>
      </c>
      <c r="I858">
        <v>358.75</v>
      </c>
      <c r="J858">
        <v>887.5</v>
      </c>
      <c r="K858">
        <v>162.5</v>
      </c>
      <c r="L858">
        <v>380</v>
      </c>
      <c r="M858">
        <v>886.25</v>
      </c>
      <c r="O858">
        <v>2675</v>
      </c>
      <c r="P858">
        <v>763.75</v>
      </c>
      <c r="Q858">
        <v>1936.25</v>
      </c>
      <c r="R858">
        <v>11736.25</v>
      </c>
      <c r="S858" t="s">
        <v>1359</v>
      </c>
      <c r="T858" t="s">
        <v>741</v>
      </c>
    </row>
    <row r="859" spans="1:20">
      <c r="A859" s="15">
        <v>855</v>
      </c>
      <c r="B859" t="s">
        <v>672</v>
      </c>
      <c r="C859" t="s">
        <v>45</v>
      </c>
      <c r="D859" t="s">
        <v>1418</v>
      </c>
      <c r="E859" t="s">
        <v>593</v>
      </c>
      <c r="F859">
        <v>12500</v>
      </c>
      <c r="G859">
        <v>0</v>
      </c>
      <c r="H859">
        <v>25</v>
      </c>
      <c r="I859">
        <v>358.75</v>
      </c>
      <c r="J859">
        <v>887.5</v>
      </c>
      <c r="K859">
        <v>162.5</v>
      </c>
      <c r="L859">
        <v>380</v>
      </c>
      <c r="M859">
        <v>886.25</v>
      </c>
      <c r="O859">
        <v>2675</v>
      </c>
      <c r="P859">
        <v>763.75</v>
      </c>
      <c r="Q859">
        <v>1936.25</v>
      </c>
      <c r="R859">
        <v>11736.25</v>
      </c>
      <c r="S859" t="s">
        <v>1359</v>
      </c>
      <c r="T859" t="s">
        <v>741</v>
      </c>
    </row>
    <row r="860" spans="1:20">
      <c r="A860" s="15">
        <v>856</v>
      </c>
      <c r="B860" t="s">
        <v>290</v>
      </c>
      <c r="C860" t="s">
        <v>30</v>
      </c>
      <c r="D860" t="s">
        <v>1395</v>
      </c>
      <c r="E860" t="s">
        <v>593</v>
      </c>
      <c r="F860">
        <v>30000</v>
      </c>
      <c r="G860">
        <v>0</v>
      </c>
      <c r="H860">
        <v>25</v>
      </c>
      <c r="I860">
        <v>861</v>
      </c>
      <c r="J860">
        <v>2130</v>
      </c>
      <c r="K860">
        <v>390</v>
      </c>
      <c r="L860">
        <v>912</v>
      </c>
      <c r="M860">
        <v>2127</v>
      </c>
      <c r="O860">
        <v>6420</v>
      </c>
      <c r="P860">
        <v>1798</v>
      </c>
      <c r="Q860">
        <v>4647</v>
      </c>
      <c r="R860">
        <v>28202</v>
      </c>
      <c r="S860" t="s">
        <v>1359</v>
      </c>
      <c r="T860" t="s">
        <v>740</v>
      </c>
    </row>
    <row r="861" spans="1:20">
      <c r="A861" s="15">
        <v>857</v>
      </c>
      <c r="B861" t="s">
        <v>238</v>
      </c>
      <c r="C861" t="s">
        <v>92</v>
      </c>
      <c r="D861" t="s">
        <v>624</v>
      </c>
      <c r="E861" t="s">
        <v>593</v>
      </c>
      <c r="F861">
        <v>60000</v>
      </c>
      <c r="G861">
        <v>3169.2</v>
      </c>
      <c r="H861">
        <v>25</v>
      </c>
      <c r="I861">
        <v>1722</v>
      </c>
      <c r="J861">
        <v>4260</v>
      </c>
      <c r="K861">
        <v>780</v>
      </c>
      <c r="L861">
        <v>1824</v>
      </c>
      <c r="M861">
        <v>4254</v>
      </c>
      <c r="O861">
        <v>12840</v>
      </c>
      <c r="P861">
        <v>9058.2199999999993</v>
      </c>
      <c r="Q861">
        <v>9294</v>
      </c>
      <c r="R861">
        <v>50941.78</v>
      </c>
      <c r="S861" t="s">
        <v>1359</v>
      </c>
      <c r="T861" t="s">
        <v>741</v>
      </c>
    </row>
    <row r="862" spans="1:20">
      <c r="A862" s="15">
        <v>858</v>
      </c>
      <c r="B862" t="s">
        <v>778</v>
      </c>
      <c r="C862" t="s">
        <v>30</v>
      </c>
      <c r="D862" t="s">
        <v>642</v>
      </c>
      <c r="E862" t="s">
        <v>593</v>
      </c>
      <c r="F862">
        <v>75000</v>
      </c>
      <c r="G862">
        <v>5674.42</v>
      </c>
      <c r="H862">
        <v>25</v>
      </c>
      <c r="I862">
        <v>2152.5</v>
      </c>
      <c r="J862">
        <v>5325</v>
      </c>
      <c r="K862">
        <v>975</v>
      </c>
      <c r="L862">
        <v>2280</v>
      </c>
      <c r="M862">
        <v>5317.5</v>
      </c>
      <c r="O862">
        <v>16050</v>
      </c>
      <c r="P862">
        <v>13406.68</v>
      </c>
      <c r="Q862">
        <v>11617.5</v>
      </c>
      <c r="R862">
        <v>61593.32</v>
      </c>
      <c r="S862" t="s">
        <v>1359</v>
      </c>
      <c r="T862" t="s">
        <v>741</v>
      </c>
    </row>
    <row r="863" spans="1:20">
      <c r="A863" s="15">
        <v>859</v>
      </c>
      <c r="B863" t="s">
        <v>1199</v>
      </c>
      <c r="C863" t="s">
        <v>1067</v>
      </c>
      <c r="D863" t="s">
        <v>1425</v>
      </c>
      <c r="E863" t="s">
        <v>593</v>
      </c>
      <c r="F863">
        <v>20000</v>
      </c>
      <c r="G863">
        <v>0</v>
      </c>
      <c r="H863">
        <v>25</v>
      </c>
      <c r="I863">
        <v>574</v>
      </c>
      <c r="J863">
        <v>1420</v>
      </c>
      <c r="K863">
        <v>260</v>
      </c>
      <c r="L863">
        <v>608</v>
      </c>
      <c r="M863">
        <v>1418</v>
      </c>
      <c r="O863">
        <v>4280</v>
      </c>
      <c r="P863">
        <v>1207</v>
      </c>
      <c r="Q863">
        <v>3098</v>
      </c>
      <c r="R863">
        <v>18793</v>
      </c>
      <c r="S863" t="s">
        <v>1359</v>
      </c>
      <c r="T863" t="s">
        <v>740</v>
      </c>
    </row>
    <row r="864" spans="1:20">
      <c r="A864" s="15">
        <v>860</v>
      </c>
      <c r="B864" t="s">
        <v>269</v>
      </c>
      <c r="C864" t="s">
        <v>38</v>
      </c>
      <c r="D864" t="s">
        <v>1393</v>
      </c>
      <c r="E864" t="s">
        <v>593</v>
      </c>
      <c r="F864">
        <v>10000</v>
      </c>
      <c r="G864">
        <v>0</v>
      </c>
      <c r="H864">
        <v>25</v>
      </c>
      <c r="I864">
        <v>287</v>
      </c>
      <c r="J864">
        <v>710</v>
      </c>
      <c r="K864">
        <v>130</v>
      </c>
      <c r="L864">
        <v>304</v>
      </c>
      <c r="M864">
        <v>709</v>
      </c>
      <c r="O864">
        <v>2140</v>
      </c>
      <c r="P864">
        <v>666</v>
      </c>
      <c r="Q864">
        <v>1549</v>
      </c>
      <c r="R864">
        <v>9334</v>
      </c>
      <c r="S864" t="s">
        <v>1359</v>
      </c>
      <c r="T864" t="s">
        <v>741</v>
      </c>
    </row>
    <row r="865" spans="1:20">
      <c r="A865" s="15">
        <v>861</v>
      </c>
      <c r="B865" t="s">
        <v>138</v>
      </c>
      <c r="C865" t="s">
        <v>139</v>
      </c>
      <c r="D865" t="s">
        <v>612</v>
      </c>
      <c r="E865" t="s">
        <v>593</v>
      </c>
      <c r="F865">
        <v>20000</v>
      </c>
      <c r="G865">
        <v>0</v>
      </c>
      <c r="H865">
        <v>25</v>
      </c>
      <c r="I865">
        <v>574</v>
      </c>
      <c r="J865">
        <v>1420</v>
      </c>
      <c r="K865">
        <v>260</v>
      </c>
      <c r="L865">
        <v>608</v>
      </c>
      <c r="M865">
        <v>1418</v>
      </c>
      <c r="O865">
        <v>4280</v>
      </c>
      <c r="P865">
        <v>1207</v>
      </c>
      <c r="Q865">
        <v>3098</v>
      </c>
      <c r="R865">
        <v>18793</v>
      </c>
      <c r="S865" t="s">
        <v>1359</v>
      </c>
      <c r="T865" t="s">
        <v>741</v>
      </c>
    </row>
    <row r="866" spans="1:20">
      <c r="A866" s="15">
        <v>862</v>
      </c>
      <c r="B866" t="s">
        <v>1026</v>
      </c>
      <c r="C866" t="s">
        <v>1426</v>
      </c>
      <c r="D866" t="s">
        <v>1425</v>
      </c>
      <c r="E866" t="s">
        <v>593</v>
      </c>
      <c r="F866">
        <v>150000</v>
      </c>
      <c r="G866">
        <v>23866.62</v>
      </c>
      <c r="H866">
        <v>25</v>
      </c>
      <c r="I866">
        <v>4305</v>
      </c>
      <c r="J866">
        <v>10650</v>
      </c>
      <c r="K866">
        <v>1950</v>
      </c>
      <c r="L866">
        <v>4560</v>
      </c>
      <c r="M866">
        <v>10635</v>
      </c>
      <c r="O866">
        <v>32100</v>
      </c>
      <c r="P866">
        <v>32756.62</v>
      </c>
      <c r="Q866">
        <v>23235</v>
      </c>
      <c r="R866">
        <v>117243.38</v>
      </c>
      <c r="S866" t="s">
        <v>1359</v>
      </c>
      <c r="T866" t="s">
        <v>741</v>
      </c>
    </row>
    <row r="867" spans="1:20">
      <c r="A867" s="15">
        <v>863</v>
      </c>
      <c r="B867" t="s">
        <v>1332</v>
      </c>
      <c r="C867" t="s">
        <v>38</v>
      </c>
      <c r="D867" t="s">
        <v>1414</v>
      </c>
      <c r="E867" t="s">
        <v>1293</v>
      </c>
      <c r="F867">
        <v>10000</v>
      </c>
      <c r="G867">
        <v>0</v>
      </c>
      <c r="H867">
        <v>25</v>
      </c>
      <c r="I867">
        <v>287</v>
      </c>
      <c r="J867">
        <v>710</v>
      </c>
      <c r="K867">
        <v>130</v>
      </c>
      <c r="L867">
        <v>304</v>
      </c>
      <c r="M867">
        <v>709</v>
      </c>
      <c r="O867">
        <v>2140</v>
      </c>
      <c r="P867">
        <v>666</v>
      </c>
      <c r="Q867">
        <v>1549</v>
      </c>
      <c r="R867">
        <v>9334</v>
      </c>
      <c r="S867" t="s">
        <v>1359</v>
      </c>
      <c r="T867" t="s">
        <v>741</v>
      </c>
    </row>
    <row r="868" spans="1:20">
      <c r="A868" s="15">
        <v>864</v>
      </c>
      <c r="B868" t="s">
        <v>452</v>
      </c>
      <c r="C868" t="s">
        <v>327</v>
      </c>
      <c r="D868" t="s">
        <v>625</v>
      </c>
      <c r="E868" t="s">
        <v>593</v>
      </c>
      <c r="F868">
        <v>60000</v>
      </c>
      <c r="G868">
        <v>3486.68</v>
      </c>
      <c r="H868">
        <v>25</v>
      </c>
      <c r="I868">
        <v>1722</v>
      </c>
      <c r="J868">
        <v>4260</v>
      </c>
      <c r="K868">
        <v>780</v>
      </c>
      <c r="L868">
        <v>1824</v>
      </c>
      <c r="M868">
        <v>4254</v>
      </c>
      <c r="O868">
        <v>12840</v>
      </c>
      <c r="P868">
        <v>7057.68</v>
      </c>
      <c r="Q868">
        <v>9294</v>
      </c>
      <c r="R868">
        <v>52942.32</v>
      </c>
      <c r="S868" t="s">
        <v>1359</v>
      </c>
      <c r="T868" t="s">
        <v>741</v>
      </c>
    </row>
    <row r="869" spans="1:20">
      <c r="A869" s="15">
        <v>865</v>
      </c>
      <c r="B869" t="s">
        <v>400</v>
      </c>
      <c r="C869" t="s">
        <v>41</v>
      </c>
      <c r="D869" t="s">
        <v>602</v>
      </c>
      <c r="E869" t="s">
        <v>594</v>
      </c>
      <c r="F869">
        <v>45000</v>
      </c>
      <c r="G869">
        <v>1148.33</v>
      </c>
      <c r="H869">
        <v>25</v>
      </c>
      <c r="I869">
        <v>1291.5</v>
      </c>
      <c r="J869">
        <v>3195</v>
      </c>
      <c r="K869">
        <v>585</v>
      </c>
      <c r="L869">
        <v>1368</v>
      </c>
      <c r="M869">
        <v>3190.5</v>
      </c>
      <c r="O869">
        <v>9630</v>
      </c>
      <c r="P869">
        <v>3982.83</v>
      </c>
      <c r="Q869">
        <v>6970.5</v>
      </c>
      <c r="R869">
        <v>41017.17</v>
      </c>
      <c r="S869" t="s">
        <v>1359</v>
      </c>
      <c r="T869" t="s">
        <v>740</v>
      </c>
    </row>
    <row r="870" spans="1:20">
      <c r="A870" s="15">
        <v>866</v>
      </c>
      <c r="B870" t="s">
        <v>645</v>
      </c>
      <c r="C870" t="s">
        <v>1213</v>
      </c>
      <c r="D870" t="s">
        <v>1390</v>
      </c>
      <c r="E870" t="s">
        <v>593</v>
      </c>
      <c r="F870">
        <v>46000</v>
      </c>
      <c r="G870">
        <v>1289.46</v>
      </c>
      <c r="H870">
        <v>25</v>
      </c>
      <c r="I870">
        <v>1320.2</v>
      </c>
      <c r="J870">
        <v>3266</v>
      </c>
      <c r="K870">
        <v>598</v>
      </c>
      <c r="L870">
        <v>1398.4</v>
      </c>
      <c r="M870">
        <v>3261.4</v>
      </c>
      <c r="O870">
        <v>9844</v>
      </c>
      <c r="P870">
        <v>4133.0600000000004</v>
      </c>
      <c r="Q870">
        <v>7125.4</v>
      </c>
      <c r="R870">
        <v>41866.94</v>
      </c>
      <c r="S870" t="s">
        <v>1359</v>
      </c>
      <c r="T870" t="s">
        <v>740</v>
      </c>
    </row>
    <row r="871" spans="1:20">
      <c r="A871" s="15">
        <v>867</v>
      </c>
      <c r="B871" t="s">
        <v>291</v>
      </c>
      <c r="C871" t="s">
        <v>32</v>
      </c>
      <c r="D871" t="s">
        <v>1395</v>
      </c>
      <c r="E871" t="s">
        <v>593</v>
      </c>
      <c r="F871">
        <v>12500</v>
      </c>
      <c r="G871">
        <v>0</v>
      </c>
      <c r="H871">
        <v>25</v>
      </c>
      <c r="I871">
        <v>358.75</v>
      </c>
      <c r="J871">
        <v>887.5</v>
      </c>
      <c r="K871">
        <v>162.5</v>
      </c>
      <c r="L871">
        <v>380</v>
      </c>
      <c r="M871">
        <v>886.25</v>
      </c>
      <c r="O871">
        <v>2675</v>
      </c>
      <c r="P871">
        <v>763.75</v>
      </c>
      <c r="Q871">
        <v>1936.25</v>
      </c>
      <c r="R871">
        <v>11736.25</v>
      </c>
      <c r="S871" t="s">
        <v>1359</v>
      </c>
      <c r="T871" t="s">
        <v>740</v>
      </c>
    </row>
    <row r="872" spans="1:20">
      <c r="A872" s="15">
        <v>868</v>
      </c>
      <c r="B872" t="s">
        <v>1275</v>
      </c>
      <c r="C872" t="s">
        <v>901</v>
      </c>
      <c r="D872" t="s">
        <v>597</v>
      </c>
      <c r="E872" t="s">
        <v>594</v>
      </c>
      <c r="F872">
        <v>50000</v>
      </c>
      <c r="G872">
        <v>1854</v>
      </c>
      <c r="H872">
        <v>25</v>
      </c>
      <c r="I872">
        <v>1435</v>
      </c>
      <c r="J872">
        <v>3550</v>
      </c>
      <c r="K872">
        <v>650</v>
      </c>
      <c r="L872">
        <v>1520</v>
      </c>
      <c r="M872">
        <v>3545</v>
      </c>
      <c r="O872">
        <v>10700</v>
      </c>
      <c r="P872">
        <v>4834</v>
      </c>
      <c r="Q872">
        <v>7745</v>
      </c>
      <c r="R872">
        <v>45166</v>
      </c>
      <c r="S872" t="s">
        <v>1359</v>
      </c>
      <c r="T872" t="s">
        <v>740</v>
      </c>
    </row>
    <row r="873" spans="1:20">
      <c r="A873" s="15">
        <v>869</v>
      </c>
      <c r="B873" t="s">
        <v>1096</v>
      </c>
      <c r="C873" t="s">
        <v>98</v>
      </c>
      <c r="D873" t="s">
        <v>638</v>
      </c>
      <c r="E873" t="s">
        <v>594</v>
      </c>
      <c r="F873">
        <v>160000</v>
      </c>
      <c r="G873">
        <v>26218.87</v>
      </c>
      <c r="H873">
        <v>25</v>
      </c>
      <c r="I873">
        <v>4592</v>
      </c>
      <c r="J873">
        <v>11360</v>
      </c>
      <c r="K873">
        <v>2080</v>
      </c>
      <c r="L873">
        <v>4864</v>
      </c>
      <c r="M873">
        <v>11344</v>
      </c>
      <c r="O873">
        <v>34240</v>
      </c>
      <c r="P873">
        <v>35699.870000000003</v>
      </c>
      <c r="Q873">
        <v>24784</v>
      </c>
      <c r="R873">
        <v>124300.13</v>
      </c>
      <c r="S873" t="s">
        <v>1359</v>
      </c>
      <c r="T873" t="s">
        <v>740</v>
      </c>
    </row>
    <row r="874" spans="1:20">
      <c r="A874" s="15">
        <v>870</v>
      </c>
      <c r="B874" t="s">
        <v>158</v>
      </c>
      <c r="C874" t="s">
        <v>159</v>
      </c>
      <c r="D874" t="s">
        <v>1390</v>
      </c>
      <c r="E874" t="s">
        <v>593</v>
      </c>
      <c r="F874">
        <v>22000</v>
      </c>
      <c r="G874">
        <v>0</v>
      </c>
      <c r="H874">
        <v>25</v>
      </c>
      <c r="I874">
        <v>631.4</v>
      </c>
      <c r="J874">
        <v>1562</v>
      </c>
      <c r="K874">
        <v>286</v>
      </c>
      <c r="L874">
        <v>668.8</v>
      </c>
      <c r="M874">
        <v>1559.8</v>
      </c>
      <c r="O874">
        <v>4708</v>
      </c>
      <c r="P874">
        <v>3617.12</v>
      </c>
      <c r="Q874">
        <v>3407.8</v>
      </c>
      <c r="R874">
        <v>18382.88</v>
      </c>
      <c r="S874" t="s">
        <v>1359</v>
      </c>
      <c r="T874" t="s">
        <v>740</v>
      </c>
    </row>
    <row r="875" spans="1:20">
      <c r="A875" s="15">
        <v>871</v>
      </c>
      <c r="B875" t="s">
        <v>204</v>
      </c>
      <c r="C875" t="s">
        <v>45</v>
      </c>
      <c r="D875" t="s">
        <v>615</v>
      </c>
      <c r="E875" t="s">
        <v>593</v>
      </c>
      <c r="F875">
        <v>30000</v>
      </c>
      <c r="G875">
        <v>0</v>
      </c>
      <c r="H875">
        <v>25</v>
      </c>
      <c r="I875">
        <v>861</v>
      </c>
      <c r="J875">
        <v>2130</v>
      </c>
      <c r="K875">
        <v>390</v>
      </c>
      <c r="L875">
        <v>912</v>
      </c>
      <c r="M875">
        <v>2127</v>
      </c>
      <c r="O875">
        <v>6420</v>
      </c>
      <c r="P875">
        <v>2458.8200000000002</v>
      </c>
      <c r="Q875">
        <v>4647</v>
      </c>
      <c r="R875">
        <v>27541.18</v>
      </c>
      <c r="S875" t="s">
        <v>1359</v>
      </c>
      <c r="T875" t="s">
        <v>741</v>
      </c>
    </row>
    <row r="876" spans="1:20">
      <c r="A876" s="15">
        <v>872</v>
      </c>
      <c r="B876" t="s">
        <v>495</v>
      </c>
      <c r="C876" t="s">
        <v>55</v>
      </c>
      <c r="D876" t="s">
        <v>627</v>
      </c>
      <c r="E876" t="s">
        <v>593</v>
      </c>
      <c r="F876">
        <v>30000</v>
      </c>
      <c r="G876">
        <v>0</v>
      </c>
      <c r="H876">
        <v>25</v>
      </c>
      <c r="I876">
        <v>861</v>
      </c>
      <c r="J876">
        <v>2130</v>
      </c>
      <c r="K876">
        <v>390</v>
      </c>
      <c r="L876">
        <v>912</v>
      </c>
      <c r="M876">
        <v>2127</v>
      </c>
      <c r="O876">
        <v>6420</v>
      </c>
      <c r="P876">
        <v>1798</v>
      </c>
      <c r="Q876">
        <v>4647</v>
      </c>
      <c r="R876">
        <v>28202</v>
      </c>
      <c r="S876" t="s">
        <v>1359</v>
      </c>
      <c r="T876" t="s">
        <v>741</v>
      </c>
    </row>
    <row r="877" spans="1:20">
      <c r="A877" s="15">
        <v>873</v>
      </c>
      <c r="B877" t="s">
        <v>861</v>
      </c>
      <c r="C877" t="s">
        <v>26</v>
      </c>
      <c r="D877" t="s">
        <v>639</v>
      </c>
      <c r="E877" t="s">
        <v>593</v>
      </c>
      <c r="F877">
        <v>35000</v>
      </c>
      <c r="G877">
        <v>0</v>
      </c>
      <c r="H877">
        <v>25</v>
      </c>
      <c r="I877">
        <v>1004.5</v>
      </c>
      <c r="J877">
        <v>2485</v>
      </c>
      <c r="K877">
        <v>455</v>
      </c>
      <c r="L877">
        <v>1064</v>
      </c>
      <c r="M877">
        <v>2481.5</v>
      </c>
      <c r="O877">
        <v>7490</v>
      </c>
      <c r="P877">
        <v>2093.5</v>
      </c>
      <c r="Q877">
        <v>5421.5</v>
      </c>
      <c r="R877">
        <v>32906.5</v>
      </c>
      <c r="S877" t="s">
        <v>1359</v>
      </c>
      <c r="T877" t="s">
        <v>741</v>
      </c>
    </row>
    <row r="878" spans="1:20">
      <c r="A878" s="15">
        <v>874</v>
      </c>
      <c r="B878" t="s">
        <v>894</v>
      </c>
      <c r="C878" t="s">
        <v>26</v>
      </c>
      <c r="D878" t="s">
        <v>641</v>
      </c>
      <c r="E878" t="s">
        <v>593</v>
      </c>
      <c r="F878">
        <v>25000</v>
      </c>
      <c r="G878">
        <v>0</v>
      </c>
      <c r="H878">
        <v>25</v>
      </c>
      <c r="I878">
        <v>717.5</v>
      </c>
      <c r="J878">
        <v>1775</v>
      </c>
      <c r="K878">
        <v>325</v>
      </c>
      <c r="L878">
        <v>760</v>
      </c>
      <c r="M878">
        <v>1772.5</v>
      </c>
      <c r="O878">
        <v>5350</v>
      </c>
      <c r="P878">
        <v>1502.5</v>
      </c>
      <c r="Q878">
        <v>3872.5</v>
      </c>
      <c r="R878">
        <v>23497.5</v>
      </c>
      <c r="S878" t="s">
        <v>1359</v>
      </c>
      <c r="T878" t="s">
        <v>741</v>
      </c>
    </row>
    <row r="879" spans="1:20">
      <c r="A879" s="15">
        <v>875</v>
      </c>
      <c r="B879" t="s">
        <v>36</v>
      </c>
      <c r="C879" t="s">
        <v>3</v>
      </c>
      <c r="D879" t="s">
        <v>613</v>
      </c>
      <c r="E879" t="s">
        <v>593</v>
      </c>
      <c r="F879">
        <v>22000</v>
      </c>
      <c r="G879">
        <v>0</v>
      </c>
      <c r="H879">
        <v>25</v>
      </c>
      <c r="I879">
        <v>631.4</v>
      </c>
      <c r="J879">
        <v>1562</v>
      </c>
      <c r="K879">
        <v>286</v>
      </c>
      <c r="L879">
        <v>668.8</v>
      </c>
      <c r="M879">
        <v>1559.8</v>
      </c>
      <c r="O879">
        <v>4708</v>
      </c>
      <c r="P879">
        <v>1375.2</v>
      </c>
      <c r="Q879">
        <v>3407.8</v>
      </c>
      <c r="R879">
        <v>20624.8</v>
      </c>
      <c r="S879" t="s">
        <v>1359</v>
      </c>
      <c r="T879" t="s">
        <v>741</v>
      </c>
    </row>
    <row r="880" spans="1:20">
      <c r="A880" s="15">
        <v>876</v>
      </c>
      <c r="B880" t="s">
        <v>1333</v>
      </c>
      <c r="C880" t="s">
        <v>8</v>
      </c>
      <c r="D880" t="s">
        <v>592</v>
      </c>
      <c r="E880" t="s">
        <v>1293</v>
      </c>
      <c r="F880">
        <v>10000</v>
      </c>
      <c r="G880">
        <v>0</v>
      </c>
      <c r="H880">
        <v>25</v>
      </c>
      <c r="I880">
        <v>287</v>
      </c>
      <c r="J880">
        <v>710</v>
      </c>
      <c r="K880">
        <v>130</v>
      </c>
      <c r="L880">
        <v>304</v>
      </c>
      <c r="M880">
        <v>709</v>
      </c>
      <c r="O880">
        <v>2140</v>
      </c>
      <c r="P880">
        <v>666</v>
      </c>
      <c r="Q880">
        <v>1549</v>
      </c>
      <c r="R880">
        <v>9334</v>
      </c>
      <c r="S880" t="s">
        <v>1359</v>
      </c>
      <c r="T880" t="s">
        <v>741</v>
      </c>
    </row>
    <row r="881" spans="1:20">
      <c r="A881" s="15">
        <v>877</v>
      </c>
      <c r="B881" t="s">
        <v>862</v>
      </c>
      <c r="C881" t="s">
        <v>32</v>
      </c>
      <c r="D881" t="s">
        <v>612</v>
      </c>
      <c r="E881" t="s">
        <v>593</v>
      </c>
      <c r="F881">
        <v>15000</v>
      </c>
      <c r="G881">
        <v>0</v>
      </c>
      <c r="H881">
        <v>25</v>
      </c>
      <c r="I881">
        <v>430.5</v>
      </c>
      <c r="J881">
        <v>1065</v>
      </c>
      <c r="K881">
        <v>195</v>
      </c>
      <c r="L881">
        <v>456</v>
      </c>
      <c r="M881">
        <v>1063.5</v>
      </c>
      <c r="O881">
        <v>3210</v>
      </c>
      <c r="P881">
        <v>911.5</v>
      </c>
      <c r="Q881">
        <v>2323.5</v>
      </c>
      <c r="R881">
        <v>14088.5</v>
      </c>
      <c r="S881" t="s">
        <v>1359</v>
      </c>
      <c r="T881" t="s">
        <v>740</v>
      </c>
    </row>
    <row r="882" spans="1:20">
      <c r="A882" s="15">
        <v>878</v>
      </c>
      <c r="B882" t="s">
        <v>804</v>
      </c>
      <c r="C882" t="s">
        <v>12</v>
      </c>
      <c r="D882" t="s">
        <v>1390</v>
      </c>
      <c r="E882" t="s">
        <v>593</v>
      </c>
      <c r="F882">
        <v>37000</v>
      </c>
      <c r="G882">
        <v>19.25</v>
      </c>
      <c r="H882">
        <v>25</v>
      </c>
      <c r="I882">
        <v>1061.9000000000001</v>
      </c>
      <c r="J882">
        <v>2627</v>
      </c>
      <c r="K882">
        <v>481</v>
      </c>
      <c r="L882">
        <v>1124.8</v>
      </c>
      <c r="M882">
        <v>2623.3</v>
      </c>
      <c r="O882">
        <v>7918</v>
      </c>
      <c r="P882">
        <v>2230.9499999999998</v>
      </c>
      <c r="Q882">
        <v>5731.3</v>
      </c>
      <c r="R882">
        <v>34769.050000000003</v>
      </c>
      <c r="S882" t="s">
        <v>1359</v>
      </c>
      <c r="T882" t="s">
        <v>740</v>
      </c>
    </row>
    <row r="883" spans="1:20">
      <c r="A883" s="15">
        <v>879</v>
      </c>
      <c r="B883" t="s">
        <v>240</v>
      </c>
      <c r="C883" t="s">
        <v>87</v>
      </c>
      <c r="D883" t="s">
        <v>1414</v>
      </c>
      <c r="E883" t="s">
        <v>593</v>
      </c>
      <c r="F883">
        <v>150000</v>
      </c>
      <c r="G883">
        <v>23866.62</v>
      </c>
      <c r="H883">
        <v>25</v>
      </c>
      <c r="I883">
        <v>4305</v>
      </c>
      <c r="J883">
        <v>10650</v>
      </c>
      <c r="K883">
        <v>1950</v>
      </c>
      <c r="L883">
        <v>4560</v>
      </c>
      <c r="M883">
        <v>10635</v>
      </c>
      <c r="O883">
        <v>32100</v>
      </c>
      <c r="P883">
        <v>32756.62</v>
      </c>
      <c r="Q883">
        <v>23235</v>
      </c>
      <c r="R883">
        <v>117243.38</v>
      </c>
      <c r="S883" t="s">
        <v>1359</v>
      </c>
      <c r="T883" t="s">
        <v>740</v>
      </c>
    </row>
    <row r="884" spans="1:20">
      <c r="A884" s="15">
        <v>880</v>
      </c>
      <c r="B884" t="s">
        <v>1027</v>
      </c>
      <c r="C884" t="s">
        <v>1426</v>
      </c>
      <c r="D884" t="s">
        <v>1425</v>
      </c>
      <c r="E884" t="s">
        <v>593</v>
      </c>
      <c r="F884">
        <v>150000</v>
      </c>
      <c r="G884">
        <v>23866.62</v>
      </c>
      <c r="H884">
        <v>25</v>
      </c>
      <c r="I884">
        <v>4305</v>
      </c>
      <c r="J884">
        <v>10650</v>
      </c>
      <c r="K884">
        <v>1950</v>
      </c>
      <c r="L884">
        <v>4560</v>
      </c>
      <c r="M884">
        <v>10635</v>
      </c>
      <c r="O884">
        <v>32100</v>
      </c>
      <c r="P884">
        <v>32756.62</v>
      </c>
      <c r="Q884">
        <v>23235</v>
      </c>
      <c r="R884">
        <v>117243.38</v>
      </c>
      <c r="S884" t="s">
        <v>1359</v>
      </c>
      <c r="T884" t="s">
        <v>741</v>
      </c>
    </row>
    <row r="885" spans="1:20">
      <c r="A885" s="15">
        <v>881</v>
      </c>
      <c r="B885" t="s">
        <v>1334</v>
      </c>
      <c r="C885" t="s">
        <v>8</v>
      </c>
      <c r="D885" t="s">
        <v>592</v>
      </c>
      <c r="E885" t="s">
        <v>1293</v>
      </c>
      <c r="F885">
        <v>10000</v>
      </c>
      <c r="G885">
        <v>0</v>
      </c>
      <c r="H885">
        <v>25</v>
      </c>
      <c r="I885">
        <v>287</v>
      </c>
      <c r="J885">
        <v>710</v>
      </c>
      <c r="K885">
        <v>130</v>
      </c>
      <c r="L885">
        <v>304</v>
      </c>
      <c r="M885">
        <v>709</v>
      </c>
      <c r="O885">
        <v>2140</v>
      </c>
      <c r="P885">
        <v>666</v>
      </c>
      <c r="Q885">
        <v>1549</v>
      </c>
      <c r="R885">
        <v>9334</v>
      </c>
      <c r="S885" t="s">
        <v>1359</v>
      </c>
      <c r="T885" t="s">
        <v>740</v>
      </c>
    </row>
    <row r="886" spans="1:20">
      <c r="A886" s="15">
        <v>882</v>
      </c>
      <c r="B886" t="s">
        <v>972</v>
      </c>
      <c r="C886" t="s">
        <v>43</v>
      </c>
      <c r="D886" t="s">
        <v>615</v>
      </c>
      <c r="E886" t="s">
        <v>593</v>
      </c>
      <c r="F886">
        <v>26250</v>
      </c>
      <c r="G886">
        <v>0</v>
      </c>
      <c r="H886">
        <v>25</v>
      </c>
      <c r="I886">
        <v>753.375</v>
      </c>
      <c r="J886">
        <v>1863.75</v>
      </c>
      <c r="K886">
        <v>341.25</v>
      </c>
      <c r="L886">
        <v>798</v>
      </c>
      <c r="M886">
        <v>1861.125</v>
      </c>
      <c r="O886">
        <v>5617.5</v>
      </c>
      <c r="P886">
        <v>1576.38</v>
      </c>
      <c r="Q886">
        <v>4066.125</v>
      </c>
      <c r="R886">
        <v>24673.62</v>
      </c>
      <c r="S886" t="s">
        <v>1359</v>
      </c>
      <c r="T886" t="s">
        <v>741</v>
      </c>
    </row>
    <row r="887" spans="1:20">
      <c r="A887" s="15">
        <v>883</v>
      </c>
      <c r="B887" t="s">
        <v>805</v>
      </c>
      <c r="C887" t="s">
        <v>243</v>
      </c>
      <c r="D887" t="s">
        <v>1396</v>
      </c>
      <c r="E887" t="s">
        <v>593</v>
      </c>
      <c r="F887">
        <v>11500</v>
      </c>
      <c r="G887">
        <v>0</v>
      </c>
      <c r="H887">
        <v>25</v>
      </c>
      <c r="I887">
        <v>330.05</v>
      </c>
      <c r="J887">
        <v>816.5</v>
      </c>
      <c r="K887">
        <v>149.5</v>
      </c>
      <c r="L887">
        <v>349.6</v>
      </c>
      <c r="M887">
        <v>815.35</v>
      </c>
      <c r="O887">
        <v>2461</v>
      </c>
      <c r="P887">
        <v>704.65</v>
      </c>
      <c r="Q887">
        <v>1781.35</v>
      </c>
      <c r="R887">
        <v>10795.35</v>
      </c>
      <c r="S887" t="s">
        <v>1359</v>
      </c>
      <c r="T887" t="s">
        <v>741</v>
      </c>
    </row>
    <row r="888" spans="1:20">
      <c r="A888" s="15">
        <v>884</v>
      </c>
      <c r="B888" t="s">
        <v>205</v>
      </c>
      <c r="C888" t="s">
        <v>320</v>
      </c>
      <c r="D888" t="s">
        <v>612</v>
      </c>
      <c r="E888" t="s">
        <v>593</v>
      </c>
      <c r="F888">
        <v>30000</v>
      </c>
      <c r="G888">
        <v>0</v>
      </c>
      <c r="H888">
        <v>25</v>
      </c>
      <c r="I888">
        <v>861</v>
      </c>
      <c r="J888">
        <v>2130</v>
      </c>
      <c r="K888">
        <v>390</v>
      </c>
      <c r="L888">
        <v>912</v>
      </c>
      <c r="M888">
        <v>2127</v>
      </c>
      <c r="O888">
        <v>6420</v>
      </c>
      <c r="P888">
        <v>1898</v>
      </c>
      <c r="Q888">
        <v>4647</v>
      </c>
      <c r="R888">
        <v>28102</v>
      </c>
      <c r="S888" t="s">
        <v>1359</v>
      </c>
      <c r="T888" t="s">
        <v>741</v>
      </c>
    </row>
    <row r="889" spans="1:20">
      <c r="A889" s="15">
        <v>885</v>
      </c>
      <c r="B889" t="s">
        <v>1086</v>
      </c>
      <c r="C889" t="s">
        <v>243</v>
      </c>
      <c r="D889" t="s">
        <v>1412</v>
      </c>
      <c r="E889" t="s">
        <v>593</v>
      </c>
      <c r="F889">
        <v>10000</v>
      </c>
      <c r="G889">
        <v>0</v>
      </c>
      <c r="H889">
        <v>25</v>
      </c>
      <c r="I889">
        <v>287</v>
      </c>
      <c r="J889">
        <v>710</v>
      </c>
      <c r="K889">
        <v>130</v>
      </c>
      <c r="L889">
        <v>304</v>
      </c>
      <c r="M889">
        <v>709</v>
      </c>
      <c r="O889">
        <v>2140</v>
      </c>
      <c r="P889">
        <v>616</v>
      </c>
      <c r="Q889">
        <v>1549</v>
      </c>
      <c r="R889">
        <v>9384</v>
      </c>
      <c r="S889" t="s">
        <v>1359</v>
      </c>
      <c r="T889" t="s">
        <v>741</v>
      </c>
    </row>
    <row r="890" spans="1:20">
      <c r="A890" s="15">
        <v>886</v>
      </c>
      <c r="B890" t="s">
        <v>806</v>
      </c>
      <c r="C890" t="s">
        <v>45</v>
      </c>
      <c r="D890" t="s">
        <v>615</v>
      </c>
      <c r="E890" t="s">
        <v>593</v>
      </c>
      <c r="F890">
        <v>30000</v>
      </c>
      <c r="G890">
        <v>0</v>
      </c>
      <c r="H890">
        <v>25</v>
      </c>
      <c r="I890">
        <v>861</v>
      </c>
      <c r="J890">
        <v>2130</v>
      </c>
      <c r="K890">
        <v>390</v>
      </c>
      <c r="L890">
        <v>912</v>
      </c>
      <c r="M890">
        <v>2127</v>
      </c>
      <c r="O890">
        <v>6420</v>
      </c>
      <c r="P890">
        <v>2408.8200000000002</v>
      </c>
      <c r="Q890">
        <v>4647</v>
      </c>
      <c r="R890">
        <v>27591.18</v>
      </c>
      <c r="S890" t="s">
        <v>1359</v>
      </c>
      <c r="T890" t="s">
        <v>741</v>
      </c>
    </row>
    <row r="891" spans="1:20">
      <c r="A891" s="15">
        <v>887</v>
      </c>
      <c r="B891" t="s">
        <v>756</v>
      </c>
      <c r="C891" t="s">
        <v>26</v>
      </c>
      <c r="D891" t="s">
        <v>636</v>
      </c>
      <c r="E891" t="s">
        <v>593</v>
      </c>
      <c r="F891">
        <v>45000</v>
      </c>
      <c r="G891">
        <v>1148.33</v>
      </c>
      <c r="H891">
        <v>25</v>
      </c>
      <c r="I891">
        <v>1291.5</v>
      </c>
      <c r="J891">
        <v>3195</v>
      </c>
      <c r="K891">
        <v>585</v>
      </c>
      <c r="L891">
        <v>1368</v>
      </c>
      <c r="M891">
        <v>3190.5</v>
      </c>
      <c r="O891">
        <v>9630</v>
      </c>
      <c r="P891">
        <v>3832.83</v>
      </c>
      <c r="Q891">
        <v>6970.5</v>
      </c>
      <c r="R891">
        <v>41167.17</v>
      </c>
      <c r="S891" t="s">
        <v>1359</v>
      </c>
      <c r="T891" t="s">
        <v>741</v>
      </c>
    </row>
    <row r="892" spans="1:20">
      <c r="A892" s="15">
        <v>888</v>
      </c>
      <c r="B892" t="s">
        <v>1028</v>
      </c>
      <c r="C892" t="s">
        <v>26</v>
      </c>
      <c r="D892" t="s">
        <v>1425</v>
      </c>
      <c r="E892" t="s">
        <v>593</v>
      </c>
      <c r="F892">
        <v>30187.5</v>
      </c>
      <c r="G892">
        <v>0</v>
      </c>
      <c r="H892">
        <v>25</v>
      </c>
      <c r="I892">
        <v>866.38125000000002</v>
      </c>
      <c r="J892">
        <v>2143.3125</v>
      </c>
      <c r="K892">
        <v>392.4375</v>
      </c>
      <c r="L892">
        <v>917.7</v>
      </c>
      <c r="M892">
        <v>2140.2937499999998</v>
      </c>
      <c r="O892">
        <v>6460.125</v>
      </c>
      <c r="P892">
        <v>1809.08</v>
      </c>
      <c r="Q892">
        <v>4676.0437499999998</v>
      </c>
      <c r="R892">
        <v>28378.42</v>
      </c>
      <c r="S892" t="s">
        <v>1359</v>
      </c>
      <c r="T892" t="s">
        <v>741</v>
      </c>
    </row>
    <row r="893" spans="1:20">
      <c r="A893" s="15">
        <v>889</v>
      </c>
      <c r="B893" t="s">
        <v>508</v>
      </c>
      <c r="C893" t="s">
        <v>100</v>
      </c>
      <c r="D893" t="s">
        <v>615</v>
      </c>
      <c r="E893" t="s">
        <v>593</v>
      </c>
      <c r="F893">
        <v>27000</v>
      </c>
      <c r="G893">
        <v>0</v>
      </c>
      <c r="H893">
        <v>25</v>
      </c>
      <c r="I893">
        <v>774.9</v>
      </c>
      <c r="J893">
        <v>1917</v>
      </c>
      <c r="K893">
        <v>351</v>
      </c>
      <c r="L893">
        <v>820.8</v>
      </c>
      <c r="M893">
        <v>1914.3</v>
      </c>
      <c r="O893">
        <v>5778</v>
      </c>
      <c r="P893">
        <v>1720.7</v>
      </c>
      <c r="Q893">
        <v>4182.3</v>
      </c>
      <c r="R893">
        <v>25279.3</v>
      </c>
      <c r="S893" t="s">
        <v>1359</v>
      </c>
      <c r="T893" t="s">
        <v>741</v>
      </c>
    </row>
    <row r="894" spans="1:20">
      <c r="A894" s="15">
        <v>890</v>
      </c>
      <c r="B894" t="s">
        <v>279</v>
      </c>
      <c r="C894" t="s">
        <v>1223</v>
      </c>
      <c r="D894" t="s">
        <v>606</v>
      </c>
      <c r="E894" t="s">
        <v>593</v>
      </c>
      <c r="F894">
        <v>45000</v>
      </c>
      <c r="G894">
        <v>1148.33</v>
      </c>
      <c r="H894">
        <v>25</v>
      </c>
      <c r="I894">
        <v>1291.5</v>
      </c>
      <c r="J894">
        <v>3195</v>
      </c>
      <c r="K894">
        <v>585</v>
      </c>
      <c r="L894">
        <v>1368</v>
      </c>
      <c r="M894">
        <v>3190.5</v>
      </c>
      <c r="O894">
        <v>9630</v>
      </c>
      <c r="P894">
        <v>4663.47</v>
      </c>
      <c r="Q894">
        <v>6970.5</v>
      </c>
      <c r="R894">
        <v>40336.53</v>
      </c>
      <c r="S894" t="s">
        <v>1359</v>
      </c>
      <c r="T894" t="s">
        <v>741</v>
      </c>
    </row>
    <row r="895" spans="1:20">
      <c r="A895" s="15">
        <v>891</v>
      </c>
      <c r="B895" t="s">
        <v>1178</v>
      </c>
      <c r="C895" t="s">
        <v>1067</v>
      </c>
      <c r="D895" t="s">
        <v>1425</v>
      </c>
      <c r="E895" t="s">
        <v>593</v>
      </c>
      <c r="F895">
        <v>25000</v>
      </c>
      <c r="G895">
        <v>0</v>
      </c>
      <c r="H895">
        <v>25</v>
      </c>
      <c r="I895">
        <v>717.5</v>
      </c>
      <c r="J895">
        <v>1775</v>
      </c>
      <c r="K895">
        <v>325</v>
      </c>
      <c r="L895">
        <v>760</v>
      </c>
      <c r="M895">
        <v>1772.5</v>
      </c>
      <c r="O895">
        <v>5350</v>
      </c>
      <c r="P895">
        <v>1502.5</v>
      </c>
      <c r="Q895">
        <v>3872.5</v>
      </c>
      <c r="R895">
        <v>23497.5</v>
      </c>
      <c r="S895" t="s">
        <v>1359</v>
      </c>
      <c r="T895" t="s">
        <v>741</v>
      </c>
    </row>
    <row r="896" spans="1:20">
      <c r="A896" s="15">
        <v>892</v>
      </c>
      <c r="B896" t="s">
        <v>417</v>
      </c>
      <c r="C896" t="s">
        <v>26</v>
      </c>
      <c r="D896" t="s">
        <v>622</v>
      </c>
      <c r="E896" t="s">
        <v>593</v>
      </c>
      <c r="F896">
        <v>45000</v>
      </c>
      <c r="G896">
        <v>1148.33</v>
      </c>
      <c r="H896">
        <v>25</v>
      </c>
      <c r="I896">
        <v>1291.5</v>
      </c>
      <c r="J896">
        <v>3195</v>
      </c>
      <c r="K896">
        <v>585</v>
      </c>
      <c r="L896">
        <v>1368</v>
      </c>
      <c r="M896">
        <v>3190.5</v>
      </c>
      <c r="O896">
        <v>9630</v>
      </c>
      <c r="P896">
        <v>3932.83</v>
      </c>
      <c r="Q896">
        <v>6970.5</v>
      </c>
      <c r="R896">
        <v>41067.17</v>
      </c>
      <c r="S896" t="s">
        <v>1359</v>
      </c>
      <c r="T896" t="s">
        <v>741</v>
      </c>
    </row>
    <row r="897" spans="1:20">
      <c r="A897" s="15">
        <v>893</v>
      </c>
      <c r="B897" t="s">
        <v>668</v>
      </c>
      <c r="C897" t="s">
        <v>32</v>
      </c>
      <c r="D897" t="s">
        <v>1417</v>
      </c>
      <c r="E897" t="s">
        <v>593</v>
      </c>
      <c r="F897">
        <v>12500</v>
      </c>
      <c r="G897">
        <v>0</v>
      </c>
      <c r="H897">
        <v>25</v>
      </c>
      <c r="I897">
        <v>358.75</v>
      </c>
      <c r="J897">
        <v>887.5</v>
      </c>
      <c r="K897">
        <v>162.5</v>
      </c>
      <c r="L897">
        <v>380</v>
      </c>
      <c r="M897">
        <v>886.25</v>
      </c>
      <c r="O897">
        <v>2675</v>
      </c>
      <c r="P897">
        <v>763.75</v>
      </c>
      <c r="Q897">
        <v>1936.25</v>
      </c>
      <c r="R897">
        <v>11736.25</v>
      </c>
      <c r="S897" t="s">
        <v>1359</v>
      </c>
      <c r="T897" t="s">
        <v>741</v>
      </c>
    </row>
    <row r="898" spans="1:20">
      <c r="A898" s="15">
        <v>894</v>
      </c>
      <c r="B898" t="s">
        <v>254</v>
      </c>
      <c r="C898" t="s">
        <v>87</v>
      </c>
      <c r="D898" t="s">
        <v>1408</v>
      </c>
      <c r="E898" t="s">
        <v>593</v>
      </c>
      <c r="F898">
        <v>150000</v>
      </c>
      <c r="G898">
        <v>23469.77</v>
      </c>
      <c r="H898">
        <v>25</v>
      </c>
      <c r="I898">
        <v>4305</v>
      </c>
      <c r="J898">
        <v>10650</v>
      </c>
      <c r="K898">
        <v>1950</v>
      </c>
      <c r="L898">
        <v>4560</v>
      </c>
      <c r="M898">
        <v>10635</v>
      </c>
      <c r="O898">
        <v>32100</v>
      </c>
      <c r="P898">
        <v>33947.15</v>
      </c>
      <c r="Q898">
        <v>23235</v>
      </c>
      <c r="R898">
        <v>116052.85</v>
      </c>
      <c r="S898" t="s">
        <v>1359</v>
      </c>
      <c r="T898" t="s">
        <v>740</v>
      </c>
    </row>
    <row r="899" spans="1:20">
      <c r="A899" s="15">
        <v>895</v>
      </c>
      <c r="B899" t="s">
        <v>1029</v>
      </c>
      <c r="C899" t="s">
        <v>12</v>
      </c>
      <c r="D899" t="s">
        <v>1425</v>
      </c>
      <c r="E899" t="s">
        <v>593</v>
      </c>
      <c r="F899">
        <v>10000</v>
      </c>
      <c r="G899">
        <v>0</v>
      </c>
      <c r="H899">
        <v>25</v>
      </c>
      <c r="I899">
        <v>287</v>
      </c>
      <c r="J899">
        <v>710</v>
      </c>
      <c r="K899">
        <v>130</v>
      </c>
      <c r="L899">
        <v>304</v>
      </c>
      <c r="M899">
        <v>709</v>
      </c>
      <c r="O899">
        <v>2140</v>
      </c>
      <c r="P899">
        <v>616</v>
      </c>
      <c r="Q899">
        <v>1549</v>
      </c>
      <c r="R899">
        <v>9384</v>
      </c>
      <c r="S899" t="s">
        <v>1359</v>
      </c>
      <c r="T899" t="s">
        <v>740</v>
      </c>
    </row>
    <row r="900" spans="1:20">
      <c r="A900" s="15">
        <v>896</v>
      </c>
      <c r="B900" t="s">
        <v>1276</v>
      </c>
      <c r="C900" t="s">
        <v>26</v>
      </c>
      <c r="D900" t="s">
        <v>597</v>
      </c>
      <c r="E900" t="s">
        <v>594</v>
      </c>
      <c r="F900">
        <v>45000</v>
      </c>
      <c r="G900">
        <v>1148.33</v>
      </c>
      <c r="H900">
        <v>25</v>
      </c>
      <c r="I900">
        <v>1291.5</v>
      </c>
      <c r="J900">
        <v>3195</v>
      </c>
      <c r="K900">
        <v>585</v>
      </c>
      <c r="L900">
        <v>1368</v>
      </c>
      <c r="M900">
        <v>3190.5</v>
      </c>
      <c r="O900">
        <v>9630</v>
      </c>
      <c r="P900">
        <v>6174.75</v>
      </c>
      <c r="Q900">
        <v>6970.5</v>
      </c>
      <c r="R900">
        <v>38825.25</v>
      </c>
      <c r="S900" t="s">
        <v>1359</v>
      </c>
      <c r="T900" t="s">
        <v>741</v>
      </c>
    </row>
    <row r="901" spans="1:20">
      <c r="A901" s="15">
        <v>897</v>
      </c>
      <c r="B901" t="s">
        <v>483</v>
      </c>
      <c r="C901" t="s">
        <v>484</v>
      </c>
      <c r="D901" t="s">
        <v>629</v>
      </c>
      <c r="E901" t="s">
        <v>593</v>
      </c>
      <c r="F901">
        <v>46000</v>
      </c>
      <c r="G901">
        <v>1289.46</v>
      </c>
      <c r="H901">
        <v>25</v>
      </c>
      <c r="I901">
        <v>1320.2</v>
      </c>
      <c r="J901">
        <v>3266</v>
      </c>
      <c r="K901">
        <v>598</v>
      </c>
      <c r="L901">
        <v>1398.4</v>
      </c>
      <c r="M901">
        <v>3261.4</v>
      </c>
      <c r="O901">
        <v>9844</v>
      </c>
      <c r="P901">
        <v>4133.0600000000004</v>
      </c>
      <c r="Q901">
        <v>7125.4</v>
      </c>
      <c r="R901">
        <v>41866.94</v>
      </c>
      <c r="S901" t="s">
        <v>1359</v>
      </c>
      <c r="T901" t="s">
        <v>740</v>
      </c>
    </row>
    <row r="902" spans="1:20">
      <c r="A902" s="15">
        <v>898</v>
      </c>
      <c r="B902" t="s">
        <v>444</v>
      </c>
      <c r="C902" t="s">
        <v>32</v>
      </c>
      <c r="D902" t="s">
        <v>1404</v>
      </c>
      <c r="E902" t="s">
        <v>593</v>
      </c>
      <c r="F902">
        <v>12500</v>
      </c>
      <c r="G902">
        <v>0</v>
      </c>
      <c r="H902">
        <v>25</v>
      </c>
      <c r="I902">
        <v>358.75</v>
      </c>
      <c r="J902">
        <v>887.5</v>
      </c>
      <c r="K902">
        <v>162.5</v>
      </c>
      <c r="L902">
        <v>380</v>
      </c>
      <c r="M902">
        <v>886.25</v>
      </c>
      <c r="O902">
        <v>2675</v>
      </c>
      <c r="P902">
        <v>763.75</v>
      </c>
      <c r="Q902">
        <v>1936.25</v>
      </c>
      <c r="R902">
        <v>11736.25</v>
      </c>
      <c r="S902" t="s">
        <v>1359</v>
      </c>
      <c r="T902" t="s">
        <v>740</v>
      </c>
    </row>
    <row r="903" spans="1:20">
      <c r="A903" s="15">
        <v>899</v>
      </c>
      <c r="B903" t="s">
        <v>763</v>
      </c>
      <c r="C903" t="s">
        <v>26</v>
      </c>
      <c r="D903" t="s">
        <v>606</v>
      </c>
      <c r="E903" t="s">
        <v>593</v>
      </c>
      <c r="F903">
        <v>38000</v>
      </c>
      <c r="G903">
        <v>160.38</v>
      </c>
      <c r="H903">
        <v>25</v>
      </c>
      <c r="I903">
        <v>1090.5999999999999</v>
      </c>
      <c r="J903">
        <v>2698</v>
      </c>
      <c r="K903">
        <v>494</v>
      </c>
      <c r="L903">
        <v>1155.2</v>
      </c>
      <c r="M903">
        <v>2694.2</v>
      </c>
      <c r="O903">
        <v>8132</v>
      </c>
      <c r="P903">
        <v>2531.1799999999998</v>
      </c>
      <c r="Q903">
        <v>5886.2</v>
      </c>
      <c r="R903">
        <v>35468.82</v>
      </c>
      <c r="S903" t="s">
        <v>1359</v>
      </c>
      <c r="T903" t="s">
        <v>741</v>
      </c>
    </row>
    <row r="904" spans="1:20">
      <c r="A904" s="15">
        <v>900</v>
      </c>
      <c r="B904" t="s">
        <v>346</v>
      </c>
      <c r="C904" t="s">
        <v>117</v>
      </c>
      <c r="D904" t="s">
        <v>615</v>
      </c>
      <c r="E904" t="s">
        <v>594</v>
      </c>
      <c r="F904">
        <v>30000</v>
      </c>
      <c r="G904">
        <v>0</v>
      </c>
      <c r="H904">
        <v>25</v>
      </c>
      <c r="I904">
        <v>861</v>
      </c>
      <c r="J904">
        <v>2130</v>
      </c>
      <c r="K904">
        <v>390</v>
      </c>
      <c r="L904">
        <v>912</v>
      </c>
      <c r="M904">
        <v>2127</v>
      </c>
      <c r="O904">
        <v>6420</v>
      </c>
      <c r="P904">
        <v>1848</v>
      </c>
      <c r="Q904">
        <v>4647</v>
      </c>
      <c r="R904">
        <v>28152</v>
      </c>
      <c r="S904" t="s">
        <v>1359</v>
      </c>
      <c r="T904" t="s">
        <v>741</v>
      </c>
    </row>
    <row r="905" spans="1:20">
      <c r="A905" s="15">
        <v>901</v>
      </c>
      <c r="B905" t="s">
        <v>1030</v>
      </c>
      <c r="C905" t="s">
        <v>26</v>
      </c>
      <c r="D905" t="s">
        <v>1425</v>
      </c>
      <c r="E905" t="s">
        <v>593</v>
      </c>
      <c r="F905">
        <v>25000</v>
      </c>
      <c r="G905">
        <v>0</v>
      </c>
      <c r="H905">
        <v>25</v>
      </c>
      <c r="I905">
        <v>717.5</v>
      </c>
      <c r="J905">
        <v>1775</v>
      </c>
      <c r="K905">
        <v>325</v>
      </c>
      <c r="L905">
        <v>760</v>
      </c>
      <c r="M905">
        <v>1772.5</v>
      </c>
      <c r="O905">
        <v>5350</v>
      </c>
      <c r="P905">
        <v>1502.5</v>
      </c>
      <c r="Q905">
        <v>3872.5</v>
      </c>
      <c r="R905">
        <v>23497.5</v>
      </c>
      <c r="S905" t="s">
        <v>1359</v>
      </c>
      <c r="T905" t="s">
        <v>741</v>
      </c>
    </row>
    <row r="906" spans="1:20">
      <c r="A906" s="15">
        <v>902</v>
      </c>
      <c r="B906" t="s">
        <v>1335</v>
      </c>
      <c r="C906" t="s">
        <v>48</v>
      </c>
      <c r="D906" t="s">
        <v>1408</v>
      </c>
      <c r="E906" t="s">
        <v>593</v>
      </c>
      <c r="F906">
        <v>10000</v>
      </c>
      <c r="G906">
        <v>0</v>
      </c>
      <c r="H906">
        <v>25</v>
      </c>
      <c r="I906">
        <v>287</v>
      </c>
      <c r="J906">
        <v>710</v>
      </c>
      <c r="K906">
        <v>130</v>
      </c>
      <c r="L906">
        <v>304</v>
      </c>
      <c r="M906">
        <v>709</v>
      </c>
      <c r="O906">
        <v>2140</v>
      </c>
      <c r="P906">
        <v>616</v>
      </c>
      <c r="Q906">
        <v>1549</v>
      </c>
      <c r="R906">
        <v>9384</v>
      </c>
      <c r="S906" t="s">
        <v>1359</v>
      </c>
      <c r="T906" t="s">
        <v>741</v>
      </c>
    </row>
    <row r="907" spans="1:20">
      <c r="A907" s="15">
        <v>903</v>
      </c>
      <c r="B907" t="s">
        <v>807</v>
      </c>
      <c r="C907" t="s">
        <v>45</v>
      </c>
      <c r="D907" t="s">
        <v>1394</v>
      </c>
      <c r="E907" t="s">
        <v>593</v>
      </c>
      <c r="F907">
        <v>12500</v>
      </c>
      <c r="G907">
        <v>0</v>
      </c>
      <c r="H907">
        <v>25</v>
      </c>
      <c r="I907">
        <v>358.75</v>
      </c>
      <c r="J907">
        <v>887.5</v>
      </c>
      <c r="K907">
        <v>162.5</v>
      </c>
      <c r="L907">
        <v>380</v>
      </c>
      <c r="M907">
        <v>886.25</v>
      </c>
      <c r="O907">
        <v>2675</v>
      </c>
      <c r="P907">
        <v>763.75</v>
      </c>
      <c r="Q907">
        <v>1936.25</v>
      </c>
      <c r="R907">
        <v>11736.25</v>
      </c>
      <c r="S907" t="s">
        <v>1359</v>
      </c>
      <c r="T907" t="s">
        <v>741</v>
      </c>
    </row>
    <row r="908" spans="1:20">
      <c r="A908" s="15">
        <v>904</v>
      </c>
      <c r="B908" t="s">
        <v>99</v>
      </c>
      <c r="C908" t="s">
        <v>100</v>
      </c>
      <c r="D908" t="s">
        <v>906</v>
      </c>
      <c r="E908" t="s">
        <v>593</v>
      </c>
      <c r="F908">
        <v>38000</v>
      </c>
      <c r="G908">
        <v>0</v>
      </c>
      <c r="H908">
        <v>25</v>
      </c>
      <c r="I908">
        <v>1090.5999999999999</v>
      </c>
      <c r="J908">
        <v>2698</v>
      </c>
      <c r="K908">
        <v>494</v>
      </c>
      <c r="L908">
        <v>1155.2</v>
      </c>
      <c r="M908">
        <v>2694.2</v>
      </c>
      <c r="O908">
        <v>8132</v>
      </c>
      <c r="P908">
        <v>3908.18</v>
      </c>
      <c r="Q908">
        <v>5886.2</v>
      </c>
      <c r="R908">
        <v>34091.82</v>
      </c>
      <c r="S908" t="s">
        <v>1359</v>
      </c>
      <c r="T908" t="s">
        <v>741</v>
      </c>
    </row>
    <row r="909" spans="1:20">
      <c r="A909" s="15">
        <v>905</v>
      </c>
      <c r="B909" t="s">
        <v>436</v>
      </c>
      <c r="C909" t="s">
        <v>437</v>
      </c>
      <c r="D909" t="s">
        <v>598</v>
      </c>
      <c r="E909" t="s">
        <v>593</v>
      </c>
      <c r="F909">
        <v>55000</v>
      </c>
      <c r="G909">
        <v>2321.5700000000002</v>
      </c>
      <c r="H909">
        <v>25</v>
      </c>
      <c r="I909">
        <v>1578.5</v>
      </c>
      <c r="J909">
        <v>3905</v>
      </c>
      <c r="K909">
        <v>715</v>
      </c>
      <c r="L909">
        <v>1672</v>
      </c>
      <c r="M909">
        <v>3899.5</v>
      </c>
      <c r="O909">
        <v>11770</v>
      </c>
      <c r="P909">
        <v>7284.45</v>
      </c>
      <c r="Q909">
        <v>8519.5</v>
      </c>
      <c r="R909">
        <v>47715.55</v>
      </c>
      <c r="S909" t="s">
        <v>1359</v>
      </c>
      <c r="T909" t="s">
        <v>741</v>
      </c>
    </row>
    <row r="910" spans="1:20">
      <c r="A910" s="15">
        <v>906</v>
      </c>
      <c r="B910" t="s">
        <v>506</v>
      </c>
      <c r="C910" t="s">
        <v>26</v>
      </c>
      <c r="D910" t="s">
        <v>632</v>
      </c>
      <c r="E910" t="s">
        <v>593</v>
      </c>
      <c r="F910">
        <v>45000</v>
      </c>
      <c r="G910">
        <v>1148.33</v>
      </c>
      <c r="H910">
        <v>25</v>
      </c>
      <c r="I910">
        <v>1291.5</v>
      </c>
      <c r="J910">
        <v>3195</v>
      </c>
      <c r="K910">
        <v>585</v>
      </c>
      <c r="L910">
        <v>1368</v>
      </c>
      <c r="M910">
        <v>3190.5</v>
      </c>
      <c r="O910">
        <v>9630</v>
      </c>
      <c r="P910">
        <v>3932.83</v>
      </c>
      <c r="Q910">
        <v>6970.5</v>
      </c>
      <c r="R910">
        <v>41067.17</v>
      </c>
      <c r="S910" t="s">
        <v>1359</v>
      </c>
      <c r="T910" t="s">
        <v>741</v>
      </c>
    </row>
    <row r="911" spans="1:20">
      <c r="A911" s="15">
        <v>907</v>
      </c>
      <c r="B911" t="s">
        <v>357</v>
      </c>
      <c r="C911" t="s">
        <v>258</v>
      </c>
      <c r="D911" t="s">
        <v>1406</v>
      </c>
      <c r="E911" t="s">
        <v>593</v>
      </c>
      <c r="F911">
        <v>16500</v>
      </c>
      <c r="G911">
        <v>0</v>
      </c>
      <c r="H911">
        <v>25</v>
      </c>
      <c r="I911">
        <v>473.55</v>
      </c>
      <c r="J911">
        <v>1171.5</v>
      </c>
      <c r="K911">
        <v>214.5</v>
      </c>
      <c r="L911">
        <v>501.6</v>
      </c>
      <c r="M911">
        <v>1169.8499999999999</v>
      </c>
      <c r="O911">
        <v>3531</v>
      </c>
      <c r="P911">
        <v>1050.1500000000001</v>
      </c>
      <c r="Q911">
        <v>2555.85</v>
      </c>
      <c r="R911">
        <v>15449.85</v>
      </c>
      <c r="S911" t="s">
        <v>1359</v>
      </c>
      <c r="T911" t="s">
        <v>741</v>
      </c>
    </row>
    <row r="912" spans="1:20">
      <c r="A912" s="15">
        <v>908</v>
      </c>
      <c r="B912" t="s">
        <v>703</v>
      </c>
      <c r="C912" t="s">
        <v>3</v>
      </c>
      <c r="D912" t="s">
        <v>1396</v>
      </c>
      <c r="E912" t="s">
        <v>593</v>
      </c>
      <c r="F912">
        <v>12500</v>
      </c>
      <c r="G912">
        <v>0</v>
      </c>
      <c r="H912">
        <v>25</v>
      </c>
      <c r="I912">
        <v>358.75</v>
      </c>
      <c r="J912">
        <v>887.5</v>
      </c>
      <c r="K912">
        <v>162.5</v>
      </c>
      <c r="L912">
        <v>380</v>
      </c>
      <c r="M912">
        <v>886.25</v>
      </c>
      <c r="O912">
        <v>2675</v>
      </c>
      <c r="P912">
        <v>763.75</v>
      </c>
      <c r="Q912">
        <v>1936.25</v>
      </c>
      <c r="R912">
        <v>11736.25</v>
      </c>
      <c r="S912" t="s">
        <v>1359</v>
      </c>
      <c r="T912" t="s">
        <v>741</v>
      </c>
    </row>
    <row r="913" spans="1:20">
      <c r="A913" s="15">
        <v>909</v>
      </c>
      <c r="B913" t="s">
        <v>1031</v>
      </c>
      <c r="C913" t="s">
        <v>44</v>
      </c>
      <c r="D913" t="s">
        <v>1425</v>
      </c>
      <c r="E913" t="s">
        <v>593</v>
      </c>
      <c r="F913">
        <v>150000</v>
      </c>
      <c r="G913">
        <v>23866.62</v>
      </c>
      <c r="H913">
        <v>25</v>
      </c>
      <c r="I913">
        <v>4305</v>
      </c>
      <c r="J913">
        <v>10650</v>
      </c>
      <c r="K913">
        <v>1950</v>
      </c>
      <c r="L913">
        <v>4560</v>
      </c>
      <c r="M913">
        <v>10635</v>
      </c>
      <c r="O913">
        <v>32100</v>
      </c>
      <c r="P913">
        <v>32756.62</v>
      </c>
      <c r="Q913">
        <v>23235</v>
      </c>
      <c r="R913">
        <v>117243.38</v>
      </c>
      <c r="S913" t="s">
        <v>1359</v>
      </c>
      <c r="T913" t="s">
        <v>741</v>
      </c>
    </row>
    <row r="914" spans="1:20">
      <c r="A914" s="15">
        <v>910</v>
      </c>
      <c r="B914" t="s">
        <v>1032</v>
      </c>
      <c r="C914" t="s">
        <v>1048</v>
      </c>
      <c r="D914" t="s">
        <v>1425</v>
      </c>
      <c r="E914" t="s">
        <v>593</v>
      </c>
      <c r="F914">
        <v>10000</v>
      </c>
      <c r="G914">
        <v>0</v>
      </c>
      <c r="H914">
        <v>25</v>
      </c>
      <c r="I914">
        <v>287</v>
      </c>
      <c r="J914">
        <v>710</v>
      </c>
      <c r="K914">
        <v>130</v>
      </c>
      <c r="L914">
        <v>304</v>
      </c>
      <c r="M914">
        <v>709</v>
      </c>
      <c r="O914">
        <v>2140</v>
      </c>
      <c r="P914">
        <v>616</v>
      </c>
      <c r="Q914">
        <v>1549</v>
      </c>
      <c r="R914">
        <v>9384</v>
      </c>
      <c r="S914" t="s">
        <v>1359</v>
      </c>
      <c r="T914" t="s">
        <v>741</v>
      </c>
    </row>
    <row r="915" spans="1:20">
      <c r="A915" s="15">
        <v>911</v>
      </c>
      <c r="B915" t="s">
        <v>280</v>
      </c>
      <c r="C915" t="s">
        <v>281</v>
      </c>
      <c r="D915" t="s">
        <v>595</v>
      </c>
      <c r="E915" t="s">
        <v>593</v>
      </c>
      <c r="F915">
        <v>90000</v>
      </c>
      <c r="G915">
        <v>9753.1200000000008</v>
      </c>
      <c r="H915">
        <v>25</v>
      </c>
      <c r="I915">
        <v>2583</v>
      </c>
      <c r="J915">
        <v>6390</v>
      </c>
      <c r="K915">
        <v>1170</v>
      </c>
      <c r="L915">
        <v>2736</v>
      </c>
      <c r="M915">
        <v>6381</v>
      </c>
      <c r="O915">
        <v>19260</v>
      </c>
      <c r="P915">
        <v>15807.94</v>
      </c>
      <c r="Q915">
        <v>13941</v>
      </c>
      <c r="R915">
        <v>74192.06</v>
      </c>
      <c r="S915" t="s">
        <v>1359</v>
      </c>
      <c r="T915" t="s">
        <v>741</v>
      </c>
    </row>
    <row r="916" spans="1:20">
      <c r="A916" s="15">
        <v>912</v>
      </c>
      <c r="B916" t="s">
        <v>752</v>
      </c>
      <c r="C916" t="s">
        <v>100</v>
      </c>
      <c r="D916" t="s">
        <v>592</v>
      </c>
      <c r="E916" t="s">
        <v>593</v>
      </c>
      <c r="F916">
        <v>46000</v>
      </c>
      <c r="G916">
        <v>1289.46</v>
      </c>
      <c r="H916">
        <v>25</v>
      </c>
      <c r="I916">
        <v>1320.2</v>
      </c>
      <c r="J916">
        <v>3266</v>
      </c>
      <c r="K916">
        <v>598</v>
      </c>
      <c r="L916">
        <v>1398.4</v>
      </c>
      <c r="M916">
        <v>3261.4</v>
      </c>
      <c r="O916">
        <v>9844</v>
      </c>
      <c r="P916">
        <v>4033.06</v>
      </c>
      <c r="Q916">
        <v>7125.4</v>
      </c>
      <c r="R916">
        <v>41966.94</v>
      </c>
      <c r="S916" t="s">
        <v>1359</v>
      </c>
      <c r="T916" t="s">
        <v>741</v>
      </c>
    </row>
    <row r="917" spans="1:20">
      <c r="A917" s="15">
        <v>913</v>
      </c>
      <c r="B917" t="s">
        <v>973</v>
      </c>
      <c r="C917" t="s">
        <v>98</v>
      </c>
      <c r="D917" t="s">
        <v>978</v>
      </c>
      <c r="E917" t="s">
        <v>594</v>
      </c>
      <c r="F917">
        <v>90000</v>
      </c>
      <c r="G917">
        <v>9753.1200000000008</v>
      </c>
      <c r="H917">
        <v>25</v>
      </c>
      <c r="I917">
        <v>2583</v>
      </c>
      <c r="J917">
        <v>6390</v>
      </c>
      <c r="K917">
        <v>1170</v>
      </c>
      <c r="L917">
        <v>2736</v>
      </c>
      <c r="M917">
        <v>6381</v>
      </c>
      <c r="O917">
        <v>19260</v>
      </c>
      <c r="P917">
        <v>19107.080000000002</v>
      </c>
      <c r="Q917">
        <v>13941</v>
      </c>
      <c r="R917">
        <v>70892.92</v>
      </c>
      <c r="S917" t="s">
        <v>1359</v>
      </c>
      <c r="T917" t="s">
        <v>740</v>
      </c>
    </row>
    <row r="918" spans="1:20">
      <c r="A918" s="15">
        <v>914</v>
      </c>
      <c r="B918" t="s">
        <v>323</v>
      </c>
      <c r="C918" t="s">
        <v>32</v>
      </c>
      <c r="D918" t="s">
        <v>1409</v>
      </c>
      <c r="E918" t="s">
        <v>593</v>
      </c>
      <c r="F918">
        <v>12500</v>
      </c>
      <c r="G918">
        <v>0</v>
      </c>
      <c r="H918">
        <v>25</v>
      </c>
      <c r="I918">
        <v>358.75</v>
      </c>
      <c r="J918">
        <v>887.5</v>
      </c>
      <c r="K918">
        <v>162.5</v>
      </c>
      <c r="L918">
        <v>380</v>
      </c>
      <c r="M918">
        <v>886.25</v>
      </c>
      <c r="O918">
        <v>2675</v>
      </c>
      <c r="P918">
        <v>763.75</v>
      </c>
      <c r="Q918">
        <v>1936.25</v>
      </c>
      <c r="R918">
        <v>11736.25</v>
      </c>
      <c r="S918" t="s">
        <v>1359</v>
      </c>
      <c r="T918" t="s">
        <v>740</v>
      </c>
    </row>
    <row r="919" spans="1:20">
      <c r="A919" s="15">
        <v>915</v>
      </c>
      <c r="B919" t="s">
        <v>1336</v>
      </c>
      <c r="C919" t="s">
        <v>32</v>
      </c>
      <c r="D919" t="s">
        <v>1422</v>
      </c>
      <c r="E919" t="s">
        <v>593</v>
      </c>
      <c r="F919">
        <v>10000</v>
      </c>
      <c r="G919">
        <v>0</v>
      </c>
      <c r="H919">
        <v>25</v>
      </c>
      <c r="I919">
        <v>287</v>
      </c>
      <c r="J919">
        <v>710</v>
      </c>
      <c r="K919">
        <v>130</v>
      </c>
      <c r="L919">
        <v>304</v>
      </c>
      <c r="M919">
        <v>709</v>
      </c>
      <c r="O919">
        <v>2140</v>
      </c>
      <c r="P919">
        <v>666</v>
      </c>
      <c r="Q919">
        <v>1549</v>
      </c>
      <c r="R919">
        <v>9334</v>
      </c>
      <c r="S919" t="s">
        <v>1359</v>
      </c>
      <c r="T919" t="s">
        <v>740</v>
      </c>
    </row>
    <row r="920" spans="1:20">
      <c r="A920" s="15">
        <v>916</v>
      </c>
      <c r="B920" t="s">
        <v>530</v>
      </c>
      <c r="C920" t="s">
        <v>45</v>
      </c>
      <c r="D920" t="s">
        <v>1370</v>
      </c>
      <c r="E920" t="s">
        <v>593</v>
      </c>
      <c r="F920">
        <v>30000</v>
      </c>
      <c r="G920">
        <v>0</v>
      </c>
      <c r="H920">
        <v>25</v>
      </c>
      <c r="I920">
        <v>861</v>
      </c>
      <c r="J920">
        <v>2130</v>
      </c>
      <c r="K920">
        <v>390</v>
      </c>
      <c r="L920">
        <v>912</v>
      </c>
      <c r="M920">
        <v>2127</v>
      </c>
      <c r="O920">
        <v>6420</v>
      </c>
      <c r="P920">
        <v>1798</v>
      </c>
      <c r="Q920">
        <v>4647</v>
      </c>
      <c r="R920">
        <v>28202</v>
      </c>
      <c r="S920" t="s">
        <v>1359</v>
      </c>
      <c r="T920" t="s">
        <v>741</v>
      </c>
    </row>
    <row r="921" spans="1:20">
      <c r="A921" s="15">
        <v>917</v>
      </c>
      <c r="B921" t="s">
        <v>1382</v>
      </c>
      <c r="C921" t="s">
        <v>12</v>
      </c>
      <c r="D921" t="s">
        <v>611</v>
      </c>
      <c r="E921" t="s">
        <v>593</v>
      </c>
      <c r="F921">
        <v>45000</v>
      </c>
      <c r="G921">
        <v>1148.33</v>
      </c>
      <c r="H921">
        <v>25</v>
      </c>
      <c r="I921">
        <v>1291.5</v>
      </c>
      <c r="J921">
        <v>3195</v>
      </c>
      <c r="K921">
        <v>585</v>
      </c>
      <c r="L921">
        <v>1368</v>
      </c>
      <c r="M921">
        <v>3190.5</v>
      </c>
      <c r="O921">
        <v>9630</v>
      </c>
      <c r="P921">
        <v>3832.83</v>
      </c>
      <c r="Q921">
        <v>6970.5</v>
      </c>
      <c r="R921">
        <v>41167.17</v>
      </c>
      <c r="S921" t="s">
        <v>1359</v>
      </c>
      <c r="T921" t="s">
        <v>740</v>
      </c>
    </row>
    <row r="922" spans="1:20">
      <c r="A922" s="15">
        <v>918</v>
      </c>
      <c r="B922" t="s">
        <v>1180</v>
      </c>
      <c r="C922" t="s">
        <v>1067</v>
      </c>
      <c r="D922" t="s">
        <v>1425</v>
      </c>
      <c r="E922" t="s">
        <v>593</v>
      </c>
      <c r="F922">
        <v>20000</v>
      </c>
      <c r="G922">
        <v>0</v>
      </c>
      <c r="H922">
        <v>25</v>
      </c>
      <c r="I922">
        <v>574</v>
      </c>
      <c r="J922">
        <v>1420</v>
      </c>
      <c r="K922">
        <v>260</v>
      </c>
      <c r="L922">
        <v>608</v>
      </c>
      <c r="M922">
        <v>1418</v>
      </c>
      <c r="O922">
        <v>4280</v>
      </c>
      <c r="P922">
        <v>1207</v>
      </c>
      <c r="Q922">
        <v>3098</v>
      </c>
      <c r="R922">
        <v>18793</v>
      </c>
      <c r="S922" t="s">
        <v>1359</v>
      </c>
      <c r="T922" t="s">
        <v>741</v>
      </c>
    </row>
    <row r="923" spans="1:20">
      <c r="A923" s="15">
        <v>919</v>
      </c>
      <c r="B923" t="s">
        <v>1033</v>
      </c>
      <c r="C923" t="s">
        <v>1052</v>
      </c>
      <c r="D923" t="s">
        <v>1425</v>
      </c>
      <c r="E923" t="s">
        <v>593</v>
      </c>
      <c r="F923">
        <v>11220</v>
      </c>
      <c r="G923">
        <v>0</v>
      </c>
      <c r="H923">
        <v>25</v>
      </c>
      <c r="I923">
        <v>322.01400000000001</v>
      </c>
      <c r="J923">
        <v>796.62</v>
      </c>
      <c r="K923">
        <v>145.86000000000001</v>
      </c>
      <c r="L923">
        <v>341.08800000000002</v>
      </c>
      <c r="M923">
        <v>795.49800000000005</v>
      </c>
      <c r="O923">
        <v>2401.08</v>
      </c>
      <c r="P923">
        <v>688.1</v>
      </c>
      <c r="Q923">
        <v>1737.9780000000001</v>
      </c>
      <c r="R923">
        <v>10531.9</v>
      </c>
      <c r="S923" t="s">
        <v>1359</v>
      </c>
      <c r="T923" t="s">
        <v>741</v>
      </c>
    </row>
    <row r="924" spans="1:20">
      <c r="A924" s="15">
        <v>920</v>
      </c>
      <c r="B924" t="s">
        <v>510</v>
      </c>
      <c r="C924" t="s">
        <v>30</v>
      </c>
      <c r="D924" t="s">
        <v>641</v>
      </c>
      <c r="E924" t="s">
        <v>593</v>
      </c>
      <c r="F924">
        <v>75000</v>
      </c>
      <c r="G924">
        <v>6309.38</v>
      </c>
      <c r="H924">
        <v>25</v>
      </c>
      <c r="I924">
        <v>2152.5</v>
      </c>
      <c r="J924">
        <v>5325</v>
      </c>
      <c r="K924">
        <v>975</v>
      </c>
      <c r="L924">
        <v>2280</v>
      </c>
      <c r="M924">
        <v>5317.5</v>
      </c>
      <c r="O924">
        <v>16050</v>
      </c>
      <c r="P924">
        <v>10766.88</v>
      </c>
      <c r="Q924">
        <v>11617.5</v>
      </c>
      <c r="R924">
        <v>64233.120000000003</v>
      </c>
      <c r="S924" t="s">
        <v>1359</v>
      </c>
      <c r="T924" t="s">
        <v>741</v>
      </c>
    </row>
    <row r="925" spans="1:20">
      <c r="A925" s="15">
        <v>921</v>
      </c>
      <c r="B925" t="s">
        <v>559</v>
      </c>
      <c r="C925" t="s">
        <v>45</v>
      </c>
      <c r="D925" t="s">
        <v>632</v>
      </c>
      <c r="E925" t="s">
        <v>593</v>
      </c>
      <c r="F925">
        <v>30000</v>
      </c>
      <c r="G925">
        <v>0</v>
      </c>
      <c r="H925">
        <v>25</v>
      </c>
      <c r="I925">
        <v>861</v>
      </c>
      <c r="J925">
        <v>2130</v>
      </c>
      <c r="K925">
        <v>390</v>
      </c>
      <c r="L925">
        <v>912</v>
      </c>
      <c r="M925">
        <v>2127</v>
      </c>
      <c r="O925">
        <v>6420</v>
      </c>
      <c r="P925">
        <v>1798</v>
      </c>
      <c r="Q925">
        <v>4647</v>
      </c>
      <c r="R925">
        <v>28202</v>
      </c>
      <c r="S925" t="s">
        <v>1359</v>
      </c>
      <c r="T925" t="s">
        <v>741</v>
      </c>
    </row>
    <row r="926" spans="1:20">
      <c r="A926" s="15">
        <v>922</v>
      </c>
      <c r="B926" t="s">
        <v>884</v>
      </c>
      <c r="C926" t="s">
        <v>26</v>
      </c>
      <c r="D926" t="s">
        <v>604</v>
      </c>
      <c r="E926" t="s">
        <v>593</v>
      </c>
      <c r="F926">
        <v>33000</v>
      </c>
      <c r="G926">
        <v>0</v>
      </c>
      <c r="H926">
        <v>25</v>
      </c>
      <c r="I926">
        <v>947.1</v>
      </c>
      <c r="J926">
        <v>2343</v>
      </c>
      <c r="K926">
        <v>429</v>
      </c>
      <c r="L926">
        <v>1003.2</v>
      </c>
      <c r="M926">
        <v>2339.6999999999998</v>
      </c>
      <c r="O926">
        <v>7062</v>
      </c>
      <c r="P926">
        <v>1975.3</v>
      </c>
      <c r="Q926">
        <v>5111.7</v>
      </c>
      <c r="R926">
        <v>31024.7</v>
      </c>
      <c r="S926" t="s">
        <v>1359</v>
      </c>
      <c r="T926" t="s">
        <v>741</v>
      </c>
    </row>
    <row r="927" spans="1:20">
      <c r="A927" s="15">
        <v>923</v>
      </c>
      <c r="B927" t="s">
        <v>759</v>
      </c>
      <c r="C927" t="s">
        <v>26</v>
      </c>
      <c r="D927" t="s">
        <v>636</v>
      </c>
      <c r="E927" t="s">
        <v>593</v>
      </c>
      <c r="F927">
        <v>45000</v>
      </c>
      <c r="G927">
        <v>1148.33</v>
      </c>
      <c r="H927">
        <v>25</v>
      </c>
      <c r="I927">
        <v>1291.5</v>
      </c>
      <c r="J927">
        <v>3195</v>
      </c>
      <c r="K927">
        <v>585</v>
      </c>
      <c r="L927">
        <v>1368</v>
      </c>
      <c r="M927">
        <v>3190.5</v>
      </c>
      <c r="O927">
        <v>9630</v>
      </c>
      <c r="P927">
        <v>3832.83</v>
      </c>
      <c r="Q927">
        <v>6970.5</v>
      </c>
      <c r="R927">
        <v>41167.17</v>
      </c>
      <c r="S927" t="s">
        <v>1359</v>
      </c>
      <c r="T927" t="s">
        <v>741</v>
      </c>
    </row>
    <row r="928" spans="1:20">
      <c r="A928" s="15">
        <v>924</v>
      </c>
      <c r="B928" t="s">
        <v>541</v>
      </c>
      <c r="C928" t="s">
        <v>100</v>
      </c>
      <c r="D928" t="s">
        <v>1371</v>
      </c>
      <c r="E928" t="s">
        <v>593</v>
      </c>
      <c r="F928">
        <v>38000</v>
      </c>
      <c r="G928">
        <v>160.38</v>
      </c>
      <c r="H928">
        <v>25</v>
      </c>
      <c r="I928">
        <v>1090.5999999999999</v>
      </c>
      <c r="J928">
        <v>2698</v>
      </c>
      <c r="K928">
        <v>494</v>
      </c>
      <c r="L928">
        <v>1155.2</v>
      </c>
      <c r="M928">
        <v>2694.2</v>
      </c>
      <c r="O928">
        <v>8132</v>
      </c>
      <c r="P928">
        <v>2431.1799999999998</v>
      </c>
      <c r="Q928">
        <v>5886.2</v>
      </c>
      <c r="R928">
        <v>35568.82</v>
      </c>
      <c r="S928" t="s">
        <v>1359</v>
      </c>
      <c r="T928" t="s">
        <v>741</v>
      </c>
    </row>
    <row r="929" spans="1:20">
      <c r="A929" s="15">
        <v>925</v>
      </c>
      <c r="B929" t="s">
        <v>344</v>
      </c>
      <c r="C929" t="s">
        <v>30</v>
      </c>
      <c r="D929" t="s">
        <v>1401</v>
      </c>
      <c r="E929" t="s">
        <v>593</v>
      </c>
      <c r="F929">
        <v>60000</v>
      </c>
      <c r="G929">
        <v>3486.68</v>
      </c>
      <c r="H929">
        <v>25</v>
      </c>
      <c r="I929">
        <v>1722</v>
      </c>
      <c r="J929">
        <v>4260</v>
      </c>
      <c r="K929">
        <v>780</v>
      </c>
      <c r="L929">
        <v>1824</v>
      </c>
      <c r="M929">
        <v>4254</v>
      </c>
      <c r="O929">
        <v>12840</v>
      </c>
      <c r="P929">
        <v>7057.68</v>
      </c>
      <c r="Q929">
        <v>9294</v>
      </c>
      <c r="R929">
        <v>52942.32</v>
      </c>
      <c r="S929" t="s">
        <v>1359</v>
      </c>
      <c r="T929" t="s">
        <v>741</v>
      </c>
    </row>
    <row r="930" spans="1:20">
      <c r="A930" s="15">
        <v>926</v>
      </c>
      <c r="B930" t="s">
        <v>565</v>
      </c>
      <c r="C930" t="s">
        <v>45</v>
      </c>
      <c r="D930" t="s">
        <v>1376</v>
      </c>
      <c r="E930" t="s">
        <v>593</v>
      </c>
      <c r="F930">
        <v>30000</v>
      </c>
      <c r="G930">
        <v>0</v>
      </c>
      <c r="H930">
        <v>25</v>
      </c>
      <c r="I930">
        <v>861</v>
      </c>
      <c r="J930">
        <v>2130</v>
      </c>
      <c r="K930">
        <v>390</v>
      </c>
      <c r="L930">
        <v>912</v>
      </c>
      <c r="M930">
        <v>2127</v>
      </c>
      <c r="O930">
        <v>6420</v>
      </c>
      <c r="P930">
        <v>1798</v>
      </c>
      <c r="Q930">
        <v>4647</v>
      </c>
      <c r="R930">
        <v>28202</v>
      </c>
      <c r="S930" t="s">
        <v>1359</v>
      </c>
      <c r="T930" t="s">
        <v>741</v>
      </c>
    </row>
    <row r="931" spans="1:20">
      <c r="A931" s="15">
        <v>927</v>
      </c>
      <c r="B931" t="s">
        <v>1034</v>
      </c>
      <c r="C931" t="s">
        <v>1048</v>
      </c>
      <c r="D931" t="s">
        <v>1425</v>
      </c>
      <c r="E931" t="s">
        <v>593</v>
      </c>
      <c r="F931">
        <v>11220</v>
      </c>
      <c r="G931">
        <v>0</v>
      </c>
      <c r="H931">
        <v>25</v>
      </c>
      <c r="I931">
        <v>322.01400000000001</v>
      </c>
      <c r="J931">
        <v>796.62</v>
      </c>
      <c r="K931">
        <v>145.86000000000001</v>
      </c>
      <c r="L931">
        <v>341.08800000000002</v>
      </c>
      <c r="M931">
        <v>795.49800000000005</v>
      </c>
      <c r="O931">
        <v>2401.08</v>
      </c>
      <c r="P931">
        <v>688.1</v>
      </c>
      <c r="Q931">
        <v>1737.9780000000001</v>
      </c>
      <c r="R931">
        <v>10531.9</v>
      </c>
      <c r="S931" t="s">
        <v>1359</v>
      </c>
      <c r="T931" t="s">
        <v>740</v>
      </c>
    </row>
    <row r="932" spans="1:20">
      <c r="A932" s="15">
        <v>928</v>
      </c>
      <c r="B932" t="s">
        <v>896</v>
      </c>
      <c r="C932" t="s">
        <v>119</v>
      </c>
      <c r="D932" t="s">
        <v>592</v>
      </c>
      <c r="E932" t="s">
        <v>593</v>
      </c>
      <c r="F932">
        <v>150000</v>
      </c>
      <c r="G932">
        <v>23866.62</v>
      </c>
      <c r="H932">
        <v>25</v>
      </c>
      <c r="I932">
        <v>4305</v>
      </c>
      <c r="J932">
        <v>10650</v>
      </c>
      <c r="K932">
        <v>1950</v>
      </c>
      <c r="L932">
        <v>4560</v>
      </c>
      <c r="M932">
        <v>10635</v>
      </c>
      <c r="O932">
        <v>32100</v>
      </c>
      <c r="P932">
        <v>32756.62</v>
      </c>
      <c r="Q932">
        <v>23235</v>
      </c>
      <c r="R932">
        <v>117243.38</v>
      </c>
      <c r="S932" t="s">
        <v>1359</v>
      </c>
      <c r="T932" t="s">
        <v>741</v>
      </c>
    </row>
    <row r="933" spans="1:20">
      <c r="A933" s="15">
        <v>929</v>
      </c>
      <c r="B933" t="s">
        <v>561</v>
      </c>
      <c r="C933" t="s">
        <v>26</v>
      </c>
      <c r="D933" t="s">
        <v>628</v>
      </c>
      <c r="E933" t="s">
        <v>593</v>
      </c>
      <c r="F933">
        <v>45000</v>
      </c>
      <c r="G933">
        <v>1148.33</v>
      </c>
      <c r="H933">
        <v>25</v>
      </c>
      <c r="I933">
        <v>1291.5</v>
      </c>
      <c r="J933">
        <v>3195</v>
      </c>
      <c r="K933">
        <v>585</v>
      </c>
      <c r="L933">
        <v>1368</v>
      </c>
      <c r="M933">
        <v>3190.5</v>
      </c>
      <c r="O933">
        <v>9630</v>
      </c>
      <c r="P933">
        <v>3932.83</v>
      </c>
      <c r="Q933">
        <v>6970.5</v>
      </c>
      <c r="R933">
        <v>41067.17</v>
      </c>
      <c r="S933" t="s">
        <v>1359</v>
      </c>
      <c r="T933" t="s">
        <v>741</v>
      </c>
    </row>
    <row r="934" spans="1:20">
      <c r="A934" s="15">
        <v>930</v>
      </c>
      <c r="B934" t="s">
        <v>466</v>
      </c>
      <c r="C934" t="s">
        <v>7</v>
      </c>
      <c r="D934" t="s">
        <v>1401</v>
      </c>
      <c r="E934" t="s">
        <v>593</v>
      </c>
      <c r="F934">
        <v>15000</v>
      </c>
      <c r="G934">
        <v>0</v>
      </c>
      <c r="H934">
        <v>25</v>
      </c>
      <c r="I934">
        <v>430.5</v>
      </c>
      <c r="J934">
        <v>1065</v>
      </c>
      <c r="K934">
        <v>195</v>
      </c>
      <c r="L934">
        <v>456</v>
      </c>
      <c r="M934">
        <v>1063.5</v>
      </c>
      <c r="O934">
        <v>3210</v>
      </c>
      <c r="P934">
        <v>911.5</v>
      </c>
      <c r="Q934">
        <v>2323.5</v>
      </c>
      <c r="R934">
        <v>14088.5</v>
      </c>
      <c r="S934" t="s">
        <v>1359</v>
      </c>
      <c r="T934" t="s">
        <v>741</v>
      </c>
    </row>
    <row r="935" spans="1:20">
      <c r="A935" s="15">
        <v>931</v>
      </c>
      <c r="B935" t="s">
        <v>152</v>
      </c>
      <c r="C935" t="s">
        <v>55</v>
      </c>
      <c r="D935" t="s">
        <v>617</v>
      </c>
      <c r="E935" t="s">
        <v>593</v>
      </c>
      <c r="F935">
        <v>30000</v>
      </c>
      <c r="G935">
        <v>0</v>
      </c>
      <c r="H935">
        <v>25</v>
      </c>
      <c r="I935">
        <v>861</v>
      </c>
      <c r="J935">
        <v>2130</v>
      </c>
      <c r="K935">
        <v>390</v>
      </c>
      <c r="L935">
        <v>912</v>
      </c>
      <c r="M935">
        <v>2127</v>
      </c>
      <c r="O935">
        <v>6420</v>
      </c>
      <c r="P935">
        <v>6398</v>
      </c>
      <c r="Q935">
        <v>4647</v>
      </c>
      <c r="R935">
        <v>23602</v>
      </c>
      <c r="S935" t="s">
        <v>1359</v>
      </c>
      <c r="T935" t="s">
        <v>741</v>
      </c>
    </row>
    <row r="936" spans="1:20">
      <c r="A936" s="15">
        <v>932</v>
      </c>
      <c r="B936" t="s">
        <v>342</v>
      </c>
      <c r="C936" t="s">
        <v>26</v>
      </c>
      <c r="D936" t="s">
        <v>599</v>
      </c>
      <c r="E936" t="s">
        <v>593</v>
      </c>
      <c r="F936">
        <v>45000</v>
      </c>
      <c r="G936">
        <v>1148.33</v>
      </c>
      <c r="H936">
        <v>25</v>
      </c>
      <c r="I936">
        <v>1291.5</v>
      </c>
      <c r="J936">
        <v>3195</v>
      </c>
      <c r="K936">
        <v>585</v>
      </c>
      <c r="L936">
        <v>1368</v>
      </c>
      <c r="M936">
        <v>3190.5</v>
      </c>
      <c r="O936">
        <v>9630</v>
      </c>
      <c r="P936">
        <v>3932.83</v>
      </c>
      <c r="Q936">
        <v>6970.5</v>
      </c>
      <c r="R936">
        <v>41067.17</v>
      </c>
      <c r="S936" t="s">
        <v>1359</v>
      </c>
      <c r="T936" t="s">
        <v>740</v>
      </c>
    </row>
    <row r="937" spans="1:20">
      <c r="A937" s="15">
        <v>933</v>
      </c>
      <c r="B937" t="s">
        <v>1035</v>
      </c>
      <c r="C937" t="s">
        <v>75</v>
      </c>
      <c r="D937" t="s">
        <v>1425</v>
      </c>
      <c r="E937" t="s">
        <v>593</v>
      </c>
      <c r="F937">
        <v>13400</v>
      </c>
      <c r="G937">
        <v>0</v>
      </c>
      <c r="H937">
        <v>25</v>
      </c>
      <c r="I937">
        <v>384.58</v>
      </c>
      <c r="J937">
        <v>951.4</v>
      </c>
      <c r="K937">
        <v>174.2</v>
      </c>
      <c r="L937">
        <v>407.36</v>
      </c>
      <c r="M937">
        <v>950.06</v>
      </c>
      <c r="O937">
        <v>2867.6</v>
      </c>
      <c r="P937">
        <v>816.94</v>
      </c>
      <c r="Q937">
        <v>2075.66</v>
      </c>
      <c r="R937">
        <v>12583.06</v>
      </c>
      <c r="S937" t="s">
        <v>1359</v>
      </c>
      <c r="T937" t="s">
        <v>740</v>
      </c>
    </row>
    <row r="938" spans="1:20">
      <c r="A938" s="15">
        <v>934</v>
      </c>
      <c r="B938" t="s">
        <v>1123</v>
      </c>
      <c r="C938" t="s">
        <v>1067</v>
      </c>
      <c r="D938" t="s">
        <v>1425</v>
      </c>
      <c r="E938" t="s">
        <v>593</v>
      </c>
      <c r="F938">
        <v>40000</v>
      </c>
      <c r="G938">
        <v>442.65</v>
      </c>
      <c r="H938">
        <v>25</v>
      </c>
      <c r="I938">
        <v>1148</v>
      </c>
      <c r="J938">
        <v>2840</v>
      </c>
      <c r="K938">
        <v>520</v>
      </c>
      <c r="L938">
        <v>1216</v>
      </c>
      <c r="M938">
        <v>2836</v>
      </c>
      <c r="O938">
        <v>8560</v>
      </c>
      <c r="P938">
        <v>2831.65</v>
      </c>
      <c r="Q938">
        <v>6196</v>
      </c>
      <c r="R938">
        <v>37168.35</v>
      </c>
      <c r="S938" t="s">
        <v>1359</v>
      </c>
      <c r="T938" t="s">
        <v>741</v>
      </c>
    </row>
    <row r="939" spans="1:20">
      <c r="A939" s="15">
        <v>935</v>
      </c>
      <c r="B939" t="s">
        <v>536</v>
      </c>
      <c r="C939" t="s">
        <v>45</v>
      </c>
      <c r="D939" t="s">
        <v>641</v>
      </c>
      <c r="E939" t="s">
        <v>593</v>
      </c>
      <c r="F939">
        <v>31500</v>
      </c>
      <c r="G939">
        <v>0</v>
      </c>
      <c r="H939">
        <v>25</v>
      </c>
      <c r="I939">
        <v>904.05</v>
      </c>
      <c r="J939">
        <v>2236.5</v>
      </c>
      <c r="K939">
        <v>409.5</v>
      </c>
      <c r="L939">
        <v>957.6</v>
      </c>
      <c r="M939">
        <v>2233.35</v>
      </c>
      <c r="O939">
        <v>6741</v>
      </c>
      <c r="P939">
        <v>5772.23</v>
      </c>
      <c r="Q939">
        <v>4879.3500000000004</v>
      </c>
      <c r="R939">
        <v>25727.77</v>
      </c>
      <c r="S939" t="s">
        <v>1359</v>
      </c>
      <c r="T939" t="s">
        <v>741</v>
      </c>
    </row>
    <row r="940" spans="1:20">
      <c r="A940" s="15">
        <v>936</v>
      </c>
      <c r="B940" t="s">
        <v>1277</v>
      </c>
      <c r="C940" t="s">
        <v>45</v>
      </c>
      <c r="D940" t="s">
        <v>615</v>
      </c>
      <c r="E940" t="s">
        <v>593</v>
      </c>
      <c r="F940">
        <v>30000</v>
      </c>
      <c r="G940">
        <v>0</v>
      </c>
      <c r="H940">
        <v>25</v>
      </c>
      <c r="I940">
        <v>861</v>
      </c>
      <c r="J940">
        <v>2130</v>
      </c>
      <c r="K940">
        <v>390</v>
      </c>
      <c r="L940">
        <v>912</v>
      </c>
      <c r="M940">
        <v>2127</v>
      </c>
      <c r="O940">
        <v>6420</v>
      </c>
      <c r="P940">
        <v>3259.28</v>
      </c>
      <c r="Q940">
        <v>4647</v>
      </c>
      <c r="R940">
        <v>26740.720000000001</v>
      </c>
      <c r="S940" t="s">
        <v>1359</v>
      </c>
      <c r="T940" t="s">
        <v>741</v>
      </c>
    </row>
    <row r="941" spans="1:20">
      <c r="A941" s="15">
        <v>937</v>
      </c>
      <c r="B941" t="s">
        <v>1377</v>
      </c>
      <c r="C941" t="s">
        <v>26</v>
      </c>
      <c r="D941" t="s">
        <v>1376</v>
      </c>
      <c r="E941" t="s">
        <v>593</v>
      </c>
      <c r="F941">
        <v>31000</v>
      </c>
      <c r="G941">
        <v>0</v>
      </c>
      <c r="H941">
        <v>25</v>
      </c>
      <c r="I941">
        <v>889.7</v>
      </c>
      <c r="J941">
        <v>2201</v>
      </c>
      <c r="K941">
        <v>403</v>
      </c>
      <c r="L941">
        <v>942.4</v>
      </c>
      <c r="M941">
        <v>2197.9</v>
      </c>
      <c r="O941">
        <v>6634</v>
      </c>
      <c r="P941">
        <v>1857.1</v>
      </c>
      <c r="Q941">
        <v>4801.8999999999996</v>
      </c>
      <c r="R941">
        <v>29142.9</v>
      </c>
      <c r="S941" t="s">
        <v>1359</v>
      </c>
      <c r="T941" t="s">
        <v>741</v>
      </c>
    </row>
    <row r="942" spans="1:20">
      <c r="A942" s="15">
        <v>938</v>
      </c>
      <c r="B942" t="s">
        <v>22</v>
      </c>
      <c r="C942" t="s">
        <v>1278</v>
      </c>
      <c r="D942" t="s">
        <v>624</v>
      </c>
      <c r="E942" t="s">
        <v>593</v>
      </c>
      <c r="F942">
        <v>74750</v>
      </c>
      <c r="G942">
        <v>6262.33</v>
      </c>
      <c r="H942">
        <v>25</v>
      </c>
      <c r="I942">
        <v>2145.3249999999998</v>
      </c>
      <c r="J942">
        <v>5307.25</v>
      </c>
      <c r="K942">
        <v>971.75</v>
      </c>
      <c r="L942">
        <v>2272.4</v>
      </c>
      <c r="M942">
        <v>5299.7749999999996</v>
      </c>
      <c r="O942">
        <v>15996.5</v>
      </c>
      <c r="P942">
        <v>12242.93</v>
      </c>
      <c r="Q942">
        <v>11578.775</v>
      </c>
      <c r="R942">
        <v>62507.07</v>
      </c>
      <c r="S942" t="s">
        <v>1359</v>
      </c>
      <c r="T942" t="s">
        <v>741</v>
      </c>
    </row>
    <row r="943" spans="1:20">
      <c r="A943" s="15">
        <v>939</v>
      </c>
      <c r="B943" t="s">
        <v>1036</v>
      </c>
      <c r="C943" t="s">
        <v>1048</v>
      </c>
      <c r="D943" t="s">
        <v>1425</v>
      </c>
      <c r="E943" t="s">
        <v>593</v>
      </c>
      <c r="F943">
        <v>25000</v>
      </c>
      <c r="G943">
        <v>0</v>
      </c>
      <c r="H943">
        <v>25</v>
      </c>
      <c r="I943">
        <v>717.5</v>
      </c>
      <c r="J943">
        <v>1775</v>
      </c>
      <c r="K943">
        <v>325</v>
      </c>
      <c r="L943">
        <v>760</v>
      </c>
      <c r="M943">
        <v>1772.5</v>
      </c>
      <c r="O943">
        <v>5350</v>
      </c>
      <c r="P943">
        <v>1502.5</v>
      </c>
      <c r="Q943">
        <v>3872.5</v>
      </c>
      <c r="R943">
        <v>23497.5</v>
      </c>
      <c r="S943" t="s">
        <v>1359</v>
      </c>
      <c r="T943" t="s">
        <v>741</v>
      </c>
    </row>
    <row r="944" spans="1:20">
      <c r="A944" s="15">
        <v>940</v>
      </c>
      <c r="B944" t="s">
        <v>557</v>
      </c>
      <c r="C944" t="s">
        <v>214</v>
      </c>
      <c r="D944" t="s">
        <v>635</v>
      </c>
      <c r="E944" t="s">
        <v>593</v>
      </c>
      <c r="F944">
        <v>160000</v>
      </c>
      <c r="G944">
        <v>26218.87</v>
      </c>
      <c r="H944">
        <v>25</v>
      </c>
      <c r="I944">
        <v>4592</v>
      </c>
      <c r="J944">
        <v>11360</v>
      </c>
      <c r="K944">
        <v>2080</v>
      </c>
      <c r="L944">
        <v>4864</v>
      </c>
      <c r="M944">
        <v>11344</v>
      </c>
      <c r="O944">
        <v>34240</v>
      </c>
      <c r="P944">
        <v>35699.870000000003</v>
      </c>
      <c r="Q944">
        <v>24784</v>
      </c>
      <c r="R944">
        <v>124300.13</v>
      </c>
      <c r="S944" t="s">
        <v>1359</v>
      </c>
      <c r="T944" t="s">
        <v>741</v>
      </c>
    </row>
    <row r="945" spans="1:20">
      <c r="A945" s="15">
        <v>941</v>
      </c>
      <c r="B945" t="s">
        <v>674</v>
      </c>
      <c r="C945" t="s">
        <v>38</v>
      </c>
      <c r="D945" t="s">
        <v>1403</v>
      </c>
      <c r="E945" t="s">
        <v>593</v>
      </c>
      <c r="F945">
        <v>12500</v>
      </c>
      <c r="G945">
        <v>0</v>
      </c>
      <c r="H945">
        <v>25</v>
      </c>
      <c r="I945">
        <v>358.75</v>
      </c>
      <c r="J945">
        <v>887.5</v>
      </c>
      <c r="K945">
        <v>162.5</v>
      </c>
      <c r="L945">
        <v>380</v>
      </c>
      <c r="M945">
        <v>886.25</v>
      </c>
      <c r="O945">
        <v>2675</v>
      </c>
      <c r="P945">
        <v>763.75</v>
      </c>
      <c r="Q945">
        <v>1936.25</v>
      </c>
      <c r="R945">
        <v>11736.25</v>
      </c>
      <c r="S945" t="s">
        <v>1359</v>
      </c>
      <c r="T945" t="s">
        <v>741</v>
      </c>
    </row>
    <row r="946" spans="1:20">
      <c r="A946" s="15">
        <v>942</v>
      </c>
      <c r="B946" t="s">
        <v>551</v>
      </c>
      <c r="C946" t="s">
        <v>100</v>
      </c>
      <c r="D946" t="s">
        <v>1369</v>
      </c>
      <c r="E946" t="s">
        <v>593</v>
      </c>
      <c r="F946">
        <v>38000</v>
      </c>
      <c r="G946">
        <v>160.38</v>
      </c>
      <c r="H946">
        <v>25</v>
      </c>
      <c r="I946">
        <v>1090.5999999999999</v>
      </c>
      <c r="J946">
        <v>2698</v>
      </c>
      <c r="K946">
        <v>494</v>
      </c>
      <c r="L946">
        <v>1155.2</v>
      </c>
      <c r="M946">
        <v>2694.2</v>
      </c>
      <c r="O946">
        <v>8132</v>
      </c>
      <c r="P946">
        <v>2431.1799999999998</v>
      </c>
      <c r="Q946">
        <v>5886.2</v>
      </c>
      <c r="R946">
        <v>35568.82</v>
      </c>
      <c r="S946" t="s">
        <v>1359</v>
      </c>
      <c r="T946" t="s">
        <v>741</v>
      </c>
    </row>
    <row r="947" spans="1:20">
      <c r="A947" s="15">
        <v>943</v>
      </c>
      <c r="B947" t="s">
        <v>566</v>
      </c>
      <c r="C947" t="s">
        <v>45</v>
      </c>
      <c r="D947" t="s">
        <v>1373</v>
      </c>
      <c r="E947" t="s">
        <v>593</v>
      </c>
      <c r="F947">
        <v>30000</v>
      </c>
      <c r="G947">
        <v>0</v>
      </c>
      <c r="H947">
        <v>25</v>
      </c>
      <c r="I947">
        <v>861</v>
      </c>
      <c r="J947">
        <v>2130</v>
      </c>
      <c r="K947">
        <v>390</v>
      </c>
      <c r="L947">
        <v>912</v>
      </c>
      <c r="M947">
        <v>2127</v>
      </c>
      <c r="O947">
        <v>6420</v>
      </c>
      <c r="P947">
        <v>3385.38</v>
      </c>
      <c r="Q947">
        <v>4647</v>
      </c>
      <c r="R947">
        <v>26614.62</v>
      </c>
      <c r="S947" t="s">
        <v>1359</v>
      </c>
      <c r="T947" t="s">
        <v>741</v>
      </c>
    </row>
    <row r="948" spans="1:20">
      <c r="A948" s="15">
        <v>944</v>
      </c>
      <c r="B948" t="s">
        <v>228</v>
      </c>
      <c r="C948" t="s">
        <v>26</v>
      </c>
      <c r="D948" t="s">
        <v>627</v>
      </c>
      <c r="E948" t="s">
        <v>593</v>
      </c>
      <c r="F948">
        <v>45000</v>
      </c>
      <c r="G948">
        <v>1148.33</v>
      </c>
      <c r="H948">
        <v>25</v>
      </c>
      <c r="I948">
        <v>1291.5</v>
      </c>
      <c r="J948">
        <v>3195</v>
      </c>
      <c r="K948">
        <v>585</v>
      </c>
      <c r="L948">
        <v>1368</v>
      </c>
      <c r="M948">
        <v>3190.5</v>
      </c>
      <c r="O948">
        <v>9630</v>
      </c>
      <c r="P948">
        <v>3932.83</v>
      </c>
      <c r="Q948">
        <v>6970.5</v>
      </c>
      <c r="R948">
        <v>41067.17</v>
      </c>
      <c r="S948" t="s">
        <v>1359</v>
      </c>
      <c r="T948" t="s">
        <v>741</v>
      </c>
    </row>
    <row r="949" spans="1:20">
      <c r="A949" s="15">
        <v>945</v>
      </c>
      <c r="B949" t="s">
        <v>1037</v>
      </c>
      <c r="C949" t="s">
        <v>1048</v>
      </c>
      <c r="D949" t="s">
        <v>1425</v>
      </c>
      <c r="E949" t="s">
        <v>593</v>
      </c>
      <c r="F949">
        <v>11220</v>
      </c>
      <c r="G949">
        <v>0</v>
      </c>
      <c r="H949">
        <v>25</v>
      </c>
      <c r="I949">
        <v>322.01400000000001</v>
      </c>
      <c r="J949">
        <v>796.62</v>
      </c>
      <c r="K949">
        <v>145.86000000000001</v>
      </c>
      <c r="L949">
        <v>341.08800000000002</v>
      </c>
      <c r="M949">
        <v>795.49800000000005</v>
      </c>
      <c r="O949">
        <v>2401.08</v>
      </c>
      <c r="P949">
        <v>688.1</v>
      </c>
      <c r="Q949">
        <v>1737.9780000000001</v>
      </c>
      <c r="R949">
        <v>10531.9</v>
      </c>
      <c r="S949" t="s">
        <v>1359</v>
      </c>
      <c r="T949" t="s">
        <v>741</v>
      </c>
    </row>
    <row r="950" spans="1:20">
      <c r="A950" s="15">
        <v>946</v>
      </c>
      <c r="B950" t="s">
        <v>1337</v>
      </c>
      <c r="C950" t="s">
        <v>45</v>
      </c>
      <c r="D950" t="s">
        <v>615</v>
      </c>
      <c r="E950" t="s">
        <v>593</v>
      </c>
      <c r="F950">
        <v>30000</v>
      </c>
      <c r="G950">
        <v>0</v>
      </c>
      <c r="H950">
        <v>25</v>
      </c>
      <c r="I950">
        <v>861</v>
      </c>
      <c r="J950">
        <v>2130</v>
      </c>
      <c r="K950">
        <v>390</v>
      </c>
      <c r="L950">
        <v>912</v>
      </c>
      <c r="M950">
        <v>2127</v>
      </c>
      <c r="O950">
        <v>6420</v>
      </c>
      <c r="P950">
        <v>1848</v>
      </c>
      <c r="Q950">
        <v>4647</v>
      </c>
      <c r="R950">
        <v>28152</v>
      </c>
      <c r="S950" t="s">
        <v>1359</v>
      </c>
      <c r="T950" t="s">
        <v>741</v>
      </c>
    </row>
    <row r="951" spans="1:20">
      <c r="A951" s="15">
        <v>947</v>
      </c>
      <c r="B951" t="s">
        <v>899</v>
      </c>
      <c r="C951" t="s">
        <v>904</v>
      </c>
      <c r="D951" t="s">
        <v>627</v>
      </c>
      <c r="E951" t="s">
        <v>593</v>
      </c>
      <c r="F951">
        <v>50000</v>
      </c>
      <c r="G951">
        <v>1854</v>
      </c>
      <c r="H951">
        <v>25</v>
      </c>
      <c r="I951">
        <v>1435</v>
      </c>
      <c r="J951">
        <v>3550</v>
      </c>
      <c r="K951">
        <v>650</v>
      </c>
      <c r="L951">
        <v>1520</v>
      </c>
      <c r="M951">
        <v>3545</v>
      </c>
      <c r="O951">
        <v>10700</v>
      </c>
      <c r="P951">
        <v>4834</v>
      </c>
      <c r="Q951">
        <v>7745</v>
      </c>
      <c r="R951">
        <v>45166</v>
      </c>
      <c r="S951" t="s">
        <v>1359</v>
      </c>
      <c r="T951" t="s">
        <v>741</v>
      </c>
    </row>
    <row r="952" spans="1:20">
      <c r="A952" s="15">
        <v>948</v>
      </c>
      <c r="B952" t="s">
        <v>353</v>
      </c>
      <c r="C952" t="s">
        <v>1279</v>
      </c>
      <c r="D952" t="s">
        <v>615</v>
      </c>
      <c r="E952" t="s">
        <v>594</v>
      </c>
      <c r="F952">
        <v>100000</v>
      </c>
      <c r="G952">
        <v>11708.52</v>
      </c>
      <c r="H952">
        <v>25</v>
      </c>
      <c r="I952">
        <v>2870</v>
      </c>
      <c r="J952">
        <v>7100</v>
      </c>
      <c r="K952">
        <v>1300</v>
      </c>
      <c r="L952">
        <v>3040</v>
      </c>
      <c r="M952">
        <v>7090</v>
      </c>
      <c r="O952">
        <v>21400</v>
      </c>
      <c r="P952">
        <v>19280.900000000001</v>
      </c>
      <c r="Q952">
        <v>15490</v>
      </c>
      <c r="R952">
        <v>80719.100000000006</v>
      </c>
      <c r="S952" t="s">
        <v>1359</v>
      </c>
      <c r="T952" t="s">
        <v>741</v>
      </c>
    </row>
    <row r="953" spans="1:20">
      <c r="A953" s="15">
        <v>949</v>
      </c>
      <c r="B953" t="s">
        <v>128</v>
      </c>
      <c r="C953" t="s">
        <v>3</v>
      </c>
      <c r="D953" t="s">
        <v>613</v>
      </c>
      <c r="E953" t="s">
        <v>593</v>
      </c>
      <c r="F953">
        <v>25000</v>
      </c>
      <c r="G953">
        <v>0</v>
      </c>
      <c r="H953">
        <v>25</v>
      </c>
      <c r="I953">
        <v>717.5</v>
      </c>
      <c r="J953">
        <v>1775</v>
      </c>
      <c r="K953">
        <v>325</v>
      </c>
      <c r="L953">
        <v>760</v>
      </c>
      <c r="M953">
        <v>1772.5</v>
      </c>
      <c r="O953">
        <v>5350</v>
      </c>
      <c r="P953">
        <v>1602.5</v>
      </c>
      <c r="Q953">
        <v>3872.5</v>
      </c>
      <c r="R953">
        <v>23397.5</v>
      </c>
      <c r="S953" t="s">
        <v>1359</v>
      </c>
      <c r="T953" t="s">
        <v>741</v>
      </c>
    </row>
    <row r="954" spans="1:20">
      <c r="A954" s="15">
        <v>950</v>
      </c>
      <c r="B954" t="s">
        <v>1038</v>
      </c>
      <c r="C954" t="s">
        <v>1052</v>
      </c>
      <c r="D954" t="s">
        <v>1425</v>
      </c>
      <c r="E954" t="s">
        <v>593</v>
      </c>
      <c r="F954">
        <v>16000</v>
      </c>
      <c r="G954">
        <v>0</v>
      </c>
      <c r="H954">
        <v>25</v>
      </c>
      <c r="I954">
        <v>459.2</v>
      </c>
      <c r="J954">
        <v>1136</v>
      </c>
      <c r="K954">
        <v>208</v>
      </c>
      <c r="L954">
        <v>486.4</v>
      </c>
      <c r="M954">
        <v>1134.4000000000001</v>
      </c>
      <c r="O954">
        <v>3424</v>
      </c>
      <c r="P954">
        <v>970.6</v>
      </c>
      <c r="Q954">
        <v>2478.4</v>
      </c>
      <c r="R954">
        <v>15029.4</v>
      </c>
      <c r="S954" t="s">
        <v>1359</v>
      </c>
      <c r="T954" t="s">
        <v>741</v>
      </c>
    </row>
    <row r="955" spans="1:20">
      <c r="A955" s="15">
        <v>951</v>
      </c>
      <c r="B955" t="s">
        <v>556</v>
      </c>
      <c r="C955" t="s">
        <v>191</v>
      </c>
      <c r="D955" t="s">
        <v>1376</v>
      </c>
      <c r="E955" t="s">
        <v>593</v>
      </c>
      <c r="F955">
        <v>30000</v>
      </c>
      <c r="G955">
        <v>0</v>
      </c>
      <c r="H955">
        <v>25</v>
      </c>
      <c r="I955">
        <v>861</v>
      </c>
      <c r="J955">
        <v>2130</v>
      </c>
      <c r="K955">
        <v>390</v>
      </c>
      <c r="L955">
        <v>912</v>
      </c>
      <c r="M955">
        <v>2127</v>
      </c>
      <c r="O955">
        <v>6420</v>
      </c>
      <c r="P955">
        <v>1798</v>
      </c>
      <c r="Q955">
        <v>4647</v>
      </c>
      <c r="R955">
        <v>28202</v>
      </c>
      <c r="S955" t="s">
        <v>1359</v>
      </c>
      <c r="T955" t="s">
        <v>741</v>
      </c>
    </row>
    <row r="956" spans="1:20">
      <c r="A956" s="15">
        <v>952</v>
      </c>
      <c r="B956" t="s">
        <v>1184</v>
      </c>
      <c r="C956" t="s">
        <v>1067</v>
      </c>
      <c r="D956" t="s">
        <v>1425</v>
      </c>
      <c r="E956" t="s">
        <v>593</v>
      </c>
      <c r="F956">
        <v>35000</v>
      </c>
      <c r="G956">
        <v>0</v>
      </c>
      <c r="H956">
        <v>25</v>
      </c>
      <c r="I956">
        <v>1004.5</v>
      </c>
      <c r="J956">
        <v>2485</v>
      </c>
      <c r="K956">
        <v>455</v>
      </c>
      <c r="L956">
        <v>1064</v>
      </c>
      <c r="M956">
        <v>2481.5</v>
      </c>
      <c r="O956">
        <v>7490</v>
      </c>
      <c r="P956">
        <v>2093.5</v>
      </c>
      <c r="Q956">
        <v>5421.5</v>
      </c>
      <c r="R956">
        <v>32906.5</v>
      </c>
      <c r="S956" t="s">
        <v>1359</v>
      </c>
      <c r="T956" t="s">
        <v>740</v>
      </c>
    </row>
    <row r="957" spans="1:20">
      <c r="A957" s="15">
        <v>953</v>
      </c>
      <c r="B957" t="s">
        <v>1127</v>
      </c>
      <c r="C957" t="s">
        <v>163</v>
      </c>
      <c r="D957" t="s">
        <v>1425</v>
      </c>
      <c r="E957" t="s">
        <v>593</v>
      </c>
      <c r="F957">
        <v>25000</v>
      </c>
      <c r="G957">
        <v>0</v>
      </c>
      <c r="H957">
        <v>25</v>
      </c>
      <c r="I957">
        <v>717.5</v>
      </c>
      <c r="J957">
        <v>1775</v>
      </c>
      <c r="K957">
        <v>325</v>
      </c>
      <c r="L957">
        <v>760</v>
      </c>
      <c r="M957">
        <v>1772.5</v>
      </c>
      <c r="O957">
        <v>5350</v>
      </c>
      <c r="P957">
        <v>1502.5</v>
      </c>
      <c r="Q957">
        <v>3872.5</v>
      </c>
      <c r="R957">
        <v>23497.5</v>
      </c>
      <c r="S957" t="s">
        <v>1359</v>
      </c>
      <c r="T957" t="s">
        <v>741</v>
      </c>
    </row>
    <row r="958" spans="1:20">
      <c r="A958" s="15">
        <v>954</v>
      </c>
      <c r="B958" t="s">
        <v>162</v>
      </c>
      <c r="C958" t="s">
        <v>32</v>
      </c>
      <c r="D958" t="s">
        <v>613</v>
      </c>
      <c r="E958" t="s">
        <v>593</v>
      </c>
      <c r="F958">
        <v>22000</v>
      </c>
      <c r="G958">
        <v>0</v>
      </c>
      <c r="H958">
        <v>25</v>
      </c>
      <c r="I958">
        <v>631.4</v>
      </c>
      <c r="J958">
        <v>1562</v>
      </c>
      <c r="K958">
        <v>286</v>
      </c>
      <c r="L958">
        <v>668.8</v>
      </c>
      <c r="M958">
        <v>1559.8</v>
      </c>
      <c r="O958">
        <v>4708</v>
      </c>
      <c r="P958">
        <v>1425.2</v>
      </c>
      <c r="Q958">
        <v>3407.8</v>
      </c>
      <c r="R958">
        <v>20574.8</v>
      </c>
      <c r="S958" t="s">
        <v>1359</v>
      </c>
      <c r="T958" t="s">
        <v>740</v>
      </c>
    </row>
    <row r="959" spans="1:20">
      <c r="A959" s="15">
        <v>955</v>
      </c>
      <c r="B959" t="s">
        <v>338</v>
      </c>
      <c r="C959" t="s">
        <v>92</v>
      </c>
      <c r="D959" t="s">
        <v>624</v>
      </c>
      <c r="E959" t="s">
        <v>593</v>
      </c>
      <c r="F959">
        <v>60000</v>
      </c>
      <c r="G959">
        <v>3486.68</v>
      </c>
      <c r="H959">
        <v>25</v>
      </c>
      <c r="I959">
        <v>1722</v>
      </c>
      <c r="J959">
        <v>4260</v>
      </c>
      <c r="K959">
        <v>780</v>
      </c>
      <c r="L959">
        <v>1824</v>
      </c>
      <c r="M959">
        <v>4254</v>
      </c>
      <c r="O959">
        <v>12840</v>
      </c>
      <c r="P959">
        <v>8943.1200000000008</v>
      </c>
      <c r="Q959">
        <v>9294</v>
      </c>
      <c r="R959">
        <v>51056.88</v>
      </c>
      <c r="S959" t="s">
        <v>1359</v>
      </c>
      <c r="T959" t="s">
        <v>741</v>
      </c>
    </row>
    <row r="960" spans="1:20">
      <c r="A960" s="15">
        <v>956</v>
      </c>
      <c r="B960" t="s">
        <v>671</v>
      </c>
      <c r="C960" t="s">
        <v>45</v>
      </c>
      <c r="D960" t="s">
        <v>1362</v>
      </c>
      <c r="E960" t="s">
        <v>593</v>
      </c>
      <c r="F960">
        <v>30000</v>
      </c>
      <c r="G960">
        <v>0</v>
      </c>
      <c r="H960">
        <v>25</v>
      </c>
      <c r="I960">
        <v>861</v>
      </c>
      <c r="J960">
        <v>2130</v>
      </c>
      <c r="K960">
        <v>390</v>
      </c>
      <c r="L960">
        <v>912</v>
      </c>
      <c r="M960">
        <v>2127</v>
      </c>
      <c r="O960">
        <v>6420</v>
      </c>
      <c r="P960">
        <v>3019.64</v>
      </c>
      <c r="Q960">
        <v>4647</v>
      </c>
      <c r="R960">
        <v>26980.36</v>
      </c>
      <c r="S960" t="s">
        <v>1359</v>
      </c>
      <c r="T960" t="s">
        <v>741</v>
      </c>
    </row>
    <row r="961" spans="1:20">
      <c r="A961" s="15">
        <v>957</v>
      </c>
      <c r="B961" t="s">
        <v>1338</v>
      </c>
      <c r="C961" t="s">
        <v>50</v>
      </c>
      <c r="D961" t="s">
        <v>629</v>
      </c>
      <c r="E961" t="s">
        <v>593</v>
      </c>
      <c r="F961">
        <v>15812.5</v>
      </c>
      <c r="G961">
        <v>0</v>
      </c>
      <c r="H961">
        <v>25</v>
      </c>
      <c r="I961">
        <v>453.81875000000002</v>
      </c>
      <c r="J961">
        <v>1122.6875</v>
      </c>
      <c r="K961">
        <v>205.5625</v>
      </c>
      <c r="L961">
        <v>480.7</v>
      </c>
      <c r="M961">
        <v>1121.10625</v>
      </c>
      <c r="O961">
        <v>3383.875</v>
      </c>
      <c r="P961">
        <v>1109.52</v>
      </c>
      <c r="Q961">
        <v>2449.3562499999998</v>
      </c>
      <c r="R961">
        <v>14702.98</v>
      </c>
      <c r="S961" t="s">
        <v>1359</v>
      </c>
      <c r="T961" t="s">
        <v>740</v>
      </c>
    </row>
    <row r="962" spans="1:20">
      <c r="A962" s="15">
        <v>958</v>
      </c>
      <c r="B962" t="s">
        <v>108</v>
      </c>
      <c r="C962" t="s">
        <v>32</v>
      </c>
      <c r="D962" t="s">
        <v>613</v>
      </c>
      <c r="E962" t="s">
        <v>593</v>
      </c>
      <c r="F962">
        <v>22000</v>
      </c>
      <c r="G962">
        <v>0</v>
      </c>
      <c r="H962">
        <v>25</v>
      </c>
      <c r="I962">
        <v>631.4</v>
      </c>
      <c r="J962">
        <v>1562</v>
      </c>
      <c r="K962">
        <v>286</v>
      </c>
      <c r="L962">
        <v>668.8</v>
      </c>
      <c r="M962">
        <v>1559.8</v>
      </c>
      <c r="O962">
        <v>4708</v>
      </c>
      <c r="P962">
        <v>3012.58</v>
      </c>
      <c r="Q962">
        <v>3407.8</v>
      </c>
      <c r="R962">
        <v>18987.419999999998</v>
      </c>
      <c r="S962" t="s">
        <v>1359</v>
      </c>
      <c r="T962" t="s">
        <v>740</v>
      </c>
    </row>
    <row r="963" spans="1:20">
      <c r="A963" s="15">
        <v>959</v>
      </c>
      <c r="B963" t="s">
        <v>1171</v>
      </c>
      <c r="C963" t="s">
        <v>32</v>
      </c>
      <c r="D963" t="s">
        <v>1425</v>
      </c>
      <c r="E963" t="s">
        <v>593</v>
      </c>
      <c r="F963">
        <v>18000</v>
      </c>
      <c r="G963">
        <v>0</v>
      </c>
      <c r="H963">
        <v>25</v>
      </c>
      <c r="I963">
        <v>516.6</v>
      </c>
      <c r="J963">
        <v>1278</v>
      </c>
      <c r="K963">
        <v>234</v>
      </c>
      <c r="L963">
        <v>547.20000000000005</v>
      </c>
      <c r="M963">
        <v>1276.2</v>
      </c>
      <c r="O963">
        <v>3852</v>
      </c>
      <c r="P963">
        <v>1088.8</v>
      </c>
      <c r="Q963">
        <v>2788.2</v>
      </c>
      <c r="R963">
        <v>16911.2</v>
      </c>
      <c r="S963" t="s">
        <v>1359</v>
      </c>
      <c r="T963" t="s">
        <v>740</v>
      </c>
    </row>
    <row r="964" spans="1:20">
      <c r="A964" s="15">
        <v>960</v>
      </c>
      <c r="B964" t="s">
        <v>308</v>
      </c>
      <c r="C964" t="s">
        <v>87</v>
      </c>
      <c r="D964" t="s">
        <v>1420</v>
      </c>
      <c r="E964" t="s">
        <v>593</v>
      </c>
      <c r="F964">
        <v>150000</v>
      </c>
      <c r="G964">
        <v>23866.62</v>
      </c>
      <c r="H964">
        <v>25</v>
      </c>
      <c r="I964">
        <v>4305</v>
      </c>
      <c r="J964">
        <v>10650</v>
      </c>
      <c r="K964">
        <v>1950</v>
      </c>
      <c r="L964">
        <v>4560</v>
      </c>
      <c r="M964">
        <v>10635</v>
      </c>
      <c r="O964">
        <v>32100</v>
      </c>
      <c r="P964">
        <v>32756.62</v>
      </c>
      <c r="Q964">
        <v>23235</v>
      </c>
      <c r="R964">
        <v>117243.38</v>
      </c>
      <c r="S964" t="s">
        <v>1359</v>
      </c>
      <c r="T964" t="s">
        <v>740</v>
      </c>
    </row>
    <row r="965" spans="1:20">
      <c r="A965" s="15">
        <v>961</v>
      </c>
      <c r="B965" t="s">
        <v>274</v>
      </c>
      <c r="C965" t="s">
        <v>12</v>
      </c>
      <c r="D965" t="s">
        <v>1416</v>
      </c>
      <c r="E965" t="s">
        <v>593</v>
      </c>
      <c r="F965">
        <v>15000</v>
      </c>
      <c r="G965">
        <v>0</v>
      </c>
      <c r="H965">
        <v>25</v>
      </c>
      <c r="I965">
        <v>430.5</v>
      </c>
      <c r="J965">
        <v>1065</v>
      </c>
      <c r="K965">
        <v>195</v>
      </c>
      <c r="L965">
        <v>456</v>
      </c>
      <c r="M965">
        <v>1063.5</v>
      </c>
      <c r="O965">
        <v>3210</v>
      </c>
      <c r="P965">
        <v>911.5</v>
      </c>
      <c r="Q965">
        <v>2323.5</v>
      </c>
      <c r="R965">
        <v>14088.5</v>
      </c>
      <c r="S965" t="s">
        <v>1359</v>
      </c>
      <c r="T965" t="s">
        <v>740</v>
      </c>
    </row>
    <row r="966" spans="1:20">
      <c r="A966" s="15">
        <v>962</v>
      </c>
      <c r="B966" t="s">
        <v>1280</v>
      </c>
      <c r="C966" t="s">
        <v>87</v>
      </c>
      <c r="D966" t="s">
        <v>1396</v>
      </c>
      <c r="E966" t="s">
        <v>593</v>
      </c>
      <c r="F966">
        <v>150000</v>
      </c>
      <c r="G966">
        <v>23072.93</v>
      </c>
      <c r="H966">
        <v>25</v>
      </c>
      <c r="I966">
        <v>4305</v>
      </c>
      <c r="J966">
        <v>10650</v>
      </c>
      <c r="K966">
        <v>1950</v>
      </c>
      <c r="L966">
        <v>4560</v>
      </c>
      <c r="M966">
        <v>10635</v>
      </c>
      <c r="O966">
        <v>32100</v>
      </c>
      <c r="P966">
        <v>35137.69</v>
      </c>
      <c r="Q966">
        <v>23235</v>
      </c>
      <c r="R966">
        <v>114862.31</v>
      </c>
      <c r="S966" t="s">
        <v>1359</v>
      </c>
      <c r="T966" t="s">
        <v>740</v>
      </c>
    </row>
    <row r="967" spans="1:20">
      <c r="A967" s="15">
        <v>963</v>
      </c>
      <c r="B967" t="s">
        <v>11</v>
      </c>
      <c r="C967" t="s">
        <v>12</v>
      </c>
      <c r="D967" t="s">
        <v>638</v>
      </c>
      <c r="E967" t="s">
        <v>594</v>
      </c>
      <c r="F967">
        <v>120000</v>
      </c>
      <c r="G967">
        <v>16413.02</v>
      </c>
      <c r="H967">
        <v>25</v>
      </c>
      <c r="I967">
        <v>3444</v>
      </c>
      <c r="J967">
        <v>8520</v>
      </c>
      <c r="K967">
        <v>1560</v>
      </c>
      <c r="L967">
        <v>3648</v>
      </c>
      <c r="M967">
        <v>8508</v>
      </c>
      <c r="O967">
        <v>25680</v>
      </c>
      <c r="P967">
        <v>25167.4</v>
      </c>
      <c r="Q967">
        <v>18588</v>
      </c>
      <c r="R967">
        <v>94832.6</v>
      </c>
      <c r="S967" t="s">
        <v>1359</v>
      </c>
      <c r="T967" t="s">
        <v>740</v>
      </c>
    </row>
    <row r="968" spans="1:20">
      <c r="A968" s="15">
        <v>964</v>
      </c>
      <c r="B968" t="s">
        <v>658</v>
      </c>
      <c r="C968" t="s">
        <v>12</v>
      </c>
      <c r="D968" t="s">
        <v>629</v>
      </c>
      <c r="E968" t="s">
        <v>593</v>
      </c>
      <c r="F968">
        <v>45000</v>
      </c>
      <c r="G968">
        <v>1148.33</v>
      </c>
      <c r="H968">
        <v>25</v>
      </c>
      <c r="I968">
        <v>1291.5</v>
      </c>
      <c r="J968">
        <v>3195</v>
      </c>
      <c r="K968">
        <v>585</v>
      </c>
      <c r="L968">
        <v>1368</v>
      </c>
      <c r="M968">
        <v>3190.5</v>
      </c>
      <c r="O968">
        <v>9630</v>
      </c>
      <c r="P968">
        <v>3932.83</v>
      </c>
      <c r="Q968">
        <v>6970.5</v>
      </c>
      <c r="R968">
        <v>41067.17</v>
      </c>
      <c r="S968" t="s">
        <v>1359</v>
      </c>
      <c r="T968" t="s">
        <v>740</v>
      </c>
    </row>
    <row r="969" spans="1:20">
      <c r="A969" s="15">
        <v>965</v>
      </c>
      <c r="B969" t="s">
        <v>974</v>
      </c>
      <c r="C969" t="s">
        <v>26</v>
      </c>
      <c r="D969" t="s">
        <v>1387</v>
      </c>
      <c r="E969" t="s">
        <v>593</v>
      </c>
      <c r="F969">
        <v>30000</v>
      </c>
      <c r="G969">
        <v>0</v>
      </c>
      <c r="H969">
        <v>25</v>
      </c>
      <c r="I969">
        <v>861</v>
      </c>
      <c r="J969">
        <v>2130</v>
      </c>
      <c r="K969">
        <v>390</v>
      </c>
      <c r="L969">
        <v>912</v>
      </c>
      <c r="M969">
        <v>2127</v>
      </c>
      <c r="O969">
        <v>6420</v>
      </c>
      <c r="P969">
        <v>1798</v>
      </c>
      <c r="Q969">
        <v>4647</v>
      </c>
      <c r="R969">
        <v>28202</v>
      </c>
      <c r="S969" t="s">
        <v>1359</v>
      </c>
      <c r="T969" t="s">
        <v>740</v>
      </c>
    </row>
    <row r="970" spans="1:20">
      <c r="A970" s="15">
        <v>966</v>
      </c>
      <c r="B970" t="s">
        <v>975</v>
      </c>
      <c r="C970" t="s">
        <v>26</v>
      </c>
      <c r="D970" t="s">
        <v>1422</v>
      </c>
      <c r="E970" t="s">
        <v>593</v>
      </c>
      <c r="F970">
        <v>35000</v>
      </c>
      <c r="G970">
        <v>0</v>
      </c>
      <c r="H970">
        <v>25</v>
      </c>
      <c r="I970">
        <v>1004.5</v>
      </c>
      <c r="J970">
        <v>2485</v>
      </c>
      <c r="K970">
        <v>455</v>
      </c>
      <c r="L970">
        <v>1064</v>
      </c>
      <c r="M970">
        <v>2481.5</v>
      </c>
      <c r="O970">
        <v>7490</v>
      </c>
      <c r="P970">
        <v>2093.5</v>
      </c>
      <c r="Q970">
        <v>5421.5</v>
      </c>
      <c r="R970">
        <v>32906.5</v>
      </c>
      <c r="S970" t="s">
        <v>1359</v>
      </c>
      <c r="T970" t="s">
        <v>740</v>
      </c>
    </row>
    <row r="971" spans="1:20">
      <c r="A971" s="15">
        <v>967</v>
      </c>
      <c r="B971" t="s">
        <v>1204</v>
      </c>
      <c r="C971" t="s">
        <v>1067</v>
      </c>
      <c r="D971" t="s">
        <v>1425</v>
      </c>
      <c r="E971" t="s">
        <v>593</v>
      </c>
      <c r="F971">
        <v>18000</v>
      </c>
      <c r="G971">
        <v>0</v>
      </c>
      <c r="H971">
        <v>25</v>
      </c>
      <c r="I971">
        <v>516.6</v>
      </c>
      <c r="J971">
        <v>1278</v>
      </c>
      <c r="K971">
        <v>234</v>
      </c>
      <c r="L971">
        <v>547.20000000000005</v>
      </c>
      <c r="M971">
        <v>1276.2</v>
      </c>
      <c r="O971">
        <v>3852</v>
      </c>
      <c r="P971">
        <v>1088.8</v>
      </c>
      <c r="Q971">
        <v>2788.2</v>
      </c>
      <c r="R971">
        <v>16911.2</v>
      </c>
      <c r="S971" t="s">
        <v>1359</v>
      </c>
      <c r="T971" t="s">
        <v>740</v>
      </c>
    </row>
    <row r="972" spans="1:20">
      <c r="A972" s="15">
        <v>968</v>
      </c>
      <c r="B972" t="s">
        <v>168</v>
      </c>
      <c r="C972" t="s">
        <v>167</v>
      </c>
      <c r="D972" t="s">
        <v>603</v>
      </c>
      <c r="E972" t="s">
        <v>594</v>
      </c>
      <c r="F972">
        <v>75000</v>
      </c>
      <c r="G972">
        <v>5991.9</v>
      </c>
      <c r="H972">
        <v>25</v>
      </c>
      <c r="I972">
        <v>2152.5</v>
      </c>
      <c r="J972">
        <v>5325</v>
      </c>
      <c r="K972">
        <v>975</v>
      </c>
      <c r="L972">
        <v>2280</v>
      </c>
      <c r="M972">
        <v>5317.5</v>
      </c>
      <c r="O972">
        <v>16050</v>
      </c>
      <c r="P972">
        <v>12747.6</v>
      </c>
      <c r="Q972">
        <v>11617.5</v>
      </c>
      <c r="R972">
        <v>62252.4</v>
      </c>
      <c r="S972" t="s">
        <v>1359</v>
      </c>
      <c r="T972" t="s">
        <v>740</v>
      </c>
    </row>
    <row r="973" spans="1:20">
      <c r="A973" s="15">
        <v>969</v>
      </c>
      <c r="B973" t="s">
        <v>719</v>
      </c>
      <c r="C973" t="s">
        <v>32</v>
      </c>
      <c r="D973" t="s">
        <v>1401</v>
      </c>
      <c r="E973" t="s">
        <v>593</v>
      </c>
      <c r="F973">
        <v>12500</v>
      </c>
      <c r="G973">
        <v>0</v>
      </c>
      <c r="H973">
        <v>25</v>
      </c>
      <c r="I973">
        <v>358.75</v>
      </c>
      <c r="J973">
        <v>887.5</v>
      </c>
      <c r="K973">
        <v>162.5</v>
      </c>
      <c r="L973">
        <v>380</v>
      </c>
      <c r="M973">
        <v>886.25</v>
      </c>
      <c r="O973">
        <v>2675</v>
      </c>
      <c r="P973">
        <v>763.75</v>
      </c>
      <c r="Q973">
        <v>1936.25</v>
      </c>
      <c r="R973">
        <v>11736.25</v>
      </c>
      <c r="S973" t="s">
        <v>1359</v>
      </c>
      <c r="T973" t="s">
        <v>740</v>
      </c>
    </row>
    <row r="974" spans="1:20">
      <c r="A974" s="15">
        <v>970</v>
      </c>
      <c r="B974" t="s">
        <v>1191</v>
      </c>
      <c r="C974" t="s">
        <v>1067</v>
      </c>
      <c r="D974" t="s">
        <v>1425</v>
      </c>
      <c r="E974" t="s">
        <v>593</v>
      </c>
      <c r="F974">
        <v>34000</v>
      </c>
      <c r="G974">
        <v>0</v>
      </c>
      <c r="H974">
        <v>25</v>
      </c>
      <c r="I974">
        <v>975.8</v>
      </c>
      <c r="J974">
        <v>2414</v>
      </c>
      <c r="K974">
        <v>442</v>
      </c>
      <c r="L974">
        <v>1033.5999999999999</v>
      </c>
      <c r="M974">
        <v>2410.6</v>
      </c>
      <c r="O974">
        <v>7276</v>
      </c>
      <c r="P974">
        <v>2034.4</v>
      </c>
      <c r="Q974">
        <v>5266.6</v>
      </c>
      <c r="R974">
        <v>31965.599999999999</v>
      </c>
      <c r="S974" t="s">
        <v>1359</v>
      </c>
      <c r="T974" t="s">
        <v>740</v>
      </c>
    </row>
    <row r="975" spans="1:20">
      <c r="A975" s="15">
        <v>971</v>
      </c>
      <c r="B975" t="s">
        <v>469</v>
      </c>
      <c r="C975" t="s">
        <v>32</v>
      </c>
      <c r="D975" t="s">
        <v>1410</v>
      </c>
      <c r="E975" t="s">
        <v>593</v>
      </c>
      <c r="F975">
        <v>12500</v>
      </c>
      <c r="G975">
        <v>0</v>
      </c>
      <c r="H975">
        <v>25</v>
      </c>
      <c r="I975">
        <v>358.75</v>
      </c>
      <c r="J975">
        <v>887.5</v>
      </c>
      <c r="K975">
        <v>162.5</v>
      </c>
      <c r="L975">
        <v>380</v>
      </c>
      <c r="M975">
        <v>886.25</v>
      </c>
      <c r="O975">
        <v>2675</v>
      </c>
      <c r="P975">
        <v>763.75</v>
      </c>
      <c r="Q975">
        <v>1936.25</v>
      </c>
      <c r="R975">
        <v>11736.25</v>
      </c>
      <c r="S975" t="s">
        <v>1359</v>
      </c>
      <c r="T975" t="s">
        <v>740</v>
      </c>
    </row>
    <row r="976" spans="1:20">
      <c r="A976" s="15">
        <v>972</v>
      </c>
      <c r="B976" t="s">
        <v>386</v>
      </c>
      <c r="C976" t="s">
        <v>78</v>
      </c>
      <c r="D976" t="s">
        <v>1406</v>
      </c>
      <c r="E976" t="s">
        <v>593</v>
      </c>
      <c r="F976">
        <v>18000</v>
      </c>
      <c r="G976">
        <v>0</v>
      </c>
      <c r="H976">
        <v>25</v>
      </c>
      <c r="I976">
        <v>516.6</v>
      </c>
      <c r="J976">
        <v>1278</v>
      </c>
      <c r="K976">
        <v>234</v>
      </c>
      <c r="L976">
        <v>547.20000000000005</v>
      </c>
      <c r="M976">
        <v>1276.2</v>
      </c>
      <c r="O976">
        <v>3852</v>
      </c>
      <c r="P976">
        <v>1819.44</v>
      </c>
      <c r="Q976">
        <v>2788.2</v>
      </c>
      <c r="R976">
        <v>16180.56</v>
      </c>
      <c r="S976" t="s">
        <v>1359</v>
      </c>
      <c r="T976" t="s">
        <v>740</v>
      </c>
    </row>
    <row r="977" spans="1:20">
      <c r="A977" s="15">
        <v>973</v>
      </c>
      <c r="B977" t="s">
        <v>659</v>
      </c>
      <c r="C977" t="s">
        <v>823</v>
      </c>
      <c r="D977" t="s">
        <v>615</v>
      </c>
      <c r="E977" t="s">
        <v>593</v>
      </c>
      <c r="F977">
        <v>45000</v>
      </c>
      <c r="G977">
        <v>1148.33</v>
      </c>
      <c r="H977">
        <v>25</v>
      </c>
      <c r="I977">
        <v>1291.5</v>
      </c>
      <c r="J977">
        <v>3195</v>
      </c>
      <c r="K977">
        <v>585</v>
      </c>
      <c r="L977">
        <v>1368</v>
      </c>
      <c r="M977">
        <v>3190.5</v>
      </c>
      <c r="O977">
        <v>9630</v>
      </c>
      <c r="P977">
        <v>6886.93</v>
      </c>
      <c r="Q977">
        <v>6970.5</v>
      </c>
      <c r="R977">
        <v>38113.07</v>
      </c>
      <c r="S977" t="s">
        <v>1359</v>
      </c>
      <c r="T977" t="s">
        <v>741</v>
      </c>
    </row>
    <row r="978" spans="1:20">
      <c r="A978" s="15">
        <v>974</v>
      </c>
      <c r="B978" t="s">
        <v>514</v>
      </c>
      <c r="C978" t="s">
        <v>385</v>
      </c>
      <c r="D978" t="s">
        <v>629</v>
      </c>
      <c r="E978" t="s">
        <v>593</v>
      </c>
      <c r="F978">
        <v>65000</v>
      </c>
      <c r="G978">
        <v>4427.58</v>
      </c>
      <c r="H978">
        <v>25</v>
      </c>
      <c r="I978">
        <v>1865.5</v>
      </c>
      <c r="J978">
        <v>4615</v>
      </c>
      <c r="K978">
        <v>845</v>
      </c>
      <c r="L978">
        <v>1976</v>
      </c>
      <c r="M978">
        <v>4608.5</v>
      </c>
      <c r="O978">
        <v>13910</v>
      </c>
      <c r="P978">
        <v>8444.08</v>
      </c>
      <c r="Q978">
        <v>10068.5</v>
      </c>
      <c r="R978">
        <v>56555.92</v>
      </c>
      <c r="S978" t="s">
        <v>1359</v>
      </c>
      <c r="T978" t="s">
        <v>740</v>
      </c>
    </row>
    <row r="979" spans="1:20">
      <c r="A979" s="15">
        <v>975</v>
      </c>
      <c r="B979" t="s">
        <v>410</v>
      </c>
      <c r="C979" t="s">
        <v>26</v>
      </c>
      <c r="D979" t="s">
        <v>595</v>
      </c>
      <c r="E979" t="s">
        <v>593</v>
      </c>
      <c r="F979">
        <v>45000</v>
      </c>
      <c r="G979">
        <v>1148.33</v>
      </c>
      <c r="H979">
        <v>25</v>
      </c>
      <c r="I979">
        <v>1291.5</v>
      </c>
      <c r="J979">
        <v>3195</v>
      </c>
      <c r="K979">
        <v>585</v>
      </c>
      <c r="L979">
        <v>1368</v>
      </c>
      <c r="M979">
        <v>3190.5</v>
      </c>
      <c r="O979">
        <v>9630</v>
      </c>
      <c r="P979">
        <v>5412.61</v>
      </c>
      <c r="Q979">
        <v>6970.5</v>
      </c>
      <c r="R979">
        <v>39587.39</v>
      </c>
      <c r="S979" t="s">
        <v>1359</v>
      </c>
      <c r="T979" t="s">
        <v>741</v>
      </c>
    </row>
    <row r="980" spans="1:20">
      <c r="A980" s="15">
        <v>976</v>
      </c>
      <c r="B980" t="s">
        <v>535</v>
      </c>
      <c r="C980" t="s">
        <v>45</v>
      </c>
      <c r="D980" t="s">
        <v>632</v>
      </c>
      <c r="E980" t="s">
        <v>593</v>
      </c>
      <c r="F980">
        <v>30000</v>
      </c>
      <c r="G980">
        <v>0</v>
      </c>
      <c r="H980">
        <v>25</v>
      </c>
      <c r="I980">
        <v>861</v>
      </c>
      <c r="J980">
        <v>2130</v>
      </c>
      <c r="K980">
        <v>390</v>
      </c>
      <c r="L980">
        <v>912</v>
      </c>
      <c r="M980">
        <v>2127</v>
      </c>
      <c r="O980">
        <v>6420</v>
      </c>
      <c r="P980">
        <v>1798</v>
      </c>
      <c r="Q980">
        <v>4647</v>
      </c>
      <c r="R980">
        <v>28202</v>
      </c>
      <c r="S980" t="s">
        <v>1359</v>
      </c>
      <c r="T980" t="s">
        <v>741</v>
      </c>
    </row>
    <row r="981" spans="1:20">
      <c r="A981" s="15">
        <v>977</v>
      </c>
      <c r="B981" t="s">
        <v>300</v>
      </c>
      <c r="C981" t="s">
        <v>32</v>
      </c>
      <c r="D981" t="s">
        <v>613</v>
      </c>
      <c r="E981" t="s">
        <v>593</v>
      </c>
      <c r="F981">
        <v>30000</v>
      </c>
      <c r="G981">
        <v>0</v>
      </c>
      <c r="H981">
        <v>25</v>
      </c>
      <c r="I981">
        <v>861</v>
      </c>
      <c r="J981">
        <v>2130</v>
      </c>
      <c r="K981">
        <v>390</v>
      </c>
      <c r="L981">
        <v>912</v>
      </c>
      <c r="M981">
        <v>2127</v>
      </c>
      <c r="O981">
        <v>6420</v>
      </c>
      <c r="P981">
        <v>1948</v>
      </c>
      <c r="Q981">
        <v>4647</v>
      </c>
      <c r="R981">
        <v>28052</v>
      </c>
      <c r="S981" t="s">
        <v>1359</v>
      </c>
      <c r="T981" t="s">
        <v>741</v>
      </c>
    </row>
    <row r="982" spans="1:20">
      <c r="A982" s="15">
        <v>978</v>
      </c>
      <c r="B982" t="s">
        <v>1339</v>
      </c>
      <c r="C982" t="s">
        <v>196</v>
      </c>
      <c r="D982" t="s">
        <v>1390</v>
      </c>
      <c r="E982" t="s">
        <v>593</v>
      </c>
      <c r="F982">
        <v>11638</v>
      </c>
      <c r="G982">
        <v>0</v>
      </c>
      <c r="H982">
        <v>25</v>
      </c>
      <c r="I982">
        <v>334.01060000000001</v>
      </c>
      <c r="J982">
        <v>826.298</v>
      </c>
      <c r="K982">
        <v>151.29400000000001</v>
      </c>
      <c r="L982">
        <v>353.79520000000002</v>
      </c>
      <c r="M982">
        <v>825.13419999999996</v>
      </c>
      <c r="O982">
        <v>2490.5320000000002</v>
      </c>
      <c r="P982">
        <v>712.81</v>
      </c>
      <c r="Q982">
        <v>1802.7262000000001</v>
      </c>
      <c r="R982">
        <v>10925.19</v>
      </c>
      <c r="S982" t="s">
        <v>1359</v>
      </c>
      <c r="T982" t="s">
        <v>741</v>
      </c>
    </row>
    <row r="983" spans="1:20">
      <c r="A983" s="15">
        <v>979</v>
      </c>
      <c r="B983" t="s">
        <v>1177</v>
      </c>
      <c r="C983" t="s">
        <v>1067</v>
      </c>
      <c r="D983" t="s">
        <v>1425</v>
      </c>
      <c r="E983" t="s">
        <v>593</v>
      </c>
      <c r="F983">
        <v>25000</v>
      </c>
      <c r="G983">
        <v>0</v>
      </c>
      <c r="H983">
        <v>25</v>
      </c>
      <c r="I983">
        <v>717.5</v>
      </c>
      <c r="J983">
        <v>1775</v>
      </c>
      <c r="K983">
        <v>325</v>
      </c>
      <c r="L983">
        <v>760</v>
      </c>
      <c r="M983">
        <v>1772.5</v>
      </c>
      <c r="O983">
        <v>5350</v>
      </c>
      <c r="P983">
        <v>1502.5</v>
      </c>
      <c r="Q983">
        <v>3872.5</v>
      </c>
      <c r="R983">
        <v>23497.5</v>
      </c>
      <c r="S983" t="s">
        <v>1359</v>
      </c>
      <c r="T983" t="s">
        <v>741</v>
      </c>
    </row>
    <row r="984" spans="1:20">
      <c r="A984" s="15">
        <v>980</v>
      </c>
      <c r="B984" t="s">
        <v>808</v>
      </c>
      <c r="C984" t="s">
        <v>1066</v>
      </c>
      <c r="D984" t="s">
        <v>613</v>
      </c>
      <c r="E984" t="s">
        <v>593</v>
      </c>
      <c r="F984">
        <v>45000</v>
      </c>
      <c r="G984">
        <v>1148.33</v>
      </c>
      <c r="H984">
        <v>25</v>
      </c>
      <c r="I984">
        <v>1291.5</v>
      </c>
      <c r="J984">
        <v>3195</v>
      </c>
      <c r="K984">
        <v>585</v>
      </c>
      <c r="L984">
        <v>1368</v>
      </c>
      <c r="M984">
        <v>3190.5</v>
      </c>
      <c r="O984">
        <v>9630</v>
      </c>
      <c r="P984">
        <v>3932.83</v>
      </c>
      <c r="Q984">
        <v>6970.5</v>
      </c>
      <c r="R984">
        <v>41067.17</v>
      </c>
      <c r="S984" t="s">
        <v>1359</v>
      </c>
      <c r="T984" t="s">
        <v>741</v>
      </c>
    </row>
    <row r="985" spans="1:20">
      <c r="A985" s="15">
        <v>981</v>
      </c>
      <c r="B985" t="s">
        <v>765</v>
      </c>
      <c r="C985" t="s">
        <v>26</v>
      </c>
      <c r="D985" t="s">
        <v>609</v>
      </c>
      <c r="E985" t="s">
        <v>593</v>
      </c>
      <c r="F985">
        <v>30000</v>
      </c>
      <c r="G985">
        <v>0</v>
      </c>
      <c r="H985">
        <v>25</v>
      </c>
      <c r="I985">
        <v>861</v>
      </c>
      <c r="J985">
        <v>2130</v>
      </c>
      <c r="K985">
        <v>390</v>
      </c>
      <c r="L985">
        <v>912</v>
      </c>
      <c r="M985">
        <v>2127</v>
      </c>
      <c r="O985">
        <v>6420</v>
      </c>
      <c r="P985">
        <v>1798</v>
      </c>
      <c r="Q985">
        <v>4647</v>
      </c>
      <c r="R985">
        <v>28202</v>
      </c>
      <c r="S985" t="s">
        <v>1359</v>
      </c>
      <c r="T985" t="s">
        <v>741</v>
      </c>
    </row>
    <row r="986" spans="1:20">
      <c r="A986" s="15">
        <v>982</v>
      </c>
      <c r="B986" t="s">
        <v>192</v>
      </c>
      <c r="C986" t="s">
        <v>16</v>
      </c>
      <c r="D986" t="s">
        <v>611</v>
      </c>
      <c r="E986" t="s">
        <v>594</v>
      </c>
      <c r="F986">
        <v>45000</v>
      </c>
      <c r="G986">
        <v>1148.33</v>
      </c>
      <c r="H986">
        <v>25</v>
      </c>
      <c r="I986">
        <v>1291.5</v>
      </c>
      <c r="J986">
        <v>3195</v>
      </c>
      <c r="K986">
        <v>585</v>
      </c>
      <c r="L986">
        <v>1368</v>
      </c>
      <c r="M986">
        <v>3190.5</v>
      </c>
      <c r="O986">
        <v>9630</v>
      </c>
      <c r="P986">
        <v>4713.47</v>
      </c>
      <c r="Q986">
        <v>6970.5</v>
      </c>
      <c r="R986">
        <v>40286.53</v>
      </c>
      <c r="S986" t="s">
        <v>1359</v>
      </c>
      <c r="T986" t="s">
        <v>741</v>
      </c>
    </row>
    <row r="987" spans="1:20">
      <c r="A987" s="15">
        <v>983</v>
      </c>
      <c r="B987" t="s">
        <v>697</v>
      </c>
      <c r="C987" t="s">
        <v>26</v>
      </c>
      <c r="D987" t="s">
        <v>1410</v>
      </c>
      <c r="E987" t="s">
        <v>593</v>
      </c>
      <c r="F987">
        <v>12500</v>
      </c>
      <c r="G987">
        <v>0</v>
      </c>
      <c r="H987">
        <v>25</v>
      </c>
      <c r="I987">
        <v>358.75</v>
      </c>
      <c r="J987">
        <v>887.5</v>
      </c>
      <c r="K987">
        <v>162.5</v>
      </c>
      <c r="L987">
        <v>380</v>
      </c>
      <c r="M987">
        <v>886.25</v>
      </c>
      <c r="O987">
        <v>2675</v>
      </c>
      <c r="P987">
        <v>763.75</v>
      </c>
      <c r="Q987">
        <v>1936.25</v>
      </c>
      <c r="R987">
        <v>11736.25</v>
      </c>
      <c r="S987" t="s">
        <v>1359</v>
      </c>
      <c r="T987" t="s">
        <v>740</v>
      </c>
    </row>
    <row r="988" spans="1:20">
      <c r="A988" s="15">
        <v>984</v>
      </c>
      <c r="B988" t="s">
        <v>1107</v>
      </c>
      <c r="C988" t="s">
        <v>12</v>
      </c>
      <c r="D988" t="s">
        <v>1407</v>
      </c>
      <c r="E988" t="s">
        <v>593</v>
      </c>
      <c r="F988">
        <v>11511</v>
      </c>
      <c r="G988">
        <v>0</v>
      </c>
      <c r="H988">
        <v>25</v>
      </c>
      <c r="I988">
        <v>330.3657</v>
      </c>
      <c r="J988">
        <v>817.28099999999995</v>
      </c>
      <c r="K988">
        <v>149.643</v>
      </c>
      <c r="L988">
        <v>349.93439999999998</v>
      </c>
      <c r="M988">
        <v>816.12990000000002</v>
      </c>
      <c r="O988">
        <v>2463.3539999999998</v>
      </c>
      <c r="P988">
        <v>705.3</v>
      </c>
      <c r="Q988">
        <v>1783.0539000000001</v>
      </c>
      <c r="R988">
        <v>10805.7</v>
      </c>
      <c r="S988" t="s">
        <v>1359</v>
      </c>
      <c r="T988" t="s">
        <v>740</v>
      </c>
    </row>
    <row r="989" spans="1:20">
      <c r="A989" s="15">
        <v>985</v>
      </c>
      <c r="B989" t="s">
        <v>1106</v>
      </c>
      <c r="C989" t="s">
        <v>1211</v>
      </c>
      <c r="D989" t="s">
        <v>638</v>
      </c>
      <c r="E989" t="s">
        <v>594</v>
      </c>
      <c r="F989">
        <v>26250</v>
      </c>
      <c r="G989">
        <v>0</v>
      </c>
      <c r="H989">
        <v>25</v>
      </c>
      <c r="I989">
        <v>753.375</v>
      </c>
      <c r="J989">
        <v>1863.75</v>
      </c>
      <c r="K989">
        <v>341.25</v>
      </c>
      <c r="L989">
        <v>798</v>
      </c>
      <c r="M989">
        <v>1861.125</v>
      </c>
      <c r="O989">
        <v>5617.5</v>
      </c>
      <c r="P989">
        <v>1576.38</v>
      </c>
      <c r="Q989">
        <v>4066.125</v>
      </c>
      <c r="R989">
        <v>24673.62</v>
      </c>
      <c r="S989" t="s">
        <v>1359</v>
      </c>
      <c r="T989" t="s">
        <v>740</v>
      </c>
    </row>
    <row r="990" spans="1:20">
      <c r="A990" s="15">
        <v>986</v>
      </c>
      <c r="B990" t="s">
        <v>1281</v>
      </c>
      <c r="C990" t="s">
        <v>26</v>
      </c>
      <c r="D990" t="s">
        <v>622</v>
      </c>
      <c r="E990" t="s">
        <v>593</v>
      </c>
      <c r="F990">
        <v>35000</v>
      </c>
      <c r="G990">
        <v>0</v>
      </c>
      <c r="H990">
        <v>25</v>
      </c>
      <c r="I990">
        <v>1004.5</v>
      </c>
      <c r="J990">
        <v>2485</v>
      </c>
      <c r="K990">
        <v>455</v>
      </c>
      <c r="L990">
        <v>1064</v>
      </c>
      <c r="M990">
        <v>2481.5</v>
      </c>
      <c r="O990">
        <v>7490</v>
      </c>
      <c r="P990">
        <v>2093.5</v>
      </c>
      <c r="Q990">
        <v>5421.5</v>
      </c>
      <c r="R990">
        <v>32906.5</v>
      </c>
      <c r="S990" t="s">
        <v>1359</v>
      </c>
      <c r="T990" t="s">
        <v>740</v>
      </c>
    </row>
    <row r="991" spans="1:20">
      <c r="A991" s="15">
        <v>987</v>
      </c>
      <c r="B991" t="s">
        <v>534</v>
      </c>
      <c r="C991" t="s">
        <v>100</v>
      </c>
      <c r="D991" t="s">
        <v>1369</v>
      </c>
      <c r="E991" t="s">
        <v>593</v>
      </c>
      <c r="F991">
        <v>38000</v>
      </c>
      <c r="G991">
        <v>160.38</v>
      </c>
      <c r="H991">
        <v>25</v>
      </c>
      <c r="I991">
        <v>1090.5999999999999</v>
      </c>
      <c r="J991">
        <v>2698</v>
      </c>
      <c r="K991">
        <v>494</v>
      </c>
      <c r="L991">
        <v>1155.2</v>
      </c>
      <c r="M991">
        <v>2694.2</v>
      </c>
      <c r="O991">
        <v>8132</v>
      </c>
      <c r="P991">
        <v>2431.1799999999998</v>
      </c>
      <c r="Q991">
        <v>5886.2</v>
      </c>
      <c r="R991">
        <v>35568.82</v>
      </c>
      <c r="S991" t="s">
        <v>1359</v>
      </c>
      <c r="T991" t="s">
        <v>741</v>
      </c>
    </row>
    <row r="992" spans="1:20">
      <c r="A992" s="15">
        <v>988</v>
      </c>
      <c r="B992" t="s">
        <v>515</v>
      </c>
      <c r="C992" t="s">
        <v>69</v>
      </c>
      <c r="D992" t="s">
        <v>641</v>
      </c>
      <c r="E992" t="s">
        <v>594</v>
      </c>
      <c r="F992">
        <v>75000</v>
      </c>
      <c r="G992">
        <v>5674.42</v>
      </c>
      <c r="H992">
        <v>25</v>
      </c>
      <c r="I992">
        <v>2152.5</v>
      </c>
      <c r="J992">
        <v>5325</v>
      </c>
      <c r="K992">
        <v>975</v>
      </c>
      <c r="L992">
        <v>2280</v>
      </c>
      <c r="M992">
        <v>5317.5</v>
      </c>
      <c r="O992">
        <v>16050</v>
      </c>
      <c r="P992">
        <v>13306.68</v>
      </c>
      <c r="Q992">
        <v>11617.5</v>
      </c>
      <c r="R992">
        <v>61693.32</v>
      </c>
      <c r="S992" t="s">
        <v>1359</v>
      </c>
      <c r="T992" t="s">
        <v>741</v>
      </c>
    </row>
    <row r="993" spans="1:20">
      <c r="A993" s="15">
        <v>989</v>
      </c>
      <c r="B993" t="s">
        <v>976</v>
      </c>
      <c r="C993" t="s">
        <v>45</v>
      </c>
      <c r="D993" t="s">
        <v>615</v>
      </c>
      <c r="E993" t="s">
        <v>593</v>
      </c>
      <c r="F993">
        <v>26250</v>
      </c>
      <c r="G993">
        <v>0</v>
      </c>
      <c r="H993">
        <v>25</v>
      </c>
      <c r="I993">
        <v>753.375</v>
      </c>
      <c r="J993">
        <v>1863.75</v>
      </c>
      <c r="K993">
        <v>341.25</v>
      </c>
      <c r="L993">
        <v>798</v>
      </c>
      <c r="M993">
        <v>1861.125</v>
      </c>
      <c r="O993">
        <v>5617.5</v>
      </c>
      <c r="P993">
        <v>1576.38</v>
      </c>
      <c r="Q993">
        <v>4066.125</v>
      </c>
      <c r="R993">
        <v>24673.62</v>
      </c>
      <c r="S993" t="s">
        <v>1359</v>
      </c>
      <c r="T993" t="s">
        <v>741</v>
      </c>
    </row>
    <row r="994" spans="1:20">
      <c r="A994" s="15">
        <v>990</v>
      </c>
      <c r="B994" t="s">
        <v>661</v>
      </c>
      <c r="C994" t="s">
        <v>243</v>
      </c>
      <c r="D994" t="s">
        <v>1411</v>
      </c>
      <c r="E994" t="s">
        <v>593</v>
      </c>
      <c r="F994">
        <v>12500</v>
      </c>
      <c r="G994">
        <v>0</v>
      </c>
      <c r="H994">
        <v>25</v>
      </c>
      <c r="I994">
        <v>358.75</v>
      </c>
      <c r="J994">
        <v>887.5</v>
      </c>
      <c r="K994">
        <v>162.5</v>
      </c>
      <c r="L994">
        <v>380</v>
      </c>
      <c r="M994">
        <v>886.25</v>
      </c>
      <c r="O994">
        <v>2675</v>
      </c>
      <c r="P994">
        <v>763.75</v>
      </c>
      <c r="Q994">
        <v>1936.25</v>
      </c>
      <c r="R994">
        <v>11736.25</v>
      </c>
      <c r="S994" t="s">
        <v>1359</v>
      </c>
      <c r="T994" t="s">
        <v>741</v>
      </c>
    </row>
    <row r="995" spans="1:20">
      <c r="A995" s="15">
        <v>991</v>
      </c>
      <c r="B995" t="s">
        <v>1039</v>
      </c>
      <c r="C995" t="s">
        <v>1048</v>
      </c>
      <c r="D995" t="s">
        <v>1425</v>
      </c>
      <c r="E995" t="s">
        <v>593</v>
      </c>
      <c r="F995">
        <v>15000</v>
      </c>
      <c r="G995">
        <v>0</v>
      </c>
      <c r="H995">
        <v>25</v>
      </c>
      <c r="I995">
        <v>430.5</v>
      </c>
      <c r="J995">
        <v>1065</v>
      </c>
      <c r="K995">
        <v>195</v>
      </c>
      <c r="L995">
        <v>456</v>
      </c>
      <c r="M995">
        <v>1063.5</v>
      </c>
      <c r="O995">
        <v>3210</v>
      </c>
      <c r="P995">
        <v>911.5</v>
      </c>
      <c r="Q995">
        <v>2323.5</v>
      </c>
      <c r="R995">
        <v>14088.5</v>
      </c>
      <c r="S995" t="s">
        <v>1359</v>
      </c>
      <c r="T995" t="s">
        <v>741</v>
      </c>
    </row>
    <row r="996" spans="1:20">
      <c r="A996" s="15">
        <v>992</v>
      </c>
      <c r="B996" t="s">
        <v>248</v>
      </c>
      <c r="C996" t="s">
        <v>46</v>
      </c>
      <c r="D996" t="s">
        <v>1411</v>
      </c>
      <c r="E996" t="s">
        <v>593</v>
      </c>
      <c r="F996">
        <v>10000</v>
      </c>
      <c r="G996">
        <v>0</v>
      </c>
      <c r="H996">
        <v>25</v>
      </c>
      <c r="I996">
        <v>287</v>
      </c>
      <c r="J996">
        <v>710</v>
      </c>
      <c r="K996">
        <v>130</v>
      </c>
      <c r="L996">
        <v>304</v>
      </c>
      <c r="M996">
        <v>709</v>
      </c>
      <c r="O996">
        <v>2140</v>
      </c>
      <c r="P996">
        <v>616</v>
      </c>
      <c r="Q996">
        <v>1549</v>
      </c>
      <c r="R996">
        <v>9384</v>
      </c>
      <c r="S996" t="s">
        <v>1359</v>
      </c>
      <c r="T996" t="s">
        <v>740</v>
      </c>
    </row>
    <row r="997" spans="1:20">
      <c r="A997" s="15">
        <v>993</v>
      </c>
      <c r="B997" t="s">
        <v>532</v>
      </c>
      <c r="C997" t="s">
        <v>10</v>
      </c>
      <c r="D997" t="s">
        <v>1415</v>
      </c>
      <c r="E997" t="s">
        <v>594</v>
      </c>
      <c r="F997">
        <v>45000</v>
      </c>
      <c r="G997">
        <v>1148.33</v>
      </c>
      <c r="H997">
        <v>25</v>
      </c>
      <c r="I997">
        <v>1291.5</v>
      </c>
      <c r="J997">
        <v>3195</v>
      </c>
      <c r="K997">
        <v>585</v>
      </c>
      <c r="L997">
        <v>1368</v>
      </c>
      <c r="M997">
        <v>3190.5</v>
      </c>
      <c r="O997">
        <v>9630</v>
      </c>
      <c r="P997">
        <v>7553.71</v>
      </c>
      <c r="Q997">
        <v>6970.5</v>
      </c>
      <c r="R997">
        <v>37446.29</v>
      </c>
      <c r="S997" t="s">
        <v>1359</v>
      </c>
      <c r="T997" t="s">
        <v>740</v>
      </c>
    </row>
    <row r="998" spans="1:20">
      <c r="A998" s="15">
        <v>994</v>
      </c>
      <c r="B998" t="s">
        <v>567</v>
      </c>
      <c r="C998" t="s">
        <v>100</v>
      </c>
      <c r="D998" t="s">
        <v>1373</v>
      </c>
      <c r="E998" t="s">
        <v>593</v>
      </c>
      <c r="F998">
        <v>38000</v>
      </c>
      <c r="G998">
        <v>160.38</v>
      </c>
      <c r="H998">
        <v>25</v>
      </c>
      <c r="I998">
        <v>1090.5999999999999</v>
      </c>
      <c r="J998">
        <v>2698</v>
      </c>
      <c r="K998">
        <v>494</v>
      </c>
      <c r="L998">
        <v>1155.2</v>
      </c>
      <c r="M998">
        <v>2694.2</v>
      </c>
      <c r="O998">
        <v>8132</v>
      </c>
      <c r="P998">
        <v>2431.1799999999998</v>
      </c>
      <c r="Q998">
        <v>5886.2</v>
      </c>
      <c r="R998">
        <v>35568.82</v>
      </c>
      <c r="S998" t="s">
        <v>1359</v>
      </c>
      <c r="T998" t="s">
        <v>741</v>
      </c>
    </row>
    <row r="999" spans="1:20">
      <c r="A999" s="15">
        <v>995</v>
      </c>
      <c r="B999" t="s">
        <v>1087</v>
      </c>
      <c r="C999" t="s">
        <v>45</v>
      </c>
      <c r="D999" t="s">
        <v>615</v>
      </c>
      <c r="E999" t="s">
        <v>593</v>
      </c>
      <c r="F999">
        <v>15000</v>
      </c>
      <c r="G999">
        <v>0</v>
      </c>
      <c r="H999">
        <v>25</v>
      </c>
      <c r="I999">
        <v>430.5</v>
      </c>
      <c r="J999">
        <v>1065</v>
      </c>
      <c r="K999">
        <v>195</v>
      </c>
      <c r="L999">
        <v>456</v>
      </c>
      <c r="M999">
        <v>1063.5</v>
      </c>
      <c r="O999">
        <v>3210</v>
      </c>
      <c r="P999">
        <v>911.5</v>
      </c>
      <c r="Q999">
        <v>2323.5</v>
      </c>
      <c r="R999">
        <v>14088.5</v>
      </c>
      <c r="S999" t="s">
        <v>1359</v>
      </c>
      <c r="T999" t="s">
        <v>741</v>
      </c>
    </row>
    <row r="1000" spans="1:20">
      <c r="A1000" s="15">
        <v>996</v>
      </c>
      <c r="B1000" t="s">
        <v>1126</v>
      </c>
      <c r="C1000" t="s">
        <v>1067</v>
      </c>
      <c r="D1000" t="s">
        <v>1425</v>
      </c>
      <c r="E1000" t="s">
        <v>593</v>
      </c>
      <c r="F1000">
        <v>30000</v>
      </c>
      <c r="G1000">
        <v>0</v>
      </c>
      <c r="H1000">
        <v>25</v>
      </c>
      <c r="I1000">
        <v>861</v>
      </c>
      <c r="J1000">
        <v>2130</v>
      </c>
      <c r="K1000">
        <v>390</v>
      </c>
      <c r="L1000">
        <v>912</v>
      </c>
      <c r="M1000">
        <v>2127</v>
      </c>
      <c r="O1000">
        <v>6420</v>
      </c>
      <c r="P1000">
        <v>1798</v>
      </c>
      <c r="Q1000">
        <v>4647</v>
      </c>
      <c r="R1000">
        <v>28202</v>
      </c>
      <c r="S1000" t="s">
        <v>1359</v>
      </c>
      <c r="T1000" t="s">
        <v>741</v>
      </c>
    </row>
    <row r="1001" spans="1:20">
      <c r="A1001" s="15">
        <v>997</v>
      </c>
      <c r="B1001" t="s">
        <v>827</v>
      </c>
      <c r="C1001" t="s">
        <v>829</v>
      </c>
      <c r="D1001" t="s">
        <v>592</v>
      </c>
      <c r="E1001" t="s">
        <v>593</v>
      </c>
      <c r="F1001">
        <v>120000</v>
      </c>
      <c r="G1001">
        <v>16809.87</v>
      </c>
      <c r="H1001">
        <v>25</v>
      </c>
      <c r="I1001">
        <v>3444</v>
      </c>
      <c r="J1001">
        <v>8520</v>
      </c>
      <c r="K1001">
        <v>1560</v>
      </c>
      <c r="L1001">
        <v>3648</v>
      </c>
      <c r="M1001">
        <v>8508</v>
      </c>
      <c r="O1001">
        <v>25680</v>
      </c>
      <c r="P1001">
        <v>23926.87</v>
      </c>
      <c r="Q1001">
        <v>18588</v>
      </c>
      <c r="R1001">
        <v>96073.13</v>
      </c>
      <c r="S1001" t="s">
        <v>1359</v>
      </c>
      <c r="T1001" t="s">
        <v>740</v>
      </c>
    </row>
    <row r="1002" spans="1:20">
      <c r="A1002" s="15">
        <v>998</v>
      </c>
      <c r="B1002" t="s">
        <v>828</v>
      </c>
      <c r="C1002" t="s">
        <v>26</v>
      </c>
      <c r="D1002" t="s">
        <v>1390</v>
      </c>
      <c r="E1002" t="s">
        <v>593</v>
      </c>
      <c r="F1002">
        <v>45000</v>
      </c>
      <c r="G1002">
        <v>1148.33</v>
      </c>
      <c r="H1002">
        <v>25</v>
      </c>
      <c r="I1002">
        <v>1291.5</v>
      </c>
      <c r="J1002">
        <v>3195</v>
      </c>
      <c r="K1002">
        <v>585</v>
      </c>
      <c r="L1002">
        <v>1368</v>
      </c>
      <c r="M1002">
        <v>3190.5</v>
      </c>
      <c r="O1002">
        <v>9630</v>
      </c>
      <c r="P1002">
        <v>3932.83</v>
      </c>
      <c r="Q1002">
        <v>6970.5</v>
      </c>
      <c r="R1002">
        <v>41067.17</v>
      </c>
      <c r="S1002" t="s">
        <v>1359</v>
      </c>
      <c r="T1002" t="s">
        <v>740</v>
      </c>
    </row>
    <row r="1003" spans="1:20">
      <c r="A1003" s="15">
        <v>999</v>
      </c>
      <c r="B1003" t="s">
        <v>133</v>
      </c>
      <c r="C1003" t="s">
        <v>134</v>
      </c>
      <c r="D1003" t="s">
        <v>608</v>
      </c>
      <c r="E1003" t="s">
        <v>593</v>
      </c>
      <c r="F1003">
        <v>40000</v>
      </c>
      <c r="G1003">
        <v>442.65</v>
      </c>
      <c r="H1003">
        <v>25</v>
      </c>
      <c r="I1003">
        <v>1148</v>
      </c>
      <c r="J1003">
        <v>2840</v>
      </c>
      <c r="K1003">
        <v>520</v>
      </c>
      <c r="L1003">
        <v>1216</v>
      </c>
      <c r="M1003">
        <v>2836</v>
      </c>
      <c r="O1003">
        <v>8560</v>
      </c>
      <c r="P1003">
        <v>4767.09</v>
      </c>
      <c r="Q1003">
        <v>6196</v>
      </c>
      <c r="R1003">
        <v>35232.910000000003</v>
      </c>
      <c r="S1003" t="s">
        <v>1359</v>
      </c>
      <c r="T1003" t="s">
        <v>740</v>
      </c>
    </row>
    <row r="1004" spans="1:20">
      <c r="A1004" s="15">
        <v>1000</v>
      </c>
      <c r="B1004" t="s">
        <v>863</v>
      </c>
      <c r="C1004" t="s">
        <v>26</v>
      </c>
      <c r="D1004" t="s">
        <v>592</v>
      </c>
      <c r="E1004" t="s">
        <v>593</v>
      </c>
      <c r="F1004">
        <v>33000</v>
      </c>
      <c r="G1004">
        <v>0</v>
      </c>
      <c r="H1004">
        <v>25</v>
      </c>
      <c r="I1004">
        <v>947.1</v>
      </c>
      <c r="J1004">
        <v>2343</v>
      </c>
      <c r="K1004">
        <v>429</v>
      </c>
      <c r="L1004">
        <v>1003.2</v>
      </c>
      <c r="M1004">
        <v>2339.6999999999998</v>
      </c>
      <c r="O1004">
        <v>7062</v>
      </c>
      <c r="P1004">
        <v>2075.3000000000002</v>
      </c>
      <c r="Q1004">
        <v>5111.7</v>
      </c>
      <c r="R1004">
        <v>30924.7</v>
      </c>
      <c r="S1004" t="s">
        <v>1359</v>
      </c>
      <c r="T1004" t="s">
        <v>741</v>
      </c>
    </row>
    <row r="1005" spans="1:20">
      <c r="A1005" s="15">
        <v>1001</v>
      </c>
      <c r="B1005" t="s">
        <v>755</v>
      </c>
      <c r="C1005" t="s">
        <v>12</v>
      </c>
      <c r="D1005" t="s">
        <v>1406</v>
      </c>
      <c r="E1005" t="s">
        <v>593</v>
      </c>
      <c r="F1005">
        <v>16000</v>
      </c>
      <c r="G1005">
        <v>0</v>
      </c>
      <c r="H1005">
        <v>25</v>
      </c>
      <c r="I1005">
        <v>459.2</v>
      </c>
      <c r="J1005">
        <v>1136</v>
      </c>
      <c r="K1005">
        <v>208</v>
      </c>
      <c r="L1005">
        <v>486.4</v>
      </c>
      <c r="M1005">
        <v>1134.4000000000001</v>
      </c>
      <c r="O1005">
        <v>3424</v>
      </c>
      <c r="P1005">
        <v>970.6</v>
      </c>
      <c r="Q1005">
        <v>2478.4</v>
      </c>
      <c r="R1005">
        <v>15029.4</v>
      </c>
      <c r="S1005" t="s">
        <v>1359</v>
      </c>
      <c r="T1005" t="s">
        <v>740</v>
      </c>
    </row>
    <row r="1006" spans="1:20">
      <c r="A1006" s="15">
        <v>1002</v>
      </c>
      <c r="B1006" t="s">
        <v>283</v>
      </c>
      <c r="C1006" t="s">
        <v>32</v>
      </c>
      <c r="D1006" t="s">
        <v>1398</v>
      </c>
      <c r="E1006" t="s">
        <v>593</v>
      </c>
      <c r="F1006">
        <v>12500</v>
      </c>
      <c r="G1006">
        <v>0</v>
      </c>
      <c r="H1006">
        <v>25</v>
      </c>
      <c r="I1006">
        <v>358.75</v>
      </c>
      <c r="J1006">
        <v>887.5</v>
      </c>
      <c r="K1006">
        <v>162.5</v>
      </c>
      <c r="L1006">
        <v>380</v>
      </c>
      <c r="M1006">
        <v>886.25</v>
      </c>
      <c r="O1006">
        <v>2675</v>
      </c>
      <c r="P1006">
        <v>763.75</v>
      </c>
      <c r="Q1006">
        <v>1936.25</v>
      </c>
      <c r="R1006">
        <v>11736.25</v>
      </c>
      <c r="S1006" t="s">
        <v>1359</v>
      </c>
      <c r="T1006" t="s">
        <v>740</v>
      </c>
    </row>
    <row r="1007" spans="1:20">
      <c r="A1007" s="15">
        <v>1003</v>
      </c>
      <c r="B1007" t="s">
        <v>226</v>
      </c>
      <c r="C1007" t="s">
        <v>320</v>
      </c>
      <c r="D1007" t="s">
        <v>612</v>
      </c>
      <c r="E1007" t="s">
        <v>594</v>
      </c>
      <c r="F1007">
        <v>25000</v>
      </c>
      <c r="G1007">
        <v>0</v>
      </c>
      <c r="H1007">
        <v>25</v>
      </c>
      <c r="I1007">
        <v>717.5</v>
      </c>
      <c r="J1007">
        <v>1775</v>
      </c>
      <c r="K1007">
        <v>325</v>
      </c>
      <c r="L1007">
        <v>760</v>
      </c>
      <c r="M1007">
        <v>1772.5</v>
      </c>
      <c r="O1007">
        <v>5350</v>
      </c>
      <c r="P1007">
        <v>1652.5</v>
      </c>
      <c r="Q1007">
        <v>3872.5</v>
      </c>
      <c r="R1007">
        <v>23347.5</v>
      </c>
      <c r="S1007" t="s">
        <v>1359</v>
      </c>
      <c r="T1007" t="s">
        <v>741</v>
      </c>
    </row>
    <row r="1008" spans="1:20">
      <c r="A1008" s="15">
        <v>1004</v>
      </c>
      <c r="B1008" t="s">
        <v>1040</v>
      </c>
      <c r="C1008" t="s">
        <v>1048</v>
      </c>
      <c r="D1008" t="s">
        <v>1425</v>
      </c>
      <c r="E1008" t="s">
        <v>593</v>
      </c>
      <c r="F1008">
        <v>20000</v>
      </c>
      <c r="G1008">
        <v>0</v>
      </c>
      <c r="H1008">
        <v>25</v>
      </c>
      <c r="I1008">
        <v>574</v>
      </c>
      <c r="J1008">
        <v>1420</v>
      </c>
      <c r="K1008">
        <v>260</v>
      </c>
      <c r="L1008">
        <v>608</v>
      </c>
      <c r="M1008">
        <v>1418</v>
      </c>
      <c r="O1008">
        <v>4280</v>
      </c>
      <c r="P1008">
        <v>1207</v>
      </c>
      <c r="Q1008">
        <v>3098</v>
      </c>
      <c r="R1008">
        <v>18793</v>
      </c>
      <c r="S1008" t="s">
        <v>1359</v>
      </c>
      <c r="T1008" t="s">
        <v>740</v>
      </c>
    </row>
    <row r="1009" spans="1:20">
      <c r="A1009" s="15">
        <v>1005</v>
      </c>
      <c r="B1009" t="s">
        <v>105</v>
      </c>
      <c r="C1009" t="s">
        <v>320</v>
      </c>
      <c r="D1009" t="s">
        <v>612</v>
      </c>
      <c r="E1009" t="s">
        <v>593</v>
      </c>
      <c r="F1009">
        <v>30000</v>
      </c>
      <c r="G1009">
        <v>0</v>
      </c>
      <c r="H1009">
        <v>25</v>
      </c>
      <c r="I1009">
        <v>861</v>
      </c>
      <c r="J1009">
        <v>2130</v>
      </c>
      <c r="K1009">
        <v>390</v>
      </c>
      <c r="L1009">
        <v>912</v>
      </c>
      <c r="M1009">
        <v>2127</v>
      </c>
      <c r="O1009">
        <v>6420</v>
      </c>
      <c r="P1009">
        <v>1898</v>
      </c>
      <c r="Q1009">
        <v>4647</v>
      </c>
      <c r="R1009">
        <v>28102</v>
      </c>
      <c r="S1009" t="s">
        <v>1359</v>
      </c>
      <c r="T1009" t="s">
        <v>741</v>
      </c>
    </row>
    <row r="1010" spans="1:20">
      <c r="A1010" s="15">
        <v>1006</v>
      </c>
      <c r="B1010" t="s">
        <v>747</v>
      </c>
      <c r="C1010" t="s">
        <v>28</v>
      </c>
      <c r="D1010" t="s">
        <v>633</v>
      </c>
      <c r="E1010" t="s">
        <v>593</v>
      </c>
      <c r="F1010">
        <v>30000</v>
      </c>
      <c r="G1010">
        <v>0</v>
      </c>
      <c r="H1010">
        <v>25</v>
      </c>
      <c r="I1010">
        <v>861</v>
      </c>
      <c r="J1010">
        <v>2130</v>
      </c>
      <c r="K1010">
        <v>390</v>
      </c>
      <c r="L1010">
        <v>912</v>
      </c>
      <c r="M1010">
        <v>2127</v>
      </c>
      <c r="O1010">
        <v>6420</v>
      </c>
      <c r="P1010">
        <v>1798</v>
      </c>
      <c r="Q1010">
        <v>4647</v>
      </c>
      <c r="R1010">
        <v>28202</v>
      </c>
      <c r="S1010" t="s">
        <v>1359</v>
      </c>
      <c r="T1010" t="s">
        <v>741</v>
      </c>
    </row>
    <row r="1011" spans="1:20">
      <c r="A1011" s="15">
        <v>1007</v>
      </c>
      <c r="B1011" t="s">
        <v>977</v>
      </c>
      <c r="C1011" t="s">
        <v>26</v>
      </c>
      <c r="D1011" t="s">
        <v>597</v>
      </c>
      <c r="E1011" t="s">
        <v>593</v>
      </c>
      <c r="F1011">
        <v>45000</v>
      </c>
      <c r="G1011">
        <v>1148.33</v>
      </c>
      <c r="H1011">
        <v>25</v>
      </c>
      <c r="I1011">
        <v>1291.5</v>
      </c>
      <c r="J1011">
        <v>3195</v>
      </c>
      <c r="K1011">
        <v>585</v>
      </c>
      <c r="L1011">
        <v>1368</v>
      </c>
      <c r="M1011">
        <v>3190.5</v>
      </c>
      <c r="O1011">
        <v>9630</v>
      </c>
      <c r="P1011">
        <v>3832.83</v>
      </c>
      <c r="Q1011">
        <v>6970.5</v>
      </c>
      <c r="R1011">
        <v>41167.17</v>
      </c>
      <c r="S1011" t="s">
        <v>1359</v>
      </c>
      <c r="T1011" t="s">
        <v>740</v>
      </c>
    </row>
    <row r="1012" spans="1:20">
      <c r="A1012" s="15">
        <v>1008</v>
      </c>
      <c r="B1012" t="s">
        <v>147</v>
      </c>
      <c r="C1012" t="s">
        <v>148</v>
      </c>
      <c r="D1012" t="s">
        <v>595</v>
      </c>
      <c r="E1012" t="s">
        <v>594</v>
      </c>
      <c r="F1012">
        <v>60000</v>
      </c>
      <c r="G1012">
        <v>3169.2</v>
      </c>
      <c r="H1012">
        <v>25</v>
      </c>
      <c r="I1012">
        <v>1722</v>
      </c>
      <c r="J1012">
        <v>4260</v>
      </c>
      <c r="K1012">
        <v>780</v>
      </c>
      <c r="L1012">
        <v>1824</v>
      </c>
      <c r="M1012">
        <v>4254</v>
      </c>
      <c r="O1012">
        <v>12840</v>
      </c>
      <c r="P1012">
        <v>8427.58</v>
      </c>
      <c r="Q1012">
        <v>9294</v>
      </c>
      <c r="R1012">
        <v>51572.42</v>
      </c>
      <c r="S1012" t="s">
        <v>1359</v>
      </c>
      <c r="T1012" t="s">
        <v>740</v>
      </c>
    </row>
    <row r="1013" spans="1:20">
      <c r="A1013" s="15">
        <v>1009</v>
      </c>
      <c r="B1013" t="s">
        <v>1041</v>
      </c>
      <c r="C1013" t="s">
        <v>62</v>
      </c>
      <c r="D1013" t="s">
        <v>1425</v>
      </c>
      <c r="E1013" t="s">
        <v>593</v>
      </c>
      <c r="F1013">
        <v>13400</v>
      </c>
      <c r="G1013">
        <v>0</v>
      </c>
      <c r="H1013">
        <v>25</v>
      </c>
      <c r="I1013">
        <v>384.58</v>
      </c>
      <c r="J1013">
        <v>951.4</v>
      </c>
      <c r="K1013">
        <v>174.2</v>
      </c>
      <c r="L1013">
        <v>407.36</v>
      </c>
      <c r="M1013">
        <v>950.06</v>
      </c>
      <c r="O1013">
        <v>2867.6</v>
      </c>
      <c r="P1013">
        <v>816.94</v>
      </c>
      <c r="Q1013">
        <v>2075.66</v>
      </c>
      <c r="R1013">
        <v>12583.06</v>
      </c>
      <c r="S1013" t="s">
        <v>1359</v>
      </c>
      <c r="T1013" t="s">
        <v>740</v>
      </c>
    </row>
    <row r="1014" spans="1:20">
      <c r="A1014" s="15">
        <v>1010</v>
      </c>
      <c r="B1014" t="s">
        <v>809</v>
      </c>
      <c r="C1014" t="s">
        <v>26</v>
      </c>
      <c r="D1014" t="s">
        <v>622</v>
      </c>
      <c r="E1014" t="s">
        <v>593</v>
      </c>
      <c r="F1014">
        <v>45000</v>
      </c>
      <c r="G1014">
        <v>1148.33</v>
      </c>
      <c r="H1014">
        <v>25</v>
      </c>
      <c r="I1014">
        <v>1291.5</v>
      </c>
      <c r="J1014">
        <v>3195</v>
      </c>
      <c r="K1014">
        <v>585</v>
      </c>
      <c r="L1014">
        <v>1368</v>
      </c>
      <c r="M1014">
        <v>3190.5</v>
      </c>
      <c r="O1014">
        <v>9630</v>
      </c>
      <c r="P1014">
        <v>3932.83</v>
      </c>
      <c r="Q1014">
        <v>6970.5</v>
      </c>
      <c r="R1014">
        <v>41067.17</v>
      </c>
      <c r="S1014" t="s">
        <v>1359</v>
      </c>
      <c r="T1014" t="s">
        <v>741</v>
      </c>
    </row>
    <row r="1015" spans="1:20">
      <c r="A1015" s="15">
        <v>1011</v>
      </c>
      <c r="B1015" t="s">
        <v>502</v>
      </c>
      <c r="C1015" t="s">
        <v>10</v>
      </c>
      <c r="D1015" t="s">
        <v>617</v>
      </c>
      <c r="E1015" t="s">
        <v>594</v>
      </c>
      <c r="F1015">
        <v>45000</v>
      </c>
      <c r="G1015">
        <v>910.22</v>
      </c>
      <c r="H1015">
        <v>25</v>
      </c>
      <c r="I1015">
        <v>1291.5</v>
      </c>
      <c r="J1015">
        <v>3195</v>
      </c>
      <c r="K1015">
        <v>585</v>
      </c>
      <c r="L1015">
        <v>1368</v>
      </c>
      <c r="M1015">
        <v>3190.5</v>
      </c>
      <c r="O1015">
        <v>9630</v>
      </c>
      <c r="P1015">
        <v>6793.38</v>
      </c>
      <c r="Q1015">
        <v>6970.5</v>
      </c>
      <c r="R1015">
        <v>38206.620000000003</v>
      </c>
      <c r="S1015" t="s">
        <v>1359</v>
      </c>
      <c r="T1015" t="s">
        <v>740</v>
      </c>
    </row>
    <row r="1016" spans="1:20">
      <c r="A1016" s="15">
        <v>1012</v>
      </c>
      <c r="B1016" t="s">
        <v>717</v>
      </c>
      <c r="C1016" t="s">
        <v>1222</v>
      </c>
      <c r="D1016" t="s">
        <v>1390</v>
      </c>
      <c r="E1016" t="s">
        <v>593</v>
      </c>
      <c r="F1016">
        <v>45000</v>
      </c>
      <c r="G1016">
        <v>1148.33</v>
      </c>
      <c r="H1016">
        <v>25</v>
      </c>
      <c r="I1016">
        <v>1291.5</v>
      </c>
      <c r="J1016">
        <v>3195</v>
      </c>
      <c r="K1016">
        <v>585</v>
      </c>
      <c r="L1016">
        <v>1368</v>
      </c>
      <c r="M1016">
        <v>3190.5</v>
      </c>
      <c r="O1016">
        <v>9630</v>
      </c>
      <c r="P1016">
        <v>3932.83</v>
      </c>
      <c r="Q1016">
        <v>6970.5</v>
      </c>
      <c r="R1016">
        <v>41067.17</v>
      </c>
      <c r="S1016" t="s">
        <v>1359</v>
      </c>
      <c r="T1016" t="s">
        <v>740</v>
      </c>
    </row>
    <row r="1017" spans="1:20">
      <c r="A1017" s="15">
        <v>1013</v>
      </c>
      <c r="B1017" t="s">
        <v>694</v>
      </c>
      <c r="C1017" t="s">
        <v>32</v>
      </c>
      <c r="D1017" t="s">
        <v>1419</v>
      </c>
      <c r="E1017" t="s">
        <v>593</v>
      </c>
      <c r="F1017">
        <v>10000</v>
      </c>
      <c r="G1017">
        <v>0</v>
      </c>
      <c r="H1017">
        <v>25</v>
      </c>
      <c r="I1017">
        <v>287</v>
      </c>
      <c r="J1017">
        <v>710</v>
      </c>
      <c r="K1017">
        <v>130</v>
      </c>
      <c r="L1017">
        <v>304</v>
      </c>
      <c r="M1017">
        <v>709</v>
      </c>
      <c r="O1017">
        <v>2140</v>
      </c>
      <c r="P1017">
        <v>616</v>
      </c>
      <c r="Q1017">
        <v>1549</v>
      </c>
      <c r="R1017">
        <v>9384</v>
      </c>
      <c r="S1017" t="s">
        <v>1359</v>
      </c>
      <c r="T1017" t="s">
        <v>740</v>
      </c>
    </row>
    <row r="1018" spans="1:20">
      <c r="A1018" s="15">
        <v>1014</v>
      </c>
      <c r="B1018" t="s">
        <v>810</v>
      </c>
      <c r="C1018" t="s">
        <v>12</v>
      </c>
      <c r="D1018" t="s">
        <v>1393</v>
      </c>
      <c r="E1018" t="s">
        <v>593</v>
      </c>
      <c r="F1018">
        <v>15000</v>
      </c>
      <c r="G1018">
        <v>0</v>
      </c>
      <c r="H1018">
        <v>25</v>
      </c>
      <c r="I1018">
        <v>430.5</v>
      </c>
      <c r="J1018">
        <v>1065</v>
      </c>
      <c r="K1018">
        <v>195</v>
      </c>
      <c r="L1018">
        <v>456</v>
      </c>
      <c r="M1018">
        <v>1063.5</v>
      </c>
      <c r="O1018">
        <v>3210</v>
      </c>
      <c r="P1018">
        <v>911.5</v>
      </c>
      <c r="Q1018">
        <v>2323.5</v>
      </c>
      <c r="R1018">
        <v>14088.5</v>
      </c>
      <c r="S1018" t="s">
        <v>1359</v>
      </c>
      <c r="T1018" t="s">
        <v>740</v>
      </c>
    </row>
    <row r="1019" spans="1:20">
      <c r="A1019" s="15">
        <v>1015</v>
      </c>
      <c r="B1019" t="s">
        <v>1129</v>
      </c>
      <c r="C1019" t="s">
        <v>1067</v>
      </c>
      <c r="D1019" t="s">
        <v>1425</v>
      </c>
      <c r="E1019" t="s">
        <v>593</v>
      </c>
      <c r="F1019">
        <v>25000</v>
      </c>
      <c r="G1019">
        <v>0</v>
      </c>
      <c r="H1019">
        <v>25</v>
      </c>
      <c r="I1019">
        <v>717.5</v>
      </c>
      <c r="J1019">
        <v>1775</v>
      </c>
      <c r="K1019">
        <v>325</v>
      </c>
      <c r="L1019">
        <v>760</v>
      </c>
      <c r="M1019">
        <v>1772.5</v>
      </c>
      <c r="O1019">
        <v>5350</v>
      </c>
      <c r="P1019">
        <v>1502.5</v>
      </c>
      <c r="Q1019">
        <v>3872.5</v>
      </c>
      <c r="R1019">
        <v>23497.5</v>
      </c>
      <c r="S1019" t="s">
        <v>1359</v>
      </c>
      <c r="T1019" t="s">
        <v>740</v>
      </c>
    </row>
    <row r="1020" spans="1:20">
      <c r="A1020" s="15">
        <v>1016</v>
      </c>
      <c r="B1020" t="s">
        <v>407</v>
      </c>
      <c r="C1020" t="s">
        <v>408</v>
      </c>
      <c r="D1020" t="s">
        <v>603</v>
      </c>
      <c r="E1020" t="s">
        <v>593</v>
      </c>
      <c r="F1020">
        <v>35000</v>
      </c>
      <c r="G1020">
        <v>0</v>
      </c>
      <c r="H1020">
        <v>25</v>
      </c>
      <c r="I1020">
        <v>1004.5</v>
      </c>
      <c r="J1020">
        <v>2485</v>
      </c>
      <c r="K1020">
        <v>455</v>
      </c>
      <c r="L1020">
        <v>1064</v>
      </c>
      <c r="M1020">
        <v>2481.5</v>
      </c>
      <c r="O1020">
        <v>7490</v>
      </c>
      <c r="P1020">
        <v>4709.58</v>
      </c>
      <c r="Q1020">
        <v>5421.5</v>
      </c>
      <c r="R1020">
        <v>30290.42</v>
      </c>
      <c r="S1020" t="s">
        <v>1359</v>
      </c>
      <c r="T1020" t="s">
        <v>740</v>
      </c>
    </row>
    <row r="1021" spans="1:20">
      <c r="A1021" s="15">
        <v>1017</v>
      </c>
      <c r="B1021" t="s">
        <v>1210</v>
      </c>
      <c r="C1021" t="s">
        <v>1051</v>
      </c>
      <c r="D1021" t="s">
        <v>1425</v>
      </c>
      <c r="E1021" t="s">
        <v>593</v>
      </c>
      <c r="F1021">
        <v>25000</v>
      </c>
      <c r="G1021">
        <v>0</v>
      </c>
      <c r="H1021">
        <v>25</v>
      </c>
      <c r="I1021">
        <v>717.5</v>
      </c>
      <c r="J1021">
        <v>1775</v>
      </c>
      <c r="K1021">
        <v>325</v>
      </c>
      <c r="L1021">
        <v>760</v>
      </c>
      <c r="M1021">
        <v>1772.5</v>
      </c>
      <c r="O1021">
        <v>5350</v>
      </c>
      <c r="P1021">
        <v>1502.5</v>
      </c>
      <c r="Q1021">
        <v>3872.5</v>
      </c>
      <c r="R1021">
        <v>23497.5</v>
      </c>
      <c r="S1021" t="s">
        <v>1359</v>
      </c>
      <c r="T1021" t="s">
        <v>741</v>
      </c>
    </row>
    <row r="1022" spans="1:20">
      <c r="A1022" s="15">
        <v>1018</v>
      </c>
      <c r="B1022" t="s">
        <v>1042</v>
      </c>
      <c r="C1022" t="s">
        <v>1053</v>
      </c>
      <c r="D1022" t="s">
        <v>1425</v>
      </c>
      <c r="E1022" t="s">
        <v>593</v>
      </c>
      <c r="F1022">
        <v>16500</v>
      </c>
      <c r="G1022">
        <v>0</v>
      </c>
      <c r="H1022">
        <v>25</v>
      </c>
      <c r="I1022">
        <v>473.55</v>
      </c>
      <c r="J1022">
        <v>1171.5</v>
      </c>
      <c r="K1022">
        <v>214.5</v>
      </c>
      <c r="L1022">
        <v>501.6</v>
      </c>
      <c r="M1022">
        <v>1169.8499999999999</v>
      </c>
      <c r="O1022">
        <v>3531</v>
      </c>
      <c r="P1022">
        <v>1000.15</v>
      </c>
      <c r="Q1022">
        <v>2555.85</v>
      </c>
      <c r="R1022">
        <v>15499.85</v>
      </c>
      <c r="S1022" t="s">
        <v>1359</v>
      </c>
      <c r="T1022" t="s">
        <v>741</v>
      </c>
    </row>
    <row r="1023" spans="1:20">
      <c r="A1023" s="15">
        <v>1019</v>
      </c>
      <c r="B1023" t="s">
        <v>431</v>
      </c>
      <c r="C1023" t="s">
        <v>26</v>
      </c>
      <c r="D1023" t="s">
        <v>1416</v>
      </c>
      <c r="E1023" t="s">
        <v>593</v>
      </c>
      <c r="F1023">
        <v>12500</v>
      </c>
      <c r="G1023">
        <v>0</v>
      </c>
      <c r="H1023">
        <v>25</v>
      </c>
      <c r="I1023">
        <v>358.75</v>
      </c>
      <c r="J1023">
        <v>887.5</v>
      </c>
      <c r="K1023">
        <v>162.5</v>
      </c>
      <c r="L1023">
        <v>380</v>
      </c>
      <c r="M1023">
        <v>886.25</v>
      </c>
      <c r="O1023">
        <v>2675</v>
      </c>
      <c r="P1023">
        <v>763.75</v>
      </c>
      <c r="Q1023">
        <v>1936.25</v>
      </c>
      <c r="R1023">
        <v>11736.25</v>
      </c>
      <c r="S1023" t="s">
        <v>1359</v>
      </c>
      <c r="T1023" t="s">
        <v>740</v>
      </c>
    </row>
    <row r="1024" spans="1:20">
      <c r="A1024" s="15">
        <v>1020</v>
      </c>
      <c r="B1024" t="s">
        <v>172</v>
      </c>
      <c r="C1024" t="s">
        <v>26</v>
      </c>
      <c r="D1024" t="s">
        <v>592</v>
      </c>
      <c r="E1024" t="s">
        <v>594</v>
      </c>
      <c r="F1024">
        <v>45000</v>
      </c>
      <c r="G1024">
        <v>1148.33</v>
      </c>
      <c r="H1024">
        <v>25</v>
      </c>
      <c r="I1024">
        <v>1291.5</v>
      </c>
      <c r="J1024">
        <v>3195</v>
      </c>
      <c r="K1024">
        <v>585</v>
      </c>
      <c r="L1024">
        <v>1368</v>
      </c>
      <c r="M1024">
        <v>3190.5</v>
      </c>
      <c r="O1024">
        <v>9630</v>
      </c>
      <c r="P1024">
        <v>3882.83</v>
      </c>
      <c r="Q1024">
        <v>6970.5</v>
      </c>
      <c r="R1024">
        <v>41117.17</v>
      </c>
      <c r="S1024" t="s">
        <v>1359</v>
      </c>
      <c r="T1024" t="s">
        <v>740</v>
      </c>
    </row>
    <row r="1025" spans="1:20">
      <c r="A1025" s="15">
        <v>1021</v>
      </c>
      <c r="B1025" t="s">
        <v>680</v>
      </c>
      <c r="C1025" t="s">
        <v>320</v>
      </c>
      <c r="D1025" t="s">
        <v>1396</v>
      </c>
      <c r="E1025" t="s">
        <v>593</v>
      </c>
      <c r="F1025">
        <v>10000</v>
      </c>
      <c r="G1025">
        <v>0</v>
      </c>
      <c r="H1025">
        <v>25</v>
      </c>
      <c r="I1025">
        <v>287</v>
      </c>
      <c r="J1025">
        <v>710</v>
      </c>
      <c r="K1025">
        <v>130</v>
      </c>
      <c r="L1025">
        <v>304</v>
      </c>
      <c r="M1025">
        <v>709</v>
      </c>
      <c r="O1025">
        <v>2140</v>
      </c>
      <c r="P1025">
        <v>616</v>
      </c>
      <c r="Q1025">
        <v>1549</v>
      </c>
      <c r="R1025">
        <v>9384</v>
      </c>
      <c r="S1025" t="s">
        <v>1359</v>
      </c>
      <c r="T1025" t="s">
        <v>740</v>
      </c>
    </row>
    <row r="1026" spans="1:20">
      <c r="A1026" s="15">
        <v>1022</v>
      </c>
      <c r="B1026" t="s">
        <v>1088</v>
      </c>
      <c r="C1026" t="s">
        <v>12</v>
      </c>
      <c r="D1026" t="s">
        <v>1425</v>
      </c>
      <c r="E1026" t="s">
        <v>593</v>
      </c>
      <c r="F1026">
        <v>35000</v>
      </c>
      <c r="G1026">
        <v>0</v>
      </c>
      <c r="H1026">
        <v>25</v>
      </c>
      <c r="I1026">
        <v>1004.5</v>
      </c>
      <c r="J1026">
        <v>2485</v>
      </c>
      <c r="K1026">
        <v>455</v>
      </c>
      <c r="L1026">
        <v>1064</v>
      </c>
      <c r="M1026">
        <v>2481.5</v>
      </c>
      <c r="O1026">
        <v>7490</v>
      </c>
      <c r="P1026">
        <v>2093.5</v>
      </c>
      <c r="Q1026">
        <v>5421.5</v>
      </c>
      <c r="R1026">
        <v>32906.5</v>
      </c>
      <c r="S1026" t="s">
        <v>1359</v>
      </c>
      <c r="T1026" t="s">
        <v>740</v>
      </c>
    </row>
    <row r="1027" spans="1:20">
      <c r="A1027" s="15">
        <v>1023</v>
      </c>
      <c r="B1027" t="s">
        <v>1282</v>
      </c>
      <c r="C1027" t="s">
        <v>1222</v>
      </c>
      <c r="D1027" t="s">
        <v>1390</v>
      </c>
      <c r="E1027" t="s">
        <v>593</v>
      </c>
      <c r="F1027">
        <v>25000</v>
      </c>
      <c r="G1027">
        <v>0</v>
      </c>
      <c r="H1027">
        <v>25</v>
      </c>
      <c r="I1027">
        <v>717.5</v>
      </c>
      <c r="J1027">
        <v>1775</v>
      </c>
      <c r="K1027">
        <v>325</v>
      </c>
      <c r="L1027">
        <v>760</v>
      </c>
      <c r="M1027">
        <v>1772.5</v>
      </c>
      <c r="O1027">
        <v>5350</v>
      </c>
      <c r="P1027">
        <v>1502.5</v>
      </c>
      <c r="Q1027">
        <v>3872.5</v>
      </c>
      <c r="R1027">
        <v>23497.5</v>
      </c>
      <c r="S1027" t="s">
        <v>1359</v>
      </c>
      <c r="T1027" t="s">
        <v>740</v>
      </c>
    </row>
    <row r="1028" spans="1:20">
      <c r="A1028" s="15">
        <v>1024</v>
      </c>
      <c r="B1028" t="s">
        <v>830</v>
      </c>
      <c r="C1028" t="s">
        <v>266</v>
      </c>
      <c r="D1028" t="s">
        <v>1413</v>
      </c>
      <c r="E1028" t="s">
        <v>593</v>
      </c>
      <c r="F1028">
        <v>150000</v>
      </c>
      <c r="G1028">
        <v>23866.62</v>
      </c>
      <c r="H1028">
        <v>25</v>
      </c>
      <c r="I1028">
        <v>4305</v>
      </c>
      <c r="J1028">
        <v>10650</v>
      </c>
      <c r="K1028">
        <v>1950</v>
      </c>
      <c r="L1028">
        <v>4560</v>
      </c>
      <c r="M1028">
        <v>10635</v>
      </c>
      <c r="O1028">
        <v>32100</v>
      </c>
      <c r="P1028">
        <v>32756.62</v>
      </c>
      <c r="Q1028">
        <v>23235</v>
      </c>
      <c r="R1028">
        <v>117243.38</v>
      </c>
      <c r="S1028" t="s">
        <v>1359</v>
      </c>
      <c r="T1028" t="s">
        <v>740</v>
      </c>
    </row>
    <row r="1029" spans="1:20">
      <c r="A1029" s="15">
        <v>1025</v>
      </c>
      <c r="B1029" t="s">
        <v>27</v>
      </c>
      <c r="C1029" t="s">
        <v>18</v>
      </c>
      <c r="D1029" t="s">
        <v>620</v>
      </c>
      <c r="E1029" t="s">
        <v>593</v>
      </c>
      <c r="F1029">
        <v>45000</v>
      </c>
      <c r="G1029">
        <v>1148.33</v>
      </c>
      <c r="H1029">
        <v>25</v>
      </c>
      <c r="I1029">
        <v>1291.5</v>
      </c>
      <c r="J1029">
        <v>3195</v>
      </c>
      <c r="K1029">
        <v>585</v>
      </c>
      <c r="L1029">
        <v>1368</v>
      </c>
      <c r="M1029">
        <v>3190.5</v>
      </c>
      <c r="O1029">
        <v>9630</v>
      </c>
      <c r="P1029">
        <v>3982.83</v>
      </c>
      <c r="Q1029">
        <v>6970.5</v>
      </c>
      <c r="R1029">
        <v>41017.17</v>
      </c>
      <c r="S1029" t="s">
        <v>1359</v>
      </c>
      <c r="T1029" t="s">
        <v>740</v>
      </c>
    </row>
    <row r="1030" spans="1:20">
      <c r="A1030" s="15">
        <v>1026</v>
      </c>
      <c r="B1030" t="s">
        <v>811</v>
      </c>
      <c r="C1030" t="s">
        <v>32</v>
      </c>
      <c r="D1030" t="s">
        <v>613</v>
      </c>
      <c r="E1030" t="s">
        <v>593</v>
      </c>
      <c r="F1030">
        <v>22000</v>
      </c>
      <c r="G1030">
        <v>0</v>
      </c>
      <c r="H1030">
        <v>25</v>
      </c>
      <c r="I1030">
        <v>631.4</v>
      </c>
      <c r="J1030">
        <v>1562</v>
      </c>
      <c r="K1030">
        <v>286</v>
      </c>
      <c r="L1030">
        <v>668.8</v>
      </c>
      <c r="M1030">
        <v>1559.8</v>
      </c>
      <c r="O1030">
        <v>4708</v>
      </c>
      <c r="P1030">
        <v>1325.2</v>
      </c>
      <c r="Q1030">
        <v>3407.8</v>
      </c>
      <c r="R1030">
        <v>20674.8</v>
      </c>
      <c r="S1030" t="s">
        <v>1359</v>
      </c>
      <c r="T1030" t="s">
        <v>741</v>
      </c>
    </row>
    <row r="1031" spans="1:20">
      <c r="A1031" s="15">
        <v>1027</v>
      </c>
      <c r="B1031" t="s">
        <v>322</v>
      </c>
      <c r="C1031" t="s">
        <v>50</v>
      </c>
      <c r="D1031" t="s">
        <v>1409</v>
      </c>
      <c r="E1031" t="s">
        <v>593</v>
      </c>
      <c r="F1031">
        <v>12500</v>
      </c>
      <c r="G1031">
        <v>0</v>
      </c>
      <c r="H1031">
        <v>25</v>
      </c>
      <c r="I1031">
        <v>358.75</v>
      </c>
      <c r="J1031">
        <v>887.5</v>
      </c>
      <c r="K1031">
        <v>162.5</v>
      </c>
      <c r="L1031">
        <v>380</v>
      </c>
      <c r="M1031">
        <v>886.25</v>
      </c>
      <c r="O1031">
        <v>2675</v>
      </c>
      <c r="P1031">
        <v>763.75</v>
      </c>
      <c r="Q1031">
        <v>1936.25</v>
      </c>
      <c r="R1031">
        <v>11736.25</v>
      </c>
      <c r="S1031" t="s">
        <v>1359</v>
      </c>
      <c r="T1031" t="s">
        <v>740</v>
      </c>
    </row>
    <row r="1032" spans="1:20">
      <c r="A1032" s="15">
        <v>1028</v>
      </c>
      <c r="B1032" t="s">
        <v>1043</v>
      </c>
      <c r="C1032" t="s">
        <v>1048</v>
      </c>
      <c r="D1032" t="s">
        <v>1425</v>
      </c>
      <c r="E1032" t="s">
        <v>593</v>
      </c>
      <c r="F1032">
        <v>11220</v>
      </c>
      <c r="G1032">
        <v>0</v>
      </c>
      <c r="H1032">
        <v>25</v>
      </c>
      <c r="I1032">
        <v>322.01400000000001</v>
      </c>
      <c r="J1032">
        <v>796.62</v>
      </c>
      <c r="K1032">
        <v>145.86000000000001</v>
      </c>
      <c r="L1032">
        <v>341.08800000000002</v>
      </c>
      <c r="M1032">
        <v>795.49800000000005</v>
      </c>
      <c r="O1032">
        <v>2401.08</v>
      </c>
      <c r="P1032">
        <v>688.1</v>
      </c>
      <c r="Q1032">
        <v>1737.9780000000001</v>
      </c>
      <c r="R1032">
        <v>10531.9</v>
      </c>
      <c r="S1032" t="s">
        <v>1359</v>
      </c>
      <c r="T1032" t="s">
        <v>740</v>
      </c>
    </row>
    <row r="1033" spans="1:20">
      <c r="A1033" s="15">
        <v>1029</v>
      </c>
      <c r="B1033" t="s">
        <v>660</v>
      </c>
      <c r="C1033" t="s">
        <v>243</v>
      </c>
      <c r="D1033" t="s">
        <v>1411</v>
      </c>
      <c r="E1033" t="s">
        <v>593</v>
      </c>
      <c r="F1033">
        <v>12500</v>
      </c>
      <c r="G1033">
        <v>0</v>
      </c>
      <c r="H1033">
        <v>25</v>
      </c>
      <c r="I1033">
        <v>358.75</v>
      </c>
      <c r="J1033">
        <v>887.5</v>
      </c>
      <c r="K1033">
        <v>162.5</v>
      </c>
      <c r="L1033">
        <v>380</v>
      </c>
      <c r="M1033">
        <v>886.25</v>
      </c>
      <c r="O1033">
        <v>2675</v>
      </c>
      <c r="P1033">
        <v>763.75</v>
      </c>
      <c r="Q1033">
        <v>1936.25</v>
      </c>
      <c r="R1033">
        <v>11736.25</v>
      </c>
      <c r="S1033" t="s">
        <v>1359</v>
      </c>
      <c r="T1033" t="s">
        <v>741</v>
      </c>
    </row>
    <row r="1034" spans="1:20">
      <c r="A1034" s="15">
        <v>1030</v>
      </c>
      <c r="B1034" t="s">
        <v>507</v>
      </c>
      <c r="C1034" t="s">
        <v>7</v>
      </c>
      <c r="D1034" t="s">
        <v>640</v>
      </c>
      <c r="E1034" t="s">
        <v>594</v>
      </c>
      <c r="F1034">
        <v>21732.38</v>
      </c>
      <c r="G1034">
        <v>0</v>
      </c>
      <c r="H1034">
        <v>25</v>
      </c>
      <c r="I1034">
        <v>623.71930599999996</v>
      </c>
      <c r="J1034">
        <v>1542.9989800000001</v>
      </c>
      <c r="K1034">
        <v>282.52094</v>
      </c>
      <c r="L1034">
        <v>660.66435200000001</v>
      </c>
      <c r="M1034">
        <v>1540.825742</v>
      </c>
      <c r="O1034">
        <v>4650.7293200000004</v>
      </c>
      <c r="P1034">
        <v>1359.38</v>
      </c>
      <c r="Q1034">
        <v>3366.3456620000002</v>
      </c>
      <c r="R1034">
        <v>20373</v>
      </c>
      <c r="S1034" t="s">
        <v>1359</v>
      </c>
      <c r="T1034" t="s">
        <v>740</v>
      </c>
    </row>
    <row r="1035" spans="1:20">
      <c r="A1035" s="15">
        <v>1031</v>
      </c>
      <c r="B1035" t="s">
        <v>1283</v>
      </c>
      <c r="C1035" t="s">
        <v>45</v>
      </c>
      <c r="D1035" t="s">
        <v>615</v>
      </c>
      <c r="E1035" t="s">
        <v>593</v>
      </c>
      <c r="F1035">
        <v>30000</v>
      </c>
      <c r="G1035">
        <v>0</v>
      </c>
      <c r="H1035">
        <v>25</v>
      </c>
      <c r="I1035">
        <v>861</v>
      </c>
      <c r="J1035">
        <v>2130</v>
      </c>
      <c r="K1035">
        <v>390</v>
      </c>
      <c r="L1035">
        <v>912</v>
      </c>
      <c r="M1035">
        <v>2127</v>
      </c>
      <c r="O1035">
        <v>6420</v>
      </c>
      <c r="P1035">
        <v>1898</v>
      </c>
      <c r="Q1035">
        <v>4647</v>
      </c>
      <c r="R1035">
        <v>28102</v>
      </c>
      <c r="S1035" t="s">
        <v>1359</v>
      </c>
      <c r="T1035" t="s">
        <v>741</v>
      </c>
    </row>
    <row r="1036" spans="1:20">
      <c r="A1036" s="15">
        <v>1032</v>
      </c>
      <c r="B1036" t="s">
        <v>337</v>
      </c>
      <c r="C1036" t="s">
        <v>62</v>
      </c>
      <c r="D1036" t="s">
        <v>617</v>
      </c>
      <c r="E1036" t="s">
        <v>593</v>
      </c>
      <c r="F1036">
        <v>30000</v>
      </c>
      <c r="G1036">
        <v>0</v>
      </c>
      <c r="H1036">
        <v>25</v>
      </c>
      <c r="I1036">
        <v>861</v>
      </c>
      <c r="J1036">
        <v>2130</v>
      </c>
      <c r="K1036">
        <v>390</v>
      </c>
      <c r="L1036">
        <v>912</v>
      </c>
      <c r="M1036">
        <v>2127</v>
      </c>
      <c r="O1036">
        <v>6420</v>
      </c>
      <c r="P1036">
        <v>1898</v>
      </c>
      <c r="Q1036">
        <v>4647</v>
      </c>
      <c r="R1036">
        <v>28102</v>
      </c>
      <c r="S1036" t="s">
        <v>1359</v>
      </c>
      <c r="T1036" t="s">
        <v>741</v>
      </c>
    </row>
    <row r="1037" spans="1:20">
      <c r="A1037" s="15">
        <v>1033</v>
      </c>
      <c r="B1037" t="s">
        <v>377</v>
      </c>
      <c r="C1037" t="s">
        <v>26</v>
      </c>
      <c r="D1037" t="s">
        <v>612</v>
      </c>
      <c r="E1037" t="s">
        <v>593</v>
      </c>
      <c r="F1037">
        <v>45000</v>
      </c>
      <c r="G1037">
        <v>910.22</v>
      </c>
      <c r="H1037">
        <v>25</v>
      </c>
      <c r="I1037">
        <v>1291.5</v>
      </c>
      <c r="J1037">
        <v>3195</v>
      </c>
      <c r="K1037">
        <v>585</v>
      </c>
      <c r="L1037">
        <v>1368</v>
      </c>
      <c r="M1037">
        <v>3190.5</v>
      </c>
      <c r="O1037">
        <v>9630</v>
      </c>
      <c r="P1037">
        <v>5282.1</v>
      </c>
      <c r="Q1037">
        <v>6970.5</v>
      </c>
      <c r="R1037">
        <v>39717.9</v>
      </c>
      <c r="S1037" t="s">
        <v>1359</v>
      </c>
      <c r="T1037" t="s">
        <v>741</v>
      </c>
    </row>
    <row r="1038" spans="1:20">
      <c r="A1038" s="15">
        <v>1034</v>
      </c>
      <c r="B1038" t="s">
        <v>1063</v>
      </c>
      <c r="C1038" t="s">
        <v>55</v>
      </c>
      <c r="D1038" t="s">
        <v>1396</v>
      </c>
      <c r="E1038" t="s">
        <v>593</v>
      </c>
      <c r="F1038">
        <v>12500</v>
      </c>
      <c r="G1038">
        <v>0</v>
      </c>
      <c r="H1038">
        <v>25</v>
      </c>
      <c r="I1038">
        <v>358.75</v>
      </c>
      <c r="J1038">
        <v>887.5</v>
      </c>
      <c r="K1038">
        <v>162.5</v>
      </c>
      <c r="L1038">
        <v>380</v>
      </c>
      <c r="M1038">
        <v>886.25</v>
      </c>
      <c r="O1038">
        <v>2675</v>
      </c>
      <c r="P1038">
        <v>763.75</v>
      </c>
      <c r="Q1038">
        <v>1936.25</v>
      </c>
      <c r="R1038">
        <v>11736.25</v>
      </c>
      <c r="S1038" t="s">
        <v>1359</v>
      </c>
      <c r="T1038" t="s">
        <v>741</v>
      </c>
    </row>
    <row r="1039" spans="1:20">
      <c r="A1039" s="15">
        <v>1035</v>
      </c>
      <c r="B1039" t="s">
        <v>210</v>
      </c>
      <c r="C1039" t="s">
        <v>26</v>
      </c>
      <c r="D1039" t="s">
        <v>603</v>
      </c>
      <c r="E1039" t="s">
        <v>593</v>
      </c>
      <c r="F1039">
        <v>45000</v>
      </c>
      <c r="G1039">
        <v>1148.33</v>
      </c>
      <c r="H1039">
        <v>25</v>
      </c>
      <c r="I1039">
        <v>1291.5</v>
      </c>
      <c r="J1039">
        <v>3195</v>
      </c>
      <c r="K1039">
        <v>585</v>
      </c>
      <c r="L1039">
        <v>1368</v>
      </c>
      <c r="M1039">
        <v>3190.5</v>
      </c>
      <c r="O1039">
        <v>9630</v>
      </c>
      <c r="P1039">
        <v>8134.35</v>
      </c>
      <c r="Q1039">
        <v>6970.5</v>
      </c>
      <c r="R1039">
        <v>36865.65</v>
      </c>
      <c r="S1039" t="s">
        <v>1359</v>
      </c>
      <c r="T1039" t="s">
        <v>740</v>
      </c>
    </row>
    <row r="1040" spans="1:20">
      <c r="A1040" s="15">
        <v>1036</v>
      </c>
      <c r="B1040" t="s">
        <v>170</v>
      </c>
      <c r="C1040" t="s">
        <v>26</v>
      </c>
      <c r="D1040" t="s">
        <v>592</v>
      </c>
      <c r="E1040" t="s">
        <v>593</v>
      </c>
      <c r="F1040">
        <v>39000</v>
      </c>
      <c r="G1040">
        <v>301.52</v>
      </c>
      <c r="H1040">
        <v>25</v>
      </c>
      <c r="I1040">
        <v>1119.3</v>
      </c>
      <c r="J1040">
        <v>2769</v>
      </c>
      <c r="K1040">
        <v>507</v>
      </c>
      <c r="L1040">
        <v>1185.5999999999999</v>
      </c>
      <c r="M1040">
        <v>2765.1</v>
      </c>
      <c r="O1040">
        <v>8346</v>
      </c>
      <c r="P1040">
        <v>2631.42</v>
      </c>
      <c r="Q1040">
        <v>6041.1</v>
      </c>
      <c r="R1040">
        <v>36368.58</v>
      </c>
      <c r="S1040" t="s">
        <v>1359</v>
      </c>
      <c r="T1040" t="s">
        <v>741</v>
      </c>
    </row>
    <row r="1041" spans="1:20">
      <c r="A1041" s="15">
        <v>1037</v>
      </c>
      <c r="B1041" t="s">
        <v>1206</v>
      </c>
      <c r="C1041" t="s">
        <v>1067</v>
      </c>
      <c r="D1041" t="s">
        <v>1425</v>
      </c>
      <c r="E1041" t="s">
        <v>593</v>
      </c>
      <c r="F1041">
        <v>25000</v>
      </c>
      <c r="G1041">
        <v>0</v>
      </c>
      <c r="H1041">
        <v>25</v>
      </c>
      <c r="I1041">
        <v>717.5</v>
      </c>
      <c r="J1041">
        <v>1775</v>
      </c>
      <c r="K1041">
        <v>325</v>
      </c>
      <c r="L1041">
        <v>760</v>
      </c>
      <c r="M1041">
        <v>1772.5</v>
      </c>
      <c r="O1041">
        <v>5350</v>
      </c>
      <c r="P1041">
        <v>1502.5</v>
      </c>
      <c r="Q1041">
        <v>3872.5</v>
      </c>
      <c r="R1041">
        <v>23497.5</v>
      </c>
      <c r="S1041" t="s">
        <v>1359</v>
      </c>
      <c r="T1041" t="s">
        <v>741</v>
      </c>
    </row>
    <row r="1042" spans="1:20">
      <c r="A1042" s="15">
        <v>1038</v>
      </c>
      <c r="B1042" t="s">
        <v>39</v>
      </c>
      <c r="C1042" t="s">
        <v>32</v>
      </c>
      <c r="D1042" t="s">
        <v>613</v>
      </c>
      <c r="E1042" t="s">
        <v>594</v>
      </c>
      <c r="F1042">
        <v>22000</v>
      </c>
      <c r="G1042">
        <v>0</v>
      </c>
      <c r="H1042">
        <v>25</v>
      </c>
      <c r="I1042">
        <v>631.4</v>
      </c>
      <c r="J1042">
        <v>1562</v>
      </c>
      <c r="K1042">
        <v>286</v>
      </c>
      <c r="L1042">
        <v>668.8</v>
      </c>
      <c r="M1042">
        <v>1559.8</v>
      </c>
      <c r="O1042">
        <v>4708</v>
      </c>
      <c r="P1042">
        <v>1475.2</v>
      </c>
      <c r="Q1042">
        <v>3407.8</v>
      </c>
      <c r="R1042">
        <v>20524.8</v>
      </c>
      <c r="S1042" t="s">
        <v>1359</v>
      </c>
      <c r="T1042" t="s">
        <v>740</v>
      </c>
    </row>
    <row r="1043" spans="1:20">
      <c r="A1043" s="15">
        <v>1039</v>
      </c>
      <c r="B1043" t="s">
        <v>442</v>
      </c>
      <c r="C1043" t="s">
        <v>12</v>
      </c>
      <c r="D1043" t="s">
        <v>1404</v>
      </c>
      <c r="E1043" t="s">
        <v>593</v>
      </c>
      <c r="F1043">
        <v>15000</v>
      </c>
      <c r="G1043">
        <v>0</v>
      </c>
      <c r="H1043">
        <v>25</v>
      </c>
      <c r="I1043">
        <v>430.5</v>
      </c>
      <c r="J1043">
        <v>1065</v>
      </c>
      <c r="K1043">
        <v>195</v>
      </c>
      <c r="L1043">
        <v>456</v>
      </c>
      <c r="M1043">
        <v>1063.5</v>
      </c>
      <c r="O1043">
        <v>3210</v>
      </c>
      <c r="P1043">
        <v>2498.88</v>
      </c>
      <c r="Q1043">
        <v>2323.5</v>
      </c>
      <c r="R1043">
        <v>12501.12</v>
      </c>
      <c r="S1043" t="s">
        <v>1359</v>
      </c>
      <c r="T1043" t="s">
        <v>740</v>
      </c>
    </row>
    <row r="1044" spans="1:20">
      <c r="A1044" s="15">
        <v>1040</v>
      </c>
      <c r="B1044" t="s">
        <v>144</v>
      </c>
      <c r="C1044" t="s">
        <v>1213</v>
      </c>
      <c r="D1044" t="s">
        <v>617</v>
      </c>
      <c r="E1044" t="s">
        <v>593</v>
      </c>
      <c r="F1044">
        <v>20000</v>
      </c>
      <c r="G1044">
        <v>0</v>
      </c>
      <c r="H1044">
        <v>25</v>
      </c>
      <c r="I1044">
        <v>574</v>
      </c>
      <c r="J1044">
        <v>1420</v>
      </c>
      <c r="K1044">
        <v>260</v>
      </c>
      <c r="L1044">
        <v>608</v>
      </c>
      <c r="M1044">
        <v>1418</v>
      </c>
      <c r="O1044">
        <v>4280</v>
      </c>
      <c r="P1044">
        <v>2668.28</v>
      </c>
      <c r="Q1044">
        <v>3098</v>
      </c>
      <c r="R1044">
        <v>17331.72</v>
      </c>
      <c r="S1044" t="s">
        <v>1359</v>
      </c>
      <c r="T1044" t="s">
        <v>740</v>
      </c>
    </row>
    <row r="1045" spans="1:20">
      <c r="A1045" s="15">
        <v>1041</v>
      </c>
      <c r="B1045" t="s">
        <v>1044</v>
      </c>
      <c r="C1045" t="s">
        <v>1048</v>
      </c>
      <c r="D1045" t="s">
        <v>1425</v>
      </c>
      <c r="E1045" t="s">
        <v>593</v>
      </c>
      <c r="F1045">
        <v>24420</v>
      </c>
      <c r="G1045">
        <v>0</v>
      </c>
      <c r="H1045">
        <v>25</v>
      </c>
      <c r="I1045">
        <v>700.85400000000004</v>
      </c>
      <c r="J1045">
        <v>1733.82</v>
      </c>
      <c r="K1045">
        <v>317.45999999999998</v>
      </c>
      <c r="L1045">
        <v>742.36800000000005</v>
      </c>
      <c r="M1045">
        <v>1731.3779999999999</v>
      </c>
      <c r="O1045">
        <v>5225.88</v>
      </c>
      <c r="P1045">
        <v>1468.22</v>
      </c>
      <c r="Q1045">
        <v>3782.6579999999999</v>
      </c>
      <c r="R1045">
        <v>22951.78</v>
      </c>
      <c r="S1045" t="s">
        <v>1359</v>
      </c>
      <c r="T1045" t="s">
        <v>741</v>
      </c>
    </row>
    <row r="1046" spans="1:20">
      <c r="A1046" s="15">
        <v>1042</v>
      </c>
      <c r="B1046" t="s">
        <v>237</v>
      </c>
      <c r="C1046" t="s">
        <v>26</v>
      </c>
      <c r="D1046" t="s">
        <v>607</v>
      </c>
      <c r="E1046" t="s">
        <v>593</v>
      </c>
      <c r="F1046">
        <v>45000</v>
      </c>
      <c r="G1046">
        <v>1148.33</v>
      </c>
      <c r="H1046">
        <v>25</v>
      </c>
      <c r="I1046">
        <v>1291.5</v>
      </c>
      <c r="J1046">
        <v>3195</v>
      </c>
      <c r="K1046">
        <v>585</v>
      </c>
      <c r="L1046">
        <v>1368</v>
      </c>
      <c r="M1046">
        <v>3190.5</v>
      </c>
      <c r="O1046">
        <v>9630</v>
      </c>
      <c r="P1046">
        <v>3832.83</v>
      </c>
      <c r="Q1046">
        <v>6970.5</v>
      </c>
      <c r="R1046">
        <v>41167.17</v>
      </c>
      <c r="S1046" t="s">
        <v>1359</v>
      </c>
      <c r="T1046" t="s">
        <v>741</v>
      </c>
    </row>
    <row r="1047" spans="1:20">
      <c r="A1047" s="15">
        <v>1043</v>
      </c>
      <c r="B1047" t="s">
        <v>1284</v>
      </c>
      <c r="C1047" t="s">
        <v>1067</v>
      </c>
      <c r="D1047" t="s">
        <v>1425</v>
      </c>
      <c r="E1047" t="s">
        <v>593</v>
      </c>
      <c r="F1047">
        <v>25000</v>
      </c>
      <c r="G1047">
        <v>0</v>
      </c>
      <c r="H1047">
        <v>25</v>
      </c>
      <c r="I1047">
        <v>717.5</v>
      </c>
      <c r="J1047">
        <v>1775</v>
      </c>
      <c r="K1047">
        <v>325</v>
      </c>
      <c r="L1047">
        <v>760</v>
      </c>
      <c r="M1047">
        <v>1772.5</v>
      </c>
      <c r="O1047">
        <v>5350</v>
      </c>
      <c r="P1047">
        <v>1502.5</v>
      </c>
      <c r="Q1047">
        <v>3872.5</v>
      </c>
      <c r="R1047">
        <v>23497.5</v>
      </c>
      <c r="S1047" t="s">
        <v>1359</v>
      </c>
      <c r="T1047" t="s">
        <v>741</v>
      </c>
    </row>
    <row r="1048" spans="1:20">
      <c r="A1048" s="15">
        <v>1044</v>
      </c>
      <c r="B1048" t="s">
        <v>1064</v>
      </c>
      <c r="C1048" t="s">
        <v>1067</v>
      </c>
      <c r="D1048" t="s">
        <v>627</v>
      </c>
      <c r="E1048" t="s">
        <v>593</v>
      </c>
      <c r="F1048">
        <v>30000</v>
      </c>
      <c r="G1048">
        <v>0</v>
      </c>
      <c r="H1048">
        <v>25</v>
      </c>
      <c r="I1048">
        <v>861</v>
      </c>
      <c r="J1048">
        <v>2130</v>
      </c>
      <c r="K1048">
        <v>390</v>
      </c>
      <c r="L1048">
        <v>912</v>
      </c>
      <c r="M1048">
        <v>2127</v>
      </c>
      <c r="O1048">
        <v>6420</v>
      </c>
      <c r="P1048">
        <v>1798</v>
      </c>
      <c r="Q1048">
        <v>4647</v>
      </c>
      <c r="R1048">
        <v>28202</v>
      </c>
      <c r="S1048" t="s">
        <v>1359</v>
      </c>
      <c r="T1048" t="s">
        <v>741</v>
      </c>
    </row>
    <row r="1049" spans="1:20">
      <c r="A1049" s="15">
        <v>1045</v>
      </c>
      <c r="B1049" t="s">
        <v>651</v>
      </c>
      <c r="C1049" t="s">
        <v>26</v>
      </c>
      <c r="D1049" t="s">
        <v>1387</v>
      </c>
      <c r="E1049" t="s">
        <v>593</v>
      </c>
      <c r="F1049">
        <v>45000</v>
      </c>
      <c r="G1049">
        <v>910.22</v>
      </c>
      <c r="H1049">
        <v>25</v>
      </c>
      <c r="I1049">
        <v>1291.5</v>
      </c>
      <c r="J1049">
        <v>3195</v>
      </c>
      <c r="K1049">
        <v>585</v>
      </c>
      <c r="L1049">
        <v>1368</v>
      </c>
      <c r="M1049">
        <v>3190.5</v>
      </c>
      <c r="O1049">
        <v>9630</v>
      </c>
      <c r="P1049">
        <v>5282.1</v>
      </c>
      <c r="Q1049">
        <v>6970.5</v>
      </c>
      <c r="R1049">
        <v>39717.9</v>
      </c>
      <c r="S1049" t="s">
        <v>1359</v>
      </c>
      <c r="T1049" t="s">
        <v>741</v>
      </c>
    </row>
    <row r="1050" spans="1:20">
      <c r="A1050" s="15">
        <v>1046</v>
      </c>
      <c r="B1050" t="s">
        <v>812</v>
      </c>
      <c r="C1050" t="s">
        <v>1222</v>
      </c>
      <c r="D1050" t="s">
        <v>638</v>
      </c>
      <c r="E1050" t="s">
        <v>593</v>
      </c>
      <c r="F1050">
        <v>45000</v>
      </c>
      <c r="G1050">
        <v>1148.33</v>
      </c>
      <c r="H1050">
        <v>25</v>
      </c>
      <c r="I1050">
        <v>1291.5</v>
      </c>
      <c r="J1050">
        <v>3195</v>
      </c>
      <c r="K1050">
        <v>585</v>
      </c>
      <c r="L1050">
        <v>1368</v>
      </c>
      <c r="M1050">
        <v>3190.5</v>
      </c>
      <c r="O1050">
        <v>9630</v>
      </c>
      <c r="P1050">
        <v>3832.83</v>
      </c>
      <c r="Q1050">
        <v>6970.5</v>
      </c>
      <c r="R1050">
        <v>41167.17</v>
      </c>
      <c r="S1050" t="s">
        <v>1359</v>
      </c>
      <c r="T1050" t="s">
        <v>741</v>
      </c>
    </row>
    <row r="1051" spans="1:20">
      <c r="A1051" s="15">
        <v>1047</v>
      </c>
      <c r="B1051" t="s">
        <v>446</v>
      </c>
      <c r="C1051" t="s">
        <v>447</v>
      </c>
      <c r="D1051" t="s">
        <v>592</v>
      </c>
      <c r="E1051" t="s">
        <v>593</v>
      </c>
      <c r="F1051">
        <v>200000</v>
      </c>
      <c r="G1051">
        <v>35329.67</v>
      </c>
      <c r="H1051">
        <v>25</v>
      </c>
      <c r="I1051">
        <v>5740</v>
      </c>
      <c r="J1051">
        <v>14200</v>
      </c>
      <c r="K1051">
        <v>2600</v>
      </c>
      <c r="L1051">
        <v>6080</v>
      </c>
      <c r="M1051">
        <v>14180</v>
      </c>
      <c r="O1051">
        <v>42800</v>
      </c>
      <c r="P1051">
        <v>48367.46</v>
      </c>
      <c r="Q1051">
        <v>30980</v>
      </c>
      <c r="R1051">
        <v>151632.54</v>
      </c>
      <c r="S1051" t="s">
        <v>1359</v>
      </c>
      <c r="T1051" t="s">
        <v>741</v>
      </c>
    </row>
    <row r="1052" spans="1:20">
      <c r="A1052" s="15">
        <v>1048</v>
      </c>
      <c r="B1052" t="s">
        <v>109</v>
      </c>
      <c r="C1052" t="s">
        <v>32</v>
      </c>
      <c r="D1052" t="s">
        <v>613</v>
      </c>
      <c r="E1052" t="s">
        <v>593</v>
      </c>
      <c r="F1052">
        <v>22000</v>
      </c>
      <c r="G1052">
        <v>0</v>
      </c>
      <c r="H1052">
        <v>25</v>
      </c>
      <c r="I1052">
        <v>631.4</v>
      </c>
      <c r="J1052">
        <v>1562</v>
      </c>
      <c r="K1052">
        <v>286</v>
      </c>
      <c r="L1052">
        <v>668.8</v>
      </c>
      <c r="M1052">
        <v>1559.8</v>
      </c>
      <c r="O1052">
        <v>4708</v>
      </c>
      <c r="P1052">
        <v>1425.2</v>
      </c>
      <c r="Q1052">
        <v>3407.8</v>
      </c>
      <c r="R1052">
        <v>20574.8</v>
      </c>
      <c r="S1052" t="s">
        <v>1359</v>
      </c>
      <c r="T1052" t="s">
        <v>740</v>
      </c>
    </row>
    <row r="1053" spans="1:20">
      <c r="A1053" s="15">
        <v>1049</v>
      </c>
      <c r="B1053" t="s">
        <v>1285</v>
      </c>
      <c r="C1053" t="s">
        <v>12</v>
      </c>
      <c r="D1053" t="s">
        <v>1390</v>
      </c>
      <c r="E1053" t="s">
        <v>593</v>
      </c>
      <c r="F1053">
        <v>45000</v>
      </c>
      <c r="G1053">
        <v>1148.33</v>
      </c>
      <c r="H1053">
        <v>25</v>
      </c>
      <c r="I1053">
        <v>1291.5</v>
      </c>
      <c r="J1053">
        <v>3195</v>
      </c>
      <c r="K1053">
        <v>585</v>
      </c>
      <c r="L1053">
        <v>1368</v>
      </c>
      <c r="M1053">
        <v>3190.5</v>
      </c>
      <c r="O1053">
        <v>9630</v>
      </c>
      <c r="P1053">
        <v>4543.6499999999996</v>
      </c>
      <c r="Q1053">
        <v>6970.5</v>
      </c>
      <c r="R1053">
        <v>40456.35</v>
      </c>
      <c r="S1053" t="s">
        <v>1359</v>
      </c>
      <c r="T1053" t="s">
        <v>740</v>
      </c>
    </row>
    <row r="1054" spans="1:20">
      <c r="A1054" s="15">
        <v>1050</v>
      </c>
      <c r="B1054" t="s">
        <v>1089</v>
      </c>
      <c r="C1054" t="s">
        <v>901</v>
      </c>
      <c r="D1054" t="s">
        <v>597</v>
      </c>
      <c r="E1054" t="s">
        <v>593</v>
      </c>
      <c r="F1054">
        <v>45000</v>
      </c>
      <c r="G1054">
        <v>1148.33</v>
      </c>
      <c r="H1054">
        <v>25</v>
      </c>
      <c r="I1054">
        <v>1291.5</v>
      </c>
      <c r="J1054">
        <v>3195</v>
      </c>
      <c r="K1054">
        <v>585</v>
      </c>
      <c r="L1054">
        <v>1368</v>
      </c>
      <c r="M1054">
        <v>3190.5</v>
      </c>
      <c r="O1054">
        <v>9630</v>
      </c>
      <c r="P1054">
        <v>3832.83</v>
      </c>
      <c r="Q1054">
        <v>6970.5</v>
      </c>
      <c r="R1054">
        <v>41167.17</v>
      </c>
      <c r="S1054" t="s">
        <v>1359</v>
      </c>
      <c r="T1054" t="s">
        <v>740</v>
      </c>
    </row>
    <row r="1055" spans="1:20">
      <c r="A1055" s="15">
        <v>1051</v>
      </c>
      <c r="B1055" t="s">
        <v>864</v>
      </c>
      <c r="C1055" t="s">
        <v>32</v>
      </c>
      <c r="D1055" t="s">
        <v>613</v>
      </c>
      <c r="E1055" t="s">
        <v>593</v>
      </c>
      <c r="F1055">
        <v>15000</v>
      </c>
      <c r="G1055">
        <v>0</v>
      </c>
      <c r="H1055">
        <v>25</v>
      </c>
      <c r="I1055">
        <v>430.5</v>
      </c>
      <c r="J1055">
        <v>1065</v>
      </c>
      <c r="K1055">
        <v>195</v>
      </c>
      <c r="L1055">
        <v>456</v>
      </c>
      <c r="M1055">
        <v>1063.5</v>
      </c>
      <c r="O1055">
        <v>3210</v>
      </c>
      <c r="P1055">
        <v>911.5</v>
      </c>
      <c r="Q1055">
        <v>2323.5</v>
      </c>
      <c r="R1055">
        <v>14088.5</v>
      </c>
      <c r="S1055" t="s">
        <v>1359</v>
      </c>
      <c r="T1055" t="s">
        <v>740</v>
      </c>
    </row>
    <row r="1056" spans="1:20">
      <c r="A1056" s="15">
        <v>1052</v>
      </c>
      <c r="B1056" t="s">
        <v>414</v>
      </c>
      <c r="C1056" t="s">
        <v>189</v>
      </c>
      <c r="D1056" t="s">
        <v>625</v>
      </c>
      <c r="E1056" t="s">
        <v>594</v>
      </c>
      <c r="F1056">
        <v>60000</v>
      </c>
      <c r="G1056">
        <v>2851.72</v>
      </c>
      <c r="H1056">
        <v>25</v>
      </c>
      <c r="I1056">
        <v>1722</v>
      </c>
      <c r="J1056">
        <v>4260</v>
      </c>
      <c r="K1056">
        <v>780</v>
      </c>
      <c r="L1056">
        <v>1824</v>
      </c>
      <c r="M1056">
        <v>4254</v>
      </c>
      <c r="O1056">
        <v>12840</v>
      </c>
      <c r="P1056">
        <v>12485.06</v>
      </c>
      <c r="Q1056">
        <v>9294</v>
      </c>
      <c r="R1056">
        <v>47514.94</v>
      </c>
      <c r="S1056" t="s">
        <v>1359</v>
      </c>
      <c r="T1056" t="s">
        <v>741</v>
      </c>
    </row>
    <row r="1057" spans="1:20">
      <c r="A1057" s="15">
        <v>1053</v>
      </c>
      <c r="B1057" t="s">
        <v>335</v>
      </c>
      <c r="C1057" t="s">
        <v>30</v>
      </c>
      <c r="D1057" t="s">
        <v>1407</v>
      </c>
      <c r="E1057" t="s">
        <v>593</v>
      </c>
      <c r="F1057">
        <v>40000</v>
      </c>
      <c r="G1057">
        <v>442.65</v>
      </c>
      <c r="H1057">
        <v>25</v>
      </c>
      <c r="I1057">
        <v>1148</v>
      </c>
      <c r="J1057">
        <v>2840</v>
      </c>
      <c r="K1057">
        <v>520</v>
      </c>
      <c r="L1057">
        <v>1216</v>
      </c>
      <c r="M1057">
        <v>2836</v>
      </c>
      <c r="O1057">
        <v>8560</v>
      </c>
      <c r="P1057">
        <v>2831.65</v>
      </c>
      <c r="Q1057">
        <v>6196</v>
      </c>
      <c r="R1057">
        <v>37168.35</v>
      </c>
      <c r="S1057" t="s">
        <v>1359</v>
      </c>
      <c r="T1057" t="s">
        <v>740</v>
      </c>
    </row>
    <row r="1058" spans="1:20">
      <c r="A1058" s="15">
        <v>1054</v>
      </c>
      <c r="B1058" t="s">
        <v>708</v>
      </c>
      <c r="C1058" t="s">
        <v>30</v>
      </c>
      <c r="D1058" t="s">
        <v>609</v>
      </c>
      <c r="E1058" t="s">
        <v>593</v>
      </c>
      <c r="F1058">
        <v>90000</v>
      </c>
      <c r="G1058">
        <v>9753.1200000000008</v>
      </c>
      <c r="H1058">
        <v>25</v>
      </c>
      <c r="I1058">
        <v>2583</v>
      </c>
      <c r="J1058">
        <v>6390</v>
      </c>
      <c r="K1058">
        <v>1170</v>
      </c>
      <c r="L1058">
        <v>2736</v>
      </c>
      <c r="M1058">
        <v>6381</v>
      </c>
      <c r="O1058">
        <v>19260</v>
      </c>
      <c r="P1058">
        <v>15197.12</v>
      </c>
      <c r="Q1058">
        <v>13941</v>
      </c>
      <c r="R1058">
        <v>74802.880000000005</v>
      </c>
      <c r="S1058" t="s">
        <v>1359</v>
      </c>
      <c r="T1058" t="s">
        <v>740</v>
      </c>
    </row>
    <row r="1059" spans="1:20">
      <c r="A1059" s="15">
        <v>1055</v>
      </c>
      <c r="B1059" t="s">
        <v>1286</v>
      </c>
      <c r="C1059" t="s">
        <v>12</v>
      </c>
      <c r="D1059" t="s">
        <v>597</v>
      </c>
      <c r="E1059" t="s">
        <v>594</v>
      </c>
      <c r="F1059">
        <v>45000</v>
      </c>
      <c r="G1059">
        <v>1148.33</v>
      </c>
      <c r="H1059">
        <v>25</v>
      </c>
      <c r="I1059">
        <v>1291.5</v>
      </c>
      <c r="J1059">
        <v>3195</v>
      </c>
      <c r="K1059">
        <v>585</v>
      </c>
      <c r="L1059">
        <v>1368</v>
      </c>
      <c r="M1059">
        <v>3190.5</v>
      </c>
      <c r="O1059">
        <v>9630</v>
      </c>
      <c r="P1059">
        <v>7503.71</v>
      </c>
      <c r="Q1059">
        <v>6970.5</v>
      </c>
      <c r="R1059">
        <v>37496.29</v>
      </c>
      <c r="S1059" t="s">
        <v>1359</v>
      </c>
      <c r="T1059" t="s">
        <v>740</v>
      </c>
    </row>
    <row r="1060" spans="1:20">
      <c r="A1060" s="15">
        <v>1056</v>
      </c>
      <c r="B1060" t="s">
        <v>1045</v>
      </c>
      <c r="C1060" t="s">
        <v>1048</v>
      </c>
      <c r="D1060" t="s">
        <v>1425</v>
      </c>
      <c r="E1060" t="s">
        <v>593</v>
      </c>
      <c r="F1060">
        <v>10000</v>
      </c>
      <c r="G1060">
        <v>0</v>
      </c>
      <c r="H1060">
        <v>25</v>
      </c>
      <c r="I1060">
        <v>287</v>
      </c>
      <c r="J1060">
        <v>710</v>
      </c>
      <c r="K1060">
        <v>130</v>
      </c>
      <c r="L1060">
        <v>304</v>
      </c>
      <c r="M1060">
        <v>709</v>
      </c>
      <c r="O1060">
        <v>2140</v>
      </c>
      <c r="P1060">
        <v>616</v>
      </c>
      <c r="Q1060">
        <v>1549</v>
      </c>
      <c r="R1060">
        <v>9384</v>
      </c>
      <c r="S1060" t="s">
        <v>1359</v>
      </c>
      <c r="T1060" t="s">
        <v>741</v>
      </c>
    </row>
    <row r="1061" spans="1:20">
      <c r="A1061" s="15">
        <v>1057</v>
      </c>
      <c r="B1061" t="s">
        <v>1287</v>
      </c>
      <c r="C1061" t="s">
        <v>30</v>
      </c>
      <c r="D1061" t="s">
        <v>1405</v>
      </c>
      <c r="E1061" t="s">
        <v>593</v>
      </c>
      <c r="F1061">
        <v>30000</v>
      </c>
      <c r="G1061">
        <v>0</v>
      </c>
      <c r="H1061">
        <v>25</v>
      </c>
      <c r="I1061">
        <v>861</v>
      </c>
      <c r="J1061">
        <v>2130</v>
      </c>
      <c r="K1061">
        <v>390</v>
      </c>
      <c r="L1061">
        <v>912</v>
      </c>
      <c r="M1061">
        <v>2127</v>
      </c>
      <c r="O1061">
        <v>6420</v>
      </c>
      <c r="P1061">
        <v>3385.38</v>
      </c>
      <c r="Q1061">
        <v>4647</v>
      </c>
      <c r="R1061">
        <v>26614.62</v>
      </c>
      <c r="S1061" t="s">
        <v>1359</v>
      </c>
      <c r="T1061" t="s">
        <v>740</v>
      </c>
    </row>
    <row r="1062" spans="1:20">
      <c r="A1062" s="15">
        <v>1058</v>
      </c>
      <c r="B1062" t="s">
        <v>738</v>
      </c>
      <c r="C1062" t="s">
        <v>38</v>
      </c>
      <c r="D1062" t="s">
        <v>1405</v>
      </c>
      <c r="E1062" t="s">
        <v>593</v>
      </c>
      <c r="F1062">
        <v>12500</v>
      </c>
      <c r="G1062">
        <v>0</v>
      </c>
      <c r="H1062">
        <v>25</v>
      </c>
      <c r="I1062">
        <v>358.75</v>
      </c>
      <c r="J1062">
        <v>887.5</v>
      </c>
      <c r="K1062">
        <v>162.5</v>
      </c>
      <c r="L1062">
        <v>380</v>
      </c>
      <c r="M1062">
        <v>886.25</v>
      </c>
      <c r="O1062">
        <v>2675</v>
      </c>
      <c r="P1062">
        <v>763.75</v>
      </c>
      <c r="Q1062">
        <v>1936.25</v>
      </c>
      <c r="R1062">
        <v>11736.25</v>
      </c>
      <c r="S1062" t="s">
        <v>1359</v>
      </c>
      <c r="T1062" t="s">
        <v>741</v>
      </c>
    </row>
    <row r="1063" spans="1:20">
      <c r="A1063" s="15">
        <v>1059</v>
      </c>
      <c r="B1063" t="s">
        <v>865</v>
      </c>
      <c r="C1063" t="s">
        <v>45</v>
      </c>
      <c r="D1063" t="s">
        <v>615</v>
      </c>
      <c r="E1063" t="s">
        <v>593</v>
      </c>
      <c r="F1063">
        <v>20000</v>
      </c>
      <c r="G1063">
        <v>0</v>
      </c>
      <c r="H1063">
        <v>25</v>
      </c>
      <c r="I1063">
        <v>574</v>
      </c>
      <c r="J1063">
        <v>1420</v>
      </c>
      <c r="K1063">
        <v>260</v>
      </c>
      <c r="L1063">
        <v>608</v>
      </c>
      <c r="M1063">
        <v>1418</v>
      </c>
      <c r="O1063">
        <v>4280</v>
      </c>
      <c r="P1063">
        <v>1207</v>
      </c>
      <c r="Q1063">
        <v>3098</v>
      </c>
      <c r="R1063">
        <v>18793</v>
      </c>
      <c r="S1063" t="s">
        <v>1359</v>
      </c>
      <c r="T1063" t="s">
        <v>741</v>
      </c>
    </row>
    <row r="1064" spans="1:20">
      <c r="A1064" s="15">
        <v>1060</v>
      </c>
      <c r="B1064" t="s">
        <v>1288</v>
      </c>
      <c r="C1064" t="s">
        <v>904</v>
      </c>
      <c r="D1064" t="s">
        <v>905</v>
      </c>
      <c r="E1064" t="s">
        <v>593</v>
      </c>
      <c r="F1064">
        <v>50000</v>
      </c>
      <c r="G1064">
        <v>1854</v>
      </c>
      <c r="H1064">
        <v>25</v>
      </c>
      <c r="I1064">
        <v>1435</v>
      </c>
      <c r="J1064">
        <v>3550</v>
      </c>
      <c r="K1064">
        <v>650</v>
      </c>
      <c r="L1064">
        <v>1520</v>
      </c>
      <c r="M1064">
        <v>3545</v>
      </c>
      <c r="O1064">
        <v>10700</v>
      </c>
      <c r="P1064">
        <v>4834</v>
      </c>
      <c r="Q1064">
        <v>7745</v>
      </c>
      <c r="R1064">
        <v>45166</v>
      </c>
      <c r="S1064" t="s">
        <v>1359</v>
      </c>
      <c r="T1064" t="s">
        <v>740</v>
      </c>
    </row>
    <row r="1065" spans="1:20">
      <c r="A1065" s="15">
        <v>1061</v>
      </c>
      <c r="B1065" t="s">
        <v>1113</v>
      </c>
      <c r="C1065" t="s">
        <v>1067</v>
      </c>
      <c r="D1065" t="s">
        <v>1425</v>
      </c>
      <c r="E1065" t="s">
        <v>593</v>
      </c>
      <c r="F1065">
        <v>25000</v>
      </c>
      <c r="G1065">
        <v>0</v>
      </c>
      <c r="H1065">
        <v>25</v>
      </c>
      <c r="I1065">
        <v>717.5</v>
      </c>
      <c r="J1065">
        <v>1775</v>
      </c>
      <c r="K1065">
        <v>325</v>
      </c>
      <c r="L1065">
        <v>760</v>
      </c>
      <c r="M1065">
        <v>1772.5</v>
      </c>
      <c r="O1065">
        <v>5350</v>
      </c>
      <c r="P1065">
        <v>1502.5</v>
      </c>
      <c r="Q1065">
        <v>3872.5</v>
      </c>
      <c r="R1065">
        <v>23497.5</v>
      </c>
      <c r="S1065" t="s">
        <v>1359</v>
      </c>
      <c r="T1065" t="s">
        <v>740</v>
      </c>
    </row>
    <row r="1066" spans="1:20">
      <c r="A1066" s="15">
        <v>1062</v>
      </c>
      <c r="B1066" t="s">
        <v>669</v>
      </c>
      <c r="C1066" t="s">
        <v>32</v>
      </c>
      <c r="D1066" t="s">
        <v>1417</v>
      </c>
      <c r="E1066" t="s">
        <v>593</v>
      </c>
      <c r="F1066">
        <v>12500</v>
      </c>
      <c r="G1066">
        <v>0</v>
      </c>
      <c r="H1066">
        <v>25</v>
      </c>
      <c r="I1066">
        <v>358.75</v>
      </c>
      <c r="J1066">
        <v>887.5</v>
      </c>
      <c r="K1066">
        <v>162.5</v>
      </c>
      <c r="L1066">
        <v>380</v>
      </c>
      <c r="M1066">
        <v>886.25</v>
      </c>
      <c r="O1066">
        <v>2675</v>
      </c>
      <c r="P1066">
        <v>763.75</v>
      </c>
      <c r="Q1066">
        <v>1936.25</v>
      </c>
      <c r="R1066">
        <v>11736.25</v>
      </c>
      <c r="S1066" t="s">
        <v>1359</v>
      </c>
      <c r="T1066" t="s">
        <v>740</v>
      </c>
    </row>
    <row r="1067" spans="1:20">
      <c r="A1067" s="15">
        <v>1063</v>
      </c>
      <c r="B1067" t="s">
        <v>245</v>
      </c>
      <c r="C1067" t="s">
        <v>45</v>
      </c>
      <c r="D1067" t="s">
        <v>615</v>
      </c>
      <c r="E1067" t="s">
        <v>593</v>
      </c>
      <c r="F1067">
        <v>22000</v>
      </c>
      <c r="G1067">
        <v>0</v>
      </c>
      <c r="H1067">
        <v>25</v>
      </c>
      <c r="I1067">
        <v>631.4</v>
      </c>
      <c r="J1067">
        <v>1562</v>
      </c>
      <c r="K1067">
        <v>286</v>
      </c>
      <c r="L1067">
        <v>668.8</v>
      </c>
      <c r="M1067">
        <v>1559.8</v>
      </c>
      <c r="O1067">
        <v>4708</v>
      </c>
      <c r="P1067">
        <v>1425.2</v>
      </c>
      <c r="Q1067">
        <v>3407.8</v>
      </c>
      <c r="R1067">
        <v>20574.8</v>
      </c>
      <c r="S1067" t="s">
        <v>1359</v>
      </c>
      <c r="T1067" t="s">
        <v>741</v>
      </c>
    </row>
    <row r="1068" spans="1:20">
      <c r="A1068" s="15">
        <v>1064</v>
      </c>
      <c r="B1068" t="s">
        <v>151</v>
      </c>
      <c r="C1068" t="s">
        <v>26</v>
      </c>
      <c r="D1068" t="s">
        <v>620</v>
      </c>
      <c r="E1068" t="s">
        <v>593</v>
      </c>
      <c r="F1068">
        <v>45000</v>
      </c>
      <c r="G1068">
        <v>1148.33</v>
      </c>
      <c r="H1068">
        <v>25</v>
      </c>
      <c r="I1068">
        <v>1291.5</v>
      </c>
      <c r="J1068">
        <v>3195</v>
      </c>
      <c r="K1068">
        <v>585</v>
      </c>
      <c r="L1068">
        <v>1368</v>
      </c>
      <c r="M1068">
        <v>3190.5</v>
      </c>
      <c r="O1068">
        <v>9630</v>
      </c>
      <c r="P1068">
        <v>3932.83</v>
      </c>
      <c r="Q1068">
        <v>6970.5</v>
      </c>
      <c r="R1068">
        <v>41067.17</v>
      </c>
      <c r="S1068" t="s">
        <v>1359</v>
      </c>
      <c r="T1068" t="s">
        <v>741</v>
      </c>
    </row>
    <row r="1069" spans="1:20">
      <c r="A1069" s="15">
        <v>1065</v>
      </c>
      <c r="B1069" t="s">
        <v>735</v>
      </c>
      <c r="C1069" t="s">
        <v>26</v>
      </c>
      <c r="D1069" t="s">
        <v>629</v>
      </c>
      <c r="E1069" t="s">
        <v>593</v>
      </c>
      <c r="F1069">
        <v>45000</v>
      </c>
      <c r="G1069">
        <v>1148.33</v>
      </c>
      <c r="H1069">
        <v>25</v>
      </c>
      <c r="I1069">
        <v>1291.5</v>
      </c>
      <c r="J1069">
        <v>3195</v>
      </c>
      <c r="K1069">
        <v>585</v>
      </c>
      <c r="L1069">
        <v>1368</v>
      </c>
      <c r="M1069">
        <v>3190.5</v>
      </c>
      <c r="O1069">
        <v>9630</v>
      </c>
      <c r="P1069">
        <v>3832.83</v>
      </c>
      <c r="Q1069">
        <v>6970.5</v>
      </c>
      <c r="R1069">
        <v>41167.17</v>
      </c>
      <c r="S1069" t="s">
        <v>1359</v>
      </c>
      <c r="T1069" t="s">
        <v>740</v>
      </c>
    </row>
    <row r="1070" spans="1:20">
      <c r="A1070" s="15">
        <v>1066</v>
      </c>
      <c r="B1070" t="s">
        <v>1124</v>
      </c>
      <c r="C1070" t="s">
        <v>1067</v>
      </c>
      <c r="D1070" t="s">
        <v>1425</v>
      </c>
      <c r="E1070" t="s">
        <v>593</v>
      </c>
      <c r="F1070">
        <v>30000</v>
      </c>
      <c r="G1070">
        <v>0</v>
      </c>
      <c r="H1070">
        <v>25</v>
      </c>
      <c r="I1070">
        <v>861</v>
      </c>
      <c r="J1070">
        <v>2130</v>
      </c>
      <c r="K1070">
        <v>390</v>
      </c>
      <c r="L1070">
        <v>912</v>
      </c>
      <c r="M1070">
        <v>2127</v>
      </c>
      <c r="O1070">
        <v>6420</v>
      </c>
      <c r="P1070">
        <v>1798</v>
      </c>
      <c r="Q1070">
        <v>4647</v>
      </c>
      <c r="R1070">
        <v>28202</v>
      </c>
      <c r="S1070" t="s">
        <v>1359</v>
      </c>
      <c r="T1070" t="s">
        <v>741</v>
      </c>
    </row>
    <row r="1071" spans="1:20">
      <c r="A1071" s="15">
        <v>1067</v>
      </c>
      <c r="B1071" t="s">
        <v>679</v>
      </c>
      <c r="C1071" t="s">
        <v>243</v>
      </c>
      <c r="D1071" t="s">
        <v>1409</v>
      </c>
      <c r="E1071" t="s">
        <v>593</v>
      </c>
      <c r="F1071">
        <v>12500</v>
      </c>
      <c r="G1071">
        <v>0</v>
      </c>
      <c r="H1071">
        <v>25</v>
      </c>
      <c r="I1071">
        <v>358.75</v>
      </c>
      <c r="J1071">
        <v>887.5</v>
      </c>
      <c r="K1071">
        <v>162.5</v>
      </c>
      <c r="L1071">
        <v>380</v>
      </c>
      <c r="M1071">
        <v>886.25</v>
      </c>
      <c r="O1071">
        <v>2675</v>
      </c>
      <c r="P1071">
        <v>763.75</v>
      </c>
      <c r="Q1071">
        <v>1936.25</v>
      </c>
      <c r="R1071">
        <v>11736.25</v>
      </c>
      <c r="S1071" t="s">
        <v>1359</v>
      </c>
      <c r="T1071" t="s">
        <v>741</v>
      </c>
    </row>
    <row r="1072" spans="1:20">
      <c r="A1072" s="15">
        <v>1068</v>
      </c>
      <c r="B1072" t="s">
        <v>1289</v>
      </c>
      <c r="C1072" t="s">
        <v>45</v>
      </c>
      <c r="D1072" t="s">
        <v>1376</v>
      </c>
      <c r="E1072" t="s">
        <v>593</v>
      </c>
      <c r="F1072">
        <v>31000</v>
      </c>
      <c r="G1072">
        <v>0</v>
      </c>
      <c r="H1072">
        <v>25</v>
      </c>
      <c r="I1072">
        <v>889.7</v>
      </c>
      <c r="J1072">
        <v>2201</v>
      </c>
      <c r="K1072">
        <v>403</v>
      </c>
      <c r="L1072">
        <v>942.4</v>
      </c>
      <c r="M1072">
        <v>2197.9</v>
      </c>
      <c r="O1072">
        <v>6634</v>
      </c>
      <c r="P1072">
        <v>1857.1</v>
      </c>
      <c r="Q1072">
        <v>4801.8999999999996</v>
      </c>
      <c r="R1072">
        <v>29142.9</v>
      </c>
      <c r="S1072" t="s">
        <v>1359</v>
      </c>
      <c r="T1072" t="s">
        <v>741</v>
      </c>
    </row>
    <row r="1073" spans="1:20">
      <c r="A1073" s="15">
        <v>1069</v>
      </c>
      <c r="B1073" t="s">
        <v>554</v>
      </c>
      <c r="C1073" t="s">
        <v>45</v>
      </c>
      <c r="D1073" t="s">
        <v>1363</v>
      </c>
      <c r="E1073" t="s">
        <v>593</v>
      </c>
      <c r="F1073">
        <v>30000</v>
      </c>
      <c r="G1073">
        <v>0</v>
      </c>
      <c r="H1073">
        <v>25</v>
      </c>
      <c r="I1073">
        <v>861</v>
      </c>
      <c r="J1073">
        <v>2130</v>
      </c>
      <c r="K1073">
        <v>390</v>
      </c>
      <c r="L1073">
        <v>912</v>
      </c>
      <c r="M1073">
        <v>2127</v>
      </c>
      <c r="O1073">
        <v>6420</v>
      </c>
      <c r="P1073">
        <v>2408.8200000000002</v>
      </c>
      <c r="Q1073">
        <v>4647</v>
      </c>
      <c r="R1073">
        <v>27591.18</v>
      </c>
      <c r="S1073" t="s">
        <v>1359</v>
      </c>
      <c r="T1073" t="s">
        <v>741</v>
      </c>
    </row>
    <row r="1074" spans="1:20">
      <c r="A1074" s="15">
        <v>1070</v>
      </c>
      <c r="B1074" t="s">
        <v>480</v>
      </c>
      <c r="C1074" t="s">
        <v>191</v>
      </c>
      <c r="D1074" t="s">
        <v>633</v>
      </c>
      <c r="E1074" t="s">
        <v>593</v>
      </c>
      <c r="F1074">
        <v>30000</v>
      </c>
      <c r="G1074">
        <v>0</v>
      </c>
      <c r="H1074">
        <v>25</v>
      </c>
      <c r="I1074">
        <v>861</v>
      </c>
      <c r="J1074">
        <v>2130</v>
      </c>
      <c r="K1074">
        <v>390</v>
      </c>
      <c r="L1074">
        <v>912</v>
      </c>
      <c r="M1074">
        <v>2127</v>
      </c>
      <c r="O1074">
        <v>6420</v>
      </c>
      <c r="P1074">
        <v>1798</v>
      </c>
      <c r="Q1074">
        <v>4647</v>
      </c>
      <c r="R1074">
        <v>28202</v>
      </c>
      <c r="S1074" t="s">
        <v>1359</v>
      </c>
      <c r="T1074" t="s">
        <v>741</v>
      </c>
    </row>
    <row r="1075" spans="1:20">
      <c r="A1075" s="15">
        <v>1071</v>
      </c>
      <c r="B1075" t="s">
        <v>1111</v>
      </c>
      <c r="C1075" t="s">
        <v>32</v>
      </c>
      <c r="D1075" t="s">
        <v>1420</v>
      </c>
      <c r="E1075" t="s">
        <v>593</v>
      </c>
      <c r="F1075">
        <v>10000</v>
      </c>
      <c r="G1075">
        <v>0</v>
      </c>
      <c r="H1075">
        <v>25</v>
      </c>
      <c r="I1075">
        <v>287</v>
      </c>
      <c r="J1075">
        <v>710</v>
      </c>
      <c r="K1075">
        <v>130</v>
      </c>
      <c r="L1075">
        <v>304</v>
      </c>
      <c r="M1075">
        <v>709</v>
      </c>
      <c r="O1075">
        <v>2140</v>
      </c>
      <c r="P1075">
        <v>616</v>
      </c>
      <c r="Q1075">
        <v>1549</v>
      </c>
      <c r="R1075">
        <v>9384</v>
      </c>
      <c r="S1075" t="s">
        <v>1359</v>
      </c>
      <c r="T1075" t="s">
        <v>741</v>
      </c>
    </row>
    <row r="1076" spans="1:20">
      <c r="A1076" s="15">
        <v>1072</v>
      </c>
      <c r="B1076" t="s">
        <v>571</v>
      </c>
      <c r="C1076" t="s">
        <v>100</v>
      </c>
      <c r="D1076" t="s">
        <v>1376</v>
      </c>
      <c r="E1076" t="s">
        <v>593</v>
      </c>
      <c r="F1076">
        <v>38000</v>
      </c>
      <c r="G1076">
        <v>160.38</v>
      </c>
      <c r="H1076">
        <v>25</v>
      </c>
      <c r="I1076">
        <v>1090.5999999999999</v>
      </c>
      <c r="J1076">
        <v>2698</v>
      </c>
      <c r="K1076">
        <v>494</v>
      </c>
      <c r="L1076">
        <v>1155.2</v>
      </c>
      <c r="M1076">
        <v>2694.2</v>
      </c>
      <c r="O1076">
        <v>8132</v>
      </c>
      <c r="P1076">
        <v>2431.1799999999998</v>
      </c>
      <c r="Q1076">
        <v>5886.2</v>
      </c>
      <c r="R1076">
        <v>35568.82</v>
      </c>
      <c r="S1076" t="s">
        <v>1359</v>
      </c>
      <c r="T1076" t="s">
        <v>741</v>
      </c>
    </row>
    <row r="1077" spans="1:20">
      <c r="A1077" s="15">
        <v>1073</v>
      </c>
      <c r="B1077" t="s">
        <v>49</v>
      </c>
      <c r="C1077" t="s">
        <v>50</v>
      </c>
      <c r="D1077" t="s">
        <v>610</v>
      </c>
      <c r="E1077" t="s">
        <v>594</v>
      </c>
      <c r="F1077">
        <v>30000</v>
      </c>
      <c r="G1077">
        <v>0</v>
      </c>
      <c r="H1077">
        <v>25</v>
      </c>
      <c r="I1077">
        <v>861</v>
      </c>
      <c r="J1077">
        <v>2130</v>
      </c>
      <c r="K1077">
        <v>390</v>
      </c>
      <c r="L1077">
        <v>912</v>
      </c>
      <c r="M1077">
        <v>2127</v>
      </c>
      <c r="O1077">
        <v>6420</v>
      </c>
      <c r="P1077">
        <v>4146.2</v>
      </c>
      <c r="Q1077">
        <v>4647</v>
      </c>
      <c r="R1077">
        <v>25853.8</v>
      </c>
      <c r="S1077" t="s">
        <v>1359</v>
      </c>
      <c r="T1077" t="s">
        <v>740</v>
      </c>
    </row>
    <row r="1078" spans="1:20">
      <c r="A1078" s="15">
        <v>1074</v>
      </c>
      <c r="B1078" t="s">
        <v>1290</v>
      </c>
      <c r="C1078" t="s">
        <v>120</v>
      </c>
      <c r="D1078" t="s">
        <v>616</v>
      </c>
      <c r="E1078" t="s">
        <v>594</v>
      </c>
      <c r="F1078">
        <v>90000</v>
      </c>
      <c r="G1078">
        <v>9753.1200000000008</v>
      </c>
      <c r="H1078">
        <v>25</v>
      </c>
      <c r="I1078">
        <v>2583</v>
      </c>
      <c r="J1078">
        <v>6390</v>
      </c>
      <c r="K1078">
        <v>1170</v>
      </c>
      <c r="L1078">
        <v>2736</v>
      </c>
      <c r="M1078">
        <v>6381</v>
      </c>
      <c r="O1078">
        <v>19260</v>
      </c>
      <c r="P1078">
        <v>31873.360000000001</v>
      </c>
      <c r="Q1078">
        <v>13941</v>
      </c>
      <c r="R1078">
        <v>58126.64</v>
      </c>
      <c r="S1078" t="s">
        <v>1359</v>
      </c>
      <c r="T1078" t="s">
        <v>740</v>
      </c>
    </row>
    <row r="1079" spans="1:20">
      <c r="A1079" s="15">
        <v>1075</v>
      </c>
      <c r="B1079" t="s">
        <v>1291</v>
      </c>
      <c r="C1079" t="s">
        <v>41</v>
      </c>
      <c r="D1079" t="s">
        <v>627</v>
      </c>
      <c r="E1079" t="s">
        <v>594</v>
      </c>
      <c r="F1079">
        <v>45000</v>
      </c>
      <c r="G1079">
        <v>1148.33</v>
      </c>
      <c r="H1079">
        <v>25</v>
      </c>
      <c r="I1079">
        <v>1291.5</v>
      </c>
      <c r="J1079">
        <v>3195</v>
      </c>
      <c r="K1079">
        <v>585</v>
      </c>
      <c r="L1079">
        <v>1368</v>
      </c>
      <c r="M1079">
        <v>3190.5</v>
      </c>
      <c r="O1079">
        <v>9630</v>
      </c>
      <c r="P1079">
        <v>3932.83</v>
      </c>
      <c r="Q1079">
        <v>6970.5</v>
      </c>
      <c r="R1079">
        <v>41067.17</v>
      </c>
      <c r="S1079" t="s">
        <v>1359</v>
      </c>
      <c r="T1079" t="s">
        <v>740</v>
      </c>
    </row>
    <row r="1080" spans="1:20">
      <c r="A1080" s="15">
        <v>1076</v>
      </c>
      <c r="B1080" t="s">
        <v>223</v>
      </c>
      <c r="C1080" t="s">
        <v>12</v>
      </c>
      <c r="D1080" t="s">
        <v>592</v>
      </c>
      <c r="E1080" t="s">
        <v>593</v>
      </c>
      <c r="F1080">
        <v>45000</v>
      </c>
      <c r="G1080">
        <v>1148.33</v>
      </c>
      <c r="H1080">
        <v>25</v>
      </c>
      <c r="I1080">
        <v>1291.5</v>
      </c>
      <c r="J1080">
        <v>3195</v>
      </c>
      <c r="K1080">
        <v>585</v>
      </c>
      <c r="L1080">
        <v>1368</v>
      </c>
      <c r="M1080">
        <v>3190.5</v>
      </c>
      <c r="O1080">
        <v>9630</v>
      </c>
      <c r="P1080">
        <v>3932.83</v>
      </c>
      <c r="Q1080">
        <v>6970.5</v>
      </c>
      <c r="R1080">
        <v>41067.17</v>
      </c>
      <c r="S1080" t="s">
        <v>1359</v>
      </c>
      <c r="T1080" t="s">
        <v>740</v>
      </c>
    </row>
    <row r="1081" spans="1:20">
      <c r="A1081" s="15">
        <v>1077</v>
      </c>
      <c r="B1081" t="s">
        <v>813</v>
      </c>
      <c r="C1081" t="s">
        <v>32</v>
      </c>
      <c r="D1081" t="s">
        <v>612</v>
      </c>
      <c r="E1081" t="s">
        <v>593</v>
      </c>
      <c r="F1081">
        <v>22000</v>
      </c>
      <c r="G1081">
        <v>0</v>
      </c>
      <c r="H1081">
        <v>25</v>
      </c>
      <c r="I1081">
        <v>631.4</v>
      </c>
      <c r="J1081">
        <v>1562</v>
      </c>
      <c r="K1081">
        <v>286</v>
      </c>
      <c r="L1081">
        <v>668.8</v>
      </c>
      <c r="M1081">
        <v>1559.8</v>
      </c>
      <c r="O1081">
        <v>4708</v>
      </c>
      <c r="P1081">
        <v>1425.2</v>
      </c>
      <c r="Q1081">
        <v>3407.8</v>
      </c>
      <c r="R1081">
        <v>20574.8</v>
      </c>
      <c r="S1081" t="s">
        <v>1359</v>
      </c>
      <c r="T1081" t="s">
        <v>740</v>
      </c>
    </row>
    <row r="1082" spans="1:20">
      <c r="A1082" s="15">
        <v>1078</v>
      </c>
      <c r="B1082" t="s">
        <v>180</v>
      </c>
      <c r="C1082" t="s">
        <v>32</v>
      </c>
      <c r="D1082" t="s">
        <v>1427</v>
      </c>
      <c r="E1082" t="s">
        <v>593</v>
      </c>
      <c r="F1082">
        <v>10000</v>
      </c>
      <c r="G1082">
        <v>0</v>
      </c>
      <c r="H1082">
        <v>25</v>
      </c>
      <c r="I1082">
        <v>287</v>
      </c>
      <c r="J1082">
        <v>710</v>
      </c>
      <c r="K1082">
        <v>130</v>
      </c>
      <c r="L1082">
        <v>304</v>
      </c>
      <c r="M1082">
        <v>709</v>
      </c>
      <c r="O1082">
        <v>2140</v>
      </c>
      <c r="P1082">
        <v>616</v>
      </c>
      <c r="Q1082">
        <v>1549</v>
      </c>
      <c r="R1082">
        <v>9384</v>
      </c>
      <c r="S1082" t="s">
        <v>1359</v>
      </c>
      <c r="T1082" t="s">
        <v>740</v>
      </c>
    </row>
    <row r="1083" spans="1:20">
      <c r="A1083" s="15">
        <v>1079</v>
      </c>
      <c r="B1083" t="s">
        <v>203</v>
      </c>
      <c r="C1083" t="s">
        <v>52</v>
      </c>
      <c r="D1083" t="s">
        <v>621</v>
      </c>
      <c r="E1083" t="s">
        <v>594</v>
      </c>
      <c r="F1083">
        <v>80000</v>
      </c>
      <c r="G1083">
        <v>7400.87</v>
      </c>
      <c r="H1083">
        <v>25</v>
      </c>
      <c r="I1083">
        <v>2296</v>
      </c>
      <c r="J1083">
        <v>5680</v>
      </c>
      <c r="K1083">
        <v>1040</v>
      </c>
      <c r="L1083">
        <v>2432</v>
      </c>
      <c r="M1083">
        <v>5672</v>
      </c>
      <c r="O1083">
        <v>17120</v>
      </c>
      <c r="P1083">
        <v>13034.51</v>
      </c>
      <c r="Q1083">
        <v>12392</v>
      </c>
      <c r="R1083">
        <v>66965.490000000005</v>
      </c>
      <c r="S1083" t="s">
        <v>1359</v>
      </c>
      <c r="T1083" t="s">
        <v>740</v>
      </c>
    </row>
    <row r="1084" spans="1:20">
      <c r="A1084" s="15">
        <v>1080</v>
      </c>
      <c r="B1084" t="s">
        <v>1195</v>
      </c>
      <c r="C1084" t="s">
        <v>1067</v>
      </c>
      <c r="D1084" t="s">
        <v>1425</v>
      </c>
      <c r="E1084" t="s">
        <v>593</v>
      </c>
      <c r="F1084">
        <v>25000</v>
      </c>
      <c r="G1084">
        <v>0</v>
      </c>
      <c r="H1084">
        <v>25</v>
      </c>
      <c r="I1084">
        <v>717.5</v>
      </c>
      <c r="J1084">
        <v>1775</v>
      </c>
      <c r="K1084">
        <v>325</v>
      </c>
      <c r="L1084">
        <v>760</v>
      </c>
      <c r="M1084">
        <v>1772.5</v>
      </c>
      <c r="O1084">
        <v>5350</v>
      </c>
      <c r="P1084">
        <v>1502.5</v>
      </c>
      <c r="Q1084">
        <v>3872.5</v>
      </c>
      <c r="R1084">
        <v>23497.5</v>
      </c>
      <c r="S1084" t="s">
        <v>1359</v>
      </c>
      <c r="T1084" t="s">
        <v>740</v>
      </c>
    </row>
    <row r="1085" spans="1:20">
      <c r="A1085" s="15">
        <v>1081</v>
      </c>
      <c r="B1085" t="s">
        <v>145</v>
      </c>
      <c r="C1085" t="s">
        <v>41</v>
      </c>
      <c r="D1085" t="s">
        <v>597</v>
      </c>
      <c r="E1085" t="s">
        <v>594</v>
      </c>
      <c r="F1085">
        <v>45000</v>
      </c>
      <c r="G1085">
        <v>1148.33</v>
      </c>
      <c r="H1085">
        <v>25</v>
      </c>
      <c r="I1085">
        <v>1291.5</v>
      </c>
      <c r="J1085">
        <v>3195</v>
      </c>
      <c r="K1085">
        <v>585</v>
      </c>
      <c r="L1085">
        <v>1368</v>
      </c>
      <c r="M1085">
        <v>3190.5</v>
      </c>
      <c r="O1085">
        <v>9630</v>
      </c>
      <c r="P1085">
        <v>4713.47</v>
      </c>
      <c r="Q1085">
        <v>6970.5</v>
      </c>
      <c r="R1085">
        <v>40286.53</v>
      </c>
      <c r="S1085" t="s">
        <v>1359</v>
      </c>
      <c r="T1085" t="s">
        <v>740</v>
      </c>
    </row>
    <row r="1086" spans="1:20">
      <c r="A1086" s="15">
        <v>1082</v>
      </c>
      <c r="B1086" t="s">
        <v>235</v>
      </c>
      <c r="C1086" t="s">
        <v>236</v>
      </c>
      <c r="D1086" t="s">
        <v>1390</v>
      </c>
      <c r="E1086" t="s">
        <v>593</v>
      </c>
      <c r="F1086">
        <v>46000</v>
      </c>
      <c r="G1086">
        <v>1289.46</v>
      </c>
      <c r="H1086">
        <v>25</v>
      </c>
      <c r="I1086">
        <v>1320.2</v>
      </c>
      <c r="J1086">
        <v>3266</v>
      </c>
      <c r="K1086">
        <v>598</v>
      </c>
      <c r="L1086">
        <v>1398.4</v>
      </c>
      <c r="M1086">
        <v>3261.4</v>
      </c>
      <c r="O1086">
        <v>9844</v>
      </c>
      <c r="P1086">
        <v>4133.0600000000004</v>
      </c>
      <c r="Q1086">
        <v>7125.4</v>
      </c>
      <c r="R1086">
        <v>41866.94</v>
      </c>
      <c r="S1086" t="s">
        <v>1359</v>
      </c>
      <c r="T1086" t="s">
        <v>740</v>
      </c>
    </row>
    <row r="1087" spans="1:20">
      <c r="A1087" s="15">
        <v>1083</v>
      </c>
      <c r="B1087" t="s">
        <v>949</v>
      </c>
      <c r="C1087" t="s">
        <v>46</v>
      </c>
      <c r="D1087" t="s">
        <v>630</v>
      </c>
      <c r="E1087" t="s">
        <v>593</v>
      </c>
      <c r="F1087">
        <v>31000</v>
      </c>
      <c r="G1087">
        <v>0</v>
      </c>
      <c r="H1087">
        <v>25</v>
      </c>
      <c r="I1087">
        <v>889.7</v>
      </c>
      <c r="J1087">
        <v>2201</v>
      </c>
      <c r="K1087">
        <v>403</v>
      </c>
      <c r="L1087">
        <v>942.4</v>
      </c>
      <c r="M1087">
        <v>2197.9</v>
      </c>
      <c r="O1087">
        <v>6634</v>
      </c>
      <c r="P1087">
        <v>1857.1</v>
      </c>
      <c r="Q1087">
        <v>4801.8999999999996</v>
      </c>
      <c r="R1087">
        <v>29142.9</v>
      </c>
      <c r="S1087" t="s">
        <v>1359</v>
      </c>
      <c r="T1087" t="s">
        <v>740</v>
      </c>
    </row>
    <row r="1088" spans="1:20">
      <c r="A1088" s="15">
        <v>1084</v>
      </c>
      <c r="B1088" t="s">
        <v>31</v>
      </c>
      <c r="C1088" t="s">
        <v>32</v>
      </c>
      <c r="D1088" t="s">
        <v>613</v>
      </c>
      <c r="E1088" t="s">
        <v>594</v>
      </c>
      <c r="F1088">
        <v>22000</v>
      </c>
      <c r="G1088">
        <v>0</v>
      </c>
      <c r="H1088">
        <v>25</v>
      </c>
      <c r="I1088">
        <v>631.4</v>
      </c>
      <c r="J1088">
        <v>1562</v>
      </c>
      <c r="K1088">
        <v>286</v>
      </c>
      <c r="L1088">
        <v>668.8</v>
      </c>
      <c r="M1088">
        <v>1559.8</v>
      </c>
      <c r="O1088">
        <v>4708</v>
      </c>
      <c r="P1088">
        <v>1325.2</v>
      </c>
      <c r="Q1088">
        <v>3407.8</v>
      </c>
      <c r="R1088">
        <v>20674.8</v>
      </c>
      <c r="S1088" t="s">
        <v>1359</v>
      </c>
      <c r="T1088" t="s">
        <v>740</v>
      </c>
    </row>
    <row r="1089" spans="1:20">
      <c r="A1089" s="15">
        <v>1085</v>
      </c>
      <c r="B1089" t="s">
        <v>1091</v>
      </c>
      <c r="C1089" t="s">
        <v>26</v>
      </c>
      <c r="D1089" t="s">
        <v>618</v>
      </c>
      <c r="E1089" t="s">
        <v>593</v>
      </c>
      <c r="F1089">
        <v>35000</v>
      </c>
      <c r="G1089">
        <v>0</v>
      </c>
      <c r="H1089">
        <v>25</v>
      </c>
      <c r="I1089">
        <v>1004.5</v>
      </c>
      <c r="J1089">
        <v>2485</v>
      </c>
      <c r="K1089">
        <v>455</v>
      </c>
      <c r="L1089">
        <v>1064</v>
      </c>
      <c r="M1089">
        <v>2481.5</v>
      </c>
      <c r="O1089">
        <v>7490</v>
      </c>
      <c r="P1089">
        <v>2093.5</v>
      </c>
      <c r="Q1089">
        <v>5421.5</v>
      </c>
      <c r="R1089">
        <v>32906.5</v>
      </c>
      <c r="S1089" t="s">
        <v>1359</v>
      </c>
      <c r="T1089" t="s">
        <v>740</v>
      </c>
    </row>
    <row r="1090" spans="1:20">
      <c r="A1090" s="15">
        <v>1086</v>
      </c>
      <c r="B1090" t="s">
        <v>711</v>
      </c>
      <c r="C1090" t="s">
        <v>12</v>
      </c>
      <c r="D1090" t="s">
        <v>641</v>
      </c>
      <c r="E1090" t="s">
        <v>593</v>
      </c>
      <c r="F1090">
        <v>45000</v>
      </c>
      <c r="G1090">
        <v>1148.33</v>
      </c>
      <c r="H1090">
        <v>25</v>
      </c>
      <c r="I1090">
        <v>1291.5</v>
      </c>
      <c r="J1090">
        <v>3195</v>
      </c>
      <c r="K1090">
        <v>585</v>
      </c>
      <c r="L1090">
        <v>1368</v>
      </c>
      <c r="M1090">
        <v>3190.5</v>
      </c>
      <c r="O1090">
        <v>9630</v>
      </c>
      <c r="P1090">
        <v>3832.83</v>
      </c>
      <c r="Q1090">
        <v>6970.5</v>
      </c>
      <c r="R1090">
        <v>41167.17</v>
      </c>
      <c r="S1090" t="s">
        <v>1359</v>
      </c>
      <c r="T1090" t="s">
        <v>740</v>
      </c>
    </row>
    <row r="1091" spans="1:20">
      <c r="A1091" s="15">
        <v>1087</v>
      </c>
      <c r="B1091" t="s">
        <v>272</v>
      </c>
      <c r="C1091" t="s">
        <v>273</v>
      </c>
      <c r="D1091" t="s">
        <v>1417</v>
      </c>
      <c r="E1091" t="s">
        <v>593</v>
      </c>
      <c r="F1091">
        <v>10000</v>
      </c>
      <c r="G1091">
        <v>0</v>
      </c>
      <c r="H1091">
        <v>25</v>
      </c>
      <c r="I1091">
        <v>287</v>
      </c>
      <c r="J1091">
        <v>710</v>
      </c>
      <c r="K1091">
        <v>130</v>
      </c>
      <c r="L1091">
        <v>304</v>
      </c>
      <c r="M1091">
        <v>709</v>
      </c>
      <c r="O1091">
        <v>2140</v>
      </c>
      <c r="P1091">
        <v>616</v>
      </c>
      <c r="Q1091">
        <v>1549</v>
      </c>
      <c r="R1091">
        <v>9384</v>
      </c>
      <c r="S1091" t="s">
        <v>1359</v>
      </c>
      <c r="T1091" t="s">
        <v>740</v>
      </c>
    </row>
    <row r="1092" spans="1:20">
      <c r="A1092" s="15">
        <v>1088</v>
      </c>
      <c r="B1092" t="s">
        <v>569</v>
      </c>
      <c r="C1092" t="s">
        <v>26</v>
      </c>
      <c r="D1092" t="s">
        <v>626</v>
      </c>
      <c r="E1092" t="s">
        <v>593</v>
      </c>
      <c r="F1092">
        <v>45000</v>
      </c>
      <c r="G1092">
        <v>1148.33</v>
      </c>
      <c r="H1092">
        <v>25</v>
      </c>
      <c r="I1092">
        <v>1291.5</v>
      </c>
      <c r="J1092">
        <v>3195</v>
      </c>
      <c r="K1092">
        <v>585</v>
      </c>
      <c r="L1092">
        <v>1368</v>
      </c>
      <c r="M1092">
        <v>3190.5</v>
      </c>
      <c r="O1092">
        <v>9630</v>
      </c>
      <c r="P1092">
        <v>3932.83</v>
      </c>
      <c r="Q1092">
        <v>6970.5</v>
      </c>
      <c r="R1092">
        <v>41067.17</v>
      </c>
      <c r="S1092" t="s">
        <v>1359</v>
      </c>
      <c r="T1092" t="s">
        <v>740</v>
      </c>
    </row>
    <row r="1093" spans="1:20">
      <c r="A1093" s="15">
        <v>1089</v>
      </c>
      <c r="B1093" t="s">
        <v>233</v>
      </c>
      <c r="C1093" t="s">
        <v>32</v>
      </c>
      <c r="D1093" t="s">
        <v>613</v>
      </c>
      <c r="E1093" t="s">
        <v>593</v>
      </c>
      <c r="F1093">
        <v>22000</v>
      </c>
      <c r="G1093">
        <v>0</v>
      </c>
      <c r="H1093">
        <v>25</v>
      </c>
      <c r="I1093">
        <v>631.4</v>
      </c>
      <c r="J1093">
        <v>1562</v>
      </c>
      <c r="K1093">
        <v>286</v>
      </c>
      <c r="L1093">
        <v>668.8</v>
      </c>
      <c r="M1093">
        <v>1559.8</v>
      </c>
      <c r="O1093">
        <v>4708</v>
      </c>
      <c r="P1093">
        <v>1425.2</v>
      </c>
      <c r="Q1093">
        <v>3407.8</v>
      </c>
      <c r="R1093">
        <v>20574.8</v>
      </c>
      <c r="S1093" t="s">
        <v>1359</v>
      </c>
      <c r="T1093" t="s">
        <v>740</v>
      </c>
    </row>
    <row r="1094" spans="1:20">
      <c r="A1094" s="15">
        <v>1090</v>
      </c>
      <c r="B1094" t="s">
        <v>691</v>
      </c>
      <c r="C1094" t="s">
        <v>1222</v>
      </c>
      <c r="D1094" t="s">
        <v>1401</v>
      </c>
      <c r="E1094" t="s">
        <v>593</v>
      </c>
      <c r="F1094">
        <v>15000</v>
      </c>
      <c r="G1094">
        <v>0</v>
      </c>
      <c r="H1094">
        <v>25</v>
      </c>
      <c r="I1094">
        <v>430.5</v>
      </c>
      <c r="J1094">
        <v>1065</v>
      </c>
      <c r="K1094">
        <v>195</v>
      </c>
      <c r="L1094">
        <v>456</v>
      </c>
      <c r="M1094">
        <v>1063.5</v>
      </c>
      <c r="O1094">
        <v>3210</v>
      </c>
      <c r="P1094">
        <v>911.5</v>
      </c>
      <c r="Q1094">
        <v>2323.5</v>
      </c>
      <c r="R1094">
        <v>14088.5</v>
      </c>
      <c r="S1094" t="s">
        <v>1359</v>
      </c>
      <c r="T1094" t="s">
        <v>741</v>
      </c>
    </row>
    <row r="1095" spans="1:20">
      <c r="A1095" s="15">
        <v>1091</v>
      </c>
      <c r="B1095" t="s">
        <v>182</v>
      </c>
      <c r="C1095" t="s">
        <v>183</v>
      </c>
      <c r="D1095" t="s">
        <v>617</v>
      </c>
      <c r="E1095" t="s">
        <v>593</v>
      </c>
      <c r="F1095">
        <v>25000</v>
      </c>
      <c r="G1095">
        <v>0</v>
      </c>
      <c r="H1095">
        <v>25</v>
      </c>
      <c r="I1095">
        <v>717.5</v>
      </c>
      <c r="J1095">
        <v>1775</v>
      </c>
      <c r="K1095">
        <v>325</v>
      </c>
      <c r="L1095">
        <v>760</v>
      </c>
      <c r="M1095">
        <v>1772.5</v>
      </c>
      <c r="O1095">
        <v>5350</v>
      </c>
      <c r="P1095">
        <v>1652.5</v>
      </c>
      <c r="Q1095">
        <v>3872.5</v>
      </c>
      <c r="R1095">
        <v>23347.5</v>
      </c>
      <c r="S1095" t="s">
        <v>1359</v>
      </c>
      <c r="T1095" t="s">
        <v>740</v>
      </c>
    </row>
    <row r="1096" spans="1:20">
      <c r="A1096" s="15">
        <v>1092</v>
      </c>
      <c r="B1096" t="s">
        <v>733</v>
      </c>
      <c r="C1096" t="s">
        <v>12</v>
      </c>
      <c r="D1096" t="s">
        <v>1396</v>
      </c>
      <c r="E1096" t="s">
        <v>593</v>
      </c>
      <c r="F1096">
        <v>15000</v>
      </c>
      <c r="G1096">
        <v>0</v>
      </c>
      <c r="H1096">
        <v>25</v>
      </c>
      <c r="I1096">
        <v>430.5</v>
      </c>
      <c r="J1096">
        <v>1065</v>
      </c>
      <c r="K1096">
        <v>195</v>
      </c>
      <c r="L1096">
        <v>456</v>
      </c>
      <c r="M1096">
        <v>1063.5</v>
      </c>
      <c r="O1096">
        <v>3210</v>
      </c>
      <c r="P1096">
        <v>911.5</v>
      </c>
      <c r="Q1096">
        <v>2323.5</v>
      </c>
      <c r="R1096">
        <v>14088.5</v>
      </c>
      <c r="S1096" t="s">
        <v>1359</v>
      </c>
      <c r="T1096" t="s">
        <v>740</v>
      </c>
    </row>
    <row r="1097" spans="1:20">
      <c r="A1097" s="15">
        <v>1093</v>
      </c>
      <c r="B1097" t="s">
        <v>97</v>
      </c>
      <c r="C1097" t="s">
        <v>98</v>
      </c>
      <c r="D1097" t="s">
        <v>609</v>
      </c>
      <c r="E1097" t="s">
        <v>594</v>
      </c>
      <c r="F1097">
        <v>70000</v>
      </c>
      <c r="G1097">
        <v>5368.48</v>
      </c>
      <c r="H1097">
        <v>25</v>
      </c>
      <c r="I1097">
        <v>2009</v>
      </c>
      <c r="J1097">
        <v>4970</v>
      </c>
      <c r="K1097">
        <v>910</v>
      </c>
      <c r="L1097">
        <v>2128</v>
      </c>
      <c r="M1097">
        <v>4963</v>
      </c>
      <c r="O1097">
        <v>14980</v>
      </c>
      <c r="P1097">
        <v>9680.48</v>
      </c>
      <c r="Q1097">
        <v>10843</v>
      </c>
      <c r="R1097">
        <v>60319.519999999997</v>
      </c>
      <c r="S1097" t="s">
        <v>1359</v>
      </c>
      <c r="T1097" t="s">
        <v>740</v>
      </c>
    </row>
    <row r="1098" spans="1:20">
      <c r="A1098" s="15">
        <v>1094</v>
      </c>
      <c r="B1098" t="s">
        <v>919</v>
      </c>
      <c r="C1098" t="s">
        <v>26</v>
      </c>
      <c r="D1098" t="s">
        <v>1413</v>
      </c>
      <c r="E1098" t="s">
        <v>593</v>
      </c>
      <c r="F1098">
        <v>19800</v>
      </c>
      <c r="G1098">
        <v>0</v>
      </c>
      <c r="H1098">
        <v>25</v>
      </c>
      <c r="I1098">
        <v>568.26</v>
      </c>
      <c r="J1098">
        <v>1405.8</v>
      </c>
      <c r="K1098">
        <v>257.39999999999998</v>
      </c>
      <c r="L1098">
        <v>601.91999999999996</v>
      </c>
      <c r="M1098">
        <v>1403.82</v>
      </c>
      <c r="O1098">
        <v>4237.2</v>
      </c>
      <c r="P1098">
        <v>1195.18</v>
      </c>
      <c r="Q1098">
        <v>3067.02</v>
      </c>
      <c r="R1098">
        <v>18604.82</v>
      </c>
      <c r="S1098" t="s">
        <v>1359</v>
      </c>
      <c r="T1098" t="s">
        <v>740</v>
      </c>
    </row>
    <row r="1099" spans="1:20">
      <c r="A1099" s="15">
        <v>1095</v>
      </c>
      <c r="B1099" t="s">
        <v>920</v>
      </c>
      <c r="C1099" t="s">
        <v>45</v>
      </c>
      <c r="D1099" t="s">
        <v>615</v>
      </c>
      <c r="E1099" t="s">
        <v>593</v>
      </c>
      <c r="F1099">
        <v>27000</v>
      </c>
      <c r="G1099">
        <v>0</v>
      </c>
      <c r="H1099">
        <v>25</v>
      </c>
      <c r="I1099">
        <v>774.9</v>
      </c>
      <c r="J1099">
        <v>1917</v>
      </c>
      <c r="K1099">
        <v>351</v>
      </c>
      <c r="L1099">
        <v>820.8</v>
      </c>
      <c r="M1099">
        <v>1914.3</v>
      </c>
      <c r="O1099">
        <v>5778</v>
      </c>
      <c r="P1099">
        <v>1620.7</v>
      </c>
      <c r="Q1099">
        <v>4182.3</v>
      </c>
      <c r="R1099">
        <v>25379.3</v>
      </c>
      <c r="S1099" t="s">
        <v>1359</v>
      </c>
      <c r="T1099" t="s">
        <v>741</v>
      </c>
    </row>
    <row r="1100" spans="1:20">
      <c r="A1100" s="15">
        <v>1096</v>
      </c>
      <c r="B1100" t="s">
        <v>369</v>
      </c>
      <c r="C1100" t="s">
        <v>45</v>
      </c>
      <c r="D1100" t="s">
        <v>1372</v>
      </c>
      <c r="E1100" t="s">
        <v>593</v>
      </c>
      <c r="F1100">
        <v>27000</v>
      </c>
      <c r="G1100">
        <v>0</v>
      </c>
      <c r="H1100">
        <v>25</v>
      </c>
      <c r="I1100">
        <v>774.9</v>
      </c>
      <c r="J1100">
        <v>1917</v>
      </c>
      <c r="K1100">
        <v>351</v>
      </c>
      <c r="L1100">
        <v>820.8</v>
      </c>
      <c r="M1100">
        <v>1914.3</v>
      </c>
      <c r="O1100">
        <v>5778</v>
      </c>
      <c r="P1100">
        <v>1620.7</v>
      </c>
      <c r="Q1100">
        <v>4182.3</v>
      </c>
      <c r="R1100">
        <v>25379.3</v>
      </c>
      <c r="S1100" t="s">
        <v>1359</v>
      </c>
      <c r="T1100" t="s">
        <v>741</v>
      </c>
    </row>
    <row r="1101" spans="1:20">
      <c r="A1101" s="15">
        <v>1097</v>
      </c>
      <c r="B1101" t="s">
        <v>715</v>
      </c>
      <c r="C1101" t="s">
        <v>32</v>
      </c>
      <c r="D1101" t="s">
        <v>613</v>
      </c>
      <c r="E1101" t="s">
        <v>593</v>
      </c>
      <c r="F1101">
        <v>22000</v>
      </c>
      <c r="G1101">
        <v>0</v>
      </c>
      <c r="H1101">
        <v>25</v>
      </c>
      <c r="I1101">
        <v>631.4</v>
      </c>
      <c r="J1101">
        <v>1562</v>
      </c>
      <c r="K1101">
        <v>286</v>
      </c>
      <c r="L1101">
        <v>668.8</v>
      </c>
      <c r="M1101">
        <v>1559.8</v>
      </c>
      <c r="O1101">
        <v>4708</v>
      </c>
      <c r="P1101">
        <v>1425.2</v>
      </c>
      <c r="Q1101">
        <v>3407.8</v>
      </c>
      <c r="R1101">
        <v>20574.8</v>
      </c>
      <c r="S1101" t="s">
        <v>1359</v>
      </c>
      <c r="T1101" t="s">
        <v>740</v>
      </c>
    </row>
    <row r="1102" spans="1:20">
      <c r="A1102" s="15">
        <v>1098</v>
      </c>
      <c r="B1102" t="s">
        <v>724</v>
      </c>
      <c r="C1102" t="s">
        <v>1222</v>
      </c>
      <c r="D1102" t="s">
        <v>639</v>
      </c>
      <c r="E1102" t="s">
        <v>593</v>
      </c>
      <c r="F1102">
        <v>40000</v>
      </c>
      <c r="G1102">
        <v>0</v>
      </c>
      <c r="H1102">
        <v>25</v>
      </c>
      <c r="I1102">
        <v>1148</v>
      </c>
      <c r="J1102">
        <v>2840</v>
      </c>
      <c r="K1102">
        <v>520</v>
      </c>
      <c r="L1102">
        <v>1216</v>
      </c>
      <c r="M1102">
        <v>2836</v>
      </c>
      <c r="O1102">
        <v>8560</v>
      </c>
      <c r="P1102">
        <v>5663.76</v>
      </c>
      <c r="Q1102">
        <v>6196</v>
      </c>
      <c r="R1102">
        <v>34336.239999999998</v>
      </c>
      <c r="S1102" t="s">
        <v>1359</v>
      </c>
      <c r="T1102" t="s">
        <v>740</v>
      </c>
    </row>
    <row r="1103" spans="1:20">
      <c r="A1103" s="15">
        <v>1099</v>
      </c>
      <c r="B1103" t="s">
        <v>1109</v>
      </c>
      <c r="C1103" t="s">
        <v>12</v>
      </c>
      <c r="D1103" t="s">
        <v>1415</v>
      </c>
      <c r="E1103" t="s">
        <v>593</v>
      </c>
      <c r="F1103">
        <v>15000</v>
      </c>
      <c r="G1103">
        <v>0</v>
      </c>
      <c r="H1103">
        <v>25</v>
      </c>
      <c r="I1103">
        <v>430.5</v>
      </c>
      <c r="J1103">
        <v>1065</v>
      </c>
      <c r="K1103">
        <v>195</v>
      </c>
      <c r="L1103">
        <v>456</v>
      </c>
      <c r="M1103">
        <v>1063.5</v>
      </c>
      <c r="O1103">
        <v>3210</v>
      </c>
      <c r="P1103">
        <v>911.5</v>
      </c>
      <c r="Q1103">
        <v>2323.5</v>
      </c>
      <c r="R1103">
        <v>14088.5</v>
      </c>
      <c r="S1103" t="s">
        <v>1359</v>
      </c>
      <c r="T1103" t="s">
        <v>740</v>
      </c>
    </row>
    <row r="1104" spans="1:20">
      <c r="A1104" s="15">
        <v>1100</v>
      </c>
      <c r="B1104" t="s">
        <v>675</v>
      </c>
      <c r="C1104" t="s">
        <v>1222</v>
      </c>
      <c r="D1104" t="s">
        <v>1401</v>
      </c>
      <c r="E1104" t="s">
        <v>593</v>
      </c>
      <c r="F1104">
        <v>15000</v>
      </c>
      <c r="G1104">
        <v>0</v>
      </c>
      <c r="H1104">
        <v>25</v>
      </c>
      <c r="I1104">
        <v>430.5</v>
      </c>
      <c r="J1104">
        <v>1065</v>
      </c>
      <c r="K1104">
        <v>195</v>
      </c>
      <c r="L1104">
        <v>456</v>
      </c>
      <c r="M1104">
        <v>1063.5</v>
      </c>
      <c r="O1104">
        <v>3210</v>
      </c>
      <c r="P1104">
        <v>911.5</v>
      </c>
      <c r="Q1104">
        <v>2323.5</v>
      </c>
      <c r="R1104">
        <v>14088.5</v>
      </c>
      <c r="S1104" t="s">
        <v>1359</v>
      </c>
      <c r="T1104" t="s">
        <v>740</v>
      </c>
    </row>
    <row r="1105" spans="1:20">
      <c r="A1105" s="15">
        <v>1101</v>
      </c>
      <c r="B1105" t="s">
        <v>683</v>
      </c>
      <c r="C1105" t="s">
        <v>30</v>
      </c>
      <c r="D1105" t="s">
        <v>1396</v>
      </c>
      <c r="E1105" t="s">
        <v>593</v>
      </c>
      <c r="F1105">
        <v>50000</v>
      </c>
      <c r="G1105">
        <v>1854</v>
      </c>
      <c r="H1105">
        <v>25</v>
      </c>
      <c r="I1105">
        <v>1435</v>
      </c>
      <c r="J1105">
        <v>3550</v>
      </c>
      <c r="K1105">
        <v>650</v>
      </c>
      <c r="L1105">
        <v>1520</v>
      </c>
      <c r="M1105">
        <v>3545</v>
      </c>
      <c r="O1105">
        <v>10700</v>
      </c>
      <c r="P1105">
        <v>4834</v>
      </c>
      <c r="Q1105">
        <v>7745</v>
      </c>
      <c r="R1105">
        <v>45166</v>
      </c>
      <c r="S1105" t="s">
        <v>1359</v>
      </c>
      <c r="T1105" t="s">
        <v>741</v>
      </c>
    </row>
    <row r="1106" spans="1:20">
      <c r="A1106" s="15">
        <v>1102</v>
      </c>
      <c r="B1106" t="s">
        <v>900</v>
      </c>
      <c r="C1106" t="s">
        <v>902</v>
      </c>
      <c r="D1106" t="s">
        <v>600</v>
      </c>
      <c r="E1106" t="s">
        <v>593</v>
      </c>
      <c r="F1106">
        <v>45000</v>
      </c>
      <c r="G1106">
        <v>1148.33</v>
      </c>
      <c r="H1106">
        <v>25</v>
      </c>
      <c r="I1106">
        <v>1291.5</v>
      </c>
      <c r="J1106">
        <v>3195</v>
      </c>
      <c r="K1106">
        <v>585</v>
      </c>
      <c r="L1106">
        <v>1368</v>
      </c>
      <c r="M1106">
        <v>3190.5</v>
      </c>
      <c r="O1106">
        <v>9630</v>
      </c>
      <c r="P1106">
        <v>3832.83</v>
      </c>
      <c r="Q1106">
        <v>6970.5</v>
      </c>
      <c r="R1106">
        <v>41167.17</v>
      </c>
      <c r="S1106" t="s">
        <v>1359</v>
      </c>
      <c r="T1106" t="s">
        <v>740</v>
      </c>
    </row>
    <row r="1107" spans="1:20">
      <c r="A1107" s="15">
        <v>1103</v>
      </c>
      <c r="B1107" t="s">
        <v>17</v>
      </c>
      <c r="C1107" t="s">
        <v>18</v>
      </c>
      <c r="D1107" t="s">
        <v>620</v>
      </c>
      <c r="E1107" t="s">
        <v>594</v>
      </c>
      <c r="F1107">
        <v>50000</v>
      </c>
      <c r="G1107">
        <v>1854</v>
      </c>
      <c r="H1107">
        <v>25</v>
      </c>
      <c r="I1107">
        <v>1435</v>
      </c>
      <c r="J1107">
        <v>3550</v>
      </c>
      <c r="K1107">
        <v>650</v>
      </c>
      <c r="L1107">
        <v>1520</v>
      </c>
      <c r="M1107">
        <v>3545</v>
      </c>
      <c r="O1107">
        <v>10700</v>
      </c>
      <c r="P1107">
        <v>4884</v>
      </c>
      <c r="Q1107">
        <v>7745</v>
      </c>
      <c r="R1107">
        <v>45116</v>
      </c>
      <c r="S1107" t="s">
        <v>1359</v>
      </c>
      <c r="T1107" t="s">
        <v>740</v>
      </c>
    </row>
    <row r="1108" spans="1:20">
      <c r="A1108" s="15">
        <v>1104</v>
      </c>
      <c r="B1108" t="s">
        <v>665</v>
      </c>
      <c r="C1108" t="s">
        <v>32</v>
      </c>
      <c r="D1108" t="s">
        <v>613</v>
      </c>
      <c r="E1108" t="s">
        <v>593</v>
      </c>
      <c r="F1108">
        <v>22000</v>
      </c>
      <c r="G1108">
        <v>0</v>
      </c>
      <c r="H1108">
        <v>25</v>
      </c>
      <c r="I1108">
        <v>631.4</v>
      </c>
      <c r="J1108">
        <v>1562</v>
      </c>
      <c r="K1108">
        <v>286</v>
      </c>
      <c r="L1108">
        <v>668.8</v>
      </c>
      <c r="M1108">
        <v>1559.8</v>
      </c>
      <c r="O1108">
        <v>4708</v>
      </c>
      <c r="P1108">
        <v>1325.2</v>
      </c>
      <c r="Q1108">
        <v>3407.8</v>
      </c>
      <c r="R1108">
        <v>20674.8</v>
      </c>
      <c r="S1108" t="s">
        <v>1359</v>
      </c>
      <c r="T1108" t="s">
        <v>740</v>
      </c>
    </row>
    <row r="1109" spans="1:20">
      <c r="A1109" s="15">
        <v>1105</v>
      </c>
      <c r="B1109" t="s">
        <v>1065</v>
      </c>
      <c r="C1109" t="s">
        <v>26</v>
      </c>
      <c r="D1109" t="s">
        <v>1419</v>
      </c>
      <c r="E1109" t="s">
        <v>593</v>
      </c>
      <c r="F1109">
        <v>12500</v>
      </c>
      <c r="G1109">
        <v>0</v>
      </c>
      <c r="H1109">
        <v>25</v>
      </c>
      <c r="I1109">
        <v>358.75</v>
      </c>
      <c r="J1109">
        <v>887.5</v>
      </c>
      <c r="K1109">
        <v>162.5</v>
      </c>
      <c r="L1109">
        <v>380</v>
      </c>
      <c r="M1109">
        <v>886.25</v>
      </c>
      <c r="O1109">
        <v>2675</v>
      </c>
      <c r="P1109">
        <v>763.75</v>
      </c>
      <c r="Q1109">
        <v>1936.25</v>
      </c>
      <c r="R1109">
        <v>11736.25</v>
      </c>
      <c r="S1109" t="s">
        <v>1359</v>
      </c>
      <c r="T1109" t="s">
        <v>740</v>
      </c>
    </row>
    <row r="1110" spans="1:20">
      <c r="A1110" s="15">
        <v>1106</v>
      </c>
      <c r="B1110" t="s">
        <v>435</v>
      </c>
      <c r="C1110" t="s">
        <v>1213</v>
      </c>
      <c r="D1110" t="s">
        <v>1390</v>
      </c>
      <c r="E1110" t="s">
        <v>593</v>
      </c>
      <c r="F1110">
        <v>46000</v>
      </c>
      <c r="G1110">
        <v>1289.46</v>
      </c>
      <c r="H1110">
        <v>25</v>
      </c>
      <c r="I1110">
        <v>1320.2</v>
      </c>
      <c r="J1110">
        <v>3266</v>
      </c>
      <c r="K1110">
        <v>598</v>
      </c>
      <c r="L1110">
        <v>1398.4</v>
      </c>
      <c r="M1110">
        <v>3261.4</v>
      </c>
      <c r="O1110">
        <v>9844</v>
      </c>
      <c r="P1110">
        <v>4133.0600000000004</v>
      </c>
      <c r="Q1110">
        <v>7125.4</v>
      </c>
      <c r="R1110">
        <v>41866.94</v>
      </c>
      <c r="S1110" t="s">
        <v>1359</v>
      </c>
      <c r="T1110" t="s">
        <v>741</v>
      </c>
    </row>
    <row r="1111" spans="1:20">
      <c r="A1111" s="15">
        <v>1107</v>
      </c>
      <c r="B1111" t="s">
        <v>303</v>
      </c>
      <c r="C1111" t="s">
        <v>30</v>
      </c>
      <c r="D1111" t="s">
        <v>1403</v>
      </c>
      <c r="E1111" t="s">
        <v>593</v>
      </c>
      <c r="F1111">
        <v>30000</v>
      </c>
      <c r="G1111">
        <v>0</v>
      </c>
      <c r="H1111">
        <v>25</v>
      </c>
      <c r="I1111">
        <v>861</v>
      </c>
      <c r="J1111">
        <v>2130</v>
      </c>
      <c r="K1111">
        <v>390</v>
      </c>
      <c r="L1111">
        <v>912</v>
      </c>
      <c r="M1111">
        <v>2127</v>
      </c>
      <c r="O1111">
        <v>6420</v>
      </c>
      <c r="P1111">
        <v>1798</v>
      </c>
      <c r="Q1111">
        <v>4647</v>
      </c>
      <c r="R1111">
        <v>28202</v>
      </c>
      <c r="S1111" t="s">
        <v>1359</v>
      </c>
      <c r="T1111" t="s">
        <v>740</v>
      </c>
    </row>
    <row r="1112" spans="1:20">
      <c r="A1112" s="15">
        <v>1108</v>
      </c>
      <c r="B1112" t="s">
        <v>866</v>
      </c>
      <c r="C1112" t="s">
        <v>32</v>
      </c>
      <c r="D1112" t="s">
        <v>613</v>
      </c>
      <c r="E1112" t="s">
        <v>593</v>
      </c>
      <c r="F1112">
        <v>15000</v>
      </c>
      <c r="G1112">
        <v>0</v>
      </c>
      <c r="H1112">
        <v>25</v>
      </c>
      <c r="I1112">
        <v>430.5</v>
      </c>
      <c r="J1112">
        <v>1065</v>
      </c>
      <c r="K1112">
        <v>195</v>
      </c>
      <c r="L1112">
        <v>456</v>
      </c>
      <c r="M1112">
        <v>1063.5</v>
      </c>
      <c r="O1112">
        <v>3210</v>
      </c>
      <c r="P1112">
        <v>911.5</v>
      </c>
      <c r="Q1112">
        <v>2323.5</v>
      </c>
      <c r="R1112">
        <v>14088.5</v>
      </c>
      <c r="S1112" t="s">
        <v>1359</v>
      </c>
      <c r="T1112" t="s">
        <v>740</v>
      </c>
    </row>
    <row r="1113" spans="1:20">
      <c r="A1113" s="15">
        <v>1109</v>
      </c>
      <c r="B1113" t="s">
        <v>321</v>
      </c>
      <c r="C1113" t="s">
        <v>48</v>
      </c>
      <c r="D1113" t="s">
        <v>1412</v>
      </c>
      <c r="E1113" t="s">
        <v>593</v>
      </c>
      <c r="F1113">
        <v>12500</v>
      </c>
      <c r="G1113">
        <v>0</v>
      </c>
      <c r="H1113">
        <v>25</v>
      </c>
      <c r="I1113">
        <v>358.75</v>
      </c>
      <c r="J1113">
        <v>887.5</v>
      </c>
      <c r="K1113">
        <v>162.5</v>
      </c>
      <c r="L1113">
        <v>380</v>
      </c>
      <c r="M1113">
        <v>886.25</v>
      </c>
      <c r="O1113">
        <v>2675</v>
      </c>
      <c r="P1113">
        <v>1374.57</v>
      </c>
      <c r="Q1113">
        <v>1936.25</v>
      </c>
      <c r="R1113">
        <v>11125.43</v>
      </c>
      <c r="S1113" t="s">
        <v>1359</v>
      </c>
      <c r="T1113" t="s">
        <v>740</v>
      </c>
    </row>
    <row r="1114" spans="1:20">
      <c r="A1114" s="15">
        <v>1110</v>
      </c>
      <c r="B1114" t="s">
        <v>422</v>
      </c>
      <c r="C1114" t="s">
        <v>50</v>
      </c>
      <c r="D1114" t="s">
        <v>1423</v>
      </c>
      <c r="E1114" t="s">
        <v>593</v>
      </c>
      <c r="F1114">
        <v>12500</v>
      </c>
      <c r="G1114">
        <v>0</v>
      </c>
      <c r="H1114">
        <v>25</v>
      </c>
      <c r="I1114">
        <v>358.75</v>
      </c>
      <c r="J1114">
        <v>887.5</v>
      </c>
      <c r="K1114">
        <v>162.5</v>
      </c>
      <c r="L1114">
        <v>380</v>
      </c>
      <c r="M1114">
        <v>886.25</v>
      </c>
      <c r="O1114">
        <v>2675</v>
      </c>
      <c r="P1114">
        <v>763.75</v>
      </c>
      <c r="Q1114">
        <v>1936.25</v>
      </c>
      <c r="R1114">
        <v>11736.25</v>
      </c>
      <c r="S1114" t="s">
        <v>1359</v>
      </c>
      <c r="T1114" t="s">
        <v>740</v>
      </c>
    </row>
    <row r="1115" spans="1:20">
      <c r="A1115" s="15">
        <v>1111</v>
      </c>
      <c r="B1115" t="s">
        <v>843</v>
      </c>
      <c r="C1115" t="s">
        <v>7</v>
      </c>
      <c r="D1115" t="s">
        <v>1407</v>
      </c>
      <c r="E1115" t="s">
        <v>593</v>
      </c>
      <c r="F1115">
        <v>15000</v>
      </c>
      <c r="G1115">
        <v>0</v>
      </c>
      <c r="H1115">
        <v>25</v>
      </c>
      <c r="I1115">
        <v>430.5</v>
      </c>
      <c r="J1115">
        <v>1065</v>
      </c>
      <c r="K1115">
        <v>195</v>
      </c>
      <c r="L1115">
        <v>456</v>
      </c>
      <c r="M1115">
        <v>1063.5</v>
      </c>
      <c r="O1115">
        <v>3210</v>
      </c>
      <c r="P1115">
        <v>911.5</v>
      </c>
      <c r="Q1115">
        <v>2323.5</v>
      </c>
      <c r="R1115">
        <v>14088.5</v>
      </c>
      <c r="S1115" t="s">
        <v>1359</v>
      </c>
      <c r="T1115" t="s">
        <v>740</v>
      </c>
    </row>
    <row r="1116" spans="1:20">
      <c r="A1116" s="15">
        <v>1112</v>
      </c>
      <c r="B1116" t="s">
        <v>1090</v>
      </c>
      <c r="C1116" t="s">
        <v>12</v>
      </c>
      <c r="D1116" t="s">
        <v>1397</v>
      </c>
      <c r="E1116" t="s">
        <v>593</v>
      </c>
      <c r="F1116">
        <v>12500</v>
      </c>
      <c r="G1116">
        <v>0</v>
      </c>
      <c r="H1116">
        <v>25</v>
      </c>
      <c r="I1116">
        <v>358.75</v>
      </c>
      <c r="J1116">
        <v>887.5</v>
      </c>
      <c r="K1116">
        <v>162.5</v>
      </c>
      <c r="L1116">
        <v>380</v>
      </c>
      <c r="M1116">
        <v>886.25</v>
      </c>
      <c r="O1116">
        <v>2675</v>
      </c>
      <c r="P1116">
        <v>763.75</v>
      </c>
      <c r="Q1116">
        <v>1936.25</v>
      </c>
      <c r="R1116">
        <v>11736.25</v>
      </c>
      <c r="S1116" t="s">
        <v>1359</v>
      </c>
      <c r="T1116" t="s">
        <v>740</v>
      </c>
    </row>
    <row r="1117" spans="1:20">
      <c r="A1117" s="15">
        <v>1113</v>
      </c>
      <c r="B1117" t="s">
        <v>1431</v>
      </c>
      <c r="C1117" t="s">
        <v>26</v>
      </c>
      <c r="D1117" t="s">
        <v>642</v>
      </c>
      <c r="E1117" t="s">
        <v>593</v>
      </c>
      <c r="F1117">
        <v>45000</v>
      </c>
      <c r="G1117">
        <v>1148.33</v>
      </c>
      <c r="H1117">
        <v>25</v>
      </c>
      <c r="I1117">
        <v>1291.5</v>
      </c>
      <c r="J1117">
        <v>3195</v>
      </c>
      <c r="K1117">
        <v>585</v>
      </c>
      <c r="L1117">
        <v>1368</v>
      </c>
      <c r="M1117">
        <v>3190.5</v>
      </c>
      <c r="O1117">
        <v>9630</v>
      </c>
      <c r="P1117">
        <v>3832.83</v>
      </c>
      <c r="Q1117">
        <v>6970.5</v>
      </c>
      <c r="R1117">
        <v>41167.17</v>
      </c>
      <c r="S1117" t="s">
        <v>1359</v>
      </c>
      <c r="T1117" t="s">
        <v>740</v>
      </c>
    </row>
    <row r="1118" spans="1:20">
      <c r="A1118" s="15">
        <v>1114</v>
      </c>
      <c r="B1118" t="s">
        <v>222</v>
      </c>
      <c r="C1118" t="s">
        <v>132</v>
      </c>
      <c r="D1118" t="s">
        <v>624</v>
      </c>
      <c r="E1118" t="s">
        <v>593</v>
      </c>
      <c r="F1118">
        <v>60000</v>
      </c>
      <c r="G1118">
        <v>2851.72</v>
      </c>
      <c r="H1118">
        <v>25</v>
      </c>
      <c r="I1118">
        <v>1722</v>
      </c>
      <c r="J1118">
        <v>4260</v>
      </c>
      <c r="K1118">
        <v>780</v>
      </c>
      <c r="L1118">
        <v>1824</v>
      </c>
      <c r="M1118">
        <v>4254</v>
      </c>
      <c r="O1118">
        <v>12840</v>
      </c>
      <c r="P1118">
        <v>9597.48</v>
      </c>
      <c r="Q1118">
        <v>9294</v>
      </c>
      <c r="R1118">
        <v>50402.52</v>
      </c>
      <c r="S1118" t="s">
        <v>1359</v>
      </c>
      <c r="T1118" t="s">
        <v>740</v>
      </c>
    </row>
    <row r="1119" spans="1:20">
      <c r="A1119" s="15">
        <v>1115</v>
      </c>
      <c r="B1119" t="s">
        <v>445</v>
      </c>
      <c r="C1119" t="s">
        <v>10</v>
      </c>
      <c r="D1119" t="s">
        <v>1421</v>
      </c>
      <c r="E1119" t="s">
        <v>593</v>
      </c>
      <c r="F1119">
        <v>15000</v>
      </c>
      <c r="G1119">
        <v>0</v>
      </c>
      <c r="H1119">
        <v>25</v>
      </c>
      <c r="I1119">
        <v>430.5</v>
      </c>
      <c r="J1119">
        <v>1065</v>
      </c>
      <c r="K1119">
        <v>195</v>
      </c>
      <c r="L1119">
        <v>456</v>
      </c>
      <c r="M1119">
        <v>1063.5</v>
      </c>
      <c r="O1119">
        <v>3210</v>
      </c>
      <c r="P1119">
        <v>911.5</v>
      </c>
      <c r="Q1119">
        <v>2323.5</v>
      </c>
      <c r="R1119">
        <v>14088.5</v>
      </c>
      <c r="S1119" t="s">
        <v>1359</v>
      </c>
      <c r="T1119" t="s">
        <v>740</v>
      </c>
    </row>
    <row r="1120" spans="1:20">
      <c r="A1120" s="15">
        <v>1116</v>
      </c>
      <c r="B1120" t="s">
        <v>1046</v>
      </c>
      <c r="C1120" t="s">
        <v>1048</v>
      </c>
      <c r="D1120" t="s">
        <v>1425</v>
      </c>
      <c r="E1120" t="s">
        <v>593</v>
      </c>
      <c r="F1120">
        <v>11200</v>
      </c>
      <c r="G1120">
        <v>0</v>
      </c>
      <c r="H1120">
        <v>25</v>
      </c>
      <c r="I1120">
        <v>321.44</v>
      </c>
      <c r="J1120">
        <v>795.2</v>
      </c>
      <c r="K1120">
        <v>145.6</v>
      </c>
      <c r="L1120">
        <v>340.48</v>
      </c>
      <c r="M1120">
        <v>794.08</v>
      </c>
      <c r="O1120">
        <v>2396.8000000000002</v>
      </c>
      <c r="P1120">
        <v>686.92</v>
      </c>
      <c r="Q1120">
        <v>1734.88</v>
      </c>
      <c r="R1120">
        <v>10513.08</v>
      </c>
      <c r="S1120" t="s">
        <v>1359</v>
      </c>
      <c r="T1120" t="s">
        <v>740</v>
      </c>
    </row>
    <row r="1121" spans="1:20">
      <c r="A1121" s="15">
        <v>1117</v>
      </c>
      <c r="B1121" t="s">
        <v>1071</v>
      </c>
      <c r="C1121" t="s">
        <v>32</v>
      </c>
      <c r="D1121" t="s">
        <v>1418</v>
      </c>
      <c r="E1121" t="s">
        <v>593</v>
      </c>
      <c r="F1121">
        <v>12500</v>
      </c>
      <c r="G1121">
        <v>0</v>
      </c>
      <c r="H1121">
        <v>25</v>
      </c>
      <c r="I1121">
        <v>358.75</v>
      </c>
      <c r="J1121">
        <v>887.5</v>
      </c>
      <c r="K1121">
        <v>162.5</v>
      </c>
      <c r="L1121">
        <v>380</v>
      </c>
      <c r="M1121">
        <v>886.25</v>
      </c>
      <c r="O1121">
        <v>2675</v>
      </c>
      <c r="P1121">
        <v>763.75</v>
      </c>
      <c r="Q1121">
        <v>1936.25</v>
      </c>
      <c r="R1121">
        <v>11736.25</v>
      </c>
      <c r="S1121" t="s">
        <v>1359</v>
      </c>
      <c r="T1121" t="s">
        <v>740</v>
      </c>
    </row>
    <row r="1122" spans="1:20">
      <c r="A1122" s="15">
        <v>1118</v>
      </c>
      <c r="B1122" t="s">
        <v>1340</v>
      </c>
      <c r="C1122" t="s">
        <v>125</v>
      </c>
      <c r="D1122" t="s">
        <v>592</v>
      </c>
      <c r="E1122" t="s">
        <v>1293</v>
      </c>
      <c r="F1122">
        <v>65000</v>
      </c>
      <c r="G1122">
        <v>4427.58</v>
      </c>
      <c r="H1122">
        <v>25</v>
      </c>
      <c r="I1122">
        <v>1865.5</v>
      </c>
      <c r="J1122">
        <v>4615</v>
      </c>
      <c r="K1122">
        <v>845</v>
      </c>
      <c r="L1122">
        <v>1976</v>
      </c>
      <c r="M1122">
        <v>4608.5</v>
      </c>
      <c r="O1122">
        <v>13910</v>
      </c>
      <c r="P1122">
        <v>8344.08</v>
      </c>
      <c r="Q1122">
        <v>10068.5</v>
      </c>
      <c r="R1122">
        <v>56655.92</v>
      </c>
      <c r="S1122" t="s">
        <v>1359</v>
      </c>
      <c r="T1122" t="s">
        <v>740</v>
      </c>
    </row>
    <row r="1123" spans="1:20">
      <c r="A1123" s="15">
        <v>1119</v>
      </c>
      <c r="B1123" t="s">
        <v>343</v>
      </c>
      <c r="C1123" t="s">
        <v>32</v>
      </c>
      <c r="D1123" t="s">
        <v>1401</v>
      </c>
      <c r="E1123" t="s">
        <v>593</v>
      </c>
      <c r="F1123">
        <v>12500</v>
      </c>
      <c r="G1123">
        <v>0</v>
      </c>
      <c r="H1123">
        <v>25</v>
      </c>
      <c r="I1123">
        <v>358.75</v>
      </c>
      <c r="J1123">
        <v>887.5</v>
      </c>
      <c r="K1123">
        <v>162.5</v>
      </c>
      <c r="L1123">
        <v>380</v>
      </c>
      <c r="M1123">
        <v>886.25</v>
      </c>
      <c r="O1123">
        <v>2675</v>
      </c>
      <c r="P1123">
        <v>763.75</v>
      </c>
      <c r="Q1123">
        <v>1936.25</v>
      </c>
      <c r="R1123">
        <v>11736.25</v>
      </c>
      <c r="S1123" t="s">
        <v>1359</v>
      </c>
      <c r="T1123" t="s">
        <v>740</v>
      </c>
    </row>
  </sheetData>
  <autoFilter ref="B4:T4">
    <sortState ref="B5:T1123">
      <sortCondition ref="B4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21"/>
  <sheetViews>
    <sheetView workbookViewId="0">
      <selection activeCell="A2" sqref="A2:XFD21"/>
    </sheetView>
  </sheetViews>
  <sheetFormatPr baseColWidth="10" defaultRowHeight="15"/>
  <sheetData>
    <row r="2" spans="1:22" s="12" customFormat="1" ht="28.5" customHeight="1" thickBot="1">
      <c r="A2" s="64"/>
      <c r="B2" s="65"/>
      <c r="C2" s="65" t="s">
        <v>643</v>
      </c>
      <c r="D2" s="65"/>
      <c r="E2" s="66"/>
      <c r="F2" s="71">
        <f>SUM(OAI!F6:F1001)</f>
        <v>37807677.380000003</v>
      </c>
      <c r="G2" s="71">
        <f>SUM(OAI!G6:G1001)</f>
        <v>2374035.3600000031</v>
      </c>
      <c r="H2" s="72">
        <f>SUM(OAI!H6:H1001)</f>
        <v>24900</v>
      </c>
      <c r="I2" s="72">
        <f>SUM(OAI!I6:I1001)</f>
        <v>1085080.3408059992</v>
      </c>
      <c r="J2" s="72">
        <f>SUM(OAI!J6:J1001)</f>
        <v>2684345.0939800013</v>
      </c>
      <c r="K2" s="72">
        <f>SUM(OAI!K6:K1001)</f>
        <v>491499.8059399997</v>
      </c>
      <c r="L2" s="72">
        <f>SUM(OAI!L6:L1001)</f>
        <v>1149353.392352001</v>
      </c>
      <c r="M2" s="72">
        <f>SUM(OAI!M6:M1001)</f>
        <v>2680564.3262419971</v>
      </c>
      <c r="N2" s="71"/>
      <c r="O2" s="72">
        <f>SUM(OAI!O6:O1001)</f>
        <v>8090842.9593200022</v>
      </c>
      <c r="P2" s="72">
        <f>SUM(OAI!P6:P1001)</f>
        <v>2234433.7331580017</v>
      </c>
      <c r="Q2" s="72">
        <f>SUM(OAI!Q6:Q1001)</f>
        <v>5364909.4202219965</v>
      </c>
      <c r="R2" s="72">
        <f>SUM(OAI!R6:R1001)</f>
        <v>31790160.390000068</v>
      </c>
      <c r="S2" s="10"/>
      <c r="T2" s="11"/>
    </row>
    <row r="3" spans="1:22" s="83" customFormat="1" ht="21">
      <c r="A3" s="81"/>
      <c r="B3" s="58"/>
      <c r="C3" s="59"/>
      <c r="D3" s="59"/>
      <c r="E3" s="92"/>
      <c r="F3" s="92"/>
      <c r="G3" s="27"/>
      <c r="H3" s="27"/>
      <c r="I3" s="46"/>
      <c r="J3" s="26"/>
      <c r="K3" s="31"/>
      <c r="L3" s="31"/>
      <c r="M3" s="93"/>
      <c r="N3" s="53"/>
      <c r="O3" s="93"/>
      <c r="P3" s="32"/>
      <c r="Q3" s="32"/>
      <c r="R3" s="20"/>
      <c r="S3" s="20"/>
      <c r="T3" s="82"/>
      <c r="U3" s="20"/>
      <c r="V3" s="20"/>
    </row>
    <row r="4" spans="1:22" s="83" customFormat="1" ht="21">
      <c r="A4" s="81"/>
      <c r="B4" s="58"/>
      <c r="C4" s="106" t="s">
        <v>887</v>
      </c>
      <c r="D4" s="106"/>
      <c r="E4" s="106"/>
      <c r="F4" s="92"/>
      <c r="G4" s="27"/>
      <c r="H4" s="27"/>
      <c r="I4" s="46"/>
      <c r="J4" s="26"/>
      <c r="K4" s="31"/>
      <c r="L4" s="31"/>
      <c r="M4" s="107" t="s">
        <v>888</v>
      </c>
      <c r="N4" s="107"/>
      <c r="O4" s="107"/>
      <c r="P4" s="107"/>
      <c r="Q4" s="107"/>
      <c r="R4" s="20"/>
      <c r="S4" s="20"/>
      <c r="T4" s="82"/>
      <c r="U4" s="20"/>
      <c r="V4" s="20"/>
    </row>
    <row r="5" spans="1:22" s="83" customFormat="1" ht="23.25">
      <c r="A5" s="81"/>
      <c r="B5" s="58"/>
      <c r="C5" s="60"/>
      <c r="D5" s="60"/>
      <c r="E5" s="29"/>
      <c r="F5" s="22"/>
      <c r="G5" s="27"/>
      <c r="H5" s="27"/>
      <c r="I5" s="46"/>
      <c r="J5" s="29"/>
      <c r="K5" s="31"/>
      <c r="L5" s="31"/>
      <c r="M5" s="31"/>
      <c r="N5" s="54"/>
      <c r="O5" s="33"/>
      <c r="P5" s="23"/>
      <c r="Q5" s="24"/>
      <c r="R5" s="20"/>
      <c r="S5" s="20"/>
      <c r="T5" s="82"/>
      <c r="U5" s="20"/>
      <c r="V5" s="20"/>
    </row>
    <row r="6" spans="1:22" s="83" customFormat="1" ht="21">
      <c r="A6" s="81"/>
      <c r="B6" s="58"/>
      <c r="C6" s="61"/>
      <c r="D6" s="61"/>
      <c r="E6" s="51"/>
      <c r="F6" s="43"/>
      <c r="G6" s="34"/>
      <c r="H6" s="34"/>
      <c r="I6" s="47"/>
      <c r="J6" s="20"/>
      <c r="K6" s="31"/>
      <c r="L6" s="31"/>
      <c r="M6" s="35"/>
      <c r="N6" s="55"/>
      <c r="O6" s="35"/>
      <c r="P6" s="52"/>
      <c r="Q6" s="52"/>
      <c r="R6" s="20"/>
      <c r="S6" s="20"/>
      <c r="T6" s="82"/>
      <c r="U6" s="20"/>
      <c r="V6" s="20"/>
    </row>
    <row r="7" spans="1:22" s="87" customFormat="1" ht="23.25" customHeight="1">
      <c r="A7" s="84"/>
      <c r="B7" s="58"/>
      <c r="C7" s="108" t="s">
        <v>889</v>
      </c>
      <c r="D7" s="108"/>
      <c r="E7" s="108"/>
      <c r="F7" s="42"/>
      <c r="G7" s="25"/>
      <c r="H7" s="25"/>
      <c r="I7" s="47"/>
      <c r="J7" s="25"/>
      <c r="K7" s="36"/>
      <c r="L7" s="37"/>
      <c r="M7" s="109" t="s">
        <v>2634</v>
      </c>
      <c r="N7" s="109"/>
      <c r="O7" s="109"/>
      <c r="P7" s="109"/>
      <c r="Q7" s="109"/>
      <c r="R7" s="25"/>
      <c r="S7" s="25"/>
      <c r="T7" s="85"/>
      <c r="U7" s="25"/>
      <c r="V7" s="86"/>
    </row>
    <row r="8" spans="1:22" s="83" customFormat="1" ht="23.25">
      <c r="A8" s="81"/>
      <c r="B8" s="58"/>
      <c r="C8" s="105" t="s">
        <v>2635</v>
      </c>
      <c r="D8" s="105"/>
      <c r="E8" s="105"/>
      <c r="F8" s="91"/>
      <c r="G8" s="88"/>
      <c r="H8" s="89"/>
      <c r="I8" s="48"/>
      <c r="J8" s="18"/>
      <c r="K8" s="31"/>
      <c r="L8" s="31"/>
      <c r="M8" s="110" t="s">
        <v>2636</v>
      </c>
      <c r="N8" s="110"/>
      <c r="O8" s="110"/>
      <c r="P8" s="110"/>
      <c r="Q8" s="110"/>
      <c r="R8" s="20"/>
      <c r="S8" s="20"/>
      <c r="T8" s="82"/>
      <c r="U8" s="20"/>
      <c r="V8" s="30"/>
    </row>
    <row r="9" spans="1:22" s="83" customFormat="1" ht="21">
      <c r="B9" s="58"/>
      <c r="C9" s="60"/>
      <c r="D9" s="90"/>
      <c r="E9" s="18"/>
      <c r="F9" s="103" t="s">
        <v>890</v>
      </c>
      <c r="G9" s="103"/>
      <c r="H9" s="103"/>
      <c r="I9" s="103"/>
      <c r="J9" s="103"/>
      <c r="K9" s="103"/>
      <c r="L9" s="31"/>
      <c r="M9" s="38"/>
      <c r="N9" s="56"/>
      <c r="O9" s="39"/>
      <c r="P9" s="26"/>
      <c r="Q9" s="26"/>
      <c r="R9" s="20"/>
      <c r="S9" s="20"/>
      <c r="T9" s="82"/>
      <c r="U9" s="20"/>
      <c r="V9" s="24"/>
    </row>
    <row r="10" spans="1:22" s="83" customFormat="1" ht="21">
      <c r="B10" s="58"/>
      <c r="C10" s="60"/>
      <c r="D10" s="60"/>
      <c r="E10" s="29"/>
      <c r="F10" s="18"/>
      <c r="G10" s="34"/>
      <c r="H10" s="34"/>
      <c r="I10" s="47"/>
      <c r="J10" s="20"/>
      <c r="K10" s="38"/>
      <c r="L10" s="39"/>
      <c r="M10" s="38"/>
      <c r="N10" s="56"/>
      <c r="O10" s="40"/>
      <c r="P10" s="30"/>
      <c r="Q10" s="24"/>
      <c r="R10" s="20"/>
      <c r="S10" s="20"/>
      <c r="T10" s="82"/>
      <c r="U10" s="20"/>
      <c r="V10" s="20"/>
    </row>
    <row r="11" spans="1:22" s="83" customFormat="1" ht="21">
      <c r="B11" s="58"/>
      <c r="C11" s="60"/>
      <c r="D11" s="60"/>
      <c r="E11" s="29"/>
      <c r="F11" s="44"/>
      <c r="G11" s="62"/>
      <c r="H11" s="62"/>
      <c r="I11" s="62"/>
      <c r="J11" s="62"/>
      <c r="K11" s="45"/>
      <c r="L11" s="39"/>
      <c r="M11" s="38"/>
      <c r="N11" s="56"/>
      <c r="O11" s="40"/>
      <c r="P11" s="30"/>
      <c r="Q11" s="24"/>
      <c r="R11" s="20"/>
      <c r="S11" s="20"/>
      <c r="T11" s="82"/>
      <c r="U11" s="20"/>
      <c r="V11" s="20"/>
    </row>
    <row r="12" spans="1:22" s="83" customFormat="1" ht="23.25">
      <c r="B12" s="58"/>
      <c r="C12" s="60"/>
      <c r="D12" s="60"/>
      <c r="E12" s="29"/>
      <c r="F12" s="104" t="s">
        <v>2637</v>
      </c>
      <c r="G12" s="104"/>
      <c r="H12" s="104"/>
      <c r="I12" s="104"/>
      <c r="J12" s="104"/>
      <c r="K12" s="104"/>
      <c r="L12" s="39"/>
      <c r="M12" s="38"/>
      <c r="N12" s="56"/>
      <c r="O12" s="40"/>
      <c r="P12" s="30"/>
      <c r="Q12" s="24"/>
      <c r="R12" s="20"/>
      <c r="S12" s="20"/>
      <c r="T12" s="82"/>
      <c r="U12" s="20"/>
      <c r="V12" s="20"/>
    </row>
    <row r="13" spans="1:22" s="83" customFormat="1" ht="23.25">
      <c r="B13" s="58"/>
      <c r="C13" s="60"/>
      <c r="D13" s="60"/>
      <c r="E13" s="29"/>
      <c r="F13" s="105" t="s">
        <v>2638</v>
      </c>
      <c r="G13" s="105"/>
      <c r="H13" s="105"/>
      <c r="I13" s="105"/>
      <c r="J13" s="105"/>
      <c r="K13" s="105"/>
      <c r="L13" s="39"/>
      <c r="M13" s="38"/>
      <c r="N13" s="56"/>
      <c r="O13" s="40"/>
      <c r="P13" s="30"/>
      <c r="Q13" s="24"/>
      <c r="R13" s="20"/>
      <c r="S13" s="20"/>
      <c r="T13" s="82"/>
      <c r="U13" s="20"/>
      <c r="V13" s="20"/>
    </row>
    <row r="14" spans="1:22" s="83" customFormat="1" ht="23.25">
      <c r="B14" s="58"/>
      <c r="C14" s="60"/>
      <c r="D14" s="60"/>
      <c r="E14" s="29"/>
      <c r="F14" s="18"/>
      <c r="G14" s="91"/>
      <c r="H14" s="91"/>
      <c r="I14" s="49"/>
      <c r="J14" s="91"/>
      <c r="K14" s="38"/>
      <c r="L14" s="39"/>
      <c r="M14" s="38"/>
      <c r="N14" s="56"/>
      <c r="O14" s="40"/>
      <c r="P14" s="30"/>
      <c r="Q14" s="24"/>
      <c r="R14" s="20"/>
      <c r="S14" s="20"/>
      <c r="T14" s="82"/>
      <c r="U14" s="20"/>
      <c r="V14" s="20"/>
    </row>
    <row r="15" spans="1:22" s="83" customFormat="1" ht="23.25">
      <c r="B15" s="58"/>
      <c r="C15" s="60"/>
      <c r="D15" s="60"/>
      <c r="E15" s="29"/>
      <c r="F15" s="18"/>
      <c r="G15" s="91"/>
      <c r="H15" s="91"/>
      <c r="I15" s="49"/>
      <c r="J15" s="91"/>
      <c r="K15" s="38"/>
      <c r="L15" s="39"/>
      <c r="M15" s="38"/>
      <c r="N15" s="56"/>
      <c r="O15" s="40"/>
      <c r="P15" s="30"/>
      <c r="Q15" s="24"/>
      <c r="R15" s="20"/>
      <c r="S15" s="20"/>
      <c r="T15" s="82"/>
      <c r="U15" s="15"/>
      <c r="V15" s="15"/>
    </row>
    <row r="16" spans="1:22" s="20" customFormat="1" ht="28.5" customHeight="1">
      <c r="B16" s="17" t="s">
        <v>742</v>
      </c>
      <c r="C16" s="63"/>
      <c r="D16" s="63"/>
      <c r="E16" s="63"/>
      <c r="F16" s="16"/>
      <c r="G16" s="16"/>
      <c r="H16" s="28"/>
      <c r="I16" s="28"/>
      <c r="J16" s="50"/>
      <c r="K16" s="21"/>
      <c r="L16" s="41"/>
      <c r="M16" s="31"/>
      <c r="N16" s="41"/>
      <c r="O16" s="57"/>
      <c r="P16" s="41"/>
      <c r="Q16" s="21"/>
      <c r="R16" s="21"/>
      <c r="S16" s="19"/>
    </row>
    <row r="17" spans="2:21" s="4" customFormat="1" ht="28.5" customHeight="1">
      <c r="B17" s="17" t="s">
        <v>743</v>
      </c>
      <c r="C17" s="63"/>
      <c r="D17" s="63"/>
      <c r="E17" s="63"/>
      <c r="F17" s="16"/>
      <c r="G17" s="16"/>
      <c r="H17" s="28"/>
      <c r="I17" s="28"/>
      <c r="J17" s="50"/>
      <c r="K17" s="21"/>
      <c r="L17" s="41"/>
      <c r="M17" s="31"/>
      <c r="N17" s="41"/>
      <c r="O17" s="57"/>
      <c r="P17" s="41"/>
      <c r="Q17" s="21"/>
      <c r="R17" s="21"/>
      <c r="S17" s="19"/>
      <c r="T17" s="20"/>
    </row>
    <row r="18" spans="2:21" s="20" customFormat="1" ht="28.5" customHeight="1">
      <c r="B18" s="17" t="s">
        <v>1093</v>
      </c>
      <c r="C18" s="63"/>
      <c r="D18" s="63"/>
      <c r="E18" s="63"/>
      <c r="G18" s="9"/>
      <c r="H18" s="9"/>
      <c r="I18" s="7"/>
      <c r="J18" s="31"/>
      <c r="K18" s="31"/>
      <c r="L18" s="7"/>
      <c r="M18" s="31"/>
      <c r="N18" s="14"/>
      <c r="P18" s="4"/>
    </row>
    <row r="19" spans="2:21" s="20" customFormat="1" ht="28.5" customHeight="1">
      <c r="B19" s="17" t="s">
        <v>1094</v>
      </c>
      <c r="C19" s="63"/>
      <c r="D19" s="63"/>
      <c r="E19" s="63"/>
      <c r="G19" s="9"/>
      <c r="H19" s="9"/>
      <c r="I19" s="7"/>
      <c r="J19" s="31"/>
      <c r="K19" s="31"/>
      <c r="L19" s="7"/>
      <c r="M19" s="31"/>
      <c r="N19" s="14"/>
      <c r="P19" s="4"/>
    </row>
    <row r="20" spans="2:21" s="20" customFormat="1" ht="28.5" customHeight="1">
      <c r="B20" s="68" t="s">
        <v>1095</v>
      </c>
      <c r="C20" s="69"/>
      <c r="D20" s="70"/>
      <c r="E20" s="70"/>
      <c r="G20" s="9"/>
      <c r="H20" s="9"/>
      <c r="I20" s="7"/>
      <c r="J20" s="31"/>
      <c r="K20" s="31"/>
      <c r="L20" s="7"/>
      <c r="M20" s="31"/>
      <c r="N20" s="14"/>
      <c r="P20" s="4"/>
      <c r="S20" s="15"/>
      <c r="T20" s="15"/>
    </row>
    <row r="21" spans="2:21" s="1" customFormat="1" ht="28.5" customHeight="1">
      <c r="B21" s="67"/>
      <c r="C21" s="8"/>
      <c r="D21" s="3"/>
      <c r="E21" s="13"/>
      <c r="G21" s="9"/>
      <c r="H21" s="9"/>
      <c r="I21" s="7"/>
      <c r="J21" s="2"/>
      <c r="K21" s="2"/>
      <c r="L21" s="7"/>
      <c r="M21" s="2"/>
      <c r="N21" s="14"/>
      <c r="P21" s="4"/>
      <c r="U21" s="73"/>
    </row>
  </sheetData>
  <mergeCells count="9">
    <mergeCell ref="F9:K9"/>
    <mergeCell ref="F12:K12"/>
    <mergeCell ref="F13:K13"/>
    <mergeCell ref="C4:E4"/>
    <mergeCell ref="M4:Q4"/>
    <mergeCell ref="C7:E7"/>
    <mergeCell ref="M7:Q7"/>
    <mergeCell ref="C8:E8"/>
    <mergeCell ref="M8:Q8"/>
  </mergeCells>
  <conditionalFormatting sqref="B2 B16:B20">
    <cfRule type="duplicateValues" dxfId="83" priority="6"/>
  </conditionalFormatting>
  <conditionalFormatting sqref="B2 B16:B20">
    <cfRule type="duplicateValues" dxfId="82" priority="7"/>
  </conditionalFormatting>
  <conditionalFormatting sqref="B2 B16:B20">
    <cfRule type="duplicateValues" dxfId="81" priority="8"/>
  </conditionalFormatting>
  <conditionalFormatting sqref="B2 B16:B20">
    <cfRule type="duplicateValues" dxfId="80" priority="9"/>
    <cfRule type="duplicateValues" dxfId="79" priority="10"/>
  </conditionalFormatting>
  <conditionalFormatting sqref="B2 B16:B20">
    <cfRule type="duplicateValues" dxfId="78" priority="11"/>
  </conditionalFormatting>
  <conditionalFormatting sqref="B2 B16:B20">
    <cfRule type="duplicateValues" dxfId="77" priority="5"/>
  </conditionalFormatting>
  <conditionalFormatting sqref="B3">
    <cfRule type="duplicateValues" dxfId="76" priority="2"/>
  </conditionalFormatting>
  <conditionalFormatting sqref="C9:C15 C5:C6">
    <cfRule type="duplicateValues" dxfId="75" priority="4"/>
  </conditionalFormatting>
  <conditionalFormatting sqref="B4:B15">
    <cfRule type="duplicateValues" dxfId="74" priority="3"/>
  </conditionalFormatting>
  <conditionalFormatting sqref="B3:B15">
    <cfRule type="duplicateValues" dxfId="73" priority="1"/>
  </conditionalFormatting>
  <conditionalFormatting sqref="B21">
    <cfRule type="duplicateValues" dxfId="72" priority="16"/>
  </conditionalFormatting>
  <conditionalFormatting sqref="B21">
    <cfRule type="duplicateValues" dxfId="71" priority="17"/>
    <cfRule type="duplicateValues" dxfId="70" priority="18"/>
  </conditionalFormatting>
  <conditionalFormatting sqref="B21">
    <cfRule type="duplicateValues" dxfId="69" priority="19"/>
  </conditionalFormatting>
  <conditionalFormatting sqref="B21">
    <cfRule type="duplicateValues" dxfId="68" priority="20"/>
  </conditionalFormatting>
  <conditionalFormatting sqref="B21">
    <cfRule type="duplicateValues" dxfId="67" priority="21"/>
  </conditionalFormatting>
  <conditionalFormatting sqref="B21">
    <cfRule type="duplicateValues" dxfId="66" priority="22"/>
    <cfRule type="duplicateValues" dxfId="65" priority="23"/>
  </conditionalFormatting>
  <conditionalFormatting sqref="B21">
    <cfRule type="duplicateValues" dxfId="64" priority="24"/>
  </conditionalFormatting>
  <conditionalFormatting sqref="B21">
    <cfRule type="duplicateValues" dxfId="63" priority="25"/>
  </conditionalFormatting>
  <conditionalFormatting sqref="B21">
    <cfRule type="duplicateValues" dxfId="62" priority="26"/>
  </conditionalFormatting>
  <conditionalFormatting sqref="B21">
    <cfRule type="duplicateValues" dxfId="61" priority="27"/>
  </conditionalFormatting>
  <conditionalFormatting sqref="B21">
    <cfRule type="duplicateValues" dxfId="60" priority="28"/>
  </conditionalFormatting>
  <conditionalFormatting sqref="U21">
    <cfRule type="duplicateValues" dxfId="59" priority="12"/>
    <cfRule type="duplicateValues" dxfId="58" priority="13"/>
    <cfRule type="duplicateValues" dxfId="57" priority="14"/>
    <cfRule type="duplicateValues" dxfId="56" priority="1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OAI</vt:lpstr>
      <vt:lpstr>Hoja1</vt:lpstr>
      <vt:lpstr>Hoja2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rperalta</dc:creator>
  <cp:lastModifiedBy>Carlos Manuel Paula Tolentino</cp:lastModifiedBy>
  <cp:lastPrinted>2025-01-20T22:45:19Z</cp:lastPrinted>
  <dcterms:created xsi:type="dcterms:W3CDTF">2021-04-08T12:54:54Z</dcterms:created>
  <dcterms:modified xsi:type="dcterms:W3CDTF">2025-01-20T22:53:37Z</dcterms:modified>
</cp:coreProperties>
</file>