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0" i="1" l="1"/>
  <c r="G84" i="1"/>
  <c r="G67" i="1"/>
  <c r="G66" i="1"/>
  <c r="G29" i="1"/>
</calcChain>
</file>

<file path=xl/sharedStrings.xml><?xml version="1.0" encoding="utf-8"?>
<sst xmlns="http://schemas.openxmlformats.org/spreadsheetml/2006/main" count="347" uniqueCount="279">
  <si>
    <t>FECHA DE REGISTRO</t>
  </si>
  <si>
    <t xml:space="preserve">NO. FACTURA O COMPROBANTE </t>
  </si>
  <si>
    <t>NOMBRE DEL ACREEDOR</t>
  </si>
  <si>
    <t>CONCEPTO</t>
  </si>
  <si>
    <t>MONTO DE LA DEUDA EN RD$</t>
  </si>
  <si>
    <t>LICDA. GRICELIS HERRERA CRUZ</t>
  </si>
  <si>
    <t>LICDA. ROSANDA SERRANO</t>
  </si>
  <si>
    <t>PREPARADO POR</t>
  </si>
  <si>
    <t xml:space="preserve">REVISADO POR </t>
  </si>
  <si>
    <t xml:space="preserve">AUTORIZADO POR </t>
  </si>
  <si>
    <t>Encargada Depto. De Contabilidad</t>
  </si>
  <si>
    <t>Encargada Cuentas por Pagar</t>
  </si>
  <si>
    <t xml:space="preserve">LICDO. NOE VASQUEZ </t>
  </si>
  <si>
    <t>Director Financiero</t>
  </si>
  <si>
    <t>DOVADO, SRL</t>
  </si>
  <si>
    <t>PARTICIPACION ARTISTICA Y CHARLA MOTIVACIONAL EN LA CAMPAÑA " MES MUNDIAL DE LUCHA CONTRA EL CANCER DE MAMA".</t>
  </si>
  <si>
    <t>B1500000006</t>
  </si>
  <si>
    <t>AGENCIA DE VIAJES MILENA TOURS, SRL</t>
  </si>
  <si>
    <t>CREACIONES SORIVEL, SRL</t>
  </si>
  <si>
    <t>GISELLE ALTAGRACIA GARCIA MEYRELES</t>
  </si>
  <si>
    <t>INVERSIONES TARAMACA, SAS</t>
  </si>
  <si>
    <t>OMEGA TECH, S.A.</t>
  </si>
  <si>
    <t>SANTO DOMINGO MOTORS COMPANY, SA</t>
  </si>
  <si>
    <t>ADQUISICION DE MOBILIARIO DE OFICINA PARA SER UTILIZADOS EN DIFERENTES DEPARTAMENTOS DE ESTE MINISTERIO.</t>
  </si>
  <si>
    <t>VIAMAR, SA</t>
  </si>
  <si>
    <t>B1500001521</t>
  </si>
  <si>
    <t>HV MEDISOLUTIONS, SRL</t>
  </si>
  <si>
    <t>B1500000074</t>
  </si>
  <si>
    <t>MICROFUNDICION FGLE, SRL</t>
  </si>
  <si>
    <t>ADQUISICION DE PINES INSTITUCIONALES QUE SERAN UTILIZADOS EN DIFERENTES ACTIVIDADES DE ESTE MIP.</t>
  </si>
  <si>
    <t>SEGUROS BANRESERVAS</t>
  </si>
  <si>
    <t>B1500027960</t>
  </si>
  <si>
    <t>RENOVACION DE POLIZA FLOTILLA DE VEHICULOS DE MOTOR, CON VIGENCIA DESDE 21/3/2021 HASTA EL 21/03/2022</t>
  </si>
  <si>
    <t>B1500000016</t>
  </si>
  <si>
    <t>SOLUCIONES TECNICAS AVANZADAS STA, SRL</t>
  </si>
  <si>
    <t>CORONA FUNEBRE AL  SEÑOR  DIMAS CONTRERAS MARTE.</t>
  </si>
  <si>
    <t xml:space="preserve">      B1500001530 </t>
  </si>
  <si>
    <t>CORONA FUNEBRE A LA  SEÑORA ELIZABETH MUÑOZ</t>
  </si>
  <si>
    <t xml:space="preserve"> B1500001531            </t>
  </si>
  <si>
    <t>CORONA FUNEBRE AL  SEÑOR JOEL DIAZ</t>
  </si>
  <si>
    <t xml:space="preserve">  1/04/2021        </t>
  </si>
  <si>
    <t xml:space="preserve">  1/04/2021                    </t>
  </si>
  <si>
    <t>B1500000569</t>
  </si>
  <si>
    <t>KELNET COMPUTER, SRL</t>
  </si>
  <si>
    <t>ADQUISICION DE MATERIALES (PANELES) PARA SER UTILIZADOS EN LA TERMINACION DEL CABLEADO DE RED DEL PISO 11 DE ESTE MINISTERIO.</t>
  </si>
  <si>
    <t>B1500000387</t>
  </si>
  <si>
    <t>KHALICCO INVESTMENTS, SRL</t>
  </si>
  <si>
    <t>ADQUISICION DE HERRAMIENTAS Y MATERIALES ELECTRICOS QUE SERAN UTILIZADOS EN EL PISO 11 DE ESTE MINISTERIO.</t>
  </si>
  <si>
    <t>B1500000586</t>
  </si>
  <si>
    <t>LUYENS COMERCIAL, SRL</t>
  </si>
  <si>
    <t>ADQUISICION DE DIVERSOS DISPENSADORES PARA SER UTILIZADOS EN LAS DIFERENTES AREAS DE ESTE MINISTERIO.</t>
  </si>
  <si>
    <t>B1500001082</t>
  </si>
  <si>
    <t>OFICINA PRESIDENCIAL DE TECNOLOGIA DE LA INFORMACION Y COMUNICACIÓN</t>
  </si>
  <si>
    <t>PAGO ALQUILER DE STAND EN EL CENTRO DE ATENCION PRESENCIAL AL CIUDADANO " PUNTO GOB-MEGACENTRO " PARA PROPORCIONAR INFORMACION, DE ESTE MIP, CORRESPONDIENTE AL MES DE ABRIL 2021.</t>
  </si>
  <si>
    <t>B1500001072</t>
  </si>
  <si>
    <t>PAGO ALQUILER DE STAND EN EL CENTRO DE ATENCION PRESENCIAL AL CIUDADANO " PUNTO GOB-SAMBIL " PARA PROPORCIONAR INFORMACION, DE ESTE MIP, CORRESPONDIENTE AL MES DE ABRIL 2021.</t>
  </si>
  <si>
    <t>B1500010246</t>
  </si>
  <si>
    <t>B1500000018</t>
  </si>
  <si>
    <t>ADQUISICION DE BANCO DE BATERIAS PARA SER UTILIZADO POR LOS USUARIOS DE ESTE MIP.</t>
  </si>
  <si>
    <t xml:space="preserve">B1500000001                           </t>
  </si>
  <si>
    <t>SOLUTEX, SRL</t>
  </si>
  <si>
    <t>B1500097770</t>
  </si>
  <si>
    <t>COMPAÑÍA DOMINICANA DE TELEFONOS, SA</t>
  </si>
  <si>
    <t>SERVICIO TELEFONICO DE ESTE MINISTERIO, CORRESPONDIENTE AL MES DE MAYO DEL 2021.</t>
  </si>
  <si>
    <t>B1500002189</t>
  </si>
  <si>
    <t xml:space="preserve">COMPU-OFFICE DOMINICANA, SRL </t>
  </si>
  <si>
    <t>B1500000483</t>
  </si>
  <si>
    <t>EXPRESS TRAILER SERVICES ETS, SRL</t>
  </si>
  <si>
    <t>ALQUILER DE OFICINA  MOVIL O FURGON PARA USO DE LA POLICIA AUXILIAR CON ASIENTO EN SANTIAGO, CORRESPONDIENTE AL PERIODO DESDE 17/03/2021 AL 16/04/2021.</t>
  </si>
  <si>
    <t xml:space="preserve"> B1500000253                               </t>
  </si>
  <si>
    <t xml:space="preserve"> B1500000268     </t>
  </si>
  <si>
    <t xml:space="preserve">B1500000269              </t>
  </si>
  <si>
    <t xml:space="preserve"> B1500000270                            </t>
  </si>
  <si>
    <t>B1500000286</t>
  </si>
  <si>
    <t>B1500000287</t>
  </si>
  <si>
    <t>B1500000288</t>
  </si>
  <si>
    <t>B1500000289</t>
  </si>
  <si>
    <t>B1500000290</t>
  </si>
  <si>
    <t>B1500012390</t>
  </si>
  <si>
    <t>B1500012394</t>
  </si>
  <si>
    <t>B1500012400</t>
  </si>
  <si>
    <t>B1500000519</t>
  </si>
  <si>
    <t>LAVANDERIA ROYAL, SRL</t>
  </si>
  <si>
    <t>SERVICIO DE LAVADO Y PLANCHADO PARA EL UNIFORME DEL PERSONAL DE LA DIRECCION CONTROL DE PRODUCTOS PIROTECNICOS Y QUIMICOS.</t>
  </si>
  <si>
    <t>MADE GOMEZ GRUPO DE IMPRESIÓN, SRL</t>
  </si>
  <si>
    <t>IMPRESIÓN DE 40 IDENTIFICADORES DE 18X12 PULGADAS, EN VINIL TRANSPARENTE PARA SER INSTALADOS EN EL PISO 11 DEL MINISTERIO DE INTERIOR Y POLICIA.</t>
  </si>
  <si>
    <t>B1500001089</t>
  </si>
  <si>
    <t>PAGO ALQUILER DE STAND EN EL CENTRO DE ATENCION PRESENCIAL AL CIUDADANO " PUNTO GOB-MEGACENTRO " PARA PROPORCIONAR INFORMACION, DE ESTE MIP, CORRESPONDIENTE AL MES DE MAYO 2021.</t>
  </si>
  <si>
    <t>B1500001118</t>
  </si>
  <si>
    <t>PAGO ALQUILER DE STAND EN EL CENTRO DE ATENCION PRESENCIAL AL CIUDADANO " PUNTO GOB-SAMBIL " PARA PROPORCIONAR INFORMACION, DE ESTE MIP, CORRESPONDIENTE AL MES DE MAYO 2021.</t>
  </si>
  <si>
    <t xml:space="preserve">B1500001457       </t>
  </si>
  <si>
    <t>P.A. CATERING, SRL</t>
  </si>
  <si>
    <t xml:space="preserve"> B1500001458   </t>
  </si>
  <si>
    <t xml:space="preserve"> B1500001462  </t>
  </si>
  <si>
    <t xml:space="preserve"> B1500001463     </t>
  </si>
  <si>
    <t xml:space="preserve"> B1500001464       </t>
  </si>
  <si>
    <t xml:space="preserve">B1500001468  </t>
  </si>
  <si>
    <t xml:space="preserve"> B1500001470                       </t>
  </si>
  <si>
    <t>RONALD ALEXANDER PEREZ ANDUJAR</t>
  </si>
  <si>
    <t>SERVICIO DE AUDIOVISUALES Y MULTIMEDIOS, PARA SER UTILIZADOS EN LA RUEDA DE PRENSA DEL ACTO DE REAPERTURA DE LA DIRECCION  DE ARMAS, EN EL PISO 11 DE ESTE MINISTERIO.</t>
  </si>
  <si>
    <t xml:space="preserve"> 18/01/2021         </t>
  </si>
  <si>
    <t xml:space="preserve"> 5/2/2021                         </t>
  </si>
  <si>
    <t xml:space="preserve">  3/5/2021        </t>
  </si>
  <si>
    <t xml:space="preserve"> 3/5/2021                       </t>
  </si>
  <si>
    <t xml:space="preserve">   3/5/2021                          </t>
  </si>
  <si>
    <t xml:space="preserve">   4/5/2021                             </t>
  </si>
  <si>
    <t xml:space="preserve"> 4/5/2021               </t>
  </si>
  <si>
    <t>B1500000002</t>
  </si>
  <si>
    <t>ADQUISICION DE 60 MEMORIAS Y LAPICEROS CON LOGO INSTITUCIONAL, PARA SER UTILIZADOS EN EL TALLER REVISION DE DOCUMENTOS DEL GRUPO DE TRABAJO PARA LA TRANSFORMACION Y LA PROFESIONALIZACION DE LA P.N.</t>
  </si>
  <si>
    <t xml:space="preserve">B1500000428                    </t>
  </si>
  <si>
    <t>SUNPLACE DOMINICANA, SRL</t>
  </si>
  <si>
    <t>B1500000430</t>
  </si>
  <si>
    <t>B1500005791</t>
  </si>
  <si>
    <t>MANTENIMIENTO DEL VEHICULO MARCA KIA, MODELO SPORTAGE, TERMINAL DE CHASIS 665929, ASIGNADO AL COBA.</t>
  </si>
  <si>
    <t>B1500005777</t>
  </si>
  <si>
    <t>SERVICIO DE MANTENIMIENTO PARA EL VEHICULO MARCA KIA SPORTAGE, CHASIS 075765, ASIGNADO AL DEPARTAMENTO DE TRANSPORTACION DE ESTE MINISTERIO.</t>
  </si>
  <si>
    <t>B1500005830</t>
  </si>
  <si>
    <t>SERVICIO DE MANTENIMIENTO DE VEHICULO MARCA KIA, MODELO SPORTAGE, CHASIS 565912, ASIGNADO AL SR. ELVIS A. LIMA ROA, DIRECTOR DE COMUNICACIONES.</t>
  </si>
  <si>
    <t>B1500005845</t>
  </si>
  <si>
    <t>SERVICIO DE MANTENIMIENTO PARA EL VEHICULO TIPO JEEP,MARCA KIA, MODELO SPORTAGE CHASIS 713727 ASIGNADO AL COBA.</t>
  </si>
  <si>
    <t>B1500005849</t>
  </si>
  <si>
    <t>SERVICIO DE MANTENIMIENTO PARA EL VEHICULO TIPO JEEP, MARCA KIA, CHASIS 112337, ASIGNADO AL SR. SALVADOR POTENTINI, ENCARGADO DE COMERCIALIZACION DE ARMAS DE FUEGO.</t>
  </si>
  <si>
    <t>B1500005827</t>
  </si>
  <si>
    <t>SERVICIO DE MANTENIMIENTO DE VEHICULO MARCA KIA, MODELO SPORTAGE, CHASIS: 565807, ASIGNADO A LA SRA. BELGICA LOPEZ, ENCARGADA DE COMPRAS Y CONTRATACIONES.</t>
  </si>
  <si>
    <t>B1500005747</t>
  </si>
  <si>
    <t>SERVICIO DE MANTENIMIENTO PARA EL VEHICULO KIA SPORTAGE, CHASIS 698909, ASIGNADO AL COBA.</t>
  </si>
  <si>
    <t>ALTICE DOMINICANA, S.A</t>
  </si>
  <si>
    <t>PAGO SERVICIO DE TELECABLE DEL MINISTERIO DE INTERIOR Y POLICIA, PERIODO: 20/05/2021 AL 19/06/2021</t>
  </si>
  <si>
    <t>ARISTIDES E. VALLEJOS B.</t>
  </si>
  <si>
    <t>PAGO POR CONSULTORIA JURIDICA, A ESTE MIP</t>
  </si>
  <si>
    <t>BLEASSING, SRL</t>
  </si>
  <si>
    <t>B1500003629</t>
  </si>
  <si>
    <t>B1500031019</t>
  </si>
  <si>
    <t>B1500030993</t>
  </si>
  <si>
    <t>B1500000083</t>
  </si>
  <si>
    <t>CENTRO FERRETERO AUSTRIA, SRL</t>
  </si>
  <si>
    <t>ADQUISICION DE MATERIALES ELECTRICOS PARA SER UTILIZADOS POR EL MIP.</t>
  </si>
  <si>
    <t>B1500000011</t>
  </si>
  <si>
    <t>ALQUILER DE OFICINA  MOVIL O FURGON PARA USO DE LA POLICIA AUXILIAR CON ASIENTO EN SANTIAGO, CORRESPONDIENTE AL PERIODO DESDE 17/0342021 AL 16/05/2021.</t>
  </si>
  <si>
    <t>FARACH, SA</t>
  </si>
  <si>
    <t>ADQUISICION DE MEDICAMENTOS PARA SER UTILIZADO EN EL DISPENSARIO</t>
  </si>
  <si>
    <t>ALMUERZO PARA EL PERSONAL DE SEGURIDAD DIURNO Y NOCTURNO DEL MIP.</t>
  </si>
  <si>
    <t>LLENADO DE 28  BOTELLONES DE AGUA PRURIFICADA DE 18.9L ( 5 GALONES)PARA SER UTILIZADOS EN LAS DIFERENTES COCINAS, PROGRAMAS Y EVENTOS DE ESTE MINISTERIO.</t>
  </si>
  <si>
    <t>LLENADO DE 30  BOTELLONES DE AGUA PRURIFICADA DE 18.9L ( 5 GALONES)PARA SER UTILIZADOS EN LAS DIFERENTES COCINAS, PROGRAMAS Y EVENTOS DE ESTE MINISTERIO.</t>
  </si>
  <si>
    <t>LLENADO DE 63  BOTELLONES DE AGUA PRURIFICADA DE 18.9L ( 5 GALONES)PARA SER UTILIZADOS EN LAS DIFERENTES COCINAS, PROGRAMAS Y EVENTOS DE ESTE MINISTERIO.</t>
  </si>
  <si>
    <t>IMPORTADORA NICADOM, SRL</t>
  </si>
  <si>
    <t>JUNTA CENTRAL ELECTORAL</t>
  </si>
  <si>
    <t>JORGE A. LOPEZ HILARIO</t>
  </si>
  <si>
    <t>ADQUISICION DE 3,000 LIBRAS DE AZUCAR, PARA SER UTILIZADAS POR LAS COCINAS Y DEPARTAMENTOS DE ESTE MIP.</t>
  </si>
  <si>
    <t>MAXIBODEGAS EOP DEL CARIBE, SRL</t>
  </si>
  <si>
    <t>ADQUISICION DE MATERIALES DE LIMPIEZA Y DESECHANLES, LOS CUALES SERAN UTILIZADOS POR LOS DIFERENTES DEPARTAMENTOS, PROGRAMAS Y COCINAS DE ESTE MINISTERIO.</t>
  </si>
  <si>
    <t>PAGO ALQUILER DE STAND EN EL CENTRO DE ATENCION PRESENCIAL AL CIUDADANO " PUNTO GOB-SAMBIL " PARA PROPORCIONAR INFORMACION, DE ESTE MIP, CORRESPONDIENTE AL MES DE JUNIO  2021.</t>
  </si>
  <si>
    <t>OMED TRADING, SRL</t>
  </si>
  <si>
    <t>ADQUISICION DE PAPEL HIGIENICO, SERVILLETAS Y PAPEL TOALLA PARA SER UTILIZADAS EN LAS DIFERENTES AREAS DEL MIP.</t>
  </si>
  <si>
    <t>OFICINA PRESIDENCIAL DE TECNOLOGIA DE LA INFORMACION Y COMUNICACIÓN(OPTIC)</t>
  </si>
  <si>
    <t>PAGO ALQUILER DE STAND EN EL CENTRO DE ATENCION PRESENCIAL AL CIUDADANO " PUNTO GOB-MEGACENTRO " PARA PROPORCIONAR INFORMACION, DE ESTE MIP, CORRESPONDIENTE AL MES DE JUNIO 2021.</t>
  </si>
  <si>
    <t>PUBLIOFFICE CAMSANCH, SRL</t>
  </si>
  <si>
    <t>CONTRATACION DE SERVICIO PARA IMPRESIÓN DE ETIQUETAS Y COLOCACION DE UN LETRERO EN VINIL QUE SERAN UTILIZADOS EN EL MIP.</t>
  </si>
  <si>
    <t>ADQUISICION DE 80 CAMISAS PARA SER UTILIZADAS POR EL PERSONAL DE LA DIRECCION DE REGISTRO Y CONTROL DE ARMAS/VENTANILLA UNICA INSTITUCIONAL DE ESTE MINISTERIO.</t>
  </si>
  <si>
    <t>PEMICA, SRL</t>
  </si>
  <si>
    <t>SERVICIO DE MATENIMIENTOS PARA LA CALIBRACION DE LOS ARCOS DETECTORES DE METALES EN LOS PISOS 3 Y 13 DE ESTE MIP.</t>
  </si>
  <si>
    <t>PLACELAW, SRL</t>
  </si>
  <si>
    <t>ADQUISICION DE LIBRO ´CONSTITUCION POLITICA CONSTITUCIONAL´</t>
  </si>
  <si>
    <t>SISTEMA Y CONSULTORIA, SRL</t>
  </si>
  <si>
    <t>ADQUISICION DE DOS REGLETAS (PDU), PARA SER UTILIZADAS EN EL IDF PISO 11 Y EL DATA CENTER PISO 3 DEL MIP.</t>
  </si>
  <si>
    <t>MANTENIMIENTO PARA EL VEHICULO EN GARANTIA, MARCA NISSAN, MODELO KICKS, TERMINAL DE CHASIS: 607113, ASIGNADO AL COBA.</t>
  </si>
  <si>
    <t>SERVICIO DE MANTENIMIENTO DE VEHICULO MARCA CHEVROLET, MODELO COLORADO, CHASIS: 650916 ASIGNADO AL COBA.</t>
  </si>
  <si>
    <t>SERVICIO DE MATENIMIENTO DE VEHICULO MARCA NISSA, MODELO KICKS, CHASIS: 608057, ASIGNADO A TRANSPORTACION.</t>
  </si>
  <si>
    <t>RESPONSABILIDAD CIVIL DE LA POLIZA DE LA FLOTILLA DE VEHICULOS.</t>
  </si>
  <si>
    <t>SUAREZ DISEÑO GRAFICO, SRL</t>
  </si>
  <si>
    <t>ADQUISICION DE MATERIALES PARA LA REALIZACION DEL TALLER DE REVISION DE DOCUMENTOS DEL GRUPO DE TRABAJO PARA LA TRANSFORMACION Y LA PROFESIONALIZACION DE LA POLICIA NACIONAL.</t>
  </si>
  <si>
    <t>MANTENIMIENTO PARA EL VEHICULO, MARCA: KIA MODELO: SPORTAGE, CHASIS: 565931, ASIGNADO AL SR. BENITO MARIANO VIDAL, DIRECTOR DE NATURALIZACION.</t>
  </si>
  <si>
    <t>MANTENIMIENTO PARA EL VEHICULO, MARCA: KIA MODELO: SPORTAGE, CHASIS: 565969, ASIGNADO A LA SRA. ANA ZAYAS MORA, DIRECTORA DEL DPPQ.</t>
  </si>
  <si>
    <t>B1500000486</t>
  </si>
  <si>
    <t>B1500001324</t>
  </si>
  <si>
    <t>B1500000224</t>
  </si>
  <si>
    <t>B1500012490</t>
  </si>
  <si>
    <t xml:space="preserve">B1500012496                                                                               </t>
  </si>
  <si>
    <t>B1500012501</t>
  </si>
  <si>
    <t>B1500012506</t>
  </si>
  <si>
    <t>B1500012509</t>
  </si>
  <si>
    <t>B1500012515</t>
  </si>
  <si>
    <t>B1500000028</t>
  </si>
  <si>
    <t>B1500000765</t>
  </si>
  <si>
    <t>B1500000009</t>
  </si>
  <si>
    <t>B1500000637</t>
  </si>
  <si>
    <t>B1500000739</t>
  </si>
  <si>
    <t>B1500001152</t>
  </si>
  <si>
    <t>B1500000184</t>
  </si>
  <si>
    <t>B1500001142</t>
  </si>
  <si>
    <t>B1500001479</t>
  </si>
  <si>
    <t>B150000146</t>
  </si>
  <si>
    <t>B150000151</t>
  </si>
  <si>
    <t>B150000175</t>
  </si>
  <si>
    <t>B150000016</t>
  </si>
  <si>
    <t>B1500000052</t>
  </si>
  <si>
    <t>B1500017598</t>
  </si>
  <si>
    <t>B1500017539</t>
  </si>
  <si>
    <t>B1500017670</t>
  </si>
  <si>
    <t>B1500029194</t>
  </si>
  <si>
    <t>B1500000037</t>
  </si>
  <si>
    <t xml:space="preserve">B1500000442  </t>
  </si>
  <si>
    <t xml:space="preserve">B1500000440  </t>
  </si>
  <si>
    <t xml:space="preserve">B1500000445  </t>
  </si>
  <si>
    <t xml:space="preserve">B1500000450  </t>
  </si>
  <si>
    <t xml:space="preserve">B1500000456  </t>
  </si>
  <si>
    <t xml:space="preserve">B1500000448  </t>
  </si>
  <si>
    <t xml:space="preserve">B1500000449                                                                   </t>
  </si>
  <si>
    <t xml:space="preserve">B1500000446  </t>
  </si>
  <si>
    <t xml:space="preserve">B1500000463   </t>
  </si>
  <si>
    <t xml:space="preserve">B1500000466   </t>
  </si>
  <si>
    <t xml:space="preserve">B1500000467    </t>
  </si>
  <si>
    <t xml:space="preserve">B1500000468    </t>
  </si>
  <si>
    <t>B1500000470</t>
  </si>
  <si>
    <t>B1500000461</t>
  </si>
  <si>
    <t>B1500000465</t>
  </si>
  <si>
    <t>B1500000471</t>
  </si>
  <si>
    <t>B1500005908</t>
  </si>
  <si>
    <t>B1500005907</t>
  </si>
  <si>
    <t>B1500005909</t>
  </si>
  <si>
    <t xml:space="preserve"> 04/06/2021 </t>
  </si>
  <si>
    <t xml:space="preserve"> 01/06/2021 </t>
  </si>
  <si>
    <t xml:space="preserve"> 01/06/2021</t>
  </si>
  <si>
    <t xml:space="preserve"> 10/06/2021</t>
  </si>
  <si>
    <t xml:space="preserve">  11/06/2021</t>
  </si>
  <si>
    <t xml:space="preserve">  14/06/2021 </t>
  </si>
  <si>
    <t xml:space="preserve"> 15/06/2021 </t>
  </si>
  <si>
    <t xml:space="preserve"> 16/06/2021</t>
  </si>
  <si>
    <t xml:space="preserve">     11/06/2021</t>
  </si>
  <si>
    <t>LLENADO DE 27 BOTELLONES RURIFICADA DE 18.9L ( 5 GALONES)PARA SER UTILIZADOS EN LAS DIFERENTES COCINAS, PROGRAMAS Y EVENTOS DE ESTE MINISTERIO.</t>
  </si>
  <si>
    <t>LLENADO DE 45 BOTELLONES  RURIFICADA DE 18.9L ( 5 GALONES)PARA SER UTILIZADOS EN LAS DIFERENTES COCINAS, PROGRAMAS Y EVENTOS DE ESTE MINISTERIO.</t>
  </si>
  <si>
    <t>LLENADO DE 44 BOTELLONES  RURIFICADA DE 18.9L ( 5 GALONES)PARA SER UTILIZADOS EN LAS DIFERENTES COCINAS, PROGRAMAS Y EVENTOS DE ESTE MINISTERIO.</t>
  </si>
  <si>
    <t>LLENADO DE 32 BOTELLONES  RURIFICADA DE 18.9L ( 5 GALONES)PARA SER UTILIZADOS EN LAS DIFERENTES COCINAS, PROGRAMAS Y EVENTOS DE ESTE MINISTERIO.</t>
  </si>
  <si>
    <t>RENOVACION DE POLIZA FLOTILLA DE VEHICULOS DE MOTOR, CON VIGENCIA DESDE 02/06/2021 HASTA EL 02/06/2022</t>
  </si>
  <si>
    <t>B1500029176</t>
  </si>
  <si>
    <t>CORRESPONDIENTE AL 30 DE JUNIO DEL 2021</t>
  </si>
  <si>
    <t>CONTRATACION DE ALQUILERES, PARA MONTAJE DEL ACTO DE JURAMENTACION DE EXTRANJEROS. REALIZADO EL 06/04/2021</t>
  </si>
  <si>
    <t>CONTRATACION DE ALQUILERES, PARA ENTRENAMIENTO (TALLER DIRIGIDO AL PERSONAL DEL MIP)   EL DIA 11/02/2021</t>
  </si>
  <si>
    <t>CONTRATACION DE ALQUILERES, PARA ENCUENTRO  QUE SUSTUVO EL MINISTRO CON INVITADOS EXTERNOS EL DIA 15/04/2021</t>
  </si>
  <si>
    <t>CONTRATACION DE ALQUILERES, PARA UN ENCUENTRO DEL GRUPO DE TRABAJO PARA LA REFORMA INTEGRAL DE LA POLICIA NACIONAL. EL DIA 09/04/2021</t>
  </si>
  <si>
    <t>CONTRATACION DE ALQUILERES, PARA EL ACTO DE JURAMENTACION DE EXTRANJEROS EL DIA 09/02/2021</t>
  </si>
  <si>
    <t>CONTRATACION DE ALQUILERES, PARA LA EUCARISTIA EN OVACION AL ALTISIMO EL DIA 17/09/20220.</t>
  </si>
  <si>
    <t>CONTRATACION DE ALQUILERES, PARA EL TALLER NUEVA VISION INTEGRAL DE CONVIVENCIA PACIFICA Y SEGURIDAD CIUDADANA PARA R.D LOS DIAS 16 Y 17 DE ENERO 2021.</t>
  </si>
  <si>
    <t>CONTRATACION DE ALQUILERES, PARA ENCUENTRO QUE SOSTUVO EL MINISTRO Y DIRECTORES DEL MIP EL DIA 05/02/2021.</t>
  </si>
  <si>
    <t>CONTRATACION DE ALQUILERES, PARA REUNION CON  EL EQUIPO MULTIDISCIPLINARIO A LOS FINES DE RECOGER INFORMACIONES DEL TALLER NUEVA VISION INTEGRAL DE CONVIVENCIA PACIFICA Y SEGURIDAD CIUDADANA EL DIA 05/02/2021</t>
  </si>
  <si>
    <t xml:space="preserve">ALQUILER DE  JEEPETA NISSAN QASHQAI SENCE, SUV-4-5 PUERTAS DEL 04 AL 14 DE JUNIO PARA RICARDO RESTREPO </t>
  </si>
  <si>
    <t>PAGO SERVICIO TELECABLE, TELEFONO E INTERNET POLICIA AUXILIAR PERIODO: 20/05/2021 AL 19/06/2021</t>
  </si>
  <si>
    <t>DEPARTAMENTO DE CONTABILIDAD</t>
  </si>
  <si>
    <t>ADQUISICION DE SELLADOS E IMPERMEABILIZADORES DE TECHOS, A LOS FINES DE SER USADO PARA LA CORRECCION DE FILTRACIONES Y GRIETAS EN LA INSTALACION QUE ALOJA LA GOBERNACION DE SAN FRANCISCO DE MACORIS.</t>
  </si>
  <si>
    <t>SERVICIO DE CONSULTA AL ARCHIVO MAESTRO CEDULADO JCE CORRESPONDIENTE AL MES DE JUNIO 2021.</t>
  </si>
  <si>
    <t>CONTRATACION DE SERVICIOS DE ASESORIA JURIDICA PARA EL DESPACHO DEL MINISTERIO DE INTERIOR Y POLICIA, CORRESPONDIENTE AL MES DE JUNIO 2021.</t>
  </si>
  <si>
    <t xml:space="preserve"> ADQUISICION DE TONERS PARA ESTE MINISTERIO DE INTERIOR Y POLICIA. </t>
  </si>
  <si>
    <t>MANTENIMIENTO PARA EL VEHICULO, MARCA: KIA MODELO: SPORTAGE, CHASIS: 697998 ASIGNADO AL COBA.</t>
  </si>
  <si>
    <t>COMPRA DE ALMUERZO PARA ENCUENTRO SOSTENIDO POR EL MINISTRO CON INVITADOS EXTERNOS EL DIA 12/05/2021</t>
  </si>
  <si>
    <t>COMPRA DE ALMUERZO PARA ENCUENTRO SOSTENIDO POR EL MINISTRO CON INVITADOS EXTERNOS EL DIA 13/05/2021</t>
  </si>
  <si>
    <t>COMPRA DE ALMUERZO PARA ENCUENTRO SOSTENIDO POR EL MINISTRO CON INVITADOS EXTERNOS EL DIA 24/05/2021</t>
  </si>
  <si>
    <t>COMPRA DE ALMUERZO PARA ENCUENTRO SOSTENIDO POR EL MINISTRO CON INVITADOS EXTERNOS EL DIA 28/05/2021</t>
  </si>
  <si>
    <t>COMPRA DE ALMUERZO PARA ENCUENTRO SOSTENIDO POR EL MINISTRO CON INVITADOS EXTERNOS EL DIA 26/05/2021</t>
  </si>
  <si>
    <t>COMPRA DE ALMUERZO PARA ENCUENTRO SOSTENIDO POR EL MINISTRO CON INVITADOS EXTERNOS EL DIA 02/06/2021</t>
  </si>
  <si>
    <t>COMPRA DE ALMUERZO PARA ENCUENTRO SOSTENIDO POR EL MINISTRO CON INVITADOS EXTERNOS EL DIA 04/06/2021</t>
  </si>
  <si>
    <t>COMPRA DE ALMUERZO PARA ENCUENTRO SOSTENIDO POR EL MINISTRO CON INVITADOS EXTERNOS EL DIA 01/06/2021</t>
  </si>
  <si>
    <t>COMPRA DE ALMUERZO PARA ENCUENTRO SOSTENIDO POR EL MINISTRO CON INVITADOS EXTERNOS EL DIA 31/05/2021</t>
  </si>
  <si>
    <t>COMPRA DE ALMUERZO PARA ENCUENTRO SOSTENIDO POR EL MINISTRO CON INVITADOS EXTERNOS EL DIA 10/06/2021</t>
  </si>
  <si>
    <t>COMPRA DE ALMUERZO PARA ENCUENTRO SOSTENIDO POR EL MINISTRO CON INVITADOS EXTERNOS EL DIA 11/06/2021</t>
  </si>
  <si>
    <t>COMPRA DE ALMUERZO PARA ENCUENTRO SOSTENIDO POR EL MINISTRO CON INVITADOS EXTERNOS EL DIA 14/06/2021</t>
  </si>
  <si>
    <t>COMPRA DE ALMUERZO PARA ENCUENTRO SOSTENIDO POR EL MINISTRO CON INVITADOS EXTERNOS EL DIA 15/06/2021</t>
  </si>
  <si>
    <t>COMPRA DE ALMUERZO PARA ENCUENTRO SOSTENIDO POR EL MINISTRO CON INVITADOS EXTERNOS EL DIA 16/06/2021</t>
  </si>
  <si>
    <t>COMPRA DE ALMUERZO PARA ENCUENTRO SOSTENIDO POR EL MINISTRO CON INVITADOS EXTERNOS EL DIA 08/06/2021</t>
  </si>
  <si>
    <t>COMPRA DE ALMUERZO PARA ENCUENTRO SOSTENIDO POR EL MINISTRO CON INVITADOS EXTERNOS EL DIA 22/06/2021</t>
  </si>
  <si>
    <t>ALMUERZO PARA TALLLER SOBRE LA ELABORACION DE INFORME TRIMESTRALES DE ACTIVIDAD Y MANEJO DE EROGACION DE FONDOS DE LAS GOBERNACIONES PROVINCIALES EL DIA 22/04/2021</t>
  </si>
  <si>
    <t>ALMUERZO PARA BRINDAR A LOS COORDINADORES PROVINCIALES DE CONTROL DE BEBIDAS ALCOHOLICAS(COBA) EL DIA 28/04/2021</t>
  </si>
  <si>
    <t>ALMUERZO TIPO BUFFET PARA LA REUNION DE SEGUIMIENTO DEL GRUPO DE TRABAJO SOBRE LA REFORMA POLICIAL EL DIA 28/04/2021</t>
  </si>
  <si>
    <t>ALMUERZO TIPO BUFFET PARA EL ENCUENTRO QUE SOSTUVO EL SEÑOR MINISTRO CON INVITADOS EXTERNOS AL MIP. EL DIA 28/04/2021</t>
  </si>
  <si>
    <t>ALMUERZO TIPO BUFFET PARA REUNION QUE SOSTUVO EL GABINETE MINISTERIAL CON INVITADOS EXTERNOS AL MIP  EL DIA 29/04/2021</t>
  </si>
  <si>
    <t>ALMUERZO TIPO BUFFET PARA REUNION QUE SOSTUVO EL GABINETE MINISTERIAL CON INVITADOS EXTERNOS AL MIP.EL DIA  03/05/2021</t>
  </si>
  <si>
    <t>ALMUERZO TIPO BUFFET PARA REUNION QUE SOSTUVO EL DIRECTOR DEL GABINETE MINISTERIAL CON DIFERENTES JEFES DE GABINETES DE INSTITUCIONES AFINES AL MIP EL DIA 04/05/2021</t>
  </si>
  <si>
    <t>ALMUERZO PARA ENCUENTRO QUE SOSTUVO EL SEÑOR MINISTRO CON INTEGRANTES DEL GABINETE MINISTERIAL EL DIA 04/05/2021</t>
  </si>
  <si>
    <t>ESTADO DE CUENTA POR PAGAR A SUPLIDORES</t>
  </si>
  <si>
    <t>ADQUISICION DE BRAZALETES QUE SERAN UTILIZADOS POR EL VICEMINISTERIO DE SEGURIDAD PREVENTIVA EN LOS ENCUENTROS DE INTERCAMBIO Y CONCIENTIZACION CON LAS JUNTAS DE VECINOS A NIVEL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</si>
</sst>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3"/>
      <name val="Arial"/>
      <family val="2"/>
    </font>
    <font>
      <sz val="12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Border="1"/>
    <xf numFmtId="43" fontId="1" fillId="0" borderId="0" xfId="1" applyFont="1" applyAlignment="1">
      <alignment horizontal="center" wrapText="1"/>
    </xf>
    <xf numFmtId="0" fontId="3" fillId="2" borderId="0" xfId="2" applyFill="1" applyAlignment="1">
      <alignment vertical="center"/>
    </xf>
    <xf numFmtId="0" fontId="3" fillId="2" borderId="0" xfId="2" applyFill="1" applyBorder="1" applyAlignment="1">
      <alignment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/>
    </xf>
    <xf numFmtId="0" fontId="0" fillId="0" borderId="0" xfId="0" applyFont="1" applyFill="1" applyAlignment="1">
      <alignment horizontal="left"/>
    </xf>
    <xf numFmtId="43" fontId="1" fillId="0" borderId="0" xfId="1" applyFont="1"/>
    <xf numFmtId="0" fontId="8" fillId="0" borderId="0" xfId="0" applyFont="1" applyFill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0" fillId="0" borderId="0" xfId="0" applyFont="1" applyFill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Alignment="1">
      <alignment horizontal="center"/>
    </xf>
    <xf numFmtId="164" fontId="0" fillId="0" borderId="0" xfId="0" applyNumberFormat="1"/>
    <xf numFmtId="0" fontId="8" fillId="0" borderId="0" xfId="0" applyFont="1" applyFill="1" applyBorder="1"/>
    <xf numFmtId="0" fontId="0" fillId="0" borderId="0" xfId="0" applyFont="1" applyFill="1" applyBorder="1"/>
    <xf numFmtId="0" fontId="10" fillId="0" borderId="0" xfId="0" applyFont="1" applyFill="1" applyBorder="1"/>
    <xf numFmtId="0" fontId="4" fillId="0" borderId="1" xfId="0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wrapText="1"/>
    </xf>
    <xf numFmtId="164" fontId="14" fillId="0" borderId="0" xfId="0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wrapText="1"/>
    </xf>
    <xf numFmtId="0" fontId="15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c26e071c-ff69-4039-ac20-fa4183cd64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2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3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4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5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6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7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8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9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1286</xdr:colOff>
      <xdr:row>123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9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382286</xdr:colOff>
      <xdr:row>123</xdr:row>
      <xdr:rowOff>28575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51368325"/>
          <a:ext cx="390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753761</xdr:colOff>
      <xdr:row>123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653450"/>
          <a:ext cx="838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753761</xdr:colOff>
      <xdr:row>123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653450"/>
          <a:ext cx="838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753761</xdr:colOff>
      <xdr:row>123</xdr:row>
      <xdr:rowOff>114300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653450"/>
          <a:ext cx="838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753761</xdr:colOff>
      <xdr:row>123</xdr:row>
      <xdr:rowOff>114300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6653450"/>
          <a:ext cx="838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677561</xdr:colOff>
      <xdr:row>123</xdr:row>
      <xdr:rowOff>114300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9482375"/>
          <a:ext cx="685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677561</xdr:colOff>
      <xdr:row>123</xdr:row>
      <xdr:rowOff>114300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9482375"/>
          <a:ext cx="685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677561</xdr:colOff>
      <xdr:row>123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9482375"/>
          <a:ext cx="685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1514475</xdr:colOff>
      <xdr:row>123</xdr:row>
      <xdr:rowOff>0</xdr:rowOff>
    </xdr:from>
    <xdr:to>
      <xdr:col>3</xdr:col>
      <xdr:colOff>677561</xdr:colOff>
      <xdr:row>123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49482375"/>
          <a:ext cx="685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746552</xdr:colOff>
      <xdr:row>2</xdr:row>
      <xdr:rowOff>102974</xdr:rowOff>
    </xdr:from>
    <xdr:to>
      <xdr:col>5</xdr:col>
      <xdr:colOff>1184188</xdr:colOff>
      <xdr:row>9</xdr:row>
      <xdr:rowOff>1</xdr:rowOff>
    </xdr:to>
    <xdr:pic>
      <xdr:nvPicPr>
        <xdr:cNvPr id="28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741" y="489123"/>
          <a:ext cx="2406994" cy="131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34"/>
  <sheetViews>
    <sheetView tabSelected="1" zoomScale="74" zoomScaleNormal="74" workbookViewId="0">
      <selection activeCell="F17" sqref="F17"/>
    </sheetView>
  </sheetViews>
  <sheetFormatPr baseColWidth="10" defaultColWidth="11.42578125" defaultRowHeight="15" x14ac:dyDescent="0.25"/>
  <cols>
    <col min="1" max="1" width="4.42578125" customWidth="1"/>
    <col min="2" max="2" width="3" customWidth="1"/>
    <col min="3" max="3" width="16.5703125" style="1" customWidth="1"/>
    <col min="4" max="4" width="22.28515625" customWidth="1"/>
    <col min="5" max="5" width="29.5703125" customWidth="1"/>
    <col min="6" max="6" width="44.28515625" customWidth="1"/>
    <col min="7" max="7" width="25.140625" style="3" customWidth="1"/>
    <col min="9" max="9" width="21" bestFit="1" customWidth="1"/>
    <col min="11" max="11" width="13.42578125" style="2" bestFit="1" customWidth="1"/>
    <col min="258" max="258" width="7.28515625" customWidth="1"/>
    <col min="259" max="259" width="14.5703125" customWidth="1"/>
    <col min="260" max="260" width="25" customWidth="1"/>
    <col min="261" max="261" width="27.7109375" customWidth="1"/>
    <col min="262" max="262" width="52" customWidth="1"/>
    <col min="263" max="263" width="30.140625" customWidth="1"/>
    <col min="265" max="265" width="21" bestFit="1" customWidth="1"/>
    <col min="514" max="514" width="7.28515625" customWidth="1"/>
    <col min="515" max="515" width="14.5703125" customWidth="1"/>
    <col min="516" max="516" width="25" customWidth="1"/>
    <col min="517" max="517" width="27.7109375" customWidth="1"/>
    <col min="518" max="518" width="52" customWidth="1"/>
    <col min="519" max="519" width="30.140625" customWidth="1"/>
    <col min="521" max="521" width="21" bestFit="1" customWidth="1"/>
    <col min="770" max="770" width="7.28515625" customWidth="1"/>
    <col min="771" max="771" width="14.5703125" customWidth="1"/>
    <col min="772" max="772" width="25" customWidth="1"/>
    <col min="773" max="773" width="27.7109375" customWidth="1"/>
    <col min="774" max="774" width="52" customWidth="1"/>
    <col min="775" max="775" width="30.140625" customWidth="1"/>
    <col min="777" max="777" width="21" bestFit="1" customWidth="1"/>
    <col min="1026" max="1026" width="7.28515625" customWidth="1"/>
    <col min="1027" max="1027" width="14.5703125" customWidth="1"/>
    <col min="1028" max="1028" width="25" customWidth="1"/>
    <col min="1029" max="1029" width="27.7109375" customWidth="1"/>
    <col min="1030" max="1030" width="52" customWidth="1"/>
    <col min="1031" max="1031" width="30.140625" customWidth="1"/>
    <col min="1033" max="1033" width="21" bestFit="1" customWidth="1"/>
    <col min="1282" max="1282" width="7.28515625" customWidth="1"/>
    <col min="1283" max="1283" width="14.5703125" customWidth="1"/>
    <col min="1284" max="1284" width="25" customWidth="1"/>
    <col min="1285" max="1285" width="27.7109375" customWidth="1"/>
    <col min="1286" max="1286" width="52" customWidth="1"/>
    <col min="1287" max="1287" width="30.140625" customWidth="1"/>
    <col min="1289" max="1289" width="21" bestFit="1" customWidth="1"/>
    <col min="1538" max="1538" width="7.28515625" customWidth="1"/>
    <col min="1539" max="1539" width="14.5703125" customWidth="1"/>
    <col min="1540" max="1540" width="25" customWidth="1"/>
    <col min="1541" max="1541" width="27.7109375" customWidth="1"/>
    <col min="1542" max="1542" width="52" customWidth="1"/>
    <col min="1543" max="1543" width="30.140625" customWidth="1"/>
    <col min="1545" max="1545" width="21" bestFit="1" customWidth="1"/>
    <col min="1794" max="1794" width="7.28515625" customWidth="1"/>
    <col min="1795" max="1795" width="14.5703125" customWidth="1"/>
    <col min="1796" max="1796" width="25" customWidth="1"/>
    <col min="1797" max="1797" width="27.7109375" customWidth="1"/>
    <col min="1798" max="1798" width="52" customWidth="1"/>
    <col min="1799" max="1799" width="30.140625" customWidth="1"/>
    <col min="1801" max="1801" width="21" bestFit="1" customWidth="1"/>
    <col min="2050" max="2050" width="7.28515625" customWidth="1"/>
    <col min="2051" max="2051" width="14.5703125" customWidth="1"/>
    <col min="2052" max="2052" width="25" customWidth="1"/>
    <col min="2053" max="2053" width="27.7109375" customWidth="1"/>
    <col min="2054" max="2054" width="52" customWidth="1"/>
    <col min="2055" max="2055" width="30.140625" customWidth="1"/>
    <col min="2057" max="2057" width="21" bestFit="1" customWidth="1"/>
    <col min="2306" max="2306" width="7.28515625" customWidth="1"/>
    <col min="2307" max="2307" width="14.5703125" customWidth="1"/>
    <col min="2308" max="2308" width="25" customWidth="1"/>
    <col min="2309" max="2309" width="27.7109375" customWidth="1"/>
    <col min="2310" max="2310" width="52" customWidth="1"/>
    <col min="2311" max="2311" width="30.140625" customWidth="1"/>
    <col min="2313" max="2313" width="21" bestFit="1" customWidth="1"/>
    <col min="2562" max="2562" width="7.28515625" customWidth="1"/>
    <col min="2563" max="2563" width="14.5703125" customWidth="1"/>
    <col min="2564" max="2564" width="25" customWidth="1"/>
    <col min="2565" max="2565" width="27.7109375" customWidth="1"/>
    <col min="2566" max="2566" width="52" customWidth="1"/>
    <col min="2567" max="2567" width="30.140625" customWidth="1"/>
    <col min="2569" max="2569" width="21" bestFit="1" customWidth="1"/>
    <col min="2818" max="2818" width="7.28515625" customWidth="1"/>
    <col min="2819" max="2819" width="14.5703125" customWidth="1"/>
    <col min="2820" max="2820" width="25" customWidth="1"/>
    <col min="2821" max="2821" width="27.7109375" customWidth="1"/>
    <col min="2822" max="2822" width="52" customWidth="1"/>
    <col min="2823" max="2823" width="30.140625" customWidth="1"/>
    <col min="2825" max="2825" width="21" bestFit="1" customWidth="1"/>
    <col min="3074" max="3074" width="7.28515625" customWidth="1"/>
    <col min="3075" max="3075" width="14.5703125" customWidth="1"/>
    <col min="3076" max="3076" width="25" customWidth="1"/>
    <col min="3077" max="3077" width="27.7109375" customWidth="1"/>
    <col min="3078" max="3078" width="52" customWidth="1"/>
    <col min="3079" max="3079" width="30.140625" customWidth="1"/>
    <col min="3081" max="3081" width="21" bestFit="1" customWidth="1"/>
    <col min="3330" max="3330" width="7.28515625" customWidth="1"/>
    <col min="3331" max="3331" width="14.5703125" customWidth="1"/>
    <col min="3332" max="3332" width="25" customWidth="1"/>
    <col min="3333" max="3333" width="27.7109375" customWidth="1"/>
    <col min="3334" max="3334" width="52" customWidth="1"/>
    <col min="3335" max="3335" width="30.140625" customWidth="1"/>
    <col min="3337" max="3337" width="21" bestFit="1" customWidth="1"/>
    <col min="3586" max="3586" width="7.28515625" customWidth="1"/>
    <col min="3587" max="3587" width="14.5703125" customWidth="1"/>
    <col min="3588" max="3588" width="25" customWidth="1"/>
    <col min="3589" max="3589" width="27.7109375" customWidth="1"/>
    <col min="3590" max="3590" width="52" customWidth="1"/>
    <col min="3591" max="3591" width="30.140625" customWidth="1"/>
    <col min="3593" max="3593" width="21" bestFit="1" customWidth="1"/>
    <col min="3842" max="3842" width="7.28515625" customWidth="1"/>
    <col min="3843" max="3843" width="14.5703125" customWidth="1"/>
    <col min="3844" max="3844" width="25" customWidth="1"/>
    <col min="3845" max="3845" width="27.7109375" customWidth="1"/>
    <col min="3846" max="3846" width="52" customWidth="1"/>
    <col min="3847" max="3847" width="30.140625" customWidth="1"/>
    <col min="3849" max="3849" width="21" bestFit="1" customWidth="1"/>
    <col min="4098" max="4098" width="7.28515625" customWidth="1"/>
    <col min="4099" max="4099" width="14.5703125" customWidth="1"/>
    <col min="4100" max="4100" width="25" customWidth="1"/>
    <col min="4101" max="4101" width="27.7109375" customWidth="1"/>
    <col min="4102" max="4102" width="52" customWidth="1"/>
    <col min="4103" max="4103" width="30.140625" customWidth="1"/>
    <col min="4105" max="4105" width="21" bestFit="1" customWidth="1"/>
    <col min="4354" max="4354" width="7.28515625" customWidth="1"/>
    <col min="4355" max="4355" width="14.5703125" customWidth="1"/>
    <col min="4356" max="4356" width="25" customWidth="1"/>
    <col min="4357" max="4357" width="27.7109375" customWidth="1"/>
    <col min="4358" max="4358" width="52" customWidth="1"/>
    <col min="4359" max="4359" width="30.140625" customWidth="1"/>
    <col min="4361" max="4361" width="21" bestFit="1" customWidth="1"/>
    <col min="4610" max="4610" width="7.28515625" customWidth="1"/>
    <col min="4611" max="4611" width="14.5703125" customWidth="1"/>
    <col min="4612" max="4612" width="25" customWidth="1"/>
    <col min="4613" max="4613" width="27.7109375" customWidth="1"/>
    <col min="4614" max="4614" width="52" customWidth="1"/>
    <col min="4615" max="4615" width="30.140625" customWidth="1"/>
    <col min="4617" max="4617" width="21" bestFit="1" customWidth="1"/>
    <col min="4866" max="4866" width="7.28515625" customWidth="1"/>
    <col min="4867" max="4867" width="14.5703125" customWidth="1"/>
    <col min="4868" max="4868" width="25" customWidth="1"/>
    <col min="4869" max="4869" width="27.7109375" customWidth="1"/>
    <col min="4870" max="4870" width="52" customWidth="1"/>
    <col min="4871" max="4871" width="30.140625" customWidth="1"/>
    <col min="4873" max="4873" width="21" bestFit="1" customWidth="1"/>
    <col min="5122" max="5122" width="7.28515625" customWidth="1"/>
    <col min="5123" max="5123" width="14.5703125" customWidth="1"/>
    <col min="5124" max="5124" width="25" customWidth="1"/>
    <col min="5125" max="5125" width="27.7109375" customWidth="1"/>
    <col min="5126" max="5126" width="52" customWidth="1"/>
    <col min="5127" max="5127" width="30.140625" customWidth="1"/>
    <col min="5129" max="5129" width="21" bestFit="1" customWidth="1"/>
    <col min="5378" max="5378" width="7.28515625" customWidth="1"/>
    <col min="5379" max="5379" width="14.5703125" customWidth="1"/>
    <col min="5380" max="5380" width="25" customWidth="1"/>
    <col min="5381" max="5381" width="27.7109375" customWidth="1"/>
    <col min="5382" max="5382" width="52" customWidth="1"/>
    <col min="5383" max="5383" width="30.140625" customWidth="1"/>
    <col min="5385" max="5385" width="21" bestFit="1" customWidth="1"/>
    <col min="5634" max="5634" width="7.28515625" customWidth="1"/>
    <col min="5635" max="5635" width="14.5703125" customWidth="1"/>
    <col min="5636" max="5636" width="25" customWidth="1"/>
    <col min="5637" max="5637" width="27.7109375" customWidth="1"/>
    <col min="5638" max="5638" width="52" customWidth="1"/>
    <col min="5639" max="5639" width="30.140625" customWidth="1"/>
    <col min="5641" max="5641" width="21" bestFit="1" customWidth="1"/>
    <col min="5890" max="5890" width="7.28515625" customWidth="1"/>
    <col min="5891" max="5891" width="14.5703125" customWidth="1"/>
    <col min="5892" max="5892" width="25" customWidth="1"/>
    <col min="5893" max="5893" width="27.7109375" customWidth="1"/>
    <col min="5894" max="5894" width="52" customWidth="1"/>
    <col min="5895" max="5895" width="30.140625" customWidth="1"/>
    <col min="5897" max="5897" width="21" bestFit="1" customWidth="1"/>
    <col min="6146" max="6146" width="7.28515625" customWidth="1"/>
    <col min="6147" max="6147" width="14.5703125" customWidth="1"/>
    <col min="6148" max="6148" width="25" customWidth="1"/>
    <col min="6149" max="6149" width="27.7109375" customWidth="1"/>
    <col min="6150" max="6150" width="52" customWidth="1"/>
    <col min="6151" max="6151" width="30.140625" customWidth="1"/>
    <col min="6153" max="6153" width="21" bestFit="1" customWidth="1"/>
    <col min="6402" max="6402" width="7.28515625" customWidth="1"/>
    <col min="6403" max="6403" width="14.5703125" customWidth="1"/>
    <col min="6404" max="6404" width="25" customWidth="1"/>
    <col min="6405" max="6405" width="27.7109375" customWidth="1"/>
    <col min="6406" max="6406" width="52" customWidth="1"/>
    <col min="6407" max="6407" width="30.140625" customWidth="1"/>
    <col min="6409" max="6409" width="21" bestFit="1" customWidth="1"/>
    <col min="6658" max="6658" width="7.28515625" customWidth="1"/>
    <col min="6659" max="6659" width="14.5703125" customWidth="1"/>
    <col min="6660" max="6660" width="25" customWidth="1"/>
    <col min="6661" max="6661" width="27.7109375" customWidth="1"/>
    <col min="6662" max="6662" width="52" customWidth="1"/>
    <col min="6663" max="6663" width="30.140625" customWidth="1"/>
    <col min="6665" max="6665" width="21" bestFit="1" customWidth="1"/>
    <col min="6914" max="6914" width="7.28515625" customWidth="1"/>
    <col min="6915" max="6915" width="14.5703125" customWidth="1"/>
    <col min="6916" max="6916" width="25" customWidth="1"/>
    <col min="6917" max="6917" width="27.7109375" customWidth="1"/>
    <col min="6918" max="6918" width="52" customWidth="1"/>
    <col min="6919" max="6919" width="30.140625" customWidth="1"/>
    <col min="6921" max="6921" width="21" bestFit="1" customWidth="1"/>
    <col min="7170" max="7170" width="7.28515625" customWidth="1"/>
    <col min="7171" max="7171" width="14.5703125" customWidth="1"/>
    <col min="7172" max="7172" width="25" customWidth="1"/>
    <col min="7173" max="7173" width="27.7109375" customWidth="1"/>
    <col min="7174" max="7174" width="52" customWidth="1"/>
    <col min="7175" max="7175" width="30.140625" customWidth="1"/>
    <col min="7177" max="7177" width="21" bestFit="1" customWidth="1"/>
    <col min="7426" max="7426" width="7.28515625" customWidth="1"/>
    <col min="7427" max="7427" width="14.5703125" customWidth="1"/>
    <col min="7428" max="7428" width="25" customWidth="1"/>
    <col min="7429" max="7429" width="27.7109375" customWidth="1"/>
    <col min="7430" max="7430" width="52" customWidth="1"/>
    <col min="7431" max="7431" width="30.140625" customWidth="1"/>
    <col min="7433" max="7433" width="21" bestFit="1" customWidth="1"/>
    <col min="7682" max="7682" width="7.28515625" customWidth="1"/>
    <col min="7683" max="7683" width="14.5703125" customWidth="1"/>
    <col min="7684" max="7684" width="25" customWidth="1"/>
    <col min="7685" max="7685" width="27.7109375" customWidth="1"/>
    <col min="7686" max="7686" width="52" customWidth="1"/>
    <col min="7687" max="7687" width="30.140625" customWidth="1"/>
    <col min="7689" max="7689" width="21" bestFit="1" customWidth="1"/>
    <col min="7938" max="7938" width="7.28515625" customWidth="1"/>
    <col min="7939" max="7939" width="14.5703125" customWidth="1"/>
    <col min="7940" max="7940" width="25" customWidth="1"/>
    <col min="7941" max="7941" width="27.7109375" customWidth="1"/>
    <col min="7942" max="7942" width="52" customWidth="1"/>
    <col min="7943" max="7943" width="30.140625" customWidth="1"/>
    <col min="7945" max="7945" width="21" bestFit="1" customWidth="1"/>
    <col min="8194" max="8194" width="7.28515625" customWidth="1"/>
    <col min="8195" max="8195" width="14.5703125" customWidth="1"/>
    <col min="8196" max="8196" width="25" customWidth="1"/>
    <col min="8197" max="8197" width="27.7109375" customWidth="1"/>
    <col min="8198" max="8198" width="52" customWidth="1"/>
    <col min="8199" max="8199" width="30.140625" customWidth="1"/>
    <col min="8201" max="8201" width="21" bestFit="1" customWidth="1"/>
    <col min="8450" max="8450" width="7.28515625" customWidth="1"/>
    <col min="8451" max="8451" width="14.5703125" customWidth="1"/>
    <col min="8452" max="8452" width="25" customWidth="1"/>
    <col min="8453" max="8453" width="27.7109375" customWidth="1"/>
    <col min="8454" max="8454" width="52" customWidth="1"/>
    <col min="8455" max="8455" width="30.140625" customWidth="1"/>
    <col min="8457" max="8457" width="21" bestFit="1" customWidth="1"/>
    <col min="8706" max="8706" width="7.28515625" customWidth="1"/>
    <col min="8707" max="8707" width="14.5703125" customWidth="1"/>
    <col min="8708" max="8708" width="25" customWidth="1"/>
    <col min="8709" max="8709" width="27.7109375" customWidth="1"/>
    <col min="8710" max="8710" width="52" customWidth="1"/>
    <col min="8711" max="8711" width="30.140625" customWidth="1"/>
    <col min="8713" max="8713" width="21" bestFit="1" customWidth="1"/>
    <col min="8962" max="8962" width="7.28515625" customWidth="1"/>
    <col min="8963" max="8963" width="14.5703125" customWidth="1"/>
    <col min="8964" max="8964" width="25" customWidth="1"/>
    <col min="8965" max="8965" width="27.7109375" customWidth="1"/>
    <col min="8966" max="8966" width="52" customWidth="1"/>
    <col min="8967" max="8967" width="30.140625" customWidth="1"/>
    <col min="8969" max="8969" width="21" bestFit="1" customWidth="1"/>
    <col min="9218" max="9218" width="7.28515625" customWidth="1"/>
    <col min="9219" max="9219" width="14.5703125" customWidth="1"/>
    <col min="9220" max="9220" width="25" customWidth="1"/>
    <col min="9221" max="9221" width="27.7109375" customWidth="1"/>
    <col min="9222" max="9222" width="52" customWidth="1"/>
    <col min="9223" max="9223" width="30.140625" customWidth="1"/>
    <col min="9225" max="9225" width="21" bestFit="1" customWidth="1"/>
    <col min="9474" max="9474" width="7.28515625" customWidth="1"/>
    <col min="9475" max="9475" width="14.5703125" customWidth="1"/>
    <col min="9476" max="9476" width="25" customWidth="1"/>
    <col min="9477" max="9477" width="27.7109375" customWidth="1"/>
    <col min="9478" max="9478" width="52" customWidth="1"/>
    <col min="9479" max="9479" width="30.140625" customWidth="1"/>
    <col min="9481" max="9481" width="21" bestFit="1" customWidth="1"/>
    <col min="9730" max="9730" width="7.28515625" customWidth="1"/>
    <col min="9731" max="9731" width="14.5703125" customWidth="1"/>
    <col min="9732" max="9732" width="25" customWidth="1"/>
    <col min="9733" max="9733" width="27.7109375" customWidth="1"/>
    <col min="9734" max="9734" width="52" customWidth="1"/>
    <col min="9735" max="9735" width="30.140625" customWidth="1"/>
    <col min="9737" max="9737" width="21" bestFit="1" customWidth="1"/>
    <col min="9986" max="9986" width="7.28515625" customWidth="1"/>
    <col min="9987" max="9987" width="14.5703125" customWidth="1"/>
    <col min="9988" max="9988" width="25" customWidth="1"/>
    <col min="9989" max="9989" width="27.7109375" customWidth="1"/>
    <col min="9990" max="9990" width="52" customWidth="1"/>
    <col min="9991" max="9991" width="30.140625" customWidth="1"/>
    <col min="9993" max="9993" width="21" bestFit="1" customWidth="1"/>
    <col min="10242" max="10242" width="7.28515625" customWidth="1"/>
    <col min="10243" max="10243" width="14.5703125" customWidth="1"/>
    <col min="10244" max="10244" width="25" customWidth="1"/>
    <col min="10245" max="10245" width="27.7109375" customWidth="1"/>
    <col min="10246" max="10246" width="52" customWidth="1"/>
    <col min="10247" max="10247" width="30.140625" customWidth="1"/>
    <col min="10249" max="10249" width="21" bestFit="1" customWidth="1"/>
    <col min="10498" max="10498" width="7.28515625" customWidth="1"/>
    <col min="10499" max="10499" width="14.5703125" customWidth="1"/>
    <col min="10500" max="10500" width="25" customWidth="1"/>
    <col min="10501" max="10501" width="27.7109375" customWidth="1"/>
    <col min="10502" max="10502" width="52" customWidth="1"/>
    <col min="10503" max="10503" width="30.140625" customWidth="1"/>
    <col min="10505" max="10505" width="21" bestFit="1" customWidth="1"/>
    <col min="10754" max="10754" width="7.28515625" customWidth="1"/>
    <col min="10755" max="10755" width="14.5703125" customWidth="1"/>
    <col min="10756" max="10756" width="25" customWidth="1"/>
    <col min="10757" max="10757" width="27.7109375" customWidth="1"/>
    <col min="10758" max="10758" width="52" customWidth="1"/>
    <col min="10759" max="10759" width="30.140625" customWidth="1"/>
    <col min="10761" max="10761" width="21" bestFit="1" customWidth="1"/>
    <col min="11010" max="11010" width="7.28515625" customWidth="1"/>
    <col min="11011" max="11011" width="14.5703125" customWidth="1"/>
    <col min="11012" max="11012" width="25" customWidth="1"/>
    <col min="11013" max="11013" width="27.7109375" customWidth="1"/>
    <col min="11014" max="11014" width="52" customWidth="1"/>
    <col min="11015" max="11015" width="30.140625" customWidth="1"/>
    <col min="11017" max="11017" width="21" bestFit="1" customWidth="1"/>
    <col min="11266" max="11266" width="7.28515625" customWidth="1"/>
    <col min="11267" max="11267" width="14.5703125" customWidth="1"/>
    <col min="11268" max="11268" width="25" customWidth="1"/>
    <col min="11269" max="11269" width="27.7109375" customWidth="1"/>
    <col min="11270" max="11270" width="52" customWidth="1"/>
    <col min="11271" max="11271" width="30.140625" customWidth="1"/>
    <col min="11273" max="11273" width="21" bestFit="1" customWidth="1"/>
    <col min="11522" max="11522" width="7.28515625" customWidth="1"/>
    <col min="11523" max="11523" width="14.5703125" customWidth="1"/>
    <col min="11524" max="11524" width="25" customWidth="1"/>
    <col min="11525" max="11525" width="27.7109375" customWidth="1"/>
    <col min="11526" max="11526" width="52" customWidth="1"/>
    <col min="11527" max="11527" width="30.140625" customWidth="1"/>
    <col min="11529" max="11529" width="21" bestFit="1" customWidth="1"/>
    <col min="11778" max="11778" width="7.28515625" customWidth="1"/>
    <col min="11779" max="11779" width="14.5703125" customWidth="1"/>
    <col min="11780" max="11780" width="25" customWidth="1"/>
    <col min="11781" max="11781" width="27.7109375" customWidth="1"/>
    <col min="11782" max="11782" width="52" customWidth="1"/>
    <col min="11783" max="11783" width="30.140625" customWidth="1"/>
    <col min="11785" max="11785" width="21" bestFit="1" customWidth="1"/>
    <col min="12034" max="12034" width="7.28515625" customWidth="1"/>
    <col min="12035" max="12035" width="14.5703125" customWidth="1"/>
    <col min="12036" max="12036" width="25" customWidth="1"/>
    <col min="12037" max="12037" width="27.7109375" customWidth="1"/>
    <col min="12038" max="12038" width="52" customWidth="1"/>
    <col min="12039" max="12039" width="30.140625" customWidth="1"/>
    <col min="12041" max="12041" width="21" bestFit="1" customWidth="1"/>
    <col min="12290" max="12290" width="7.28515625" customWidth="1"/>
    <col min="12291" max="12291" width="14.5703125" customWidth="1"/>
    <col min="12292" max="12292" width="25" customWidth="1"/>
    <col min="12293" max="12293" width="27.7109375" customWidth="1"/>
    <col min="12294" max="12294" width="52" customWidth="1"/>
    <col min="12295" max="12295" width="30.140625" customWidth="1"/>
    <col min="12297" max="12297" width="21" bestFit="1" customWidth="1"/>
    <col min="12546" max="12546" width="7.28515625" customWidth="1"/>
    <col min="12547" max="12547" width="14.5703125" customWidth="1"/>
    <col min="12548" max="12548" width="25" customWidth="1"/>
    <col min="12549" max="12549" width="27.7109375" customWidth="1"/>
    <col min="12550" max="12550" width="52" customWidth="1"/>
    <col min="12551" max="12551" width="30.140625" customWidth="1"/>
    <col min="12553" max="12553" width="21" bestFit="1" customWidth="1"/>
    <col min="12802" max="12802" width="7.28515625" customWidth="1"/>
    <col min="12803" max="12803" width="14.5703125" customWidth="1"/>
    <col min="12804" max="12804" width="25" customWidth="1"/>
    <col min="12805" max="12805" width="27.7109375" customWidth="1"/>
    <col min="12806" max="12806" width="52" customWidth="1"/>
    <col min="12807" max="12807" width="30.140625" customWidth="1"/>
    <col min="12809" max="12809" width="21" bestFit="1" customWidth="1"/>
    <col min="13058" max="13058" width="7.28515625" customWidth="1"/>
    <col min="13059" max="13059" width="14.5703125" customWidth="1"/>
    <col min="13060" max="13060" width="25" customWidth="1"/>
    <col min="13061" max="13061" width="27.7109375" customWidth="1"/>
    <col min="13062" max="13062" width="52" customWidth="1"/>
    <col min="13063" max="13063" width="30.140625" customWidth="1"/>
    <col min="13065" max="13065" width="21" bestFit="1" customWidth="1"/>
    <col min="13314" max="13314" width="7.28515625" customWidth="1"/>
    <col min="13315" max="13315" width="14.5703125" customWidth="1"/>
    <col min="13316" max="13316" width="25" customWidth="1"/>
    <col min="13317" max="13317" width="27.7109375" customWidth="1"/>
    <col min="13318" max="13318" width="52" customWidth="1"/>
    <col min="13319" max="13319" width="30.140625" customWidth="1"/>
    <col min="13321" max="13321" width="21" bestFit="1" customWidth="1"/>
    <col min="13570" max="13570" width="7.28515625" customWidth="1"/>
    <col min="13571" max="13571" width="14.5703125" customWidth="1"/>
    <col min="13572" max="13572" width="25" customWidth="1"/>
    <col min="13573" max="13573" width="27.7109375" customWidth="1"/>
    <col min="13574" max="13574" width="52" customWidth="1"/>
    <col min="13575" max="13575" width="30.140625" customWidth="1"/>
    <col min="13577" max="13577" width="21" bestFit="1" customWidth="1"/>
    <col min="13826" max="13826" width="7.28515625" customWidth="1"/>
    <col min="13827" max="13827" width="14.5703125" customWidth="1"/>
    <col min="13828" max="13828" width="25" customWidth="1"/>
    <col min="13829" max="13829" width="27.7109375" customWidth="1"/>
    <col min="13830" max="13830" width="52" customWidth="1"/>
    <col min="13831" max="13831" width="30.140625" customWidth="1"/>
    <col min="13833" max="13833" width="21" bestFit="1" customWidth="1"/>
    <col min="14082" max="14082" width="7.28515625" customWidth="1"/>
    <col min="14083" max="14083" width="14.5703125" customWidth="1"/>
    <col min="14084" max="14084" width="25" customWidth="1"/>
    <col min="14085" max="14085" width="27.7109375" customWidth="1"/>
    <col min="14086" max="14086" width="52" customWidth="1"/>
    <col min="14087" max="14087" width="30.140625" customWidth="1"/>
    <col min="14089" max="14089" width="21" bestFit="1" customWidth="1"/>
    <col min="14338" max="14338" width="7.28515625" customWidth="1"/>
    <col min="14339" max="14339" width="14.5703125" customWidth="1"/>
    <col min="14340" max="14340" width="25" customWidth="1"/>
    <col min="14341" max="14341" width="27.7109375" customWidth="1"/>
    <col min="14342" max="14342" width="52" customWidth="1"/>
    <col min="14343" max="14343" width="30.140625" customWidth="1"/>
    <col min="14345" max="14345" width="21" bestFit="1" customWidth="1"/>
    <col min="14594" max="14594" width="7.28515625" customWidth="1"/>
    <col min="14595" max="14595" width="14.5703125" customWidth="1"/>
    <col min="14596" max="14596" width="25" customWidth="1"/>
    <col min="14597" max="14597" width="27.7109375" customWidth="1"/>
    <col min="14598" max="14598" width="52" customWidth="1"/>
    <col min="14599" max="14599" width="30.140625" customWidth="1"/>
    <col min="14601" max="14601" width="21" bestFit="1" customWidth="1"/>
    <col min="14850" max="14850" width="7.28515625" customWidth="1"/>
    <col min="14851" max="14851" width="14.5703125" customWidth="1"/>
    <col min="14852" max="14852" width="25" customWidth="1"/>
    <col min="14853" max="14853" width="27.7109375" customWidth="1"/>
    <col min="14854" max="14854" width="52" customWidth="1"/>
    <col min="14855" max="14855" width="30.140625" customWidth="1"/>
    <col min="14857" max="14857" width="21" bestFit="1" customWidth="1"/>
    <col min="15106" max="15106" width="7.28515625" customWidth="1"/>
    <col min="15107" max="15107" width="14.5703125" customWidth="1"/>
    <col min="15108" max="15108" width="25" customWidth="1"/>
    <col min="15109" max="15109" width="27.7109375" customWidth="1"/>
    <col min="15110" max="15110" width="52" customWidth="1"/>
    <col min="15111" max="15111" width="30.140625" customWidth="1"/>
    <col min="15113" max="15113" width="21" bestFit="1" customWidth="1"/>
    <col min="15362" max="15362" width="7.28515625" customWidth="1"/>
    <col min="15363" max="15363" width="14.5703125" customWidth="1"/>
    <col min="15364" max="15364" width="25" customWidth="1"/>
    <col min="15365" max="15365" width="27.7109375" customWidth="1"/>
    <col min="15366" max="15366" width="52" customWidth="1"/>
    <col min="15367" max="15367" width="30.140625" customWidth="1"/>
    <col min="15369" max="15369" width="21" bestFit="1" customWidth="1"/>
    <col min="15618" max="15618" width="7.28515625" customWidth="1"/>
    <col min="15619" max="15619" width="14.5703125" customWidth="1"/>
    <col min="15620" max="15620" width="25" customWidth="1"/>
    <col min="15621" max="15621" width="27.7109375" customWidth="1"/>
    <col min="15622" max="15622" width="52" customWidth="1"/>
    <col min="15623" max="15623" width="30.140625" customWidth="1"/>
    <col min="15625" max="15625" width="21" bestFit="1" customWidth="1"/>
    <col min="15874" max="15874" width="7.28515625" customWidth="1"/>
    <col min="15875" max="15875" width="14.5703125" customWidth="1"/>
    <col min="15876" max="15876" width="25" customWidth="1"/>
    <col min="15877" max="15877" width="27.7109375" customWidth="1"/>
    <col min="15878" max="15878" width="52" customWidth="1"/>
    <col min="15879" max="15879" width="30.140625" customWidth="1"/>
    <col min="15881" max="15881" width="21" bestFit="1" customWidth="1"/>
    <col min="16130" max="16130" width="7.28515625" customWidth="1"/>
    <col min="16131" max="16131" width="14.5703125" customWidth="1"/>
    <col min="16132" max="16132" width="25" customWidth="1"/>
    <col min="16133" max="16133" width="27.7109375" customWidth="1"/>
    <col min="16134" max="16134" width="52" customWidth="1"/>
    <col min="16135" max="16135" width="30.140625" customWidth="1"/>
    <col min="16137" max="16137" width="21" bestFit="1" customWidth="1"/>
  </cols>
  <sheetData>
    <row r="4" spans="2:11" x14ac:dyDescent="0.25">
      <c r="C4" s="42"/>
      <c r="D4" s="42"/>
      <c r="E4" s="42"/>
      <c r="F4" s="42"/>
      <c r="G4" s="42"/>
    </row>
    <row r="5" spans="2:11" x14ac:dyDescent="0.25">
      <c r="C5" s="42"/>
      <c r="D5" s="42"/>
      <c r="E5" s="42"/>
      <c r="F5" s="42"/>
      <c r="G5" s="42"/>
      <c r="H5" s="4"/>
      <c r="I5" s="4"/>
      <c r="J5" s="4"/>
      <c r="K5" s="5"/>
    </row>
    <row r="6" spans="2:11" x14ac:dyDescent="0.25">
      <c r="C6" s="42"/>
      <c r="D6" s="42"/>
      <c r="E6" s="42"/>
      <c r="F6" s="42"/>
      <c r="G6" s="42"/>
      <c r="H6" s="4"/>
      <c r="I6" s="4"/>
      <c r="J6" s="4"/>
      <c r="K6" s="5"/>
    </row>
    <row r="7" spans="2:11" x14ac:dyDescent="0.25">
      <c r="C7" s="42"/>
      <c r="D7" s="42"/>
      <c r="E7" s="42"/>
      <c r="F7" s="42"/>
      <c r="G7" s="42"/>
      <c r="H7" s="4"/>
      <c r="I7" s="4"/>
      <c r="J7" s="4"/>
      <c r="K7" s="5"/>
    </row>
    <row r="8" spans="2:11" ht="15.75" customHeight="1" x14ac:dyDescent="0.25">
      <c r="C8" s="42"/>
      <c r="D8" s="42"/>
      <c r="E8" s="42"/>
      <c r="F8" s="42"/>
      <c r="G8" s="42"/>
      <c r="H8" s="4"/>
      <c r="I8" s="4"/>
      <c r="J8" s="4"/>
      <c r="K8" s="5"/>
    </row>
    <row r="9" spans="2:11" ht="19.5" customHeight="1" x14ac:dyDescent="0.25">
      <c r="C9" s="42"/>
      <c r="D9" s="42"/>
      <c r="E9" s="42"/>
      <c r="F9" s="42"/>
      <c r="G9" s="42"/>
      <c r="H9" s="4"/>
      <c r="I9" s="4"/>
      <c r="J9" s="4"/>
      <c r="K9" s="5"/>
    </row>
    <row r="10" spans="2:11" ht="21.75" customHeight="1" x14ac:dyDescent="0.25">
      <c r="C10" s="39" t="s">
        <v>247</v>
      </c>
      <c r="D10" s="39"/>
      <c r="E10" s="39"/>
      <c r="F10" s="39"/>
      <c r="G10" s="39"/>
      <c r="H10" s="4"/>
      <c r="I10" s="4"/>
      <c r="J10" s="4"/>
      <c r="K10" s="5"/>
    </row>
    <row r="11" spans="2:11" ht="21" customHeight="1" x14ac:dyDescent="0.25">
      <c r="C11" s="40" t="s">
        <v>277</v>
      </c>
      <c r="D11" s="40"/>
      <c r="E11" s="40"/>
      <c r="F11" s="40"/>
      <c r="G11" s="40"/>
      <c r="H11" s="4"/>
      <c r="I11" s="4"/>
      <c r="J11" s="4"/>
      <c r="K11" s="5"/>
    </row>
    <row r="12" spans="2:11" ht="26.25" customHeight="1" x14ac:dyDescent="0.25">
      <c r="C12" s="41" t="s">
        <v>235</v>
      </c>
      <c r="D12" s="41"/>
      <c r="E12" s="41"/>
      <c r="F12" s="41"/>
      <c r="G12" s="41"/>
      <c r="H12" s="4"/>
      <c r="I12" s="4"/>
      <c r="J12" s="4"/>
      <c r="K12" s="5"/>
    </row>
    <row r="13" spans="2:11" ht="37.5" x14ac:dyDescent="0.25">
      <c r="B13" s="2"/>
      <c r="C13" s="6" t="s">
        <v>0</v>
      </c>
      <c r="D13" s="6" t="s">
        <v>1</v>
      </c>
      <c r="E13" s="6" t="s">
        <v>2</v>
      </c>
      <c r="F13" s="7" t="s">
        <v>3</v>
      </c>
      <c r="G13" s="8" t="s">
        <v>4</v>
      </c>
      <c r="H13" s="4"/>
      <c r="I13" s="4"/>
      <c r="J13" s="4"/>
      <c r="K13" s="5"/>
    </row>
    <row r="14" spans="2:11" s="2" customFormat="1" ht="47.25" customHeight="1" x14ac:dyDescent="0.25">
      <c r="B14" s="10"/>
      <c r="C14" s="28">
        <v>44362</v>
      </c>
      <c r="D14" s="35" t="s">
        <v>131</v>
      </c>
      <c r="E14" s="26" t="s">
        <v>17</v>
      </c>
      <c r="F14" s="26" t="s">
        <v>245</v>
      </c>
      <c r="G14" s="34">
        <v>102641.60000000001</v>
      </c>
      <c r="H14" s="9"/>
      <c r="I14" s="9"/>
      <c r="J14" s="9"/>
      <c r="K14" s="9"/>
    </row>
    <row r="15" spans="2:11" s="2" customFormat="1" ht="52.5" customHeight="1" x14ac:dyDescent="0.25">
      <c r="B15" s="10"/>
      <c r="C15" s="28">
        <v>44372</v>
      </c>
      <c r="D15" s="26" t="s">
        <v>132</v>
      </c>
      <c r="E15" s="26" t="s">
        <v>126</v>
      </c>
      <c r="F15" s="26" t="s">
        <v>246</v>
      </c>
      <c r="G15" s="27">
        <v>3281.77</v>
      </c>
      <c r="H15" s="9"/>
      <c r="I15" s="9"/>
      <c r="J15" s="9"/>
      <c r="K15" s="9"/>
    </row>
    <row r="16" spans="2:11" s="2" customFormat="1" ht="52.5" customHeight="1" x14ac:dyDescent="0.25">
      <c r="B16" s="10"/>
      <c r="C16" s="28">
        <v>44372</v>
      </c>
      <c r="D16" s="26" t="s">
        <v>133</v>
      </c>
      <c r="E16" s="26" t="s">
        <v>126</v>
      </c>
      <c r="F16" s="26" t="s">
        <v>127</v>
      </c>
      <c r="G16" s="27">
        <v>10537.12</v>
      </c>
      <c r="H16" s="9"/>
      <c r="I16" s="9"/>
      <c r="J16" s="9"/>
      <c r="K16" s="9"/>
    </row>
    <row r="17" spans="2:11" s="2" customFormat="1" ht="16.5" x14ac:dyDescent="0.25">
      <c r="B17" s="10"/>
      <c r="C17" s="28">
        <v>44340</v>
      </c>
      <c r="D17" s="26" t="s">
        <v>57</v>
      </c>
      <c r="E17" s="26" t="s">
        <v>128</v>
      </c>
      <c r="F17" s="26" t="s">
        <v>129</v>
      </c>
      <c r="G17" s="27">
        <v>171100</v>
      </c>
      <c r="H17" s="9"/>
      <c r="I17" s="9"/>
      <c r="J17" s="9"/>
      <c r="K17" s="9"/>
    </row>
    <row r="18" spans="2:11" s="2" customFormat="1" ht="81.75" customHeight="1" x14ac:dyDescent="0.25">
      <c r="B18" s="10"/>
      <c r="C18" s="28">
        <v>44288</v>
      </c>
      <c r="D18" s="26" t="s">
        <v>134</v>
      </c>
      <c r="E18" s="26" t="s">
        <v>130</v>
      </c>
      <c r="F18" s="26" t="s">
        <v>278</v>
      </c>
      <c r="G18" s="27">
        <v>88500</v>
      </c>
      <c r="H18" s="9"/>
      <c r="I18" s="9"/>
      <c r="J18" s="9"/>
      <c r="K18" s="9"/>
    </row>
    <row r="19" spans="2:11" s="2" customFormat="1" ht="50.25" customHeight="1" x14ac:dyDescent="0.25">
      <c r="B19" s="10"/>
      <c r="C19" s="28">
        <v>44356</v>
      </c>
      <c r="D19" s="26" t="s">
        <v>137</v>
      </c>
      <c r="E19" s="26" t="s">
        <v>135</v>
      </c>
      <c r="F19" s="26" t="s">
        <v>136</v>
      </c>
      <c r="G19" s="27">
        <v>735735.82</v>
      </c>
      <c r="H19" s="9"/>
      <c r="I19" s="9"/>
      <c r="J19" s="9"/>
      <c r="K19" s="9"/>
    </row>
    <row r="20" spans="2:11" s="2" customFormat="1" ht="50.25" customHeight="1" x14ac:dyDescent="0.25">
      <c r="B20" s="10"/>
      <c r="C20" s="28">
        <v>44344</v>
      </c>
      <c r="D20" s="26" t="s">
        <v>61</v>
      </c>
      <c r="E20" s="26" t="s">
        <v>62</v>
      </c>
      <c r="F20" s="26" t="s">
        <v>63</v>
      </c>
      <c r="G20" s="27">
        <v>998908.29</v>
      </c>
      <c r="H20" s="9"/>
      <c r="I20" s="9"/>
      <c r="J20" s="9"/>
      <c r="K20" s="9"/>
    </row>
    <row r="21" spans="2:11" s="2" customFormat="1" ht="55.5" customHeight="1" x14ac:dyDescent="0.25">
      <c r="B21" s="10"/>
      <c r="C21" s="28">
        <v>44210</v>
      </c>
      <c r="D21" s="26" t="s">
        <v>64</v>
      </c>
      <c r="E21" s="26" t="s">
        <v>65</v>
      </c>
      <c r="F21" s="26" t="s">
        <v>23</v>
      </c>
      <c r="G21" s="27">
        <v>37182.74</v>
      </c>
      <c r="H21" s="9"/>
      <c r="I21" s="9"/>
      <c r="J21" s="9"/>
      <c r="K21" s="9"/>
    </row>
    <row r="22" spans="2:11" s="2" customFormat="1" ht="30" x14ac:dyDescent="0.25">
      <c r="B22" s="10"/>
      <c r="C22" s="28">
        <v>44277</v>
      </c>
      <c r="D22" s="26" t="s">
        <v>25</v>
      </c>
      <c r="E22" s="26" t="s">
        <v>18</v>
      </c>
      <c r="F22" s="26" t="s">
        <v>35</v>
      </c>
      <c r="G22" s="27">
        <v>11800</v>
      </c>
      <c r="H22" s="9"/>
      <c r="I22" s="9"/>
      <c r="J22" s="9"/>
      <c r="K22" s="9"/>
    </row>
    <row r="23" spans="2:11" s="2" customFormat="1" ht="54" customHeight="1" x14ac:dyDescent="0.25">
      <c r="B23" s="10"/>
      <c r="C23" s="26" t="s">
        <v>40</v>
      </c>
      <c r="D23" s="26" t="s">
        <v>36</v>
      </c>
      <c r="E23" s="26" t="s">
        <v>18</v>
      </c>
      <c r="F23" s="26" t="s">
        <v>37</v>
      </c>
      <c r="G23" s="27">
        <v>11800</v>
      </c>
      <c r="H23" s="9"/>
      <c r="I23" s="9"/>
      <c r="J23" s="9"/>
      <c r="K23" s="9"/>
    </row>
    <row r="24" spans="2:11" s="2" customFormat="1" ht="64.5" customHeight="1" x14ac:dyDescent="0.25">
      <c r="B24" s="10"/>
      <c r="C24" s="26" t="s">
        <v>41</v>
      </c>
      <c r="D24" s="26" t="s">
        <v>38</v>
      </c>
      <c r="E24" s="26" t="s">
        <v>18</v>
      </c>
      <c r="F24" s="26" t="s">
        <v>39</v>
      </c>
      <c r="G24" s="27">
        <v>11800</v>
      </c>
      <c r="H24" s="9"/>
      <c r="I24" s="9"/>
      <c r="J24" s="9"/>
      <c r="K24" s="9"/>
    </row>
    <row r="25" spans="2:11" s="2" customFormat="1" ht="59.25" customHeight="1" x14ac:dyDescent="0.25">
      <c r="B25" s="10"/>
      <c r="C25" s="28">
        <v>44120</v>
      </c>
      <c r="D25" s="26" t="s">
        <v>16</v>
      </c>
      <c r="E25" s="26" t="s">
        <v>14</v>
      </c>
      <c r="F25" s="26" t="s">
        <v>15</v>
      </c>
      <c r="G25" s="27">
        <v>5000</v>
      </c>
      <c r="H25" s="9"/>
      <c r="I25" s="9"/>
      <c r="J25" s="9"/>
      <c r="K25" s="9"/>
    </row>
    <row r="26" spans="2:11" s="2" customFormat="1" ht="61.5" customHeight="1" x14ac:dyDescent="0.25">
      <c r="B26" s="10"/>
      <c r="C26" s="28">
        <v>44319</v>
      </c>
      <c r="D26" s="26" t="s">
        <v>66</v>
      </c>
      <c r="E26" s="26" t="s">
        <v>67</v>
      </c>
      <c r="F26" s="26" t="s">
        <v>68</v>
      </c>
      <c r="G26" s="27">
        <v>16520</v>
      </c>
      <c r="H26" s="9"/>
      <c r="I26" s="9"/>
      <c r="J26" s="9"/>
      <c r="K26" s="9"/>
    </row>
    <row r="27" spans="2:11" s="2" customFormat="1" ht="74.25" customHeight="1" x14ac:dyDescent="0.25">
      <c r="B27" s="10"/>
      <c r="C27" s="28">
        <v>44357</v>
      </c>
      <c r="D27" s="26" t="s">
        <v>173</v>
      </c>
      <c r="E27" s="26" t="s">
        <v>67</v>
      </c>
      <c r="F27" s="26" t="s">
        <v>138</v>
      </c>
      <c r="G27" s="27">
        <v>16520</v>
      </c>
      <c r="H27" s="9"/>
      <c r="I27" s="9"/>
      <c r="J27" s="9"/>
      <c r="K27" s="9"/>
    </row>
    <row r="28" spans="2:11" s="2" customFormat="1" ht="48.75" customHeight="1" x14ac:dyDescent="0.25">
      <c r="B28" s="10"/>
      <c r="C28" s="28">
        <v>44211</v>
      </c>
      <c r="D28" s="26" t="s">
        <v>174</v>
      </c>
      <c r="E28" s="26" t="s">
        <v>139</v>
      </c>
      <c r="F28" s="26" t="s">
        <v>140</v>
      </c>
      <c r="G28" s="27">
        <v>36444.93</v>
      </c>
      <c r="H28" s="9"/>
      <c r="I28" s="9"/>
      <c r="J28" s="9"/>
      <c r="K28" s="9"/>
    </row>
    <row r="29" spans="2:11" s="2" customFormat="1" ht="49.5" customHeight="1" x14ac:dyDescent="0.25">
      <c r="B29" s="10"/>
      <c r="C29" s="28">
        <v>44150</v>
      </c>
      <c r="D29" s="26" t="s">
        <v>69</v>
      </c>
      <c r="E29" s="26" t="s">
        <v>19</v>
      </c>
      <c r="F29" s="26" t="s">
        <v>241</v>
      </c>
      <c r="G29" s="27">
        <f>17759</f>
        <v>17759</v>
      </c>
      <c r="H29" s="9"/>
      <c r="I29" s="9"/>
      <c r="J29" s="9"/>
      <c r="K29" s="9"/>
    </row>
    <row r="30" spans="2:11" s="2" customFormat="1" ht="64.5" customHeight="1" x14ac:dyDescent="0.25">
      <c r="B30" s="10"/>
      <c r="C30" s="28" t="s">
        <v>100</v>
      </c>
      <c r="D30" s="26" t="s">
        <v>70</v>
      </c>
      <c r="E30" s="26" t="s">
        <v>19</v>
      </c>
      <c r="F30" s="26" t="s">
        <v>242</v>
      </c>
      <c r="G30" s="27">
        <v>47872.6</v>
      </c>
      <c r="H30" s="9"/>
      <c r="I30" s="9"/>
      <c r="J30" s="9"/>
      <c r="K30" s="9"/>
    </row>
    <row r="31" spans="2:11" s="2" customFormat="1" ht="64.5" customHeight="1" x14ac:dyDescent="0.25">
      <c r="B31" s="10"/>
      <c r="C31" s="28">
        <v>44232</v>
      </c>
      <c r="D31" s="26" t="s">
        <v>71</v>
      </c>
      <c r="E31" s="26" t="s">
        <v>19</v>
      </c>
      <c r="F31" s="26" t="s">
        <v>244</v>
      </c>
      <c r="G31" s="27">
        <v>6254</v>
      </c>
      <c r="H31" s="9"/>
      <c r="I31" s="9"/>
      <c r="J31" s="9"/>
      <c r="K31" s="9"/>
    </row>
    <row r="32" spans="2:11" s="2" customFormat="1" ht="64.5" customHeight="1" x14ac:dyDescent="0.25">
      <c r="B32" s="10"/>
      <c r="C32" s="28" t="s">
        <v>101</v>
      </c>
      <c r="D32" s="26" t="s">
        <v>72</v>
      </c>
      <c r="E32" s="26" t="s">
        <v>19</v>
      </c>
      <c r="F32" s="26" t="s">
        <v>243</v>
      </c>
      <c r="G32" s="27">
        <v>2419</v>
      </c>
      <c r="H32" s="9"/>
      <c r="I32" s="9"/>
      <c r="J32" s="9"/>
      <c r="K32" s="9"/>
    </row>
    <row r="33" spans="2:11" s="2" customFormat="1" ht="51" customHeight="1" x14ac:dyDescent="0.25">
      <c r="B33" s="10"/>
      <c r="C33" s="28">
        <v>44292</v>
      </c>
      <c r="D33" s="26" t="s">
        <v>73</v>
      </c>
      <c r="E33" s="26" t="s">
        <v>19</v>
      </c>
      <c r="F33" s="26" t="s">
        <v>236</v>
      </c>
      <c r="G33" s="27">
        <v>12921</v>
      </c>
      <c r="H33" s="9"/>
      <c r="I33" s="9"/>
      <c r="J33" s="9"/>
      <c r="K33" s="9"/>
    </row>
    <row r="34" spans="2:11" s="2" customFormat="1" ht="56.25" customHeight="1" x14ac:dyDescent="0.25">
      <c r="B34" s="10"/>
      <c r="C34" s="28">
        <v>44305</v>
      </c>
      <c r="D34" s="26" t="s">
        <v>74</v>
      </c>
      <c r="E34" s="26" t="s">
        <v>19</v>
      </c>
      <c r="F34" s="26" t="s">
        <v>237</v>
      </c>
      <c r="G34" s="27">
        <v>6844</v>
      </c>
      <c r="H34" s="9"/>
      <c r="I34" s="9"/>
      <c r="J34" s="9"/>
      <c r="K34" s="9"/>
    </row>
    <row r="35" spans="2:11" s="2" customFormat="1" ht="64.5" customHeight="1" x14ac:dyDescent="0.25">
      <c r="B35" s="10"/>
      <c r="C35" s="28">
        <v>44305</v>
      </c>
      <c r="D35" s="26" t="s">
        <v>75</v>
      </c>
      <c r="E35" s="26" t="s">
        <v>19</v>
      </c>
      <c r="F35" s="26" t="s">
        <v>238</v>
      </c>
      <c r="G35" s="27">
        <v>7434</v>
      </c>
      <c r="H35" s="9"/>
      <c r="I35" s="9"/>
      <c r="J35" s="9"/>
      <c r="K35" s="9"/>
    </row>
    <row r="36" spans="2:11" s="2" customFormat="1" ht="64.5" customHeight="1" x14ac:dyDescent="0.25">
      <c r="B36" s="10"/>
      <c r="C36" s="28">
        <v>44305</v>
      </c>
      <c r="D36" s="26" t="s">
        <v>76</v>
      </c>
      <c r="E36" s="26" t="s">
        <v>19</v>
      </c>
      <c r="F36" s="26" t="s">
        <v>239</v>
      </c>
      <c r="G36" s="27">
        <v>14514</v>
      </c>
      <c r="H36" s="9"/>
      <c r="I36" s="9"/>
      <c r="J36" s="9"/>
      <c r="K36" s="9"/>
    </row>
    <row r="37" spans="2:11" s="2" customFormat="1" ht="52.5" customHeight="1" x14ac:dyDescent="0.25">
      <c r="B37" s="10"/>
      <c r="C37" s="28">
        <v>44305</v>
      </c>
      <c r="D37" s="26" t="s">
        <v>77</v>
      </c>
      <c r="E37" s="26" t="s">
        <v>19</v>
      </c>
      <c r="F37" s="26" t="s">
        <v>240</v>
      </c>
      <c r="G37" s="27">
        <v>2596</v>
      </c>
      <c r="H37" s="9"/>
      <c r="I37" s="9"/>
      <c r="J37" s="9"/>
      <c r="K37" s="9"/>
    </row>
    <row r="38" spans="2:11" s="2" customFormat="1" ht="64.5" customHeight="1" x14ac:dyDescent="0.25">
      <c r="B38" s="10"/>
      <c r="C38" s="28">
        <v>44341</v>
      </c>
      <c r="D38" s="26" t="s">
        <v>175</v>
      </c>
      <c r="E38" s="26" t="s">
        <v>26</v>
      </c>
      <c r="F38" s="26" t="s">
        <v>141</v>
      </c>
      <c r="G38" s="27">
        <v>167538.57</v>
      </c>
      <c r="H38" s="9"/>
      <c r="I38" s="9"/>
      <c r="J38" s="9"/>
      <c r="K38" s="9"/>
    </row>
    <row r="39" spans="2:11" s="2" customFormat="1" ht="64.5" customHeight="1" x14ac:dyDescent="0.25">
      <c r="B39" s="10"/>
      <c r="C39" s="28">
        <v>44333</v>
      </c>
      <c r="D39" s="26" t="s">
        <v>78</v>
      </c>
      <c r="E39" s="26" t="s">
        <v>20</v>
      </c>
      <c r="F39" s="26" t="s">
        <v>232</v>
      </c>
      <c r="G39" s="27">
        <v>1600</v>
      </c>
      <c r="H39" s="9"/>
      <c r="I39" s="9"/>
      <c r="J39" s="9"/>
      <c r="K39" s="9"/>
    </row>
    <row r="40" spans="2:11" s="2" customFormat="1" ht="64.5" customHeight="1" x14ac:dyDescent="0.25">
      <c r="B40" s="10"/>
      <c r="C40" s="28">
        <v>44336</v>
      </c>
      <c r="D40" s="26" t="s">
        <v>79</v>
      </c>
      <c r="E40" s="26" t="s">
        <v>20</v>
      </c>
      <c r="F40" s="26" t="s">
        <v>231</v>
      </c>
      <c r="G40" s="27">
        <v>2050</v>
      </c>
      <c r="H40" s="9"/>
      <c r="I40" s="9"/>
      <c r="J40" s="9"/>
      <c r="K40" s="9"/>
    </row>
    <row r="41" spans="2:11" s="2" customFormat="1" ht="64.5" customHeight="1" x14ac:dyDescent="0.25">
      <c r="B41" s="10"/>
      <c r="C41" s="28">
        <v>44340</v>
      </c>
      <c r="D41" s="26" t="s">
        <v>80</v>
      </c>
      <c r="E41" s="26" t="s">
        <v>20</v>
      </c>
      <c r="F41" s="26" t="s">
        <v>231</v>
      </c>
      <c r="G41" s="27">
        <v>1550</v>
      </c>
      <c r="H41" s="9"/>
      <c r="I41" s="9"/>
      <c r="J41" s="9"/>
      <c r="K41" s="9"/>
    </row>
    <row r="42" spans="2:11" s="2" customFormat="1" ht="64.5" customHeight="1" x14ac:dyDescent="0.25">
      <c r="B42" s="10"/>
      <c r="C42" s="29">
        <v>44343</v>
      </c>
      <c r="D42" s="26" t="s">
        <v>176</v>
      </c>
      <c r="E42" s="26" t="s">
        <v>20</v>
      </c>
      <c r="F42" s="26" t="s">
        <v>230</v>
      </c>
      <c r="G42" s="27">
        <v>1600</v>
      </c>
      <c r="H42" s="9"/>
      <c r="I42" s="9"/>
      <c r="J42" s="9"/>
      <c r="K42" s="9"/>
    </row>
    <row r="43" spans="2:11" s="2" customFormat="1" ht="40.5" customHeight="1" x14ac:dyDescent="0.25">
      <c r="B43" s="10"/>
      <c r="C43" s="28">
        <v>44347</v>
      </c>
      <c r="D43" s="26" t="s">
        <v>177</v>
      </c>
      <c r="E43" s="26" t="s">
        <v>20</v>
      </c>
      <c r="F43" s="26" t="s">
        <v>229</v>
      </c>
      <c r="G43" s="27">
        <v>1350</v>
      </c>
      <c r="H43" s="9"/>
      <c r="I43" s="9"/>
      <c r="J43" s="9"/>
      <c r="K43" s="9"/>
    </row>
    <row r="44" spans="2:11" s="2" customFormat="1" ht="64.5" customHeight="1" x14ac:dyDescent="0.25">
      <c r="B44" s="10"/>
      <c r="C44" s="28">
        <v>44351</v>
      </c>
      <c r="D44" s="26" t="s">
        <v>178</v>
      </c>
      <c r="E44" s="26" t="s">
        <v>20</v>
      </c>
      <c r="F44" s="26" t="s">
        <v>142</v>
      </c>
      <c r="G44" s="27">
        <v>1400</v>
      </c>
      <c r="H44" s="9"/>
      <c r="I44" s="9"/>
      <c r="J44" s="9"/>
      <c r="K44" s="9"/>
    </row>
    <row r="45" spans="2:11" s="2" customFormat="1" ht="64.5" customHeight="1" x14ac:dyDescent="0.25">
      <c r="B45" s="10"/>
      <c r="C45" s="28">
        <v>44355</v>
      </c>
      <c r="D45" s="26" t="s">
        <v>179</v>
      </c>
      <c r="E45" s="26" t="s">
        <v>20</v>
      </c>
      <c r="F45" s="26" t="s">
        <v>143</v>
      </c>
      <c r="G45" s="27">
        <v>1500</v>
      </c>
      <c r="H45" s="9"/>
      <c r="I45" s="9"/>
      <c r="J45" s="9"/>
      <c r="K45" s="9"/>
    </row>
    <row r="46" spans="2:11" s="2" customFormat="1" ht="64.5" customHeight="1" x14ac:dyDescent="0.25">
      <c r="B46" s="10"/>
      <c r="C46" s="28">
        <v>44357</v>
      </c>
      <c r="D46" s="26" t="s">
        <v>180</v>
      </c>
      <c r="E46" s="26" t="s">
        <v>20</v>
      </c>
      <c r="F46" s="26" t="s">
        <v>142</v>
      </c>
      <c r="G46" s="27">
        <v>1400</v>
      </c>
      <c r="H46" s="9"/>
      <c r="I46" s="9"/>
      <c r="J46" s="9"/>
      <c r="K46" s="9"/>
    </row>
    <row r="47" spans="2:11" s="2" customFormat="1" ht="64.5" customHeight="1" x14ac:dyDescent="0.25">
      <c r="B47" s="10"/>
      <c r="C47" s="28">
        <v>44364</v>
      </c>
      <c r="D47" s="26" t="s">
        <v>181</v>
      </c>
      <c r="E47" s="26" t="s">
        <v>20</v>
      </c>
      <c r="F47" s="26" t="s">
        <v>144</v>
      </c>
      <c r="G47" s="27">
        <v>3150</v>
      </c>
      <c r="H47" s="9"/>
      <c r="I47" s="9"/>
      <c r="J47" s="9"/>
      <c r="K47" s="9"/>
    </row>
    <row r="48" spans="2:11" s="2" customFormat="1" ht="97.5" customHeight="1" x14ac:dyDescent="0.25">
      <c r="B48" s="10"/>
      <c r="C48" s="28">
        <v>44348</v>
      </c>
      <c r="D48" s="26" t="s">
        <v>182</v>
      </c>
      <c r="E48" s="26" t="s">
        <v>145</v>
      </c>
      <c r="F48" s="26" t="s">
        <v>248</v>
      </c>
      <c r="G48" s="27">
        <v>15000</v>
      </c>
      <c r="H48" s="9"/>
      <c r="I48" s="9"/>
      <c r="J48" s="9"/>
      <c r="K48" s="9"/>
    </row>
    <row r="49" spans="2:11" s="2" customFormat="1" ht="64.5" customHeight="1" x14ac:dyDescent="0.25">
      <c r="B49" s="10"/>
      <c r="C49" s="28">
        <v>44348</v>
      </c>
      <c r="D49" s="26" t="s">
        <v>183</v>
      </c>
      <c r="E49" s="26" t="s">
        <v>146</v>
      </c>
      <c r="F49" s="26" t="s">
        <v>249</v>
      </c>
      <c r="G49" s="27">
        <v>15000</v>
      </c>
      <c r="H49" s="9"/>
      <c r="I49" s="9"/>
      <c r="J49" s="9"/>
      <c r="K49" s="9"/>
    </row>
    <row r="50" spans="2:11" s="2" customFormat="1" ht="64.5" customHeight="1" x14ac:dyDescent="0.25">
      <c r="B50" s="10"/>
      <c r="C50" s="28">
        <v>44348</v>
      </c>
      <c r="D50" s="26" t="s">
        <v>184</v>
      </c>
      <c r="E50" s="26" t="s">
        <v>147</v>
      </c>
      <c r="F50" s="26" t="s">
        <v>250</v>
      </c>
      <c r="G50" s="27">
        <v>225000</v>
      </c>
      <c r="H50" s="9"/>
      <c r="I50" s="9"/>
      <c r="J50" s="9"/>
      <c r="K50" s="9"/>
    </row>
    <row r="51" spans="2:11" s="2" customFormat="1" ht="64.5" customHeight="1" x14ac:dyDescent="0.25">
      <c r="B51" s="10"/>
      <c r="C51" s="28">
        <v>44292</v>
      </c>
      <c r="D51" s="26" t="s">
        <v>45</v>
      </c>
      <c r="E51" s="26" t="s">
        <v>46</v>
      </c>
      <c r="F51" s="26" t="s">
        <v>47</v>
      </c>
      <c r="G51" s="27">
        <v>129011.37</v>
      </c>
      <c r="H51" s="9"/>
      <c r="I51" s="9"/>
      <c r="J51" s="9"/>
      <c r="K51" s="9"/>
    </row>
    <row r="52" spans="2:11" s="2" customFormat="1" ht="64.5" customHeight="1" x14ac:dyDescent="0.25">
      <c r="B52" s="10"/>
      <c r="C52" s="28">
        <v>44277</v>
      </c>
      <c r="D52" s="26" t="s">
        <v>42</v>
      </c>
      <c r="E52" s="26" t="s">
        <v>43</v>
      </c>
      <c r="F52" s="26" t="s">
        <v>44</v>
      </c>
      <c r="G52" s="27">
        <v>129832.57</v>
      </c>
      <c r="H52" s="9"/>
      <c r="I52" s="9"/>
      <c r="J52" s="9"/>
      <c r="K52" s="9"/>
    </row>
    <row r="53" spans="2:11" s="2" customFormat="1" ht="64.5" customHeight="1" x14ac:dyDescent="0.25">
      <c r="B53" s="10"/>
      <c r="C53" s="28">
        <v>44344</v>
      </c>
      <c r="D53" s="26" t="s">
        <v>81</v>
      </c>
      <c r="E53" s="26" t="s">
        <v>82</v>
      </c>
      <c r="F53" s="26" t="s">
        <v>83</v>
      </c>
      <c r="G53" s="27">
        <v>10295.5</v>
      </c>
      <c r="H53" s="9"/>
      <c r="I53" s="9"/>
      <c r="J53" s="9"/>
      <c r="K53" s="9"/>
    </row>
    <row r="54" spans="2:11" s="2" customFormat="1" ht="64.5" customHeight="1" x14ac:dyDescent="0.25">
      <c r="B54" s="10"/>
      <c r="C54" s="28">
        <v>44284</v>
      </c>
      <c r="D54" s="26" t="s">
        <v>48</v>
      </c>
      <c r="E54" s="26" t="s">
        <v>49</v>
      </c>
      <c r="F54" s="26" t="s">
        <v>50</v>
      </c>
      <c r="G54" s="27">
        <v>88584.01</v>
      </c>
      <c r="H54" s="9"/>
      <c r="I54" s="9"/>
      <c r="J54" s="9"/>
      <c r="K54" s="9"/>
    </row>
    <row r="55" spans="2:11" s="2" customFormat="1" ht="64.5" customHeight="1" x14ac:dyDescent="0.25">
      <c r="B55" s="10"/>
      <c r="C55" s="28">
        <v>44355</v>
      </c>
      <c r="D55" s="26" t="s">
        <v>185</v>
      </c>
      <c r="E55" s="26" t="s">
        <v>49</v>
      </c>
      <c r="F55" s="26" t="s">
        <v>148</v>
      </c>
      <c r="G55" s="27">
        <v>97579.199999999997</v>
      </c>
      <c r="H55" s="9"/>
      <c r="I55" s="9"/>
      <c r="J55" s="9"/>
      <c r="K55" s="9"/>
    </row>
    <row r="56" spans="2:11" s="2" customFormat="1" ht="64.5" customHeight="1" x14ac:dyDescent="0.25">
      <c r="B56" s="10"/>
      <c r="C56" s="28">
        <v>44342</v>
      </c>
      <c r="D56" s="26" t="s">
        <v>186</v>
      </c>
      <c r="E56" s="26" t="s">
        <v>149</v>
      </c>
      <c r="F56" s="26" t="s">
        <v>150</v>
      </c>
      <c r="G56" s="27">
        <v>10195.200000000001</v>
      </c>
      <c r="H56" s="9"/>
      <c r="I56" s="9"/>
      <c r="J56" s="9"/>
      <c r="K56" s="9"/>
    </row>
    <row r="57" spans="2:11" s="2" customFormat="1" ht="64.5" customHeight="1" x14ac:dyDescent="0.25">
      <c r="B57" s="10"/>
      <c r="C57" s="28">
        <v>44319</v>
      </c>
      <c r="D57" s="26" t="s">
        <v>59</v>
      </c>
      <c r="E57" s="26" t="s">
        <v>84</v>
      </c>
      <c r="F57" s="26" t="s">
        <v>85</v>
      </c>
      <c r="G57" s="27">
        <v>99120</v>
      </c>
      <c r="H57" s="9"/>
      <c r="I57" s="9"/>
      <c r="J57" s="9"/>
      <c r="K57" s="9"/>
    </row>
    <row r="58" spans="2:11" s="2" customFormat="1" ht="64.5" customHeight="1" x14ac:dyDescent="0.25">
      <c r="B58" s="10"/>
      <c r="C58" s="28">
        <v>44278</v>
      </c>
      <c r="D58" s="26" t="s">
        <v>27</v>
      </c>
      <c r="E58" s="26" t="s">
        <v>28</v>
      </c>
      <c r="F58" s="26" t="s">
        <v>29</v>
      </c>
      <c r="G58" s="27">
        <v>53808</v>
      </c>
      <c r="H58" s="9"/>
      <c r="I58" s="9"/>
      <c r="J58" s="9"/>
      <c r="K58" s="9"/>
    </row>
    <row r="59" spans="2:11" s="2" customFormat="1" ht="64.5" customHeight="1" x14ac:dyDescent="0.25">
      <c r="B59" s="10"/>
      <c r="C59" s="28">
        <v>44307</v>
      </c>
      <c r="D59" s="26" t="s">
        <v>51</v>
      </c>
      <c r="E59" s="26" t="s">
        <v>52</v>
      </c>
      <c r="F59" s="26" t="s">
        <v>53</v>
      </c>
      <c r="G59" s="27">
        <v>30000</v>
      </c>
      <c r="H59" s="9"/>
      <c r="I59" s="9"/>
      <c r="J59" s="9"/>
      <c r="K59" s="9"/>
    </row>
    <row r="60" spans="2:11" s="2" customFormat="1" ht="64.5" customHeight="1" x14ac:dyDescent="0.25">
      <c r="B60" s="10"/>
      <c r="C60" s="28">
        <v>44307</v>
      </c>
      <c r="D60" s="26" t="s">
        <v>54</v>
      </c>
      <c r="E60" s="26" t="s">
        <v>52</v>
      </c>
      <c r="F60" s="26" t="s">
        <v>55</v>
      </c>
      <c r="G60" s="27">
        <v>60000</v>
      </c>
      <c r="H60" s="9"/>
      <c r="I60" s="9"/>
      <c r="J60" s="9"/>
      <c r="K60" s="9"/>
    </row>
    <row r="61" spans="2:11" s="2" customFormat="1" ht="64.5" customHeight="1" x14ac:dyDescent="0.25">
      <c r="B61" s="10"/>
      <c r="C61" s="28">
        <v>44327</v>
      </c>
      <c r="D61" s="26" t="s">
        <v>86</v>
      </c>
      <c r="E61" s="26" t="s">
        <v>52</v>
      </c>
      <c r="F61" s="26" t="s">
        <v>87</v>
      </c>
      <c r="G61" s="27">
        <v>30000</v>
      </c>
      <c r="H61" s="9"/>
      <c r="I61" s="9"/>
      <c r="J61" s="9"/>
      <c r="K61" s="9"/>
    </row>
    <row r="62" spans="2:11" s="2" customFormat="1" ht="64.5" customHeight="1" x14ac:dyDescent="0.25">
      <c r="B62" s="10"/>
      <c r="C62" s="28">
        <v>44327</v>
      </c>
      <c r="D62" s="26" t="s">
        <v>88</v>
      </c>
      <c r="E62" s="26" t="s">
        <v>52</v>
      </c>
      <c r="F62" s="26" t="s">
        <v>89</v>
      </c>
      <c r="G62" s="27">
        <v>60000</v>
      </c>
      <c r="H62" s="9"/>
      <c r="I62" s="9"/>
      <c r="J62" s="9"/>
      <c r="K62" s="9"/>
    </row>
    <row r="63" spans="2:11" s="2" customFormat="1" ht="64.5" customHeight="1" x14ac:dyDescent="0.25">
      <c r="B63" s="10"/>
      <c r="C63" s="28">
        <v>44363</v>
      </c>
      <c r="D63" s="26" t="s">
        <v>187</v>
      </c>
      <c r="E63" s="26" t="s">
        <v>52</v>
      </c>
      <c r="F63" s="26" t="s">
        <v>151</v>
      </c>
      <c r="G63" s="27">
        <v>60000</v>
      </c>
      <c r="H63" s="9"/>
      <c r="I63" s="9"/>
      <c r="J63" s="9"/>
      <c r="K63" s="9"/>
    </row>
    <row r="64" spans="2:11" s="2" customFormat="1" ht="64.5" customHeight="1" x14ac:dyDescent="0.25">
      <c r="B64" s="10"/>
      <c r="C64" s="28">
        <v>44363</v>
      </c>
      <c r="D64" s="26" t="s">
        <v>189</v>
      </c>
      <c r="E64" s="26" t="s">
        <v>154</v>
      </c>
      <c r="F64" s="26" t="s">
        <v>155</v>
      </c>
      <c r="G64" s="27">
        <v>30000</v>
      </c>
      <c r="H64" s="9"/>
      <c r="I64" s="9"/>
      <c r="J64" s="9"/>
      <c r="K64" s="9"/>
    </row>
    <row r="65" spans="2:11" s="2" customFormat="1" ht="64.5" customHeight="1" x14ac:dyDescent="0.25">
      <c r="B65" s="10"/>
      <c r="C65" s="28">
        <v>44341</v>
      </c>
      <c r="D65" s="26" t="s">
        <v>188</v>
      </c>
      <c r="E65" s="26" t="s">
        <v>152</v>
      </c>
      <c r="F65" s="26" t="s">
        <v>153</v>
      </c>
      <c r="G65" s="27">
        <v>337598</v>
      </c>
      <c r="H65" s="9"/>
      <c r="I65" s="9"/>
      <c r="J65" s="9"/>
      <c r="K65" s="9"/>
    </row>
    <row r="66" spans="2:11" s="2" customFormat="1" ht="64.5" customHeight="1" x14ac:dyDescent="0.25">
      <c r="B66" s="10"/>
      <c r="C66" s="28">
        <v>44249</v>
      </c>
      <c r="D66" s="26" t="s">
        <v>56</v>
      </c>
      <c r="E66" s="26" t="s">
        <v>21</v>
      </c>
      <c r="F66" s="26" t="s">
        <v>251</v>
      </c>
      <c r="G66" s="27">
        <f>2715724.81-678931.2</f>
        <v>2036793.61</v>
      </c>
      <c r="H66" s="9"/>
      <c r="I66" s="9"/>
      <c r="J66" s="9"/>
      <c r="K66" s="9"/>
    </row>
    <row r="67" spans="2:11" s="2" customFormat="1" ht="81" customHeight="1" x14ac:dyDescent="0.25">
      <c r="B67" s="10"/>
      <c r="C67" s="28">
        <v>44333</v>
      </c>
      <c r="D67" s="26" t="s">
        <v>90</v>
      </c>
      <c r="E67" s="26" t="s">
        <v>91</v>
      </c>
      <c r="F67" s="26" t="s">
        <v>269</v>
      </c>
      <c r="G67" s="27">
        <f>72275</f>
        <v>72275</v>
      </c>
      <c r="H67" s="9"/>
      <c r="I67" s="9"/>
      <c r="J67" s="9"/>
      <c r="K67" s="9"/>
    </row>
    <row r="68" spans="2:11" s="2" customFormat="1" ht="60" x14ac:dyDescent="0.25">
      <c r="B68" s="10"/>
      <c r="C68" s="28">
        <v>44314</v>
      </c>
      <c r="D68" s="26" t="s">
        <v>92</v>
      </c>
      <c r="E68" s="26" t="s">
        <v>91</v>
      </c>
      <c r="F68" s="26" t="s">
        <v>270</v>
      </c>
      <c r="G68" s="27">
        <v>14455</v>
      </c>
      <c r="H68" s="9"/>
      <c r="I68" s="9"/>
      <c r="J68" s="9"/>
      <c r="K68" s="9"/>
    </row>
    <row r="69" spans="2:11" s="2" customFormat="1" ht="45" x14ac:dyDescent="0.25">
      <c r="B69" s="10"/>
      <c r="C69" s="28" t="s">
        <v>102</v>
      </c>
      <c r="D69" s="26" t="s">
        <v>93</v>
      </c>
      <c r="E69" s="26" t="s">
        <v>91</v>
      </c>
      <c r="F69" s="26" t="s">
        <v>271</v>
      </c>
      <c r="G69" s="27">
        <v>13422.5</v>
      </c>
      <c r="H69" s="9"/>
      <c r="I69" s="9"/>
      <c r="J69" s="9"/>
      <c r="K69" s="9"/>
    </row>
    <row r="70" spans="2:11" s="2" customFormat="1" ht="64.5" customHeight="1" x14ac:dyDescent="0.25">
      <c r="B70" s="10"/>
      <c r="C70" s="28" t="s">
        <v>103</v>
      </c>
      <c r="D70" s="26" t="s">
        <v>94</v>
      </c>
      <c r="E70" s="26" t="s">
        <v>91</v>
      </c>
      <c r="F70" s="26" t="s">
        <v>272</v>
      </c>
      <c r="G70" s="27">
        <v>7227.5</v>
      </c>
      <c r="H70" s="9"/>
      <c r="I70" s="9"/>
      <c r="J70" s="9"/>
      <c r="K70" s="9"/>
    </row>
    <row r="71" spans="2:11" s="2" customFormat="1" ht="64.5" customHeight="1" x14ac:dyDescent="0.25">
      <c r="B71" s="10"/>
      <c r="C71" s="28" t="s">
        <v>104</v>
      </c>
      <c r="D71" s="26" t="s">
        <v>95</v>
      </c>
      <c r="E71" s="26" t="s">
        <v>91</v>
      </c>
      <c r="F71" s="26" t="s">
        <v>274</v>
      </c>
      <c r="G71" s="27">
        <v>28910</v>
      </c>
      <c r="H71" s="9"/>
      <c r="I71" s="9"/>
      <c r="J71" s="9"/>
      <c r="K71" s="9"/>
    </row>
    <row r="72" spans="2:11" s="2" customFormat="1" ht="59.25" customHeight="1" x14ac:dyDescent="0.25">
      <c r="B72" s="10"/>
      <c r="C72" s="28" t="s">
        <v>105</v>
      </c>
      <c r="D72" s="26" t="s">
        <v>96</v>
      </c>
      <c r="E72" s="26" t="s">
        <v>91</v>
      </c>
      <c r="F72" s="26" t="s">
        <v>273</v>
      </c>
      <c r="G72" s="27">
        <v>12390</v>
      </c>
      <c r="H72" s="9"/>
      <c r="I72" s="9"/>
      <c r="J72" s="9"/>
      <c r="K72" s="9"/>
    </row>
    <row r="73" spans="2:11" s="2" customFormat="1" ht="79.5" customHeight="1" x14ac:dyDescent="0.25">
      <c r="B73" s="10"/>
      <c r="C73" s="28" t="s">
        <v>106</v>
      </c>
      <c r="D73" s="26" t="s">
        <v>97</v>
      </c>
      <c r="E73" s="26" t="s">
        <v>91</v>
      </c>
      <c r="F73" s="26" t="s">
        <v>275</v>
      </c>
      <c r="G73" s="27">
        <v>43365</v>
      </c>
      <c r="H73" s="9"/>
      <c r="I73" s="9"/>
      <c r="J73" s="9"/>
      <c r="K73" s="9"/>
    </row>
    <row r="74" spans="2:11" s="2" customFormat="1" ht="64.5" customHeight="1" x14ac:dyDescent="0.25">
      <c r="B74" s="10"/>
      <c r="C74" s="28">
        <v>44335</v>
      </c>
      <c r="D74" s="26" t="s">
        <v>190</v>
      </c>
      <c r="E74" s="26" t="s">
        <v>91</v>
      </c>
      <c r="F74" s="26" t="s">
        <v>276</v>
      </c>
      <c r="G74" s="27">
        <v>55755</v>
      </c>
      <c r="H74" s="9"/>
      <c r="I74" s="9"/>
      <c r="J74" s="9"/>
      <c r="K74" s="9"/>
    </row>
    <row r="75" spans="2:11" s="2" customFormat="1" ht="64.5" customHeight="1" x14ac:dyDescent="0.25">
      <c r="B75" s="10"/>
      <c r="C75" s="28">
        <v>44353</v>
      </c>
      <c r="D75" s="26" t="s">
        <v>191</v>
      </c>
      <c r="E75" s="26" t="s">
        <v>156</v>
      </c>
      <c r="F75" s="26" t="s">
        <v>157</v>
      </c>
      <c r="G75" s="27">
        <v>129800</v>
      </c>
      <c r="H75" s="9"/>
      <c r="I75" s="9"/>
      <c r="J75" s="9"/>
      <c r="K75" s="9"/>
    </row>
    <row r="76" spans="2:11" s="2" customFormat="1" ht="64.5" customHeight="1" x14ac:dyDescent="0.25">
      <c r="B76" s="10"/>
      <c r="C76" s="28">
        <v>44349</v>
      </c>
      <c r="D76" s="26" t="s">
        <v>192</v>
      </c>
      <c r="E76" s="26" t="s">
        <v>156</v>
      </c>
      <c r="F76" s="26" t="s">
        <v>158</v>
      </c>
      <c r="G76" s="27">
        <v>99120</v>
      </c>
      <c r="H76" s="9"/>
      <c r="I76" s="9"/>
      <c r="J76" s="9"/>
      <c r="K76" s="9"/>
    </row>
    <row r="77" spans="2:11" s="2" customFormat="1" ht="64.5" customHeight="1" x14ac:dyDescent="0.25">
      <c r="B77" s="10"/>
      <c r="C77" s="28">
        <v>44354</v>
      </c>
      <c r="D77" s="26" t="s">
        <v>193</v>
      </c>
      <c r="E77" s="26" t="s">
        <v>159</v>
      </c>
      <c r="F77" s="26" t="s">
        <v>160</v>
      </c>
      <c r="G77" s="27">
        <v>29500</v>
      </c>
      <c r="H77" s="9"/>
      <c r="I77" s="9"/>
      <c r="J77" s="9"/>
      <c r="K77" s="9"/>
    </row>
    <row r="78" spans="2:11" s="2" customFormat="1" ht="64.5" customHeight="1" x14ac:dyDescent="0.25">
      <c r="B78" s="10"/>
      <c r="C78" s="28">
        <v>44335</v>
      </c>
      <c r="D78" s="26" t="s">
        <v>194</v>
      </c>
      <c r="E78" s="26" t="s">
        <v>161</v>
      </c>
      <c r="F78" s="26" t="s">
        <v>162</v>
      </c>
      <c r="G78" s="27">
        <v>100000</v>
      </c>
      <c r="H78" s="9"/>
      <c r="I78" s="9"/>
      <c r="J78" s="9"/>
      <c r="K78" s="9"/>
    </row>
    <row r="79" spans="2:11" s="2" customFormat="1" ht="64.5" customHeight="1" x14ac:dyDescent="0.25">
      <c r="B79" s="10"/>
      <c r="C79" s="28">
        <v>44312</v>
      </c>
      <c r="D79" s="26" t="s">
        <v>33</v>
      </c>
      <c r="E79" s="26" t="s">
        <v>98</v>
      </c>
      <c r="F79" s="26" t="s">
        <v>99</v>
      </c>
      <c r="G79" s="27">
        <v>99710</v>
      </c>
      <c r="H79" s="9"/>
      <c r="I79" s="9"/>
      <c r="J79" s="9"/>
      <c r="K79" s="9"/>
    </row>
    <row r="80" spans="2:11" s="2" customFormat="1" ht="64.5" customHeight="1" x14ac:dyDescent="0.25">
      <c r="B80" s="10"/>
      <c r="C80" s="28">
        <v>44364</v>
      </c>
      <c r="D80" s="26" t="s">
        <v>195</v>
      </c>
      <c r="E80" s="26" t="s">
        <v>163</v>
      </c>
      <c r="F80" s="26" t="s">
        <v>164</v>
      </c>
      <c r="G80" s="27">
        <v>65844</v>
      </c>
      <c r="H80" s="9"/>
      <c r="I80" s="9"/>
      <c r="J80" s="9"/>
      <c r="K80" s="9"/>
    </row>
    <row r="81" spans="2:11" s="2" customFormat="1" ht="64.5" customHeight="1" x14ac:dyDescent="0.25">
      <c r="B81" s="10"/>
      <c r="C81" s="28">
        <v>44356</v>
      </c>
      <c r="D81" s="26" t="s">
        <v>196</v>
      </c>
      <c r="E81" s="26" t="s">
        <v>22</v>
      </c>
      <c r="F81" s="26" t="s">
        <v>165</v>
      </c>
      <c r="G81" s="27">
        <v>16927.75</v>
      </c>
      <c r="H81" s="9"/>
      <c r="I81" s="9"/>
      <c r="J81" s="9"/>
      <c r="K81" s="9"/>
    </row>
    <row r="82" spans="2:11" s="2" customFormat="1" ht="64.5" customHeight="1" x14ac:dyDescent="0.25">
      <c r="B82" s="10"/>
      <c r="C82" s="28">
        <v>44349</v>
      </c>
      <c r="D82" s="26" t="s">
        <v>197</v>
      </c>
      <c r="E82" s="26" t="s">
        <v>22</v>
      </c>
      <c r="F82" s="26" t="s">
        <v>166</v>
      </c>
      <c r="G82" s="27">
        <v>28887.37</v>
      </c>
      <c r="H82" s="9"/>
      <c r="I82" s="9"/>
      <c r="J82" s="9"/>
      <c r="K82" s="9"/>
    </row>
    <row r="83" spans="2:11" s="2" customFormat="1" ht="64.5" customHeight="1" x14ac:dyDescent="0.25">
      <c r="B83" s="10"/>
      <c r="C83" s="28">
        <v>44362</v>
      </c>
      <c r="D83" s="26" t="s">
        <v>198</v>
      </c>
      <c r="E83" s="26" t="s">
        <v>22</v>
      </c>
      <c r="F83" s="26" t="s">
        <v>167</v>
      </c>
      <c r="G83" s="27">
        <v>4289.5200000000004</v>
      </c>
      <c r="H83" s="9"/>
      <c r="I83" s="9"/>
      <c r="J83" s="9"/>
      <c r="K83" s="9"/>
    </row>
    <row r="84" spans="2:11" s="2" customFormat="1" ht="64.5" customHeight="1" x14ac:dyDescent="0.25">
      <c r="B84" s="10"/>
      <c r="C84" s="28">
        <v>44251</v>
      </c>
      <c r="D84" s="26" t="s">
        <v>31</v>
      </c>
      <c r="E84" s="26" t="s">
        <v>30</v>
      </c>
      <c r="F84" s="26" t="s">
        <v>32</v>
      </c>
      <c r="G84" s="27">
        <f>8484931.15-1100000-2000000-2000000</f>
        <v>3384931.1500000004</v>
      </c>
      <c r="H84" s="9"/>
      <c r="I84" s="9"/>
      <c r="J84" s="9"/>
      <c r="K84" s="9"/>
    </row>
    <row r="85" spans="2:11" s="2" customFormat="1" ht="64.5" customHeight="1" x14ac:dyDescent="0.25">
      <c r="B85" s="10"/>
      <c r="C85" s="28">
        <v>44330</v>
      </c>
      <c r="D85" s="26" t="s">
        <v>199</v>
      </c>
      <c r="E85" s="26" t="s">
        <v>30</v>
      </c>
      <c r="F85" s="26" t="s">
        <v>168</v>
      </c>
      <c r="G85" s="27">
        <v>1858019.6</v>
      </c>
      <c r="H85" s="9"/>
      <c r="I85" s="9"/>
      <c r="J85" s="9"/>
      <c r="K85" s="9"/>
    </row>
    <row r="86" spans="2:11" s="2" customFormat="1" ht="64.5" customHeight="1" x14ac:dyDescent="0.25">
      <c r="B86" s="10"/>
      <c r="C86" s="28">
        <v>44329</v>
      </c>
      <c r="D86" s="26" t="s">
        <v>234</v>
      </c>
      <c r="E86" s="26" t="s">
        <v>30</v>
      </c>
      <c r="F86" s="26" t="s">
        <v>233</v>
      </c>
      <c r="G86" s="27">
        <v>17685.36</v>
      </c>
      <c r="H86" s="9"/>
      <c r="I86" s="9"/>
      <c r="J86" s="9"/>
      <c r="K86" s="9"/>
    </row>
    <row r="87" spans="2:11" s="2" customFormat="1" ht="64.5" customHeight="1" x14ac:dyDescent="0.25">
      <c r="B87" s="10"/>
      <c r="C87" s="28">
        <v>44315</v>
      </c>
      <c r="D87" s="26" t="s">
        <v>57</v>
      </c>
      <c r="E87" s="26" t="s">
        <v>34</v>
      </c>
      <c r="F87" s="26" t="s">
        <v>58</v>
      </c>
      <c r="G87" s="27">
        <v>933852</v>
      </c>
      <c r="H87" s="9"/>
      <c r="I87" s="9"/>
      <c r="J87" s="9"/>
      <c r="K87" s="9"/>
    </row>
    <row r="88" spans="2:11" s="2" customFormat="1" ht="64.5" customHeight="1" x14ac:dyDescent="0.25">
      <c r="B88" s="10"/>
      <c r="C88" s="28">
        <v>44337</v>
      </c>
      <c r="D88" s="26" t="s">
        <v>107</v>
      </c>
      <c r="E88" s="26" t="s">
        <v>60</v>
      </c>
      <c r="F88" s="26" t="s">
        <v>108</v>
      </c>
      <c r="G88" s="27">
        <v>74340</v>
      </c>
      <c r="H88" s="9"/>
      <c r="I88" s="9"/>
      <c r="J88" s="9"/>
      <c r="K88" s="9"/>
    </row>
    <row r="89" spans="2:11" s="2" customFormat="1" ht="64.5" customHeight="1" x14ac:dyDescent="0.25">
      <c r="B89" s="10"/>
      <c r="C89" s="28">
        <v>44356</v>
      </c>
      <c r="D89" s="26" t="s">
        <v>200</v>
      </c>
      <c r="E89" s="26" t="s">
        <v>169</v>
      </c>
      <c r="F89" s="26" t="s">
        <v>170</v>
      </c>
      <c r="G89" s="27">
        <v>40238</v>
      </c>
      <c r="H89" s="9"/>
      <c r="I89" s="9"/>
      <c r="J89" s="9"/>
      <c r="K89" s="9"/>
    </row>
    <row r="90" spans="2:11" s="2" customFormat="1" ht="63.75" customHeight="1" x14ac:dyDescent="0.25">
      <c r="B90" s="10"/>
      <c r="C90" s="28">
        <v>44328</v>
      </c>
      <c r="D90" s="26" t="s">
        <v>109</v>
      </c>
      <c r="E90" s="26" t="s">
        <v>110</v>
      </c>
      <c r="F90" s="26" t="s">
        <v>253</v>
      </c>
      <c r="G90" s="27">
        <f>4433.25</f>
        <v>4433.25</v>
      </c>
      <c r="H90" s="9"/>
      <c r="I90" s="9"/>
      <c r="J90" s="9"/>
      <c r="K90" s="9"/>
    </row>
    <row r="91" spans="2:11" s="2" customFormat="1" ht="45" x14ac:dyDescent="0.25">
      <c r="B91" s="10"/>
      <c r="C91" s="28">
        <v>44329</v>
      </c>
      <c r="D91" s="26" t="s">
        <v>111</v>
      </c>
      <c r="E91" s="26" t="s">
        <v>110</v>
      </c>
      <c r="F91" s="26" t="s">
        <v>254</v>
      </c>
      <c r="G91" s="27">
        <v>16096</v>
      </c>
      <c r="H91" s="9"/>
      <c r="I91" s="9"/>
      <c r="J91" s="9"/>
      <c r="K91" s="9"/>
    </row>
    <row r="92" spans="2:11" s="2" customFormat="1" ht="45" x14ac:dyDescent="0.25">
      <c r="B92" s="10"/>
      <c r="C92" s="28">
        <v>44342</v>
      </c>
      <c r="D92" s="26" t="s">
        <v>201</v>
      </c>
      <c r="E92" s="26" t="s">
        <v>110</v>
      </c>
      <c r="F92" s="26" t="s">
        <v>257</v>
      </c>
      <c r="G92" s="27">
        <v>11011.76</v>
      </c>
      <c r="H92" s="9"/>
      <c r="I92" s="9"/>
      <c r="J92" s="9"/>
    </row>
    <row r="93" spans="2:11" s="2" customFormat="1" ht="45" x14ac:dyDescent="0.25">
      <c r="B93" s="10"/>
      <c r="C93" s="28">
        <v>44340</v>
      </c>
      <c r="D93" s="26" t="s">
        <v>202</v>
      </c>
      <c r="E93" s="26" t="s">
        <v>110</v>
      </c>
      <c r="F93" s="26" t="s">
        <v>255</v>
      </c>
      <c r="G93" s="27">
        <v>1801.86</v>
      </c>
      <c r="H93" s="9"/>
      <c r="I93" s="9"/>
      <c r="J93" s="9"/>
    </row>
    <row r="94" spans="2:11" s="2" customFormat="1" ht="64.5" customHeight="1" x14ac:dyDescent="0.25">
      <c r="B94" s="10"/>
      <c r="C94" s="28">
        <v>44344</v>
      </c>
      <c r="D94" s="26" t="s">
        <v>203</v>
      </c>
      <c r="E94" s="26" t="s">
        <v>110</v>
      </c>
      <c r="F94" s="26" t="s">
        <v>256</v>
      </c>
      <c r="G94" s="27">
        <v>6704.64</v>
      </c>
      <c r="H94" s="9"/>
      <c r="I94" s="9"/>
      <c r="J94" s="9"/>
    </row>
    <row r="95" spans="2:11" s="2" customFormat="1" ht="64.5" customHeight="1" x14ac:dyDescent="0.25">
      <c r="B95" s="10"/>
      <c r="C95" s="28">
        <v>44349</v>
      </c>
      <c r="D95" s="26" t="s">
        <v>204</v>
      </c>
      <c r="E95" s="26" t="s">
        <v>110</v>
      </c>
      <c r="F95" s="26" t="s">
        <v>258</v>
      </c>
      <c r="G95" s="27">
        <v>2933.76</v>
      </c>
      <c r="H95" s="9"/>
      <c r="I95" s="9"/>
      <c r="J95" s="9"/>
    </row>
    <row r="96" spans="2:11" s="2" customFormat="1" ht="64.5" customHeight="1" x14ac:dyDescent="0.25">
      <c r="B96" s="10"/>
      <c r="C96" s="28" t="s">
        <v>220</v>
      </c>
      <c r="D96" s="26" t="s">
        <v>205</v>
      </c>
      <c r="E96" s="26" t="s">
        <v>110</v>
      </c>
      <c r="F96" s="26" t="s">
        <v>259</v>
      </c>
      <c r="G96" s="27">
        <v>2242</v>
      </c>
      <c r="H96" s="9"/>
      <c r="I96" s="9"/>
      <c r="J96" s="9"/>
    </row>
    <row r="97" spans="2:11" s="2" customFormat="1" ht="64.5" customHeight="1" x14ac:dyDescent="0.25">
      <c r="B97" s="10"/>
      <c r="C97" s="28" t="s">
        <v>221</v>
      </c>
      <c r="D97" s="26" t="s">
        <v>206</v>
      </c>
      <c r="E97" s="26" t="s">
        <v>110</v>
      </c>
      <c r="F97" s="26" t="s">
        <v>260</v>
      </c>
      <c r="G97" s="27">
        <v>4775.46</v>
      </c>
      <c r="H97" s="9"/>
      <c r="I97" s="9"/>
      <c r="J97" s="9"/>
    </row>
    <row r="98" spans="2:11" s="2" customFormat="1" ht="64.5" customHeight="1" x14ac:dyDescent="0.25">
      <c r="B98" s="10"/>
      <c r="C98" s="28" t="s">
        <v>222</v>
      </c>
      <c r="D98" s="26" t="s">
        <v>207</v>
      </c>
      <c r="E98" s="26" t="s">
        <v>110</v>
      </c>
      <c r="F98" s="26" t="s">
        <v>260</v>
      </c>
      <c r="G98" s="27">
        <v>1216</v>
      </c>
      <c r="H98" s="9"/>
      <c r="I98" s="9"/>
      <c r="J98" s="9"/>
    </row>
    <row r="99" spans="2:11" s="2" customFormat="1" ht="64.5" customHeight="1" x14ac:dyDescent="0.25">
      <c r="B99" s="10"/>
      <c r="C99" s="28">
        <v>44347</v>
      </c>
      <c r="D99" s="26" t="s">
        <v>208</v>
      </c>
      <c r="E99" s="26" t="s">
        <v>110</v>
      </c>
      <c r="F99" s="26" t="s">
        <v>261</v>
      </c>
      <c r="G99" s="27">
        <v>6000</v>
      </c>
      <c r="H99" s="9"/>
      <c r="I99" s="9"/>
      <c r="J99" s="9"/>
    </row>
    <row r="100" spans="2:11" s="2" customFormat="1" ht="64.5" customHeight="1" x14ac:dyDescent="0.25">
      <c r="B100" s="10"/>
      <c r="C100" s="28" t="s">
        <v>223</v>
      </c>
      <c r="D100" s="26" t="s">
        <v>209</v>
      </c>
      <c r="E100" s="26" t="s">
        <v>110</v>
      </c>
      <c r="F100" s="26" t="s">
        <v>262</v>
      </c>
      <c r="G100" s="27">
        <v>2698.66</v>
      </c>
      <c r="H100" s="9"/>
      <c r="I100" s="9"/>
      <c r="J100" s="9"/>
    </row>
    <row r="101" spans="2:11" s="2" customFormat="1" ht="64.5" customHeight="1" x14ac:dyDescent="0.25">
      <c r="B101" s="10"/>
      <c r="C101" s="28" t="s">
        <v>224</v>
      </c>
      <c r="D101" s="26" t="s">
        <v>210</v>
      </c>
      <c r="E101" s="26" t="s">
        <v>110</v>
      </c>
      <c r="F101" s="26" t="s">
        <v>263</v>
      </c>
      <c r="G101" s="27">
        <v>1191.8</v>
      </c>
      <c r="H101" s="9"/>
      <c r="I101" s="9"/>
      <c r="J101" s="9"/>
    </row>
    <row r="102" spans="2:11" s="2" customFormat="1" ht="64.5" customHeight="1" x14ac:dyDescent="0.25">
      <c r="B102" s="10"/>
      <c r="C102" s="28" t="s">
        <v>225</v>
      </c>
      <c r="D102" s="26" t="s">
        <v>211</v>
      </c>
      <c r="E102" s="26" t="s">
        <v>110</v>
      </c>
      <c r="F102" s="26" t="s">
        <v>264</v>
      </c>
      <c r="G102" s="27">
        <v>4956</v>
      </c>
      <c r="H102" s="9"/>
      <c r="I102" s="9"/>
      <c r="J102" s="9"/>
    </row>
    <row r="103" spans="2:11" s="2" customFormat="1" ht="64.5" customHeight="1" x14ac:dyDescent="0.25">
      <c r="B103" s="10"/>
      <c r="C103" s="28" t="s">
        <v>226</v>
      </c>
      <c r="D103" s="26" t="s">
        <v>212</v>
      </c>
      <c r="E103" s="26" t="s">
        <v>110</v>
      </c>
      <c r="F103" s="26" t="s">
        <v>265</v>
      </c>
      <c r="G103" s="27">
        <v>6492.36</v>
      </c>
      <c r="H103" s="9"/>
      <c r="I103" s="9"/>
      <c r="J103" s="9"/>
    </row>
    <row r="104" spans="2:11" s="2" customFormat="1" ht="64.5" customHeight="1" x14ac:dyDescent="0.25">
      <c r="B104" s="10"/>
      <c r="C104" s="28" t="s">
        <v>227</v>
      </c>
      <c r="D104" s="26" t="s">
        <v>213</v>
      </c>
      <c r="E104" s="26" t="s">
        <v>110</v>
      </c>
      <c r="F104" s="26" t="s">
        <v>266</v>
      </c>
      <c r="G104" s="27">
        <v>1657.9</v>
      </c>
      <c r="H104" s="9"/>
      <c r="I104" s="9"/>
      <c r="J104" s="9"/>
    </row>
    <row r="105" spans="2:11" s="2" customFormat="1" ht="64.5" customHeight="1" x14ac:dyDescent="0.25">
      <c r="B105" s="10"/>
      <c r="C105" s="28">
        <v>44355</v>
      </c>
      <c r="D105" s="26" t="s">
        <v>214</v>
      </c>
      <c r="E105" s="26" t="s">
        <v>110</v>
      </c>
      <c r="F105" s="26" t="s">
        <v>267</v>
      </c>
      <c r="G105" s="27">
        <v>1410.1</v>
      </c>
      <c r="H105" s="9"/>
      <c r="I105" s="9"/>
      <c r="J105" s="9"/>
    </row>
    <row r="106" spans="2:11" s="2" customFormat="1" ht="64.5" customHeight="1" x14ac:dyDescent="0.25">
      <c r="B106" s="10"/>
      <c r="C106" s="28" t="s">
        <v>228</v>
      </c>
      <c r="D106" s="26" t="s">
        <v>215</v>
      </c>
      <c r="E106" s="26" t="s">
        <v>110</v>
      </c>
      <c r="F106" s="26" t="s">
        <v>263</v>
      </c>
      <c r="G106" s="27">
        <v>3363</v>
      </c>
      <c r="H106" s="9"/>
      <c r="I106" s="9"/>
      <c r="J106" s="9"/>
    </row>
    <row r="107" spans="2:11" s="2" customFormat="1" ht="64.5" customHeight="1" x14ac:dyDescent="0.25">
      <c r="B107" s="10"/>
      <c r="C107" s="28">
        <v>44369</v>
      </c>
      <c r="D107" s="26" t="s">
        <v>216</v>
      </c>
      <c r="E107" s="26" t="s">
        <v>110</v>
      </c>
      <c r="F107" s="26" t="s">
        <v>268</v>
      </c>
      <c r="G107" s="27">
        <v>5300.56</v>
      </c>
      <c r="H107" s="9"/>
      <c r="I107" s="9"/>
      <c r="J107" s="9"/>
    </row>
    <row r="108" spans="2:11" s="2" customFormat="1" ht="64.5" customHeight="1" x14ac:dyDescent="0.25">
      <c r="B108" s="10"/>
      <c r="C108" s="28">
        <v>44323</v>
      </c>
      <c r="D108" s="26" t="s">
        <v>112</v>
      </c>
      <c r="E108" s="26" t="s">
        <v>24</v>
      </c>
      <c r="F108" s="26" t="s">
        <v>113</v>
      </c>
      <c r="G108" s="27">
        <v>12241.82</v>
      </c>
      <c r="H108" s="9"/>
      <c r="I108" s="9"/>
      <c r="J108" s="9"/>
    </row>
    <row r="109" spans="2:11" s="2" customFormat="1" ht="64.5" customHeight="1" x14ac:dyDescent="0.25">
      <c r="B109" s="10"/>
      <c r="C109" s="28">
        <v>44321</v>
      </c>
      <c r="D109" s="26" t="s">
        <v>114</v>
      </c>
      <c r="E109" s="26" t="s">
        <v>24</v>
      </c>
      <c r="F109" s="26" t="s">
        <v>115</v>
      </c>
      <c r="G109" s="27">
        <v>44971.09</v>
      </c>
      <c r="H109" s="9"/>
      <c r="I109" s="9"/>
      <c r="J109" s="9"/>
    </row>
    <row r="110" spans="2:11" s="2" customFormat="1" ht="64.5" customHeight="1" x14ac:dyDescent="0.25">
      <c r="B110" s="10"/>
      <c r="C110" s="28">
        <v>44330</v>
      </c>
      <c r="D110" s="26" t="s">
        <v>116</v>
      </c>
      <c r="E110" s="26" t="s">
        <v>24</v>
      </c>
      <c r="F110" s="26" t="s">
        <v>117</v>
      </c>
      <c r="G110" s="27">
        <v>8448.02</v>
      </c>
      <c r="H110" s="9"/>
      <c r="I110" s="9"/>
      <c r="J110" s="9"/>
      <c r="K110" s="9"/>
    </row>
    <row r="111" spans="2:11" s="2" customFormat="1" ht="64.5" customHeight="1" x14ac:dyDescent="0.25">
      <c r="B111" s="10"/>
      <c r="C111" s="28">
        <v>44335</v>
      </c>
      <c r="D111" s="26" t="s">
        <v>118</v>
      </c>
      <c r="E111" s="26" t="s">
        <v>24</v>
      </c>
      <c r="F111" s="26" t="s">
        <v>119</v>
      </c>
      <c r="G111" s="27">
        <v>8448.02</v>
      </c>
      <c r="H111" s="9"/>
      <c r="I111" s="9"/>
      <c r="J111" s="9"/>
      <c r="K111" s="9"/>
    </row>
    <row r="112" spans="2:11" s="2" customFormat="1" ht="64.5" customHeight="1" x14ac:dyDescent="0.25">
      <c r="B112" s="10"/>
      <c r="C112" s="28">
        <v>44335</v>
      </c>
      <c r="D112" s="26" t="s">
        <v>120</v>
      </c>
      <c r="E112" s="26" t="s">
        <v>24</v>
      </c>
      <c r="F112" s="26" t="s">
        <v>121</v>
      </c>
      <c r="G112" s="27">
        <v>9606.6200000000008</v>
      </c>
      <c r="H112" s="9"/>
      <c r="I112" s="9"/>
      <c r="J112" s="9"/>
      <c r="K112" s="9"/>
    </row>
    <row r="113" spans="2:11" s="2" customFormat="1" ht="64.5" customHeight="1" x14ac:dyDescent="0.25">
      <c r="B113" s="10"/>
      <c r="C113" s="28">
        <v>44330</v>
      </c>
      <c r="D113" s="26" t="s">
        <v>122</v>
      </c>
      <c r="E113" s="26" t="s">
        <v>24</v>
      </c>
      <c r="F113" s="26" t="s">
        <v>123</v>
      </c>
      <c r="G113" s="27">
        <v>8448.0300000000007</v>
      </c>
      <c r="H113" s="9"/>
      <c r="I113" s="9"/>
      <c r="J113" s="9"/>
      <c r="K113" s="9"/>
    </row>
    <row r="114" spans="2:11" s="2" customFormat="1" ht="64.5" customHeight="1" x14ac:dyDescent="0.25">
      <c r="B114" s="10"/>
      <c r="C114" s="28">
        <v>44314</v>
      </c>
      <c r="D114" s="26" t="s">
        <v>124</v>
      </c>
      <c r="E114" s="26" t="s">
        <v>24</v>
      </c>
      <c r="F114" s="26" t="s">
        <v>125</v>
      </c>
      <c r="G114" s="27">
        <v>6435.98</v>
      </c>
      <c r="H114" s="9"/>
      <c r="I114" s="9"/>
      <c r="J114" s="9"/>
      <c r="K114" s="9"/>
    </row>
    <row r="115" spans="2:11" s="2" customFormat="1" ht="64.5" customHeight="1" x14ac:dyDescent="0.25">
      <c r="B115" s="10"/>
      <c r="C115" s="28">
        <v>44349</v>
      </c>
      <c r="D115" s="26" t="s">
        <v>217</v>
      </c>
      <c r="E115" s="26" t="s">
        <v>24</v>
      </c>
      <c r="F115" s="26" t="s">
        <v>252</v>
      </c>
      <c r="G115" s="27">
        <v>12958.51</v>
      </c>
      <c r="H115" s="9"/>
      <c r="I115" s="9"/>
      <c r="J115" s="9"/>
      <c r="K115" s="9"/>
    </row>
    <row r="116" spans="2:11" s="2" customFormat="1" ht="64.5" customHeight="1" x14ac:dyDescent="0.25">
      <c r="B116" s="10"/>
      <c r="C116" s="28">
        <v>44349</v>
      </c>
      <c r="D116" s="26" t="s">
        <v>218</v>
      </c>
      <c r="E116" s="26" t="s">
        <v>24</v>
      </c>
      <c r="F116" s="26" t="s">
        <v>171</v>
      </c>
      <c r="G116" s="27">
        <v>9422.66</v>
      </c>
      <c r="H116" s="9"/>
      <c r="I116" s="9"/>
      <c r="J116" s="9"/>
      <c r="K116" s="9"/>
    </row>
    <row r="117" spans="2:11" s="2" customFormat="1" ht="64.5" customHeight="1" x14ac:dyDescent="0.25">
      <c r="B117" s="10"/>
      <c r="C117" s="28">
        <v>44349</v>
      </c>
      <c r="D117" s="26" t="s">
        <v>219</v>
      </c>
      <c r="E117" s="26" t="s">
        <v>24</v>
      </c>
      <c r="F117" s="26" t="s">
        <v>172</v>
      </c>
      <c r="G117" s="27">
        <v>11655.13</v>
      </c>
      <c r="H117" s="9"/>
      <c r="I117" s="9"/>
      <c r="J117" s="9"/>
      <c r="K117" s="9"/>
    </row>
    <row r="118" spans="2:11" s="2" customFormat="1" ht="16.5" x14ac:dyDescent="0.25">
      <c r="B118" s="10"/>
      <c r="C118" s="30"/>
      <c r="D118" s="30"/>
      <c r="E118" s="31"/>
      <c r="F118" s="32"/>
      <c r="G118" s="33"/>
      <c r="H118" s="9"/>
      <c r="I118" s="9"/>
      <c r="J118" s="9"/>
      <c r="K118" s="9"/>
    </row>
    <row r="119" spans="2:11" s="2" customFormat="1" ht="16.5" x14ac:dyDescent="0.25">
      <c r="B119" s="10"/>
      <c r="C119" s="30"/>
      <c r="D119" s="30"/>
      <c r="E119" s="31"/>
      <c r="F119" s="32"/>
      <c r="G119" s="33"/>
      <c r="H119" s="9"/>
      <c r="I119" s="9"/>
      <c r="J119" s="9"/>
      <c r="K119" s="9"/>
    </row>
    <row r="120" spans="2:11" s="2" customFormat="1" ht="16.5" x14ac:dyDescent="0.25">
      <c r="B120" s="10"/>
      <c r="C120" s="30"/>
      <c r="D120" s="30"/>
      <c r="E120" s="31"/>
      <c r="F120" s="32"/>
      <c r="G120" s="33"/>
      <c r="H120" s="9"/>
      <c r="I120" s="9"/>
      <c r="J120" s="9"/>
      <c r="K120" s="9"/>
    </row>
    <row r="121" spans="2:11" s="2" customFormat="1" ht="16.5" x14ac:dyDescent="0.25">
      <c r="B121" s="10"/>
      <c r="C121" s="30"/>
      <c r="D121" s="30"/>
      <c r="E121" s="31"/>
      <c r="F121" s="32"/>
      <c r="G121" s="33"/>
      <c r="H121" s="9"/>
      <c r="I121" s="9"/>
      <c r="J121" s="9"/>
      <c r="K121" s="9"/>
    </row>
    <row r="122" spans="2:11" s="2" customFormat="1" ht="16.5" x14ac:dyDescent="0.25">
      <c r="B122" s="10"/>
      <c r="C122" s="30"/>
      <c r="D122" s="30"/>
      <c r="E122" s="31"/>
      <c r="F122" s="32"/>
      <c r="G122" s="33"/>
      <c r="H122" s="9"/>
      <c r="I122" s="9"/>
      <c r="J122" s="9"/>
      <c r="K122" s="9"/>
    </row>
    <row r="123" spans="2:11" s="2" customFormat="1" ht="16.5" x14ac:dyDescent="0.25">
      <c r="B123" s="10"/>
      <c r="C123" s="30"/>
      <c r="D123" s="30"/>
      <c r="E123" s="31"/>
      <c r="F123" s="32"/>
      <c r="G123" s="33"/>
      <c r="H123" s="9"/>
      <c r="I123" s="9"/>
      <c r="J123" s="9"/>
      <c r="K123" s="9"/>
    </row>
    <row r="125" spans="2:11" ht="15.75" x14ac:dyDescent="0.25">
      <c r="B125" s="12"/>
      <c r="C125" s="37" t="s">
        <v>5</v>
      </c>
      <c r="D125" s="37"/>
      <c r="E125" s="38" t="s">
        <v>6</v>
      </c>
      <c r="F125" s="38"/>
      <c r="G125" s="13" t="s">
        <v>12</v>
      </c>
    </row>
    <row r="126" spans="2:11" s="12" customFormat="1" ht="21.75" customHeight="1" x14ac:dyDescent="0.25">
      <c r="B126" s="15"/>
      <c r="C126" s="43" t="s">
        <v>7</v>
      </c>
      <c r="D126" s="43"/>
      <c r="E126" s="43" t="s">
        <v>8</v>
      </c>
      <c r="F126" s="43"/>
      <c r="G126" s="16" t="s">
        <v>9</v>
      </c>
      <c r="H126" s="14"/>
      <c r="K126" s="23"/>
    </row>
    <row r="127" spans="2:11" s="15" customFormat="1" ht="19.5" customHeight="1" x14ac:dyDescent="0.3">
      <c r="B127" s="18"/>
      <c r="C127" s="36" t="s">
        <v>11</v>
      </c>
      <c r="D127" s="36"/>
      <c r="E127" s="36" t="s">
        <v>10</v>
      </c>
      <c r="F127" s="36"/>
      <c r="G127" s="19" t="s">
        <v>13</v>
      </c>
      <c r="H127" s="17"/>
      <c r="K127" s="24"/>
    </row>
    <row r="128" spans="2:11" s="18" customFormat="1" ht="19.5" customHeight="1" x14ac:dyDescent="0.3">
      <c r="B128"/>
      <c r="C128" s="1"/>
      <c r="D128"/>
      <c r="E128"/>
      <c r="F128"/>
      <c r="G128" s="3"/>
      <c r="H128" s="20"/>
      <c r="K128" s="25"/>
    </row>
    <row r="129" spans="3:7" x14ac:dyDescent="0.25">
      <c r="G129" s="11"/>
    </row>
    <row r="133" spans="3:7" x14ac:dyDescent="0.25">
      <c r="D133" s="21"/>
      <c r="F133" s="21"/>
    </row>
    <row r="134" spans="3:7" x14ac:dyDescent="0.25">
      <c r="C134"/>
      <c r="D134" s="22"/>
    </row>
  </sheetData>
  <mergeCells count="10">
    <mergeCell ref="C4:G9"/>
    <mergeCell ref="C126:D126"/>
    <mergeCell ref="E126:F126"/>
    <mergeCell ref="C127:D127"/>
    <mergeCell ref="C125:D125"/>
    <mergeCell ref="E125:F125"/>
    <mergeCell ref="E127:F127"/>
    <mergeCell ref="C10:G10"/>
    <mergeCell ref="C11:G11"/>
    <mergeCell ref="C12:G12"/>
  </mergeCells>
  <printOptions horizontalCentered="1"/>
  <pageMargins left="0.19685039370078741" right="0.31496062992125984" top="0.35433070866141736" bottom="0.55118110236220474" header="0.31496062992125984" footer="0.31496062992125984"/>
  <pageSetup paperSize="9" scale="8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Rosanna Serrano</cp:lastModifiedBy>
  <cp:lastPrinted>2021-07-06T18:39:46Z</cp:lastPrinted>
  <dcterms:created xsi:type="dcterms:W3CDTF">2020-06-03T15:35:03Z</dcterms:created>
  <dcterms:modified xsi:type="dcterms:W3CDTF">2021-07-09T19:35:31Z</dcterms:modified>
</cp:coreProperties>
</file>