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Julio" sheetId="2" r:id="rId1"/>
  </sheets>
  <calcPr calcId="145621"/>
</workbook>
</file>

<file path=xl/calcChain.xml><?xml version="1.0" encoding="utf-8"?>
<calcChain xmlns="http://schemas.openxmlformats.org/spreadsheetml/2006/main">
  <c r="G71" i="2" l="1"/>
  <c r="G51" i="2"/>
  <c r="G32" i="2"/>
  <c r="G25" i="2"/>
  <c r="G22" i="2"/>
  <c r="G23" i="2"/>
  <c r="G131" i="2"/>
  <c r="G123" i="2"/>
  <c r="G120" i="2"/>
  <c r="G91" i="2"/>
  <c r="G21" i="2"/>
  <c r="G20" i="2"/>
  <c r="G19" i="2"/>
  <c r="G18" i="2"/>
</calcChain>
</file>

<file path=xl/sharedStrings.xml><?xml version="1.0" encoding="utf-8"?>
<sst xmlns="http://schemas.openxmlformats.org/spreadsheetml/2006/main" count="368" uniqueCount="271">
  <si>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</si>
  <si>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</si>
  <si>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</si>
  <si>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</si>
  <si>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</si>
  <si>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</si>
  <si>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</si>
  <si>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CORRESPONDIENTE AL 31 DE AGOSTO DEL 2021</t>
  </si>
  <si>
    <t>ARISTIDES E. VALLEJOS B.</t>
  </si>
  <si>
    <t>ABASTECIMIENTOS COMERCIALES FJJ, SRL</t>
  </si>
  <si>
    <t>AZUCAR FM, SRL</t>
  </si>
  <si>
    <t>AARA SEC IMÁGENES, SRL</t>
  </si>
  <si>
    <t>ARACELIS CARVAJAL VARGAS</t>
  </si>
  <si>
    <t>ADOLFO SALASIER SANCHEZ PEREZ</t>
  </si>
  <si>
    <t>AGUA CRYSTAL S.A</t>
  </si>
  <si>
    <t>BLACKFONT INVESTMENTS, EIRL</t>
  </si>
  <si>
    <t>BIENES RAICES AMOK, SRL</t>
  </si>
  <si>
    <t>CARLOS ANTONIO CUELLO GOMEZ</t>
  </si>
  <si>
    <t>CORPORACION ESTATAL DE RADIO Y TELEVISION (CERTV)</t>
  </si>
  <si>
    <t>CORPORACION DOMINICANA DE RADIO Y TELEVISION, SRL (COLOR VISION)</t>
  </si>
  <si>
    <t>COMPU-OFFICE DOMINICANA, SRL</t>
  </si>
  <si>
    <t>CREACIONES SORIVEL, SRL</t>
  </si>
  <si>
    <t>DISTRIBUIDORA Y SERVICIOS DIVERSOS DISOPE, SRL</t>
  </si>
  <si>
    <t>DOVADO, SRL</t>
  </si>
  <si>
    <t>DOCUGREEN, SRL</t>
  </si>
  <si>
    <t>EDITORA DEL CARIBE, SA</t>
  </si>
  <si>
    <t>ELLIS ROSALIO CARASCO DIAZ</t>
  </si>
  <si>
    <t>EXPRESS TRAILER SERVICES ETS, SRL</t>
  </si>
  <si>
    <t>EXPOMEDIA PRODUCTIONS, SRL</t>
  </si>
  <si>
    <t>EMPRESAS LA GUARACHITA, SRL</t>
  </si>
  <si>
    <t>FELIX YSMAEL PARRA CRUZ</t>
  </si>
  <si>
    <t>FRANCISCO FRÍAS MOREL</t>
  </si>
  <si>
    <t>FRANK MAIRENI PEREYRA GUZMAN</t>
  </si>
  <si>
    <t>FQT EDITORES, SRL</t>
  </si>
  <si>
    <t>GISELLE ALTAGRACIA GARCIA MEYRELES</t>
  </si>
  <si>
    <t>GOBERNACION JUAN PABLO DUARTE</t>
  </si>
  <si>
    <t>GRUPO DRIMAX,SRL</t>
  </si>
  <si>
    <t>GRUPO HILANDO FINO, SRL</t>
  </si>
  <si>
    <t>GTB RADIODIFUSORES, SRL</t>
  </si>
  <si>
    <t>HECTOR AQUILES GOMEZ RAMIREZ</t>
  </si>
  <si>
    <t>JENNY LUNA ACOSTA</t>
  </si>
  <si>
    <t>JUAN ALBERTO BONILLA MARTINEZ</t>
  </si>
  <si>
    <t>JUAN ALBERTO VEGA PEÑA</t>
  </si>
  <si>
    <t>JUAN ENRIQUE FIGUEREO GOMEZ</t>
  </si>
  <si>
    <t>JUAN CADENA POZO</t>
  </si>
  <si>
    <t>HV MEDISOLUTIONS, SRL</t>
  </si>
  <si>
    <t>INTERAMERICA BROADCASTING &amp; PRODUCTION COMPANY, SA</t>
  </si>
  <si>
    <t>INVERSIONES TARAMACA, SAS</t>
  </si>
  <si>
    <t>IDENTIFICACIONES JMB, SRL</t>
  </si>
  <si>
    <t>JHENFI RAMON PILIER MENDOZA</t>
  </si>
  <si>
    <t>JUAN MANUEL GRULLON DOMINGUEZ</t>
  </si>
  <si>
    <t>JUNIOR NORBERTO MARTE MARTINEZ</t>
  </si>
  <si>
    <t>JUAN ISIDRO NUÑEZ CARABALLO</t>
  </si>
  <si>
    <t>J&amp;H SERVICIOS PERIODISTICOS, SRL</t>
  </si>
  <si>
    <t>LA SALSA MUSICAL LSM, SRL</t>
  </si>
  <si>
    <t>LUIS MANUEL BAEZ AMEZQUITA</t>
  </si>
  <si>
    <t>MBE COMUNICACIONES, SRL</t>
  </si>
  <si>
    <t>MARLOP MULTI SERVICES, SRL</t>
  </si>
  <si>
    <t>MANUEL JOSE RAMON ESPINOSA ROSARIO</t>
  </si>
  <si>
    <t>MARIA DEL CARMEN ROJAS ROSARIO</t>
  </si>
  <si>
    <t>METRO TECNOLOGIA (METROTEC), SRL</t>
  </si>
  <si>
    <t>MICROFUNDICION FGLE, SRL</t>
  </si>
  <si>
    <t>NOEL RAMON MINAYA MELENDEZ</t>
  </si>
  <si>
    <t>OFICINA PRESIDENCIAL DE TECNOLOGIA DE LA INFORMACION Y COMUNICACIÓN(OPTIC)</t>
  </si>
  <si>
    <t>OFICINA GOBURNAMENTAL  DE TECNOLOGIA DE LA INFORMACION Y COMUNICACIÓN(OPTIC)</t>
  </si>
  <si>
    <t>ONELIO MANUEL DOMINGUEZ MOREL</t>
  </si>
  <si>
    <t>OCEAN BEEF, E.I.R.L</t>
  </si>
  <si>
    <t>OZAMA COMUNICACIONES, SRL</t>
  </si>
  <si>
    <t>OMED TRADING, SRL</t>
  </si>
  <si>
    <t>RADION, SRL</t>
  </si>
  <si>
    <t>RAFAEL MENDEZ ALCANTARA</t>
  </si>
  <si>
    <t>RAMON ANTONIO MORALES</t>
  </si>
  <si>
    <t>ROMMER WILKY DE LA CRUZ ANGOMAS</t>
  </si>
  <si>
    <t>RUMBA, SRL</t>
  </si>
  <si>
    <t>SANTO DOMINGO MOTORS COMPANY, SA</t>
  </si>
  <si>
    <t>SERTELSA SERVICIOS TECNICOS DE TELEVISION, SATELITES Y ANTENAS, SRL</t>
  </si>
  <si>
    <t>SERVICIOS EMPRESARIALES CANAAN, SRL</t>
  </si>
  <si>
    <t>SEGUROS BANRESERVAS</t>
  </si>
  <si>
    <t>SHELBY DEVELOPERS, SRL</t>
  </si>
  <si>
    <t>SANTIAGO MERCEDES CASTILLO</t>
  </si>
  <si>
    <t>SOLUCIONES TECNICAS AVANZADAS STA, SRL</t>
  </si>
  <si>
    <t>PRODUCCIONES DETRÁS  DE LA NOTICIA, SRL</t>
  </si>
  <si>
    <t>PRODUCCIONES AGUILERA EN RADIO Y TELEVISION, SRL</t>
  </si>
  <si>
    <t>TECSAT, SRL</t>
  </si>
  <si>
    <t>TALLER DIGITAL, SRL</t>
  </si>
  <si>
    <t>TELEOPERADORA NACIONAL, SRL</t>
  </si>
  <si>
    <t>THRIVING PATH, SRL</t>
  </si>
  <si>
    <t>VIAMAR, SA</t>
  </si>
  <si>
    <t>B1500000018</t>
  </si>
  <si>
    <t>B1500000260</t>
  </si>
  <si>
    <t>B1500000235</t>
  </si>
  <si>
    <t>B1500000207</t>
  </si>
  <si>
    <t>B1500000009</t>
  </si>
  <si>
    <t>B1500000008</t>
  </si>
  <si>
    <t>B1500026533</t>
  </si>
  <si>
    <t>B1500026364</t>
  </si>
  <si>
    <t>B1500023196</t>
  </si>
  <si>
    <t>B1500026942</t>
  </si>
  <si>
    <t>B1500000143</t>
  </si>
  <si>
    <t>B1500000172</t>
  </si>
  <si>
    <t>B1500004940</t>
  </si>
  <si>
    <t>B1500001996</t>
  </si>
  <si>
    <t>B1500002508</t>
  </si>
  <si>
    <t>B150001647</t>
  </si>
  <si>
    <t>B1500000315</t>
  </si>
  <si>
    <t>B1500000006</t>
  </si>
  <si>
    <t>B1500003140</t>
  </si>
  <si>
    <t xml:space="preserve">B1500000001                           </t>
  </si>
  <si>
    <t>B1500000483</t>
  </si>
  <si>
    <t>B1500000486</t>
  </si>
  <si>
    <t>B1500000502</t>
  </si>
  <si>
    <t>B1500000510</t>
  </si>
  <si>
    <t>B1500000513</t>
  </si>
  <si>
    <t>B1500000349</t>
  </si>
  <si>
    <t>B1500000026</t>
  </si>
  <si>
    <t>B1500000050</t>
  </si>
  <si>
    <t>B1500000058</t>
  </si>
  <si>
    <t>B1500000002</t>
  </si>
  <si>
    <t>B1500000296</t>
  </si>
  <si>
    <t xml:space="preserve">B1500000017          </t>
  </si>
  <si>
    <t>B1500000628</t>
  </si>
  <si>
    <t>B1500000646</t>
  </si>
  <si>
    <t>B1500000016</t>
  </si>
  <si>
    <t>B1500000066</t>
  </si>
  <si>
    <t>B1500000316</t>
  </si>
  <si>
    <t>B1500000052</t>
  </si>
  <si>
    <t>B1500000064</t>
  </si>
  <si>
    <t>B1500000114</t>
  </si>
  <si>
    <t>B1500000038</t>
  </si>
  <si>
    <t>B1500000096</t>
  </si>
  <si>
    <t>B1500013074</t>
  </si>
  <si>
    <t>B1500013079</t>
  </si>
  <si>
    <t xml:space="preserve">                                                                                      B1500012722</t>
  </si>
  <si>
    <t>B1500000028</t>
  </si>
  <si>
    <t>B1500000122</t>
  </si>
  <si>
    <t>B1500000032</t>
  </si>
  <si>
    <t>B1500000415</t>
  </si>
  <si>
    <t>B1500000049</t>
  </si>
  <si>
    <t>B1500000467</t>
  </si>
  <si>
    <t>B1500000262</t>
  </si>
  <si>
    <t>B1500000098</t>
  </si>
  <si>
    <t>B1500000334</t>
  </si>
  <si>
    <t>B1500000095</t>
  </si>
  <si>
    <t>B1500001233</t>
  </si>
  <si>
    <t>B1500001244</t>
  </si>
  <si>
    <t>B1500001082</t>
  </si>
  <si>
    <t>B1500001072</t>
  </si>
  <si>
    <t>B1500001089</t>
  </si>
  <si>
    <t>B1500001118</t>
  </si>
  <si>
    <t>B1500001152</t>
  </si>
  <si>
    <t>B1500001191</t>
  </si>
  <si>
    <t>B1500001181</t>
  </si>
  <si>
    <t>B1500001142</t>
  </si>
  <si>
    <t>B1500000103</t>
  </si>
  <si>
    <t>B1500000867</t>
  </si>
  <si>
    <t>B1500000081</t>
  </si>
  <si>
    <t>B1500000193</t>
  </si>
  <si>
    <t>B1500000042</t>
  </si>
  <si>
    <t>B1500000125</t>
  </si>
  <si>
    <t>B1500000163</t>
  </si>
  <si>
    <t>B1500000443</t>
  </si>
  <si>
    <t>B1500018224</t>
  </si>
  <si>
    <t>B1500018054</t>
  </si>
  <si>
    <t>B1500018225</t>
  </si>
  <si>
    <t>B1500018094</t>
  </si>
  <si>
    <t>B1500018313</t>
  </si>
  <si>
    <t>B1500000257</t>
  </si>
  <si>
    <t>B1500000595</t>
  </si>
  <si>
    <t>B1500027960</t>
  </si>
  <si>
    <t>B1500000005</t>
  </si>
  <si>
    <t>B1500000197</t>
  </si>
  <si>
    <t>B1500000020</t>
  </si>
  <si>
    <t>B1500000161</t>
  </si>
  <si>
    <t>B1500000019</t>
  </si>
  <si>
    <t>B1500000564</t>
  </si>
  <si>
    <t>B1500000011</t>
  </si>
  <si>
    <t>B1500006269</t>
  </si>
  <si>
    <t>B1500006103</t>
  </si>
  <si>
    <t>PAGO POR CONSULTORIA JURIDICA, A ESTE MIP</t>
  </si>
  <si>
    <t>ADQUISICION DE PINTURAS PARA  UTILIZARSE EN EL PISO 11, RECURSOS HUMANOS Y LAS OFICINAS DE SANTIAGO DE LOS CABALLEROS.</t>
  </si>
  <si>
    <t>DIFUSION PUBLICITARIA PARA LA CAMPAÑA DE SENSIBILIZACION Y PROMOCION DEL PLAN PILOTO DE SEGURIDAD CIUDADANA Y EL PLAN NACIONAL DE DESARME POR LA PAZ.</t>
  </si>
  <si>
    <t>PAGO DE SERVICIOS DE ASESORIA JURIDICA DEL DESPACHO DEL MINISTERIO DE INTERIOR Y POLICIA (MIP), CORRESPONDIENTE DEL 23 DE JULIO AL 22 DE AGOSTO 2021.</t>
  </si>
  <si>
    <t>ADQUISICION DE 100 PAQUETES DE  BOTELLAS DE AGUA PURIFICADA DE 16 OZ, PARA SER UTILIZADOS EN LAS DIFERENTES COCINAS Y PROGRAMAS DE ESTE MIP.</t>
  </si>
  <si>
    <t>PAGO DEL 10% DEL PRESUPUESTO DE PUBLICIDAD, DE ACUERDO A LA LEY 134-03. DEL 1 AL 31 DE AGOSTO DEL 2021.</t>
  </si>
  <si>
    <t>ADQUISICION DE 20 CAJAS DE PAPEL CONTINUO, PARA SER UTILIZADOS EN LOS DIFERENTES DEPARTAMENTOS DE ESTE MIP.</t>
  </si>
  <si>
    <t>CONTRATACION DE SERVICIOS PARA ADQUISICION DE FLORES, A SER UTILIZADAS EN ENVIOS DE CORONAS FUNEBRES, OFRENDAS, DECORACION EN ACTIVIDADES, FIESTAS PATRIAS POR ESTE MIP.</t>
  </si>
  <si>
    <t>ADQUISICION DE ALFOMBRAS PARA LOS PISOS 02,03,11 Y 13 DE ESTE MINISTERIO DE INTERIOR Y POLICIA.</t>
  </si>
  <si>
    <t>PARTICIPACION ARTISTICA Y CHARLA MOTIVACIONAL EN LA CAMPAÑA " MES MUNDIAL DE LUCHA CONTRA EL CANCER DE MAMA".</t>
  </si>
  <si>
    <t>SERVICIO DE IMPRESIÓN Y ENMARCADO DE CUADRO</t>
  </si>
  <si>
    <t>PUBLICIDAD PARA LA CAMPAÑA DE SENSIBILIZACION Y PROMOCION DEL PLAN PILOTO DE SEGURIDAD CIUDADANA Y EL PLAN NACIONAL DE DESARME POR LA PAZ. QUE ES TRASMITIDAD A NIVEL RADIAL POR PALOMA 103.9FM.</t>
  </si>
  <si>
    <t>ALQUILER DE OFICINA  MOVIL O FURGON PARA USO DE LA POLICIA AUXILIAR CON ASIENTO EN SANTIAGO, CORRESPONDIENTE AL PERIODO DESDE 17/03/2021 AL 16/04/2021.</t>
  </si>
  <si>
    <t>ALQUILER DE OFICINA  MOVIL O FURGON PARA USO DE LA POLICIA AUXILIAR CON ASIENTO EN SANTIAGO, CORRESPONDIENTE AL PERIODO DESDE 17/04/2021 AL 16/05/2021.</t>
  </si>
  <si>
    <t>ALQUILER DE OFICINA  MOVIL O FURGON PARA USO DE LA POLICIA AUXILIAR CON ASIENTO EN SANTIAGO, CORRESPONDIENTE AL PERIODO DESDE 17/05/2021 AL 16/06/2021.</t>
  </si>
  <si>
    <t>ALQUILER DE OFICINA  MOVIL O FURGON PARA USO DE LA POLICIA AUXILIAR CON ASIENTO EN SANTIAGO, CORRESPONDIENTE AL PERIODO DESDE 17/06/2021 AL 16/07/2021.</t>
  </si>
  <si>
    <t>ALQUILER DE OFICINA  MOVIL O FURGON PARA USO DE LA POLICIA AUXILIAR CON ASIENTO EN SANTIAGO, CORRESPONDIENTE AL PERIODO DESDE 17/07/2021 AL 16/08/2021.</t>
  </si>
  <si>
    <t>CONTRATACION DE SERVICIO DE PUBLICIDAD PARA LA CAMPAÑA DE SENSIBILIZACION Y PROMOCION DEL PLAN PILOTO DE SEGURIDAD Y PLAN NACIONAL DE DESARME POR LA PAZ.</t>
  </si>
  <si>
    <t>ADQUISICION DE MOBILIARIO PARA LA POLICIA AUXILIAR Y CRISTO REY.</t>
  </si>
  <si>
    <t>LLENADO DE 90  BOTELLONES DE AGUA PRURIFICADA DE 18.9L ( 5 GALONES)PARA SER UTILIZADOS EN LAS DIFERENTES COCINAS, PROGRAMAS Y EVENTOS DE ESTE MINISTERIO.</t>
  </si>
  <si>
    <t>ADQUISICION DE CINTA DE COLOR CON KIT DE LIMPIEZA Y ROLLOS DE LAMINADOS PARA ARMAS.</t>
  </si>
  <si>
    <t>ADQUISICION DE CAJAS ARCHIVERAS Y CAJAS NORMALIZADAS, PARA SER UTILIZADAS EN EL PROCESO ARCHIVISTICO DE ARCHIVO DE ARMAS DE ESTE MIP.</t>
  </si>
  <si>
    <t>ADQUISICION DE EQUIPOS PARA SER UTILIZADOS EN EL DEPARTAMENTO DE COMUNICACIÓN ESTRATEGICA</t>
  </si>
  <si>
    <t>ADQUISICION DE 1330 BOTONES IMPRESOS, A ENTREGARSE EN LAS ACTIVIDADES DEL PLAN PILOTO DE LA ESTRATEGIA INTEGRAL DE SEGURIDAD CIUDADANA ¨MI PAIS SEGURO¨SECTOR DE CRISTO REY DE JULIO Y AGOSTO 2021.</t>
  </si>
  <si>
    <t>PAGO ALQUILER DE STAND EN EL CENTRO DE ATENCION PRESENCIAL AL CIUDADANO " PUNTO GOB-MEGACENTRO " PARA PROPORCIONAR INFORMACION, DE ESTE MIP, CORRESPONDIENTE AL MES DE AGOSTO 2021.</t>
  </si>
  <si>
    <t>PAGO ALQUILER DE STAND EN EL CENTRO DE ATENCION PRESENCIAL AL CIUDADANO " PUNTO GOB-SAMBIL " PARA PROPORCIONAR INFORMACION, DE ESTE MIP, CORRESPONDIENTE AL MES DE AGOSTO 2021.</t>
  </si>
  <si>
    <t>PAGO ALQUILER DE STAND EN EL CENTRO DE ATENCION PRESENCIAL AL CIUDADANO " PUNTO GOB-MEGACENTRO " PARA PROPORCIONAR INFORMACION, DE ESTE MIP, CORRESPONDIENTE AL MES DE ABRIL 2021.</t>
  </si>
  <si>
    <t>PAGO ALQUILER DE STAND EN EL CENTRO DE ATENCION PRESENCIAL AL CIUDADANO " PUNTO GOB-SAMBIL " PARA PROPORCIONAR INFORMACION, DE ESTE MIP, CORRESPONDIENTE AL MES DE ABRIL 2021.</t>
  </si>
  <si>
    <t>PAGO ALQUILER DE STAND EN EL CENTRO DE ATENCION PRESENCIAL AL CIUDADANO " PUNTO GOB-MEGACENTRO " PARA PROPORCIONAR INFORMACION, DE ESTE MIP, CORRESPONDIENTE AL MES DE MAYO 2021.</t>
  </si>
  <si>
    <t>PAGO ALQUILER DE STAND EN EL CENTRO DE ATENCION PRESENCIAL AL CIUDADANO " PUNTO GOB-SAMBIL " PARA PROPORCIONAR INFORMACION, DE ESTE MIP, CORRESPONDIENTE AL MES DE MAYO 2021.</t>
  </si>
  <si>
    <t>PAGO ALQUILER DE STAND EN EL CENTRO DE ATENCION PRESENCIAL AL CIUDADANO " PUNTO GOB-SAMBIL " PARA PROPORCIONAR INFORMACION, DE ESTE MIP, CORRESPONDIENTE AL MES DE JUNIO 2021.</t>
  </si>
  <si>
    <t>PAGO ALQUILER DE STAND EN EL CENTRO DE ATENCION PRESENCIAL AL CIUDADANO " PUNTO GOB-SAMBIL " PARA PROPORCIONAR INFORMACION, DE ESTE MIP, CORRESPONDIENTE AL MES DE JULIO 2021.</t>
  </si>
  <si>
    <t>PAGO ALQUILER DE STAND EN EL CENTRO DE ATENCION PRESENCIAL AL CIUDADANO " PUNTO GOB-MEGACENTRO  " PARA PROPORCIONAR INFORMACION, DE ESTE MIP, CORRESPONDIENTE AL MES DE JULIO 2021.</t>
  </si>
  <si>
    <t>PAGO ALQUILER DE STAND EN EL CENTRO DE ATENCION PRESENCIAL AL CIUDADANO " PUNTO GOB-MEGACENTRO " PARA PROPORCIONAR INFORMACION, DE ESTE MIP, CORRESPONDIENTE AL MES DE JUNIO 2021.</t>
  </si>
  <si>
    <t>ADQUISICION DE 3,000 FARDOS DE BOTELLAS PLASTICAS DE AGUA PURIFICADA QUE SERAN UTILIZADOS EN LOS DIFERENTES DEPARTAMENTOS Y PROGRAMAS DE ESTE MIP.</t>
  </si>
  <si>
    <t>ADQUISICION DE MATERIALES DE LIMPIEZA Y DESECHABLES, LOS CUALES SERAN UTILIZADOS POR LOS DIFERENTES DEPARTAMENTOS, PROGRAMAS Y COCINAS DE ESTE MIP.</t>
  </si>
  <si>
    <t>DIFUSION PUBLICITARIA PARA LA CAMPAÑA  DE SENSIBILIZACION Y PROMOCION DEL PLAN PILOTO DE SEGURIDAD CIUDADANA Y EL PLAN NACIONAL DE DESARME POR LA PAZ</t>
  </si>
  <si>
    <t>DIFUSION PUBLICITIARIA PARA LA CAMPAÑA DE SENSIBILIZACION Y PROMOCION DEL PLAN PILOTO DE SEGURIDAD CIUDADANA Y EL PLAN NACIONAL DE DESARME POR LA PAZ.</t>
  </si>
  <si>
    <t>SERVICIO DE MANTENIMIENTO EN GARANTIA PARA EL VEHICULO MARCA CHEVROLET, MODELO COLORADO, TERMINAL DE CHASIS 650887 ASIGNADO AL DEPTO. TRANSPORTACION DEL MIP.</t>
  </si>
  <si>
    <t>SERVICIO DE MANTENIMIENTO PARA EL VEHICULO MARCA NISSAN, MODELO XTRAIL, CHASIS. 025789, ASIGNADO AL SR. RAMON AMPARO PAULINO, DIRECTOR JURIDICO.</t>
  </si>
  <si>
    <t>SERVICIO DE MANTENIMIENTO EN GARANTIA PARA EL VEHICULO MARCA NISSA, MODELO KICKS, TERMINAL DE CHASIS. 607112, ASIGNADO A LA SRA. ADALGISA ROSARIO, COORDINADORA DE EMISION DE LICENCIAS DE ARMAS.</t>
  </si>
  <si>
    <t>MANTENIMIENTO PARA EL VEHICULO EN GARANTIA, MARCA CHEVROLET, MODELO COLORADO, TERMINAL DE CHASIS. 650595,ASIGNADO A LA SRA. ANGELA JAQUEZ RODRIGUEZ, VICEMINISTRA.</t>
  </si>
  <si>
    <t>SERVICIO DE MANTENIMIENTO EN GARANTIA, PARA LOS VEHICULOS, MARCA, NISSAN, TERMINAL DE LOS CHASIS 02646, ASIGNADO AL SR. RAFAEL S. DOTEL, DIRECTOR DE SEGURIDAD INTERNA Y 607113, ASIGNADO AL COBA.</t>
  </si>
  <si>
    <t>CONTRATACION DE SERVICIOS DE REDES PUBLICAS PARA RETASMISION VIRTUAL.</t>
  </si>
  <si>
    <t>ALQUILER LOCAL UBICADO EN EL NO. 07, CALLE MANGANAGUA SECTOR LOS RESTAURADORES D.N., ALOJA OFICINAS DE LA POLICIA AUXILIAR, CORRESPONDIENTE AL MES DE AGOSTO  2021.</t>
  </si>
  <si>
    <t>RENOVACION DE POLIZA FLOTILLA DE VEHICULOS DE MOTOR, CON VIGENCIA DESDE 21/3/2021 HASTA EL 21/03/2022</t>
  </si>
  <si>
    <t>ADQUISICION DE BANCO DE BATERIAS PARA SER UTILIZADO POR LOS USUARIOS DE ESTE MIP.</t>
  </si>
  <si>
    <t>CONTRATACION DE SERVICIOS DE SISTEMA DE COMUNICACIÓN VIA SATELITE PARA TRANSMISION EN VIVO.</t>
  </si>
  <si>
    <t>SERVICIO DE MANTENIMIENTO EN GARANTIA PARA EL VEHICULO MARCA KIA, MODELO SPORTAGE, TERMINAL DE CHASIS NO.697998 ASIGNADO AL COBA.</t>
  </si>
  <si>
    <t>SERVICIO DE MANTENIMIENTO DE LOS VEHICULOS MARCAS; KIA, MODELOS: SPORTAGE, CHASIS: 666581 Y 077053, ASIGNADOS AL SR, FAUSTO GARCIA, POLICIA DE NEW YORK Y AL COBA.</t>
  </si>
  <si>
    <t>B1500026051</t>
  </si>
  <si>
    <t xml:space="preserve">B1500025896                 </t>
  </si>
  <si>
    <t>ADQUISICION DE 100   BOTELLAS DE 16OZ DE AGUA, PARA SER UTILIZADOS EN LAS DIFERENTES COCINAS, PROGRAMAS Y EVENTOS DE ESTE MIP</t>
  </si>
  <si>
    <t>B1500000170</t>
  </si>
  <si>
    <t xml:space="preserve">B1500000169                   </t>
  </si>
  <si>
    <t>ALQUILER DE NAVE MMANTENIMIENTO DEL 15 DE JUNIO AL 14 DE JULIO 2021.</t>
  </si>
  <si>
    <t>ALQUILER DE NAVE MMANTENIMIENTO DEL  15 DE JULIO AL 14 DE AGOSTO 2021.</t>
  </si>
  <si>
    <t>B1500001645</t>
  </si>
  <si>
    <t>B1500001633</t>
  </si>
  <si>
    <t>B1500001636</t>
  </si>
  <si>
    <t>B1500000287</t>
  </si>
  <si>
    <t>B1500000288</t>
  </si>
  <si>
    <t>B1500000289</t>
  </si>
  <si>
    <t>B1500000290</t>
  </si>
  <si>
    <t>B1500000286</t>
  </si>
  <si>
    <t xml:space="preserve">B1500000183  </t>
  </si>
  <si>
    <t>B1500000184</t>
  </si>
  <si>
    <t xml:space="preserve">B1500000182 </t>
  </si>
  <si>
    <t>APORTE ECONOMICO DE MATENIMIENTO MES DE MAYO DEL 2021.</t>
  </si>
  <si>
    <t>APORTE ECONOMICO DE MATENIMIENTO MES DE JULIO DEL 2021.</t>
  </si>
  <si>
    <t>B1500013056</t>
  </si>
  <si>
    <t>B1500013057</t>
  </si>
  <si>
    <t>B1500013065</t>
  </si>
  <si>
    <t>B1500013068</t>
  </si>
  <si>
    <t>B1500013052</t>
  </si>
  <si>
    <t>CONTRATACION DE SERVICIOS PARA EL ACTO DE JURAMENTACION DE EXTRANJEROS.</t>
  </si>
  <si>
    <t>CONTRATACION DE SERVICIOS PARA TALLER DIRIGIDO A UN PERSONAL DEL MIP.</t>
  </si>
  <si>
    <t>CONTRATACION DE SERVICIOS PARA UN ENCUENTRO QUE SOSTUVO EL SEÑOR MINISTRO CON INVITADOS EXTERNOS AL MIP.</t>
  </si>
  <si>
    <t>CONTRATACION DE SERVICIOS PARA UN ENCUENTRO DEL GRUPO DE TRABAJO PARA LA REFORMA INTEGRAL DE LA POLICIA NACIONAL.</t>
  </si>
  <si>
    <t>ADQUISICION DE 59 LLENADO DE BOTELLONES DE AGUA PURIFICADA DE 18.9L (5 GALONES), PARA SER UTILIZADOS EN LAS DIFERENTES COCINAS, PROGRAMAS Y EVENTOS DE ESTE MIP.</t>
  </si>
  <si>
    <t>ADQUISICION DE 21 LLENADO DE BOTELLONES DE AGUA PURIFICADA DE 18.9L (5 GALONES), PARA SER UTILIZADOS EN LAS DIFERENTES COCINAS, PROGRAMAS Y EVENTOS DE ESTE MIP.</t>
  </si>
  <si>
    <t>ADQUISICION DE 46 LLENADO DE BOTELLONES DE AGUA PURIFICADA DE 18.9L (5 GALONES), PARA SER UTILIZADOS EN LAS DIFERENTES COCINAS, PROGRAMAS Y EVENTOS DE ESTE MIP.</t>
  </si>
  <si>
    <t>ADQUISICION DE 64 LLENADO DE BOTELLONES DE AGUA PURIFICADA DE 18.9L (5 GALONES), PARA SER UTILIZADOS EN LAS DIFERENTES COCINAS, PROGRAMAS Y EVENTOS DE ESTE MIP.</t>
  </si>
  <si>
    <t>ADQUISICION DE 48 LLENADO DE BOTELLONES DE AGUA PURIFICADA DE 18.9L (5 GALONES), PARA SER UTILIZADOS EN LAS DIFERENTES COCINAS, PROGRAMAS Y EVENTOS DE ESTE MIP.</t>
  </si>
  <si>
    <t>CONTRATACION DE SERVICIOS PARA ADQUISICION DE 5 PUCHEROS PARA SER UTILIZADOS EN UN ENCUENTRO QUE SOSTUVO EL SEÑOR MINISTRO CON PERSONALIDADES EXTERNAS AL MIP.</t>
  </si>
  <si>
    <t>CONTRATACION DE SERVICIOS PARA ADQUISICION DE UNA CORONA FUNEBRE PARA LA SRA. ROSAFINA PEREZ UREÑA.</t>
  </si>
  <si>
    <t>CONTRATACION DE SERVICIOS PARA ADQUISICION DE 4 PUCHEROS PARA SER UTILIZADOS EN ACTIVIDAD EN EL AUDITORIO DE LA POLICIA NACIONAL.</t>
  </si>
  <si>
    <t>ADQUISICION DE 100 PAQUETES DE  BOTELLAS DE AGUA PURIFICADA DE 16 OZ, PARA SER UTILIZADOS EN LOS DIFERENTES PROGRAMAS Y DEPARTAMENTOS DE ESTE MIP.</t>
  </si>
  <si>
    <t>ADQUISICION DE 129 PAQUETES DE  BOTELLAS DE AGUA PURIFICADA DE 16 OZ, PARA SER UTILIZADOS EN LOS DIFERENTES PROGRAMAS Y DEPARTAMENTOS DE ESTE MIP.</t>
  </si>
  <si>
    <t>ADQUISICION DE 100   BOTELLAS DE 16OZ DE AGUA, PARA SER UTILIZADOS EN LOS DIFERENTES PROGRAMAS Y DEPARTAMENTOS DE ESTE MIP.</t>
  </si>
  <si>
    <t>APORTE ECONOMICO DE MATENIMIENTO MES DE JUNIO DEL 2021.</t>
  </si>
  <si>
    <t>ADQUISICION DE 42 LLENADO DE BOTELLONES DE AGUA PURIFICADA DE 18.9L (5 GALONES), PARA SER UTILIZADOS EN LAS DIFERENTES COCINAS, PROGRAMAS Y EVENTOS DE ESTE MIP.</t>
  </si>
  <si>
    <t>ADQUISICION DE 34 LLENADO DE BOTELLONES DE AGUA PURIFICADA DE 18.9L (5 GALONES), PARA SER UTILIZADOS EN LAS DIFERENTES COCINAS, PROGRAMAS Y EVENTOS DE ESTE MIP.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</si>
</sst>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right" wrapText="1"/>
    </xf>
    <xf numFmtId="43" fontId="8" fillId="0" borderId="1" xfId="3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/>
    </xf>
    <xf numFmtId="43" fontId="8" fillId="0" borderId="1" xfId="3" applyFont="1" applyFill="1" applyBorder="1" applyAlignment="1">
      <alignment horizontal="right"/>
    </xf>
    <xf numFmtId="0" fontId="0" fillId="0" borderId="0" xfId="0" applyFont="1" applyAlignment="1">
      <alignment horizontal="left"/>
    </xf>
    <xf numFmtId="43" fontId="1" fillId="0" borderId="0" xfId="1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/>
    </xf>
    <xf numFmtId="43" fontId="8" fillId="0" borderId="0" xfId="3" applyFont="1" applyFill="1" applyBorder="1" applyAlignment="1"/>
    <xf numFmtId="164" fontId="7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43" fontId="8" fillId="0" borderId="1" xfId="3" applyFont="1" applyFill="1" applyBorder="1" applyAlignment="1"/>
    <xf numFmtId="164" fontId="7" fillId="0" borderId="1" xfId="0" applyNumberFormat="1" applyFont="1" applyFill="1" applyBorder="1" applyAlignment="1"/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1594730</xdr:colOff>
      <xdr:row>0</xdr:row>
      <xdr:rowOff>5456</xdr:rowOff>
    </xdr:from>
    <xdr:to>
      <xdr:col>4</xdr:col>
      <xdr:colOff>3624035</xdr:colOff>
      <xdr:row>6</xdr:row>
      <xdr:rowOff>92983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480" y="5456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7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8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382286</xdr:colOff>
      <xdr:row>138</xdr:row>
      <xdr:rowOff>28575</xdr:rowOff>
    </xdr:to>
    <xdr:pic>
      <xdr:nvPicPr>
        <xdr:cNvPr id="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382286</xdr:colOff>
      <xdr:row>138</xdr:row>
      <xdr:rowOff>28575</xdr:rowOff>
    </xdr:to>
    <xdr:pic>
      <xdr:nvPicPr>
        <xdr:cNvPr id="10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382286</xdr:colOff>
      <xdr:row>138</xdr:row>
      <xdr:rowOff>28575</xdr:rowOff>
    </xdr:to>
    <xdr:pic>
      <xdr:nvPicPr>
        <xdr:cNvPr id="1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382286</xdr:colOff>
      <xdr:row>138</xdr:row>
      <xdr:rowOff>28575</xdr:rowOff>
    </xdr:to>
    <xdr:pic>
      <xdr:nvPicPr>
        <xdr:cNvPr id="1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1286</xdr:colOff>
      <xdr:row>138</xdr:row>
      <xdr:rowOff>114300</xdr:rowOff>
    </xdr:to>
    <xdr:pic>
      <xdr:nvPicPr>
        <xdr:cNvPr id="13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1286</xdr:colOff>
      <xdr:row>138</xdr:row>
      <xdr:rowOff>114300</xdr:rowOff>
    </xdr:to>
    <xdr:pic>
      <xdr:nvPicPr>
        <xdr:cNvPr id="14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1286</xdr:colOff>
      <xdr:row>138</xdr:row>
      <xdr:rowOff>114300</xdr:rowOff>
    </xdr:to>
    <xdr:pic>
      <xdr:nvPicPr>
        <xdr:cNvPr id="1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1286</xdr:colOff>
      <xdr:row>138</xdr:row>
      <xdr:rowOff>114300</xdr:rowOff>
    </xdr:to>
    <xdr:pic>
      <xdr:nvPicPr>
        <xdr:cNvPr id="1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1286</xdr:colOff>
      <xdr:row>138</xdr:row>
      <xdr:rowOff>114300</xdr:rowOff>
    </xdr:to>
    <xdr:pic>
      <xdr:nvPicPr>
        <xdr:cNvPr id="1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1286</xdr:colOff>
      <xdr:row>138</xdr:row>
      <xdr:rowOff>114300</xdr:rowOff>
    </xdr:to>
    <xdr:pic>
      <xdr:nvPicPr>
        <xdr:cNvPr id="1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1286</xdr:colOff>
      <xdr:row>138</xdr:row>
      <xdr:rowOff>114300</xdr:rowOff>
    </xdr:to>
    <xdr:pic>
      <xdr:nvPicPr>
        <xdr:cNvPr id="1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1286</xdr:colOff>
      <xdr:row>138</xdr:row>
      <xdr:rowOff>114300</xdr:rowOff>
    </xdr:to>
    <xdr:pic>
      <xdr:nvPicPr>
        <xdr:cNvPr id="2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382286</xdr:colOff>
      <xdr:row>138</xdr:row>
      <xdr:rowOff>28575</xdr:rowOff>
    </xdr:to>
    <xdr:pic>
      <xdr:nvPicPr>
        <xdr:cNvPr id="2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382286</xdr:colOff>
      <xdr:row>138</xdr:row>
      <xdr:rowOff>28575</xdr:rowOff>
    </xdr:to>
    <xdr:pic>
      <xdr:nvPicPr>
        <xdr:cNvPr id="2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382286</xdr:colOff>
      <xdr:row>138</xdr:row>
      <xdr:rowOff>28575</xdr:rowOff>
    </xdr:to>
    <xdr:pic>
      <xdr:nvPicPr>
        <xdr:cNvPr id="2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382286</xdr:colOff>
      <xdr:row>138</xdr:row>
      <xdr:rowOff>28575</xdr:rowOff>
    </xdr:to>
    <xdr:pic>
      <xdr:nvPicPr>
        <xdr:cNvPr id="24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753761</xdr:colOff>
      <xdr:row>138</xdr:row>
      <xdr:rowOff>114300</xdr:rowOff>
    </xdr:to>
    <xdr:pic>
      <xdr:nvPicPr>
        <xdr:cNvPr id="2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753761</xdr:colOff>
      <xdr:row>138</xdr:row>
      <xdr:rowOff>114300</xdr:rowOff>
    </xdr:to>
    <xdr:pic>
      <xdr:nvPicPr>
        <xdr:cNvPr id="2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753761</xdr:colOff>
      <xdr:row>138</xdr:row>
      <xdr:rowOff>114300</xdr:rowOff>
    </xdr:to>
    <xdr:pic>
      <xdr:nvPicPr>
        <xdr:cNvPr id="2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753761</xdr:colOff>
      <xdr:row>138</xdr:row>
      <xdr:rowOff>114300</xdr:rowOff>
    </xdr:to>
    <xdr:pic>
      <xdr:nvPicPr>
        <xdr:cNvPr id="2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677561</xdr:colOff>
      <xdr:row>138</xdr:row>
      <xdr:rowOff>114300</xdr:rowOff>
    </xdr:to>
    <xdr:pic>
      <xdr:nvPicPr>
        <xdr:cNvPr id="2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677561</xdr:colOff>
      <xdr:row>138</xdr:row>
      <xdr:rowOff>114300</xdr:rowOff>
    </xdr:to>
    <xdr:pic>
      <xdr:nvPicPr>
        <xdr:cNvPr id="3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677561</xdr:colOff>
      <xdr:row>138</xdr:row>
      <xdr:rowOff>114300</xdr:rowOff>
    </xdr:to>
    <xdr:pic>
      <xdr:nvPicPr>
        <xdr:cNvPr id="31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138</xdr:row>
      <xdr:rowOff>0</xdr:rowOff>
    </xdr:from>
    <xdr:to>
      <xdr:col>2</xdr:col>
      <xdr:colOff>677561</xdr:colOff>
      <xdr:row>138</xdr:row>
      <xdr:rowOff>114300</xdr:rowOff>
    </xdr:to>
    <xdr:pic>
      <xdr:nvPicPr>
        <xdr:cNvPr id="32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3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3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35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36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333376</xdr:colOff>
      <xdr:row>132</xdr:row>
      <xdr:rowOff>79373</xdr:rowOff>
    </xdr:from>
    <xdr:to>
      <xdr:col>6</xdr:col>
      <xdr:colOff>1150476</xdr:colOff>
      <xdr:row>153</xdr:row>
      <xdr:rowOff>30093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1" y="95043623"/>
          <a:ext cx="12882100" cy="403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2"/>
  <sheetViews>
    <sheetView tabSelected="1" view="pageBreakPreview" topLeftCell="A128" zoomScale="60" zoomScaleNormal="70" workbookViewId="0">
      <selection activeCell="B137" sqref="B137:G144"/>
    </sheetView>
  </sheetViews>
  <sheetFormatPr baseColWidth="10" defaultRowHeight="15" x14ac:dyDescent="0.25"/>
  <cols>
    <col min="1" max="1" width="6.42578125" customWidth="1"/>
    <col min="2" max="2" width="17.140625" customWidth="1"/>
    <col min="3" max="3" width="20.42578125" customWidth="1"/>
    <col min="4" max="4" width="43.140625" customWidth="1"/>
    <col min="5" max="5" width="93.42578125" customWidth="1"/>
    <col min="6" max="6" width="24.140625" customWidth="1"/>
    <col min="7" max="7" width="34.5703125" customWidth="1"/>
    <col min="8" max="8" width="22.85546875" customWidth="1"/>
  </cols>
  <sheetData>
    <row r="2" spans="2:7" x14ac:dyDescent="0.25">
      <c r="B2" s="29"/>
      <c r="C2" s="29"/>
      <c r="D2" s="29"/>
      <c r="E2" s="29"/>
      <c r="F2" s="29"/>
      <c r="G2" s="29"/>
    </row>
    <row r="3" spans="2:7" x14ac:dyDescent="0.25">
      <c r="B3" s="29"/>
      <c r="C3" s="29"/>
      <c r="D3" s="29"/>
      <c r="E3" s="29"/>
      <c r="F3" s="29"/>
      <c r="G3" s="29"/>
    </row>
    <row r="4" spans="2:7" x14ac:dyDescent="0.25">
      <c r="B4" s="29"/>
      <c r="C4" s="29"/>
      <c r="D4" s="29"/>
      <c r="E4" s="29"/>
      <c r="F4" s="29"/>
      <c r="G4" s="29"/>
    </row>
    <row r="5" spans="2:7" x14ac:dyDescent="0.25">
      <c r="B5" s="29"/>
      <c r="C5" s="29"/>
      <c r="D5" s="29"/>
      <c r="E5" s="29"/>
      <c r="F5" s="29"/>
      <c r="G5" s="29"/>
    </row>
    <row r="6" spans="2:7" x14ac:dyDescent="0.25">
      <c r="B6" s="29"/>
      <c r="C6" s="29"/>
      <c r="D6" s="29"/>
      <c r="E6" s="29"/>
      <c r="F6" s="29"/>
      <c r="G6" s="29"/>
    </row>
    <row r="7" spans="2:7" x14ac:dyDescent="0.25">
      <c r="B7" s="29"/>
      <c r="C7" s="29"/>
      <c r="D7" s="29"/>
      <c r="E7" s="29"/>
      <c r="F7" s="29"/>
      <c r="G7" s="29"/>
    </row>
    <row r="8" spans="2:7" ht="18" x14ac:dyDescent="0.25">
      <c r="B8" s="30" t="s">
        <v>5</v>
      </c>
      <c r="C8" s="30"/>
      <c r="D8" s="30"/>
      <c r="E8" s="30"/>
      <c r="F8" s="30"/>
      <c r="G8" s="30"/>
    </row>
    <row r="9" spans="2:7" ht="15.75" x14ac:dyDescent="0.25">
      <c r="B9" s="31" t="s">
        <v>6</v>
      </c>
      <c r="C9" s="31"/>
      <c r="D9" s="31"/>
      <c r="E9" s="31"/>
      <c r="F9" s="31"/>
      <c r="G9" s="31"/>
    </row>
    <row r="10" spans="2:7" ht="15.75" x14ac:dyDescent="0.25">
      <c r="B10" s="32" t="s">
        <v>7</v>
      </c>
      <c r="C10" s="32"/>
      <c r="D10" s="32"/>
      <c r="E10" s="32"/>
      <c r="F10" s="32"/>
      <c r="G10" s="32"/>
    </row>
    <row r="11" spans="2:7" ht="57" customHeight="1" x14ac:dyDescent="0.25">
      <c r="B11" s="1" t="s">
        <v>0</v>
      </c>
      <c r="C11" s="1" t="s">
        <v>1</v>
      </c>
      <c r="D11" s="1" t="s">
        <v>2</v>
      </c>
      <c r="E11" s="23" t="s">
        <v>3</v>
      </c>
      <c r="F11" s="24"/>
      <c r="G11" s="2" t="s">
        <v>4</v>
      </c>
    </row>
    <row r="12" spans="2:7" ht="40.5" customHeight="1" x14ac:dyDescent="0.35">
      <c r="B12" s="4">
        <v>44340</v>
      </c>
      <c r="C12" s="3" t="s">
        <v>88</v>
      </c>
      <c r="D12" s="11" t="s">
        <v>8</v>
      </c>
      <c r="E12" s="22" t="s">
        <v>178</v>
      </c>
      <c r="F12" s="22"/>
      <c r="G12" s="5">
        <v>171100</v>
      </c>
    </row>
    <row r="13" spans="2:7" ht="42" x14ac:dyDescent="0.35">
      <c r="B13" s="4">
        <v>44413</v>
      </c>
      <c r="C13" s="3" t="s">
        <v>89</v>
      </c>
      <c r="D13" s="11" t="s">
        <v>9</v>
      </c>
      <c r="E13" s="22" t="s">
        <v>179</v>
      </c>
      <c r="F13" s="22"/>
      <c r="G13" s="5">
        <v>254935.46</v>
      </c>
    </row>
    <row r="14" spans="2:7" ht="47.25" customHeight="1" x14ac:dyDescent="0.35">
      <c r="B14" s="4">
        <v>44411</v>
      </c>
      <c r="C14" s="3" t="s">
        <v>90</v>
      </c>
      <c r="D14" s="11" t="s">
        <v>10</v>
      </c>
      <c r="E14" s="22" t="s">
        <v>180</v>
      </c>
      <c r="F14" s="22"/>
      <c r="G14" s="5">
        <v>236000</v>
      </c>
    </row>
    <row r="15" spans="2:7" ht="47.25" customHeight="1" x14ac:dyDescent="0.35">
      <c r="B15" s="4">
        <v>44417</v>
      </c>
      <c r="C15" s="3" t="s">
        <v>91</v>
      </c>
      <c r="D15" s="11" t="s">
        <v>11</v>
      </c>
      <c r="E15" s="22" t="s">
        <v>180</v>
      </c>
      <c r="F15" s="22"/>
      <c r="G15" s="5">
        <v>118000</v>
      </c>
    </row>
    <row r="16" spans="2:7" ht="47.25" customHeight="1" x14ac:dyDescent="0.35">
      <c r="B16" s="4">
        <v>44411</v>
      </c>
      <c r="C16" s="3" t="s">
        <v>92</v>
      </c>
      <c r="D16" s="11" t="s">
        <v>12</v>
      </c>
      <c r="E16" s="22" t="s">
        <v>180</v>
      </c>
      <c r="F16" s="22"/>
      <c r="G16" s="5">
        <v>118000</v>
      </c>
    </row>
    <row r="17" spans="2:7" ht="47.25" customHeight="1" x14ac:dyDescent="0.35">
      <c r="B17" s="4">
        <v>44411</v>
      </c>
      <c r="C17" s="3" t="s">
        <v>93</v>
      </c>
      <c r="D17" s="11" t="s">
        <v>13</v>
      </c>
      <c r="E17" s="22" t="s">
        <v>181</v>
      </c>
      <c r="F17" s="22"/>
      <c r="G17" s="5">
        <v>205416.66</v>
      </c>
    </row>
    <row r="18" spans="2:7" ht="47.25" customHeight="1" x14ac:dyDescent="0.35">
      <c r="B18" s="4">
        <v>44314</v>
      </c>
      <c r="C18" s="3" t="s">
        <v>94</v>
      </c>
      <c r="D18" s="11" t="s">
        <v>14</v>
      </c>
      <c r="E18" s="22" t="s">
        <v>182</v>
      </c>
      <c r="F18" s="22"/>
      <c r="G18" s="5">
        <f>11800-800</f>
        <v>11000</v>
      </c>
    </row>
    <row r="19" spans="2:7" ht="67.5" customHeight="1" x14ac:dyDescent="0.35">
      <c r="B19" s="4">
        <v>44305</v>
      </c>
      <c r="C19" s="3" t="s">
        <v>95</v>
      </c>
      <c r="D19" s="11" t="s">
        <v>14</v>
      </c>
      <c r="E19" s="22" t="s">
        <v>265</v>
      </c>
      <c r="F19" s="22"/>
      <c r="G19" s="5">
        <f>11800-800</f>
        <v>11000</v>
      </c>
    </row>
    <row r="20" spans="2:7" ht="78.75" customHeight="1" x14ac:dyDescent="0.35">
      <c r="B20" s="4">
        <v>44294</v>
      </c>
      <c r="C20" s="3" t="s">
        <v>96</v>
      </c>
      <c r="D20" s="11" t="s">
        <v>14</v>
      </c>
      <c r="E20" s="22" t="s">
        <v>265</v>
      </c>
      <c r="F20" s="22"/>
      <c r="G20" s="5">
        <f>11800-800</f>
        <v>11000</v>
      </c>
    </row>
    <row r="21" spans="2:7" ht="78" customHeight="1" x14ac:dyDescent="0.35">
      <c r="B21" s="4">
        <v>44336</v>
      </c>
      <c r="C21" s="3" t="s">
        <v>97</v>
      </c>
      <c r="D21" s="11" t="s">
        <v>14</v>
      </c>
      <c r="E21" s="22" t="s">
        <v>266</v>
      </c>
      <c r="F21" s="22"/>
      <c r="G21" s="5">
        <f>16125-1935</f>
        <v>14190</v>
      </c>
    </row>
    <row r="22" spans="2:7" ht="55.5" customHeight="1" x14ac:dyDescent="0.35">
      <c r="B22" s="4">
        <v>44274</v>
      </c>
      <c r="C22" s="3" t="s">
        <v>229</v>
      </c>
      <c r="D22" s="11" t="s">
        <v>14</v>
      </c>
      <c r="E22" s="22" t="s">
        <v>230</v>
      </c>
      <c r="F22" s="22"/>
      <c r="G22" s="5">
        <f>11800-2400</f>
        <v>9400</v>
      </c>
    </row>
    <row r="23" spans="2:7" ht="55.5" customHeight="1" x14ac:dyDescent="0.35">
      <c r="B23" s="4">
        <v>44274</v>
      </c>
      <c r="C23" s="3" t="s">
        <v>228</v>
      </c>
      <c r="D23" s="11" t="s">
        <v>14</v>
      </c>
      <c r="E23" s="22" t="s">
        <v>267</v>
      </c>
      <c r="F23" s="22"/>
      <c r="G23" s="5">
        <f>11800-2400</f>
        <v>9400</v>
      </c>
    </row>
    <row r="24" spans="2:7" ht="71.25" customHeight="1" x14ac:dyDescent="0.35">
      <c r="B24" s="4">
        <v>44417</v>
      </c>
      <c r="C24" s="3" t="s">
        <v>98</v>
      </c>
      <c r="D24" s="11" t="s">
        <v>15</v>
      </c>
      <c r="E24" s="22" t="s">
        <v>180</v>
      </c>
      <c r="F24" s="22"/>
      <c r="G24" s="5">
        <v>70800</v>
      </c>
    </row>
    <row r="25" spans="2:7" ht="51.75" customHeight="1" x14ac:dyDescent="0.35">
      <c r="B25" s="4">
        <v>44409</v>
      </c>
      <c r="C25" s="3" t="s">
        <v>232</v>
      </c>
      <c r="D25" s="11" t="s">
        <v>16</v>
      </c>
      <c r="E25" s="22" t="s">
        <v>233</v>
      </c>
      <c r="F25" s="22"/>
      <c r="G25" s="5">
        <f>84005.45</f>
        <v>84005.45</v>
      </c>
    </row>
    <row r="26" spans="2:7" ht="57" customHeight="1" x14ac:dyDescent="0.35">
      <c r="B26" s="4">
        <v>44409</v>
      </c>
      <c r="C26" s="3" t="s">
        <v>231</v>
      </c>
      <c r="D26" s="11" t="s">
        <v>16</v>
      </c>
      <c r="E26" s="22" t="s">
        <v>234</v>
      </c>
      <c r="F26" s="22"/>
      <c r="G26" s="5">
        <v>84005.45</v>
      </c>
    </row>
    <row r="27" spans="2:7" ht="57" customHeight="1" x14ac:dyDescent="0.35">
      <c r="B27" s="4">
        <v>44410</v>
      </c>
      <c r="C27" s="3" t="s">
        <v>99</v>
      </c>
      <c r="D27" s="11" t="s">
        <v>17</v>
      </c>
      <c r="E27" s="22" t="s">
        <v>180</v>
      </c>
      <c r="F27" s="22"/>
      <c r="G27" s="5">
        <v>35400</v>
      </c>
    </row>
    <row r="28" spans="2:7" ht="57" customHeight="1" x14ac:dyDescent="0.35">
      <c r="B28" s="4">
        <v>44411</v>
      </c>
      <c r="C28" s="3" t="s">
        <v>100</v>
      </c>
      <c r="D28" s="11" t="s">
        <v>18</v>
      </c>
      <c r="E28" s="22" t="s">
        <v>183</v>
      </c>
      <c r="F28" s="22"/>
      <c r="G28" s="6">
        <v>41872.559999999998</v>
      </c>
    </row>
    <row r="29" spans="2:7" ht="57" customHeight="1" x14ac:dyDescent="0.35">
      <c r="B29" s="4">
        <v>44412</v>
      </c>
      <c r="C29" s="3" t="s">
        <v>101</v>
      </c>
      <c r="D29" s="11" t="s">
        <v>19</v>
      </c>
      <c r="E29" s="22" t="s">
        <v>180</v>
      </c>
      <c r="F29" s="22"/>
      <c r="G29" s="6">
        <v>4148880</v>
      </c>
    </row>
    <row r="30" spans="2:7" ht="57" customHeight="1" x14ac:dyDescent="0.35">
      <c r="B30" s="4">
        <v>44417</v>
      </c>
      <c r="C30" s="3" t="s">
        <v>102</v>
      </c>
      <c r="D30" s="11" t="s">
        <v>20</v>
      </c>
      <c r="E30" s="22" t="s">
        <v>184</v>
      </c>
      <c r="F30" s="22"/>
      <c r="G30" s="6">
        <v>16992</v>
      </c>
    </row>
    <row r="31" spans="2:7" ht="57" customHeight="1" x14ac:dyDescent="0.35">
      <c r="B31" s="4">
        <v>44428</v>
      </c>
      <c r="C31" s="3" t="s">
        <v>103</v>
      </c>
      <c r="D31" s="11" t="s">
        <v>21</v>
      </c>
      <c r="E31" s="22" t="s">
        <v>185</v>
      </c>
      <c r="F31" s="22"/>
      <c r="G31" s="6">
        <v>7080</v>
      </c>
    </row>
    <row r="32" spans="2:7" ht="57" customHeight="1" x14ac:dyDescent="0.35">
      <c r="B32" s="4">
        <v>44413</v>
      </c>
      <c r="C32" s="3" t="s">
        <v>236</v>
      </c>
      <c r="D32" s="11" t="s">
        <v>21</v>
      </c>
      <c r="E32" s="22" t="s">
        <v>262</v>
      </c>
      <c r="F32" s="22"/>
      <c r="G32" s="6">
        <f>8850</f>
        <v>8850</v>
      </c>
    </row>
    <row r="33" spans="2:7" ht="57" customHeight="1" x14ac:dyDescent="0.35">
      <c r="B33" s="4">
        <v>44426</v>
      </c>
      <c r="C33" s="3" t="s">
        <v>235</v>
      </c>
      <c r="D33" s="11" t="s">
        <v>21</v>
      </c>
      <c r="E33" s="22" t="s">
        <v>263</v>
      </c>
      <c r="F33" s="22"/>
      <c r="G33" s="6">
        <v>9440</v>
      </c>
    </row>
    <row r="34" spans="2:7" ht="57" customHeight="1" x14ac:dyDescent="0.35">
      <c r="B34" s="4">
        <v>44417</v>
      </c>
      <c r="C34" s="3" t="s">
        <v>237</v>
      </c>
      <c r="D34" s="11" t="s">
        <v>21</v>
      </c>
      <c r="E34" s="22" t="s">
        <v>264</v>
      </c>
      <c r="F34" s="22"/>
      <c r="G34" s="6">
        <v>7080</v>
      </c>
    </row>
    <row r="35" spans="2:7" ht="57" customHeight="1" x14ac:dyDescent="0.35">
      <c r="B35" s="21">
        <v>44420</v>
      </c>
      <c r="C35" s="3" t="s">
        <v>104</v>
      </c>
      <c r="D35" s="11" t="s">
        <v>22</v>
      </c>
      <c r="E35" s="22" t="s">
        <v>186</v>
      </c>
      <c r="F35" s="22"/>
      <c r="G35" s="6">
        <v>41736.6</v>
      </c>
    </row>
    <row r="36" spans="2:7" ht="57" customHeight="1" x14ac:dyDescent="0.35">
      <c r="B36" s="4">
        <v>44120</v>
      </c>
      <c r="C36" s="3" t="s">
        <v>105</v>
      </c>
      <c r="D36" s="11" t="s">
        <v>23</v>
      </c>
      <c r="E36" s="22" t="s">
        <v>187</v>
      </c>
      <c r="F36" s="22"/>
      <c r="G36" s="7">
        <v>5000</v>
      </c>
    </row>
    <row r="37" spans="2:7" ht="57" customHeight="1" x14ac:dyDescent="0.35">
      <c r="B37" s="4">
        <v>44413</v>
      </c>
      <c r="C37" s="3" t="s">
        <v>93</v>
      </c>
      <c r="D37" s="11" t="s">
        <v>24</v>
      </c>
      <c r="E37" s="22" t="s">
        <v>188</v>
      </c>
      <c r="F37" s="22"/>
      <c r="G37" s="7">
        <v>129776.4</v>
      </c>
    </row>
    <row r="38" spans="2:7" ht="57" customHeight="1" x14ac:dyDescent="0.35">
      <c r="B38" s="4">
        <v>44415</v>
      </c>
      <c r="C38" s="3" t="s">
        <v>106</v>
      </c>
      <c r="D38" s="11" t="s">
        <v>25</v>
      </c>
      <c r="E38" s="22" t="s">
        <v>180</v>
      </c>
      <c r="F38" s="22"/>
      <c r="G38" s="7">
        <v>69620</v>
      </c>
    </row>
    <row r="39" spans="2:7" ht="57" customHeight="1" x14ac:dyDescent="0.35">
      <c r="B39" s="4">
        <v>44416</v>
      </c>
      <c r="C39" s="3" t="s">
        <v>107</v>
      </c>
      <c r="D39" s="11" t="s">
        <v>26</v>
      </c>
      <c r="E39" s="22" t="s">
        <v>189</v>
      </c>
      <c r="F39" s="22"/>
      <c r="G39" s="7">
        <v>47200</v>
      </c>
    </row>
    <row r="40" spans="2:7" ht="42" x14ac:dyDescent="0.35">
      <c r="B40" s="4">
        <v>44319</v>
      </c>
      <c r="C40" s="3" t="s">
        <v>108</v>
      </c>
      <c r="D40" s="11" t="s">
        <v>27</v>
      </c>
      <c r="E40" s="22" t="s">
        <v>190</v>
      </c>
      <c r="F40" s="22"/>
      <c r="G40" s="7">
        <v>16520</v>
      </c>
    </row>
    <row r="41" spans="2:7" ht="42" x14ac:dyDescent="0.35">
      <c r="B41" s="4">
        <v>44357</v>
      </c>
      <c r="C41" s="3" t="s">
        <v>109</v>
      </c>
      <c r="D41" s="11" t="s">
        <v>27</v>
      </c>
      <c r="E41" s="22" t="s">
        <v>191</v>
      </c>
      <c r="F41" s="22"/>
      <c r="G41" s="7">
        <v>16520</v>
      </c>
    </row>
    <row r="42" spans="2:7" ht="59.25" customHeight="1" x14ac:dyDescent="0.35">
      <c r="B42" s="4">
        <v>44397</v>
      </c>
      <c r="C42" s="3" t="s">
        <v>110</v>
      </c>
      <c r="D42" s="11" t="s">
        <v>27</v>
      </c>
      <c r="E42" s="22" t="s">
        <v>192</v>
      </c>
      <c r="F42" s="22"/>
      <c r="G42" s="7">
        <v>16520</v>
      </c>
    </row>
    <row r="43" spans="2:7" ht="57" customHeight="1" x14ac:dyDescent="0.35">
      <c r="B43" s="4">
        <v>44413</v>
      </c>
      <c r="C43" s="3" t="s">
        <v>111</v>
      </c>
      <c r="D43" s="11" t="s">
        <v>27</v>
      </c>
      <c r="E43" s="22" t="s">
        <v>193</v>
      </c>
      <c r="F43" s="22"/>
      <c r="G43" s="7">
        <v>16520</v>
      </c>
    </row>
    <row r="44" spans="2:7" ht="57.75" customHeight="1" x14ac:dyDescent="0.35">
      <c r="B44" s="4">
        <v>44417</v>
      </c>
      <c r="C44" s="3" t="s">
        <v>112</v>
      </c>
      <c r="D44" s="11" t="s">
        <v>27</v>
      </c>
      <c r="E44" s="22" t="s">
        <v>194</v>
      </c>
      <c r="F44" s="22"/>
      <c r="G44" s="7">
        <v>16520</v>
      </c>
    </row>
    <row r="45" spans="2:7" ht="54" customHeight="1" x14ac:dyDescent="0.35">
      <c r="B45" s="4">
        <v>44409</v>
      </c>
      <c r="C45" s="3" t="s">
        <v>113</v>
      </c>
      <c r="D45" s="11" t="s">
        <v>28</v>
      </c>
      <c r="E45" s="22" t="s">
        <v>195</v>
      </c>
      <c r="F45" s="22"/>
      <c r="G45" s="7">
        <v>59000</v>
      </c>
    </row>
    <row r="46" spans="2:7" ht="51.75" customHeight="1" x14ac:dyDescent="0.35">
      <c r="B46" s="4">
        <v>44411</v>
      </c>
      <c r="C46" s="3" t="s">
        <v>114</v>
      </c>
      <c r="D46" s="11" t="s">
        <v>29</v>
      </c>
      <c r="E46" s="22" t="s">
        <v>180</v>
      </c>
      <c r="F46" s="22"/>
      <c r="G46" s="7">
        <v>227976</v>
      </c>
    </row>
    <row r="47" spans="2:7" ht="51" customHeight="1" x14ac:dyDescent="0.35">
      <c r="B47" s="4">
        <v>44418</v>
      </c>
      <c r="C47" s="3" t="s">
        <v>115</v>
      </c>
      <c r="D47" s="11" t="s">
        <v>30</v>
      </c>
      <c r="E47" s="22" t="s">
        <v>180</v>
      </c>
      <c r="F47" s="22"/>
      <c r="G47" s="7">
        <v>35400</v>
      </c>
    </row>
    <row r="48" spans="2:7" ht="51" customHeight="1" x14ac:dyDescent="0.35">
      <c r="B48" s="4">
        <v>44407</v>
      </c>
      <c r="C48" s="3" t="s">
        <v>116</v>
      </c>
      <c r="D48" s="11" t="s">
        <v>31</v>
      </c>
      <c r="E48" s="22" t="s">
        <v>180</v>
      </c>
      <c r="F48" s="22"/>
      <c r="G48" s="7">
        <v>47200</v>
      </c>
    </row>
    <row r="49" spans="2:7" ht="51" customHeight="1" x14ac:dyDescent="0.35">
      <c r="B49" s="4">
        <v>44400</v>
      </c>
      <c r="C49" s="3" t="s">
        <v>114</v>
      </c>
      <c r="D49" s="11" t="s">
        <v>32</v>
      </c>
      <c r="E49" s="22" t="s">
        <v>180</v>
      </c>
      <c r="F49" s="22"/>
      <c r="G49" s="7">
        <v>47200</v>
      </c>
    </row>
    <row r="50" spans="2:7" ht="51" customHeight="1" x14ac:dyDescent="0.35">
      <c r="B50" s="4">
        <v>44404</v>
      </c>
      <c r="C50" s="3" t="s">
        <v>117</v>
      </c>
      <c r="D50" s="11" t="s">
        <v>33</v>
      </c>
      <c r="E50" s="22" t="s">
        <v>180</v>
      </c>
      <c r="F50" s="22"/>
      <c r="G50" s="12">
        <v>1416000</v>
      </c>
    </row>
    <row r="51" spans="2:7" ht="42" x14ac:dyDescent="0.35">
      <c r="B51" s="4">
        <v>44292</v>
      </c>
      <c r="C51" s="3" t="s">
        <v>242</v>
      </c>
      <c r="D51" s="11" t="s">
        <v>34</v>
      </c>
      <c r="E51" s="22" t="s">
        <v>253</v>
      </c>
      <c r="F51" s="22"/>
      <c r="G51" s="7">
        <f>12921</f>
        <v>12921</v>
      </c>
    </row>
    <row r="52" spans="2:7" ht="42" x14ac:dyDescent="0.35">
      <c r="B52" s="4">
        <v>44305</v>
      </c>
      <c r="C52" s="3" t="s">
        <v>238</v>
      </c>
      <c r="D52" s="11" t="s">
        <v>34</v>
      </c>
      <c r="E52" s="22" t="s">
        <v>254</v>
      </c>
      <c r="F52" s="22"/>
      <c r="G52" s="7">
        <v>6844</v>
      </c>
    </row>
    <row r="53" spans="2:7" ht="42" x14ac:dyDescent="0.35">
      <c r="B53" s="4">
        <v>44305</v>
      </c>
      <c r="C53" s="3" t="s">
        <v>239</v>
      </c>
      <c r="D53" s="11" t="s">
        <v>34</v>
      </c>
      <c r="E53" s="22" t="s">
        <v>255</v>
      </c>
      <c r="F53" s="22"/>
      <c r="G53" s="7">
        <v>7434</v>
      </c>
    </row>
    <row r="54" spans="2:7" ht="42" x14ac:dyDescent="0.35">
      <c r="B54" s="4">
        <v>44305</v>
      </c>
      <c r="C54" s="3" t="s">
        <v>240</v>
      </c>
      <c r="D54" s="11" t="s">
        <v>34</v>
      </c>
      <c r="E54" s="22" t="s">
        <v>256</v>
      </c>
      <c r="F54" s="22"/>
      <c r="G54" s="7">
        <v>14514</v>
      </c>
    </row>
    <row r="55" spans="2:7" ht="42" x14ac:dyDescent="0.35">
      <c r="B55" s="4">
        <v>44305</v>
      </c>
      <c r="C55" s="3" t="s">
        <v>241</v>
      </c>
      <c r="D55" s="11" t="s">
        <v>34</v>
      </c>
      <c r="E55" s="22" t="s">
        <v>253</v>
      </c>
      <c r="F55" s="22"/>
      <c r="G55" s="7">
        <v>2596</v>
      </c>
    </row>
    <row r="56" spans="2:7" ht="42" x14ac:dyDescent="0.35">
      <c r="B56" s="4">
        <v>44414</v>
      </c>
      <c r="C56" s="3" t="s">
        <v>245</v>
      </c>
      <c r="D56" s="11" t="s">
        <v>35</v>
      </c>
      <c r="E56" s="22" t="s">
        <v>246</v>
      </c>
      <c r="F56" s="22"/>
      <c r="G56" s="7">
        <v>5000</v>
      </c>
    </row>
    <row r="57" spans="2:7" ht="42" x14ac:dyDescent="0.35">
      <c r="B57" s="4">
        <v>44414</v>
      </c>
      <c r="C57" s="3" t="s">
        <v>243</v>
      </c>
      <c r="D57" s="11" t="s">
        <v>35</v>
      </c>
      <c r="E57" s="22" t="s">
        <v>268</v>
      </c>
      <c r="F57" s="22"/>
      <c r="G57" s="7">
        <v>5000</v>
      </c>
    </row>
    <row r="58" spans="2:7" ht="42" x14ac:dyDescent="0.35">
      <c r="B58" s="4">
        <v>44414</v>
      </c>
      <c r="C58" s="3" t="s">
        <v>244</v>
      </c>
      <c r="D58" s="11" t="s">
        <v>35</v>
      </c>
      <c r="E58" s="22" t="s">
        <v>247</v>
      </c>
      <c r="F58" s="22"/>
      <c r="G58" s="7">
        <v>5000</v>
      </c>
    </row>
    <row r="59" spans="2:7" ht="63" customHeight="1" x14ac:dyDescent="0.35">
      <c r="B59" s="4">
        <v>44410</v>
      </c>
      <c r="C59" s="3" t="s">
        <v>118</v>
      </c>
      <c r="D59" s="11" t="s">
        <v>36</v>
      </c>
      <c r="E59" s="22" t="s">
        <v>180</v>
      </c>
      <c r="F59" s="22"/>
      <c r="G59" s="6">
        <v>188800</v>
      </c>
    </row>
    <row r="60" spans="2:7" ht="63" customHeight="1" x14ac:dyDescent="0.35">
      <c r="B60" s="4">
        <v>44410</v>
      </c>
      <c r="C60" s="3" t="s">
        <v>119</v>
      </c>
      <c r="D60" s="11" t="s">
        <v>37</v>
      </c>
      <c r="E60" s="22" t="s">
        <v>180</v>
      </c>
      <c r="F60" s="22"/>
      <c r="G60" s="6">
        <v>708000</v>
      </c>
    </row>
    <row r="61" spans="2:7" ht="63" customHeight="1" x14ac:dyDescent="0.35">
      <c r="B61" s="4">
        <v>44383</v>
      </c>
      <c r="C61" s="3" t="s">
        <v>120</v>
      </c>
      <c r="D61" s="11" t="s">
        <v>38</v>
      </c>
      <c r="E61" s="22" t="s">
        <v>180</v>
      </c>
      <c r="F61" s="22"/>
      <c r="G61" s="7">
        <v>590000</v>
      </c>
    </row>
    <row r="62" spans="2:7" ht="63" customHeight="1" x14ac:dyDescent="0.35">
      <c r="B62" s="4">
        <v>44432</v>
      </c>
      <c r="C62" s="3" t="s">
        <v>121</v>
      </c>
      <c r="D62" s="11" t="s">
        <v>38</v>
      </c>
      <c r="E62" s="22" t="s">
        <v>180</v>
      </c>
      <c r="F62" s="22"/>
      <c r="G62" s="7">
        <v>238734.06</v>
      </c>
    </row>
    <row r="63" spans="2:7" ht="63" customHeight="1" x14ac:dyDescent="0.35">
      <c r="B63" s="4">
        <v>44414</v>
      </c>
      <c r="C63" s="3" t="s">
        <v>122</v>
      </c>
      <c r="D63" s="11" t="s">
        <v>39</v>
      </c>
      <c r="E63" s="22" t="s">
        <v>180</v>
      </c>
      <c r="F63" s="22"/>
      <c r="G63" s="7">
        <v>88500</v>
      </c>
    </row>
    <row r="64" spans="2:7" ht="63" customHeight="1" x14ac:dyDescent="0.35">
      <c r="B64" s="4">
        <v>44410</v>
      </c>
      <c r="C64" s="3" t="s">
        <v>123</v>
      </c>
      <c r="D64" s="11" t="s">
        <v>40</v>
      </c>
      <c r="E64" s="22" t="s">
        <v>180</v>
      </c>
      <c r="F64" s="22"/>
      <c r="G64" s="7">
        <v>59000</v>
      </c>
    </row>
    <row r="65" spans="2:7" ht="63" customHeight="1" x14ac:dyDescent="0.35">
      <c r="B65" s="4">
        <v>44427</v>
      </c>
      <c r="C65" s="3" t="s">
        <v>124</v>
      </c>
      <c r="D65" s="11" t="s">
        <v>41</v>
      </c>
      <c r="E65" s="22" t="s">
        <v>180</v>
      </c>
      <c r="F65" s="22"/>
      <c r="G65" s="7">
        <v>59000</v>
      </c>
    </row>
    <row r="66" spans="2:7" ht="63" customHeight="1" x14ac:dyDescent="0.35">
      <c r="B66" s="4">
        <v>44412</v>
      </c>
      <c r="C66" s="3" t="s">
        <v>125</v>
      </c>
      <c r="D66" s="11" t="s">
        <v>42</v>
      </c>
      <c r="E66" s="22" t="s">
        <v>180</v>
      </c>
      <c r="F66" s="22"/>
      <c r="G66" s="7">
        <v>59000</v>
      </c>
    </row>
    <row r="67" spans="2:7" ht="63" customHeight="1" x14ac:dyDescent="0.35">
      <c r="B67" s="4">
        <v>44417</v>
      </c>
      <c r="C67" s="3" t="s">
        <v>126</v>
      </c>
      <c r="D67" s="11" t="s">
        <v>43</v>
      </c>
      <c r="E67" s="22" t="s">
        <v>180</v>
      </c>
      <c r="F67" s="22"/>
      <c r="G67" s="7">
        <v>59000</v>
      </c>
    </row>
    <row r="68" spans="2:7" ht="63" customHeight="1" x14ac:dyDescent="0.35">
      <c r="B68" s="4">
        <v>44404</v>
      </c>
      <c r="C68" s="3" t="s">
        <v>127</v>
      </c>
      <c r="D68" s="11" t="s">
        <v>44</v>
      </c>
      <c r="E68" s="22" t="s">
        <v>180</v>
      </c>
      <c r="F68" s="22"/>
      <c r="G68" s="7">
        <v>177000</v>
      </c>
    </row>
    <row r="69" spans="2:7" ht="42" customHeight="1" x14ac:dyDescent="0.35">
      <c r="B69" s="4">
        <v>44365</v>
      </c>
      <c r="C69" s="3" t="s">
        <v>128</v>
      </c>
      <c r="D69" s="11" t="s">
        <v>45</v>
      </c>
      <c r="E69" s="22" t="s">
        <v>196</v>
      </c>
      <c r="F69" s="22"/>
      <c r="G69" s="7">
        <v>120212.5</v>
      </c>
    </row>
    <row r="70" spans="2:7" ht="63" customHeight="1" x14ac:dyDescent="0.35">
      <c r="B70" s="4">
        <v>44413</v>
      </c>
      <c r="C70" s="3" t="s">
        <v>129</v>
      </c>
      <c r="D70" s="11" t="s">
        <v>46</v>
      </c>
      <c r="E70" s="22" t="s">
        <v>180</v>
      </c>
      <c r="F70" s="22"/>
      <c r="G70" s="7">
        <v>708000</v>
      </c>
    </row>
    <row r="71" spans="2:7" ht="63" customHeight="1" x14ac:dyDescent="0.35">
      <c r="B71" s="4">
        <v>44410</v>
      </c>
      <c r="C71" s="3" t="s">
        <v>252</v>
      </c>
      <c r="D71" s="11" t="s">
        <v>47</v>
      </c>
      <c r="E71" s="22" t="s">
        <v>257</v>
      </c>
      <c r="F71" s="22"/>
      <c r="G71" s="7">
        <f>2950</f>
        <v>2950</v>
      </c>
    </row>
    <row r="72" spans="2:7" ht="63" customHeight="1" x14ac:dyDescent="0.35">
      <c r="B72" s="4">
        <v>44413</v>
      </c>
      <c r="C72" s="3" t="s">
        <v>248</v>
      </c>
      <c r="D72" s="11" t="s">
        <v>47</v>
      </c>
      <c r="E72" s="22" t="s">
        <v>258</v>
      </c>
      <c r="F72" s="22"/>
      <c r="G72" s="7">
        <v>1050</v>
      </c>
    </row>
    <row r="73" spans="2:7" ht="63" customHeight="1" x14ac:dyDescent="0.35">
      <c r="B73" s="4">
        <v>44413</v>
      </c>
      <c r="C73" s="3" t="s">
        <v>249</v>
      </c>
      <c r="D73" s="11" t="s">
        <v>47</v>
      </c>
      <c r="E73" s="22" t="s">
        <v>259</v>
      </c>
      <c r="F73" s="22"/>
      <c r="G73" s="7">
        <v>2300</v>
      </c>
    </row>
    <row r="74" spans="2:7" ht="63" customHeight="1" x14ac:dyDescent="0.35">
      <c r="B74" s="4">
        <v>44418</v>
      </c>
      <c r="C74" s="3" t="s">
        <v>250</v>
      </c>
      <c r="D74" s="11" t="s">
        <v>47</v>
      </c>
      <c r="E74" s="22" t="s">
        <v>260</v>
      </c>
      <c r="F74" s="22"/>
      <c r="G74" s="7">
        <v>3200</v>
      </c>
    </row>
    <row r="75" spans="2:7" ht="63" customHeight="1" x14ac:dyDescent="0.35">
      <c r="B75" s="4">
        <v>44421</v>
      </c>
      <c r="C75" s="3" t="s">
        <v>251</v>
      </c>
      <c r="D75" s="11" t="s">
        <v>47</v>
      </c>
      <c r="E75" s="22" t="s">
        <v>261</v>
      </c>
      <c r="F75" s="22"/>
      <c r="G75" s="7">
        <v>2400</v>
      </c>
    </row>
    <row r="76" spans="2:7" ht="63" customHeight="1" x14ac:dyDescent="0.35">
      <c r="B76" s="4">
        <v>44426</v>
      </c>
      <c r="C76" s="3" t="s">
        <v>130</v>
      </c>
      <c r="D76" s="11" t="s">
        <v>47</v>
      </c>
      <c r="E76" s="22" t="s">
        <v>269</v>
      </c>
      <c r="F76" s="22"/>
      <c r="G76" s="7">
        <v>2100</v>
      </c>
    </row>
    <row r="77" spans="2:7" ht="63" customHeight="1" x14ac:dyDescent="0.35">
      <c r="B77" s="4">
        <v>44431</v>
      </c>
      <c r="C77" s="3" t="s">
        <v>131</v>
      </c>
      <c r="D77" s="11" t="s">
        <v>47</v>
      </c>
      <c r="E77" s="22" t="s">
        <v>270</v>
      </c>
      <c r="F77" s="22"/>
      <c r="G77" s="7">
        <v>1700</v>
      </c>
    </row>
    <row r="78" spans="2:7" ht="63" customHeight="1" x14ac:dyDescent="0.35">
      <c r="B78" s="4">
        <v>44397</v>
      </c>
      <c r="C78" s="3" t="s">
        <v>132</v>
      </c>
      <c r="D78" s="11" t="s">
        <v>47</v>
      </c>
      <c r="E78" s="22" t="s">
        <v>197</v>
      </c>
      <c r="F78" s="22"/>
      <c r="G78" s="6">
        <v>4500</v>
      </c>
    </row>
    <row r="79" spans="2:7" ht="42" customHeight="1" x14ac:dyDescent="0.35">
      <c r="B79" s="4">
        <v>44405</v>
      </c>
      <c r="C79" s="3" t="s">
        <v>108</v>
      </c>
      <c r="D79" s="11" t="s">
        <v>48</v>
      </c>
      <c r="E79" s="22" t="s">
        <v>198</v>
      </c>
      <c r="F79" s="22"/>
      <c r="G79" s="6">
        <v>129882.6</v>
      </c>
    </row>
    <row r="80" spans="2:7" ht="63" customHeight="1" x14ac:dyDescent="0.35">
      <c r="B80" s="4">
        <v>44407</v>
      </c>
      <c r="C80" s="3" t="s">
        <v>117</v>
      </c>
      <c r="D80" s="11" t="s">
        <v>49</v>
      </c>
      <c r="E80" s="22" t="s">
        <v>180</v>
      </c>
      <c r="F80" s="22"/>
      <c r="G80" s="6">
        <v>29500</v>
      </c>
    </row>
    <row r="81" spans="2:7" ht="63" customHeight="1" x14ac:dyDescent="0.35">
      <c r="B81" s="4">
        <v>44424</v>
      </c>
      <c r="C81" s="3" t="s">
        <v>133</v>
      </c>
      <c r="D81" s="11" t="s">
        <v>50</v>
      </c>
      <c r="E81" s="22" t="s">
        <v>180</v>
      </c>
      <c r="F81" s="22"/>
      <c r="G81" s="6">
        <v>47200</v>
      </c>
    </row>
    <row r="82" spans="2:7" ht="63" customHeight="1" x14ac:dyDescent="0.35">
      <c r="B82" s="4">
        <v>44410</v>
      </c>
      <c r="C82" s="3" t="s">
        <v>134</v>
      </c>
      <c r="D82" s="11" t="s">
        <v>51</v>
      </c>
      <c r="E82" s="22" t="s">
        <v>180</v>
      </c>
      <c r="F82" s="22"/>
      <c r="G82" s="6">
        <v>47200</v>
      </c>
    </row>
    <row r="83" spans="2:7" ht="63" customHeight="1" x14ac:dyDescent="0.35">
      <c r="B83" s="4">
        <v>44418</v>
      </c>
      <c r="C83" s="3" t="s">
        <v>135</v>
      </c>
      <c r="D83" s="11" t="s">
        <v>52</v>
      </c>
      <c r="E83" s="22" t="s">
        <v>180</v>
      </c>
      <c r="F83" s="22"/>
      <c r="G83" s="6">
        <v>82600</v>
      </c>
    </row>
    <row r="84" spans="2:7" ht="63" customHeight="1" x14ac:dyDescent="0.35">
      <c r="B84" s="4">
        <v>44426</v>
      </c>
      <c r="C84" s="3" t="s">
        <v>136</v>
      </c>
      <c r="D84" s="11" t="s">
        <v>53</v>
      </c>
      <c r="E84" s="22" t="s">
        <v>180</v>
      </c>
      <c r="F84" s="22"/>
      <c r="G84" s="8">
        <v>118000</v>
      </c>
    </row>
    <row r="85" spans="2:7" ht="63" customHeight="1" x14ac:dyDescent="0.35">
      <c r="B85" s="4">
        <v>44411</v>
      </c>
      <c r="C85" s="3" t="s">
        <v>122</v>
      </c>
      <c r="D85" s="11" t="s">
        <v>54</v>
      </c>
      <c r="E85" s="22" t="s">
        <v>195</v>
      </c>
      <c r="F85" s="22"/>
      <c r="G85" s="6">
        <v>59000</v>
      </c>
    </row>
    <row r="86" spans="2:7" ht="63" customHeight="1" x14ac:dyDescent="0.35">
      <c r="B86" s="4">
        <v>44409</v>
      </c>
      <c r="C86" s="3" t="s">
        <v>137</v>
      </c>
      <c r="D86" s="11" t="s">
        <v>55</v>
      </c>
      <c r="E86" s="22" t="s">
        <v>195</v>
      </c>
      <c r="F86" s="22"/>
      <c r="G86" s="8">
        <v>59000</v>
      </c>
    </row>
    <row r="87" spans="2:7" ht="63" customHeight="1" x14ac:dyDescent="0.35">
      <c r="B87" s="4">
        <v>44412</v>
      </c>
      <c r="C87" s="3" t="s">
        <v>138</v>
      </c>
      <c r="D87" s="11" t="s">
        <v>56</v>
      </c>
      <c r="E87" s="22" t="s">
        <v>180</v>
      </c>
      <c r="F87" s="22"/>
      <c r="G87" s="8">
        <v>118000</v>
      </c>
    </row>
    <row r="88" spans="2:7" ht="63" customHeight="1" x14ac:dyDescent="0.35">
      <c r="B88" s="4">
        <v>44426</v>
      </c>
      <c r="C88" s="3" t="s">
        <v>139</v>
      </c>
      <c r="D88" s="11" t="s">
        <v>57</v>
      </c>
      <c r="E88" s="22" t="s">
        <v>199</v>
      </c>
      <c r="F88" s="22"/>
      <c r="G88" s="8">
        <v>216725.88</v>
      </c>
    </row>
    <row r="89" spans="2:7" ht="63" customHeight="1" x14ac:dyDescent="0.35">
      <c r="B89" s="4">
        <v>44420</v>
      </c>
      <c r="C89" s="3" t="s">
        <v>90</v>
      </c>
      <c r="D89" s="11" t="s">
        <v>58</v>
      </c>
      <c r="E89" s="22" t="s">
        <v>180</v>
      </c>
      <c r="F89" s="22"/>
      <c r="G89" s="8">
        <v>47200</v>
      </c>
    </row>
    <row r="90" spans="2:7" ht="63" customHeight="1" x14ac:dyDescent="0.35">
      <c r="B90" s="4">
        <v>44417</v>
      </c>
      <c r="C90" s="3" t="s">
        <v>140</v>
      </c>
      <c r="D90" s="11" t="s">
        <v>59</v>
      </c>
      <c r="E90" s="22" t="s">
        <v>180</v>
      </c>
      <c r="F90" s="22"/>
      <c r="G90" s="8">
        <v>59000</v>
      </c>
    </row>
    <row r="91" spans="2:7" ht="42" x14ac:dyDescent="0.35">
      <c r="B91" s="4">
        <v>44218</v>
      </c>
      <c r="C91" s="3" t="s">
        <v>141</v>
      </c>
      <c r="D91" s="11" t="s">
        <v>60</v>
      </c>
      <c r="E91" s="22" t="s">
        <v>200</v>
      </c>
      <c r="F91" s="22"/>
      <c r="G91" s="6">
        <f>129151</f>
        <v>129151</v>
      </c>
    </row>
    <row r="92" spans="2:7" ht="84" customHeight="1" x14ac:dyDescent="0.35">
      <c r="B92" s="4">
        <v>44417</v>
      </c>
      <c r="C92" s="3" t="s">
        <v>142</v>
      </c>
      <c r="D92" s="11" t="s">
        <v>61</v>
      </c>
      <c r="E92" s="22" t="s">
        <v>201</v>
      </c>
      <c r="F92" s="22"/>
      <c r="G92" s="6">
        <v>94164</v>
      </c>
    </row>
    <row r="93" spans="2:7" ht="63" customHeight="1" x14ac:dyDescent="0.35">
      <c r="B93" s="4">
        <v>44416</v>
      </c>
      <c r="C93" s="3" t="s">
        <v>117</v>
      </c>
      <c r="D93" s="11" t="s">
        <v>62</v>
      </c>
      <c r="E93" s="22" t="s">
        <v>180</v>
      </c>
      <c r="F93" s="22"/>
      <c r="G93" s="8">
        <v>29500</v>
      </c>
    </row>
    <row r="94" spans="2:7" ht="63" customHeight="1" x14ac:dyDescent="0.35">
      <c r="B94" s="4">
        <v>44307</v>
      </c>
      <c r="C94" s="3" t="s">
        <v>146</v>
      </c>
      <c r="D94" s="20" t="s">
        <v>63</v>
      </c>
      <c r="E94" s="22" t="s">
        <v>205</v>
      </c>
      <c r="F94" s="22"/>
      <c r="G94" s="7">
        <v>60000</v>
      </c>
    </row>
    <row r="95" spans="2:7" ht="84" x14ac:dyDescent="0.35">
      <c r="B95" s="4">
        <v>44307</v>
      </c>
      <c r="C95" s="3" t="s">
        <v>145</v>
      </c>
      <c r="D95" s="20" t="s">
        <v>64</v>
      </c>
      <c r="E95" s="22" t="s">
        <v>204</v>
      </c>
      <c r="F95" s="22"/>
      <c r="G95" s="7">
        <v>30000</v>
      </c>
    </row>
    <row r="96" spans="2:7" ht="84" x14ac:dyDescent="0.35">
      <c r="B96" s="4">
        <v>44327</v>
      </c>
      <c r="C96" s="3" t="s">
        <v>147</v>
      </c>
      <c r="D96" s="20" t="s">
        <v>63</v>
      </c>
      <c r="E96" s="22" t="s">
        <v>206</v>
      </c>
      <c r="F96" s="22"/>
      <c r="G96" s="7">
        <v>30000</v>
      </c>
    </row>
    <row r="97" spans="2:7" ht="84" x14ac:dyDescent="0.35">
      <c r="B97" s="4">
        <v>44327</v>
      </c>
      <c r="C97" s="3" t="s">
        <v>148</v>
      </c>
      <c r="D97" s="20" t="s">
        <v>63</v>
      </c>
      <c r="E97" s="22" t="s">
        <v>207</v>
      </c>
      <c r="F97" s="22"/>
      <c r="G97" s="7">
        <v>60000</v>
      </c>
    </row>
    <row r="98" spans="2:7" ht="84" x14ac:dyDescent="0.35">
      <c r="B98" s="4">
        <v>44363</v>
      </c>
      <c r="C98" s="3" t="s">
        <v>152</v>
      </c>
      <c r="D98" s="20" t="s">
        <v>63</v>
      </c>
      <c r="E98" s="22" t="s">
        <v>211</v>
      </c>
      <c r="F98" s="22"/>
      <c r="G98" s="7">
        <v>30000</v>
      </c>
    </row>
    <row r="99" spans="2:7" ht="84" x14ac:dyDescent="0.35">
      <c r="B99" s="4">
        <v>44363</v>
      </c>
      <c r="C99" s="3" t="s">
        <v>149</v>
      </c>
      <c r="D99" s="20" t="s">
        <v>63</v>
      </c>
      <c r="E99" s="22" t="s">
        <v>208</v>
      </c>
      <c r="F99" s="22"/>
      <c r="G99" s="7">
        <v>60000</v>
      </c>
    </row>
    <row r="100" spans="2:7" ht="84" x14ac:dyDescent="0.35">
      <c r="B100" s="4">
        <v>44391</v>
      </c>
      <c r="C100" s="3" t="s">
        <v>151</v>
      </c>
      <c r="D100" s="20" t="s">
        <v>63</v>
      </c>
      <c r="E100" s="22" t="s">
        <v>210</v>
      </c>
      <c r="F100" s="22"/>
      <c r="G100" s="7">
        <v>60000</v>
      </c>
    </row>
    <row r="101" spans="2:7" ht="84" x14ac:dyDescent="0.35">
      <c r="B101" s="4">
        <v>44391</v>
      </c>
      <c r="C101" s="3" t="s">
        <v>150</v>
      </c>
      <c r="D101" s="20" t="s">
        <v>63</v>
      </c>
      <c r="E101" s="22" t="s">
        <v>209</v>
      </c>
      <c r="F101" s="22"/>
      <c r="G101" s="7">
        <v>60000</v>
      </c>
    </row>
    <row r="102" spans="2:7" ht="111" customHeight="1" x14ac:dyDescent="0.35">
      <c r="B102" s="4">
        <v>44411</v>
      </c>
      <c r="C102" s="3" t="s">
        <v>143</v>
      </c>
      <c r="D102" s="20" t="s">
        <v>63</v>
      </c>
      <c r="E102" s="22" t="s">
        <v>202</v>
      </c>
      <c r="F102" s="22"/>
      <c r="G102" s="8">
        <v>65000</v>
      </c>
    </row>
    <row r="103" spans="2:7" ht="111" customHeight="1" x14ac:dyDescent="0.35">
      <c r="B103" s="4">
        <v>44411</v>
      </c>
      <c r="C103" s="3" t="s">
        <v>144</v>
      </c>
      <c r="D103" s="20" t="s">
        <v>63</v>
      </c>
      <c r="E103" s="22" t="s">
        <v>203</v>
      </c>
      <c r="F103" s="22"/>
      <c r="G103" s="8">
        <v>70000</v>
      </c>
    </row>
    <row r="104" spans="2:7" ht="57" customHeight="1" x14ac:dyDescent="0.35">
      <c r="B104" s="4">
        <v>44411</v>
      </c>
      <c r="C104" s="3" t="s">
        <v>153</v>
      </c>
      <c r="D104" s="11" t="s">
        <v>65</v>
      </c>
      <c r="E104" s="22" t="s">
        <v>180</v>
      </c>
      <c r="F104" s="22"/>
      <c r="G104" s="7">
        <v>35400</v>
      </c>
    </row>
    <row r="105" spans="2:7" ht="63" customHeight="1" x14ac:dyDescent="0.35">
      <c r="B105" s="4">
        <v>44400</v>
      </c>
      <c r="C105" s="3" t="s">
        <v>154</v>
      </c>
      <c r="D105" s="11" t="s">
        <v>66</v>
      </c>
      <c r="E105" s="22" t="s">
        <v>212</v>
      </c>
      <c r="F105" s="22"/>
      <c r="G105" s="7">
        <v>23200</v>
      </c>
    </row>
    <row r="106" spans="2:7" ht="63" customHeight="1" x14ac:dyDescent="0.35">
      <c r="B106" s="4">
        <v>44419</v>
      </c>
      <c r="C106" s="3" t="s">
        <v>155</v>
      </c>
      <c r="D106" s="11" t="s">
        <v>67</v>
      </c>
      <c r="E106" s="22" t="s">
        <v>180</v>
      </c>
      <c r="F106" s="22"/>
      <c r="G106" s="7">
        <v>70800</v>
      </c>
    </row>
    <row r="107" spans="2:7" ht="63" customHeight="1" x14ac:dyDescent="0.35">
      <c r="B107" s="4">
        <v>44404</v>
      </c>
      <c r="C107" s="3" t="s">
        <v>156</v>
      </c>
      <c r="D107" s="11" t="s">
        <v>68</v>
      </c>
      <c r="E107" s="22" t="s">
        <v>213</v>
      </c>
      <c r="F107" s="22"/>
      <c r="G107" s="7">
        <v>281017</v>
      </c>
    </row>
    <row r="108" spans="2:7" ht="63" customHeight="1" x14ac:dyDescent="0.35">
      <c r="B108" s="4">
        <v>44411</v>
      </c>
      <c r="C108" s="3" t="s">
        <v>157</v>
      </c>
      <c r="D108" s="11" t="s">
        <v>69</v>
      </c>
      <c r="E108" s="22" t="s">
        <v>214</v>
      </c>
      <c r="F108" s="22"/>
      <c r="G108" s="7">
        <v>309396</v>
      </c>
    </row>
    <row r="109" spans="2:7" ht="63" customHeight="1" x14ac:dyDescent="0.35">
      <c r="B109" s="4">
        <v>44414</v>
      </c>
      <c r="C109" s="3" t="s">
        <v>158</v>
      </c>
      <c r="D109" s="11" t="s">
        <v>70</v>
      </c>
      <c r="E109" s="22" t="s">
        <v>215</v>
      </c>
      <c r="F109" s="22"/>
      <c r="G109" s="8">
        <v>35400</v>
      </c>
    </row>
    <row r="110" spans="2:7" ht="63" customHeight="1" x14ac:dyDescent="0.35">
      <c r="B110" s="4">
        <v>44424</v>
      </c>
      <c r="C110" s="3" t="s">
        <v>159</v>
      </c>
      <c r="D110" s="11" t="s">
        <v>71</v>
      </c>
      <c r="E110" s="22" t="s">
        <v>215</v>
      </c>
      <c r="F110" s="22"/>
      <c r="G110" s="8">
        <v>47200</v>
      </c>
    </row>
    <row r="111" spans="2:7" ht="63" customHeight="1" x14ac:dyDescent="0.35">
      <c r="B111" s="4">
        <v>44379</v>
      </c>
      <c r="C111" s="3" t="s">
        <v>160</v>
      </c>
      <c r="D111" s="11" t="s">
        <v>72</v>
      </c>
      <c r="E111" s="22" t="s">
        <v>215</v>
      </c>
      <c r="F111" s="22"/>
      <c r="G111" s="8">
        <v>35400</v>
      </c>
    </row>
    <row r="112" spans="2:7" ht="63" customHeight="1" x14ac:dyDescent="0.35">
      <c r="B112" s="4">
        <v>44431</v>
      </c>
      <c r="C112" s="3" t="s">
        <v>125</v>
      </c>
      <c r="D112" s="11" t="s">
        <v>73</v>
      </c>
      <c r="E112" s="22" t="s">
        <v>215</v>
      </c>
      <c r="F112" s="22"/>
      <c r="G112" s="8">
        <v>118000</v>
      </c>
    </row>
    <row r="113" spans="2:7" ht="63" customHeight="1" x14ac:dyDescent="0.35">
      <c r="B113" s="4">
        <v>44420</v>
      </c>
      <c r="C113" s="3" t="s">
        <v>161</v>
      </c>
      <c r="D113" s="11" t="s">
        <v>74</v>
      </c>
      <c r="E113" s="22" t="s">
        <v>216</v>
      </c>
      <c r="F113" s="22"/>
      <c r="G113" s="7">
        <v>12179.48</v>
      </c>
    </row>
    <row r="114" spans="2:7" ht="63" customHeight="1" x14ac:dyDescent="0.35">
      <c r="B114" s="4">
        <v>44403</v>
      </c>
      <c r="C114" s="3" t="s">
        <v>162</v>
      </c>
      <c r="D114" s="11" t="s">
        <v>74</v>
      </c>
      <c r="E114" s="22" t="s">
        <v>217</v>
      </c>
      <c r="F114" s="22"/>
      <c r="G114" s="7">
        <v>3225.8</v>
      </c>
    </row>
    <row r="115" spans="2:7" ht="84" customHeight="1" x14ac:dyDescent="0.35">
      <c r="B115" s="4">
        <v>44420</v>
      </c>
      <c r="C115" s="3" t="s">
        <v>163</v>
      </c>
      <c r="D115" s="11" t="s">
        <v>74</v>
      </c>
      <c r="E115" s="22" t="s">
        <v>218</v>
      </c>
      <c r="F115" s="22"/>
      <c r="G115" s="7">
        <v>6766.75</v>
      </c>
    </row>
    <row r="116" spans="2:7" ht="64.5" customHeight="1" x14ac:dyDescent="0.35">
      <c r="B116" s="4">
        <v>44406</v>
      </c>
      <c r="C116" s="3" t="s">
        <v>164</v>
      </c>
      <c r="D116" s="11" t="s">
        <v>74</v>
      </c>
      <c r="E116" s="22" t="s">
        <v>219</v>
      </c>
      <c r="F116" s="22"/>
      <c r="G116" s="7">
        <v>4998.07</v>
      </c>
    </row>
    <row r="117" spans="2:7" ht="84" customHeight="1" x14ac:dyDescent="0.35">
      <c r="B117" s="4">
        <v>44431</v>
      </c>
      <c r="C117" s="3" t="s">
        <v>165</v>
      </c>
      <c r="D117" s="11" t="s">
        <v>74</v>
      </c>
      <c r="E117" s="22" t="s">
        <v>220</v>
      </c>
      <c r="F117" s="22"/>
      <c r="G117" s="7">
        <v>4479.8900000000003</v>
      </c>
    </row>
    <row r="118" spans="2:7" ht="63" x14ac:dyDescent="0.35">
      <c r="B118" s="4">
        <v>44411</v>
      </c>
      <c r="C118" s="3" t="s">
        <v>166</v>
      </c>
      <c r="D118" s="11" t="s">
        <v>75</v>
      </c>
      <c r="E118" s="22" t="s">
        <v>221</v>
      </c>
      <c r="F118" s="22"/>
      <c r="G118" s="7">
        <v>129375</v>
      </c>
    </row>
    <row r="119" spans="2:7" ht="63" customHeight="1" x14ac:dyDescent="0.35">
      <c r="B119" s="4">
        <v>44410</v>
      </c>
      <c r="C119" s="3" t="s">
        <v>167</v>
      </c>
      <c r="D119" s="11" t="s">
        <v>76</v>
      </c>
      <c r="E119" s="22" t="s">
        <v>222</v>
      </c>
      <c r="F119" s="22"/>
      <c r="G119" s="7">
        <v>195000</v>
      </c>
    </row>
    <row r="120" spans="2:7" ht="42" customHeight="1" x14ac:dyDescent="0.35">
      <c r="B120" s="4">
        <v>44251</v>
      </c>
      <c r="C120" s="3" t="s">
        <v>168</v>
      </c>
      <c r="D120" s="11" t="s">
        <v>77</v>
      </c>
      <c r="E120" s="22" t="s">
        <v>223</v>
      </c>
      <c r="F120" s="22"/>
      <c r="G120" s="7">
        <f>3539818.99-1127093.02</f>
        <v>2412725.9700000002</v>
      </c>
    </row>
    <row r="121" spans="2:7" ht="63" customHeight="1" x14ac:dyDescent="0.35">
      <c r="B121" s="4">
        <v>44410</v>
      </c>
      <c r="C121" s="3" t="s">
        <v>169</v>
      </c>
      <c r="D121" s="11" t="s">
        <v>78</v>
      </c>
      <c r="E121" s="22" t="s">
        <v>180</v>
      </c>
      <c r="F121" s="22"/>
      <c r="G121" s="7">
        <v>236000</v>
      </c>
    </row>
    <row r="122" spans="2:7" ht="63" customHeight="1" x14ac:dyDescent="0.35">
      <c r="B122" s="4">
        <v>44410</v>
      </c>
      <c r="C122" s="3" t="s">
        <v>119</v>
      </c>
      <c r="D122" s="11" t="s">
        <v>79</v>
      </c>
      <c r="E122" s="22" t="s">
        <v>180</v>
      </c>
      <c r="F122" s="22"/>
      <c r="G122" s="7">
        <v>59000</v>
      </c>
    </row>
    <row r="123" spans="2:7" ht="42" x14ac:dyDescent="0.35">
      <c r="B123" s="4">
        <v>44266</v>
      </c>
      <c r="C123" s="3" t="s">
        <v>88</v>
      </c>
      <c r="D123" s="11" t="s">
        <v>80</v>
      </c>
      <c r="E123" s="22" t="s">
        <v>224</v>
      </c>
      <c r="F123" s="22"/>
      <c r="G123" s="8">
        <f>933852-776676</f>
        <v>157176</v>
      </c>
    </row>
    <row r="124" spans="2:7" ht="63" customHeight="1" x14ac:dyDescent="0.35">
      <c r="B124" s="4">
        <v>44403</v>
      </c>
      <c r="C124" s="3" t="s">
        <v>170</v>
      </c>
      <c r="D124" s="11" t="s">
        <v>81</v>
      </c>
      <c r="E124" s="22" t="s">
        <v>215</v>
      </c>
      <c r="F124" s="22"/>
      <c r="G124" s="8">
        <v>118000</v>
      </c>
    </row>
    <row r="125" spans="2:7" ht="63" customHeight="1" x14ac:dyDescent="0.35">
      <c r="B125" s="4">
        <v>44418</v>
      </c>
      <c r="C125" s="3" t="s">
        <v>171</v>
      </c>
      <c r="D125" s="11" t="s">
        <v>82</v>
      </c>
      <c r="E125" s="22" t="s">
        <v>215</v>
      </c>
      <c r="F125" s="22"/>
      <c r="G125" s="8">
        <v>59000</v>
      </c>
    </row>
    <row r="126" spans="2:7" ht="42" customHeight="1" x14ac:dyDescent="0.35">
      <c r="B126" s="4">
        <v>44419</v>
      </c>
      <c r="C126" s="3" t="s">
        <v>172</v>
      </c>
      <c r="D126" s="11" t="s">
        <v>83</v>
      </c>
      <c r="E126" s="22" t="s">
        <v>225</v>
      </c>
      <c r="F126" s="22"/>
      <c r="G126" s="8">
        <v>131000</v>
      </c>
    </row>
    <row r="127" spans="2:7" ht="63" customHeight="1" x14ac:dyDescent="0.35">
      <c r="B127" s="4">
        <v>44414</v>
      </c>
      <c r="C127" s="3" t="s">
        <v>173</v>
      </c>
      <c r="D127" s="11" t="s">
        <v>84</v>
      </c>
      <c r="E127" s="22" t="s">
        <v>215</v>
      </c>
      <c r="F127" s="22"/>
      <c r="G127" s="8">
        <v>70800</v>
      </c>
    </row>
    <row r="128" spans="2:7" ht="63" customHeight="1" x14ac:dyDescent="0.35">
      <c r="B128" s="4">
        <v>44410</v>
      </c>
      <c r="C128" s="3" t="s">
        <v>174</v>
      </c>
      <c r="D128" s="11" t="s">
        <v>85</v>
      </c>
      <c r="E128" s="22" t="s">
        <v>215</v>
      </c>
      <c r="F128" s="22"/>
      <c r="G128" s="8">
        <v>590000</v>
      </c>
    </row>
    <row r="129" spans="2:8" ht="72" customHeight="1" x14ac:dyDescent="0.35">
      <c r="B129" s="4">
        <v>44431</v>
      </c>
      <c r="C129" s="3" t="s">
        <v>175</v>
      </c>
      <c r="D129" s="11" t="s">
        <v>86</v>
      </c>
      <c r="E129" s="22" t="s">
        <v>215</v>
      </c>
      <c r="F129" s="22"/>
      <c r="G129" s="8">
        <v>59000</v>
      </c>
    </row>
    <row r="130" spans="2:8" ht="63" customHeight="1" x14ac:dyDescent="0.35">
      <c r="B130" s="4">
        <v>44418</v>
      </c>
      <c r="C130" s="3" t="s">
        <v>176</v>
      </c>
      <c r="D130" s="11" t="s">
        <v>87</v>
      </c>
      <c r="E130" s="22" t="s">
        <v>226</v>
      </c>
      <c r="F130" s="22"/>
      <c r="G130" s="18">
        <v>10022.91</v>
      </c>
      <c r="H130" s="13"/>
    </row>
    <row r="131" spans="2:8" ht="63" customHeight="1" x14ac:dyDescent="0.35">
      <c r="B131" s="4">
        <v>44389</v>
      </c>
      <c r="C131" s="3" t="s">
        <v>177</v>
      </c>
      <c r="D131" s="11" t="s">
        <v>87</v>
      </c>
      <c r="E131" s="22" t="s">
        <v>227</v>
      </c>
      <c r="F131" s="22"/>
      <c r="G131" s="19">
        <f>5070.37+6423.83</f>
        <v>11494.2</v>
      </c>
      <c r="H131" s="14"/>
    </row>
    <row r="139" spans="2:8" x14ac:dyDescent="0.25">
      <c r="B139" s="9"/>
      <c r="G139" s="10"/>
    </row>
    <row r="140" spans="2:8" ht="15.75" x14ac:dyDescent="0.25">
      <c r="B140" s="33"/>
      <c r="C140" s="33"/>
      <c r="D140" s="34"/>
      <c r="E140" s="34"/>
      <c r="F140" s="34"/>
      <c r="G140" s="34"/>
      <c r="H140" s="15"/>
    </row>
    <row r="141" spans="2:8" x14ac:dyDescent="0.25">
      <c r="B141" s="27"/>
      <c r="C141" s="27"/>
      <c r="D141" s="27"/>
      <c r="E141" s="27"/>
      <c r="F141" s="25"/>
      <c r="G141" s="25"/>
      <c r="H141" s="16"/>
    </row>
    <row r="142" spans="2:8" ht="20.25" customHeight="1" x14ac:dyDescent="0.3">
      <c r="B142" s="28"/>
      <c r="C142" s="28"/>
      <c r="D142" s="28"/>
      <c r="E142" s="28"/>
      <c r="F142" s="26"/>
      <c r="G142" s="26"/>
      <c r="H142" s="17"/>
    </row>
  </sheetData>
  <mergeCells count="134">
    <mergeCell ref="F142:G142"/>
    <mergeCell ref="B141:C141"/>
    <mergeCell ref="D141:E141"/>
    <mergeCell ref="B142:C142"/>
    <mergeCell ref="D142:E142"/>
    <mergeCell ref="B2:G7"/>
    <mergeCell ref="B8:G8"/>
    <mergeCell ref="B9:G9"/>
    <mergeCell ref="B10:G10"/>
    <mergeCell ref="B140:C140"/>
    <mergeCell ref="D140:E140"/>
    <mergeCell ref="F140:G140"/>
    <mergeCell ref="E98:F98"/>
    <mergeCell ref="E102:F102"/>
    <mergeCell ref="E103:F103"/>
    <mergeCell ref="E100:F100"/>
    <mergeCell ref="E94:F94"/>
    <mergeCell ref="E128:F128"/>
    <mergeCell ref="E127:F127"/>
    <mergeCell ref="E126:F126"/>
    <mergeCell ref="E125:F125"/>
    <mergeCell ref="E124:F124"/>
    <mergeCell ref="E131:F131"/>
    <mergeCell ref="E130:F130"/>
    <mergeCell ref="E129:F129"/>
    <mergeCell ref="F141:G141"/>
    <mergeCell ref="E118:F118"/>
    <mergeCell ref="E117:F117"/>
    <mergeCell ref="E116:F116"/>
    <mergeCell ref="E115:F115"/>
    <mergeCell ref="E114:F114"/>
    <mergeCell ref="E123:F123"/>
    <mergeCell ref="E122:F122"/>
    <mergeCell ref="E121:F121"/>
    <mergeCell ref="E120:F120"/>
    <mergeCell ref="E119:F119"/>
    <mergeCell ref="E108:F108"/>
    <mergeCell ref="E107:F107"/>
    <mergeCell ref="E106:F106"/>
    <mergeCell ref="E105:F105"/>
    <mergeCell ref="E104:F104"/>
    <mergeCell ref="E113:F113"/>
    <mergeCell ref="E112:F112"/>
    <mergeCell ref="E111:F111"/>
    <mergeCell ref="E110:F110"/>
    <mergeCell ref="E109:F109"/>
    <mergeCell ref="E96:F96"/>
    <mergeCell ref="E95:F95"/>
    <mergeCell ref="E101:F101"/>
    <mergeCell ref="E99:F99"/>
    <mergeCell ref="E97:F97"/>
    <mergeCell ref="E88:F88"/>
    <mergeCell ref="E87:F87"/>
    <mergeCell ref="E86:F86"/>
    <mergeCell ref="E85:F85"/>
    <mergeCell ref="E84:F84"/>
    <mergeCell ref="E93:F93"/>
    <mergeCell ref="E92:F92"/>
    <mergeCell ref="E91:F91"/>
    <mergeCell ref="E90:F90"/>
    <mergeCell ref="E89:F89"/>
    <mergeCell ref="E78:F78"/>
    <mergeCell ref="E77:F77"/>
    <mergeCell ref="E76:F76"/>
    <mergeCell ref="E58:F58"/>
    <mergeCell ref="E75:F75"/>
    <mergeCell ref="E74:F74"/>
    <mergeCell ref="E83:F83"/>
    <mergeCell ref="E82:F82"/>
    <mergeCell ref="E81:F81"/>
    <mergeCell ref="E80:F80"/>
    <mergeCell ref="E79:F79"/>
    <mergeCell ref="E68:F68"/>
    <mergeCell ref="E67:F67"/>
    <mergeCell ref="E63:F63"/>
    <mergeCell ref="E62:F62"/>
    <mergeCell ref="E61:F61"/>
    <mergeCell ref="E60:F60"/>
    <mergeCell ref="E59:F59"/>
    <mergeCell ref="E66:F66"/>
    <mergeCell ref="E65:F65"/>
    <mergeCell ref="E64:F64"/>
    <mergeCell ref="E73:F73"/>
    <mergeCell ref="E72:F72"/>
    <mergeCell ref="E71:F71"/>
    <mergeCell ref="E70:F70"/>
    <mergeCell ref="E69:F69"/>
    <mergeCell ref="E36:F36"/>
    <mergeCell ref="E37:F37"/>
    <mergeCell ref="E38:F38"/>
    <mergeCell ref="E39:F39"/>
    <mergeCell ref="E40:F40"/>
    <mergeCell ref="E31:F31"/>
    <mergeCell ref="E32:F32"/>
    <mergeCell ref="E57:F57"/>
    <mergeCell ref="E56:F56"/>
    <mergeCell ref="E55:F55"/>
    <mergeCell ref="E53:F53"/>
    <mergeCell ref="E54:F54"/>
    <mergeCell ref="E52:F52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33:F33"/>
    <mergeCell ref="E34:F34"/>
    <mergeCell ref="E35:F35"/>
    <mergeCell ref="E22:F22"/>
    <mergeCell ref="E23:F23"/>
    <mergeCell ref="E24:F24"/>
    <mergeCell ref="E25:F25"/>
    <mergeCell ref="E11:F11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26:F26"/>
    <mergeCell ref="E27:F27"/>
    <mergeCell ref="E28:F28"/>
    <mergeCell ref="E29:F29"/>
    <mergeCell ref="E30:F30"/>
  </mergeCells>
  <pageMargins left="0" right="0" top="0.35433070866141736" bottom="0.35433070866141736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Bladimil Alberto Fantasía Berroa</cp:lastModifiedBy>
  <cp:lastPrinted>2021-09-08T19:22:00Z</cp:lastPrinted>
  <dcterms:created xsi:type="dcterms:W3CDTF">2020-06-03T15:35:03Z</dcterms:created>
  <dcterms:modified xsi:type="dcterms:W3CDTF">2021-09-11T13:55:36Z</dcterms:modified>
</cp:coreProperties>
</file>