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5120" windowHeight="7470" firstSheet="1" activeTab="1"/>
  </bookViews>
  <sheets>
    <sheet name="JUNIO" sheetId="1" r:id="rId1"/>
    <sheet name="MAYO   2023" sheetId="12" r:id="rId2"/>
  </sheets>
  <definedNames>
    <definedName name="_xlnm._FilterDatabase" localSheetId="1" hidden="1">'MAYO   2023'!#REF!</definedName>
    <definedName name="_xlnm.Print_Area" localSheetId="1">'MAYO   2023'!$A$1:$J$217</definedName>
  </definedNames>
  <calcPr calcId="145621"/>
</workbook>
</file>

<file path=xl/calcChain.xml><?xml version="1.0" encoding="utf-8"?>
<calcChain xmlns="http://schemas.openxmlformats.org/spreadsheetml/2006/main">
  <c r="H207" i="12" l="1"/>
  <c r="H208" i="12"/>
  <c r="H209" i="12"/>
  <c r="H210" i="12"/>
  <c r="H211" i="12"/>
  <c r="G207" i="12"/>
  <c r="G208" i="12"/>
  <c r="G209" i="12"/>
  <c r="G210" i="12"/>
  <c r="G211" i="12"/>
  <c r="G179" i="12" l="1"/>
  <c r="H179" i="12"/>
  <c r="G15" i="12" l="1"/>
  <c r="G16" i="12"/>
  <c r="G17" i="12"/>
  <c r="G18" i="12"/>
  <c r="G19" i="12"/>
  <c r="G20" i="12"/>
  <c r="G21" i="12"/>
  <c r="G22" i="12"/>
  <c r="G23" i="12"/>
  <c r="G25" i="12"/>
  <c r="G26" i="12"/>
  <c r="G27" i="12"/>
  <c r="G28" i="12"/>
  <c r="G29" i="12"/>
  <c r="G30" i="12"/>
  <c r="G31" i="12"/>
  <c r="G32" i="12"/>
  <c r="G33" i="12"/>
  <c r="G35" i="12"/>
  <c r="G36" i="12"/>
  <c r="G37" i="12"/>
  <c r="G38" i="12"/>
  <c r="G39" i="12"/>
  <c r="G40" i="12"/>
  <c r="G41" i="12"/>
  <c r="G42" i="12"/>
  <c r="G43" i="12"/>
  <c r="G45" i="12"/>
  <c r="G46" i="12"/>
  <c r="G47" i="12"/>
  <c r="G48" i="12"/>
  <c r="G49" i="12"/>
  <c r="G50" i="12"/>
  <c r="G51" i="12"/>
  <c r="G52" i="12"/>
  <c r="G53" i="12"/>
  <c r="G54" i="12"/>
  <c r="G56" i="12"/>
  <c r="G57" i="12"/>
  <c r="G58" i="12"/>
  <c r="G59" i="12"/>
  <c r="G60" i="12"/>
  <c r="G61" i="12"/>
  <c r="G62" i="12"/>
  <c r="G63" i="12"/>
  <c r="G64" i="12"/>
  <c r="G65" i="12"/>
  <c r="G66" i="12"/>
  <c r="G68" i="12"/>
  <c r="G69" i="12"/>
  <c r="G70" i="12"/>
  <c r="G71" i="12"/>
  <c r="G72" i="12"/>
  <c r="G73" i="12"/>
  <c r="G74" i="12"/>
  <c r="G75" i="12"/>
  <c r="G76" i="12"/>
  <c r="G78" i="12"/>
  <c r="G79" i="12"/>
  <c r="G80" i="12"/>
  <c r="G81" i="12"/>
  <c r="G82" i="12"/>
  <c r="G83" i="12"/>
  <c r="G84" i="12"/>
  <c r="G85" i="12"/>
  <c r="G86" i="12"/>
  <c r="G88" i="12"/>
  <c r="G89" i="12"/>
  <c r="G90" i="12"/>
  <c r="G91" i="12"/>
  <c r="G92" i="12"/>
  <c r="G93" i="12"/>
  <c r="G94" i="12"/>
  <c r="G95" i="12"/>
  <c r="G96" i="12"/>
  <c r="G97" i="12"/>
  <c r="G98" i="12"/>
  <c r="G99" i="12"/>
  <c r="G100" i="12"/>
  <c r="G101" i="12"/>
  <c r="G103" i="12"/>
  <c r="G104" i="12"/>
  <c r="G105" i="12"/>
  <c r="G106" i="12"/>
  <c r="G107" i="12"/>
  <c r="G108" i="12"/>
  <c r="G109" i="12"/>
  <c r="G110" i="12"/>
  <c r="G111" i="12"/>
  <c r="G112" i="12"/>
  <c r="G114" i="12"/>
  <c r="G115" i="12"/>
  <c r="G116" i="12"/>
  <c r="G117" i="12"/>
  <c r="G118" i="12"/>
  <c r="G119" i="12"/>
  <c r="G120" i="12"/>
  <c r="G121" i="12"/>
  <c r="G122" i="12"/>
  <c r="G124" i="12"/>
  <c r="G125" i="12"/>
  <c r="G126" i="12"/>
  <c r="G127" i="12"/>
  <c r="G128" i="12"/>
  <c r="G129" i="12"/>
  <c r="G130" i="12"/>
  <c r="G131" i="12"/>
  <c r="G132" i="12"/>
  <c r="G134" i="12"/>
  <c r="G135" i="12"/>
  <c r="G136" i="12"/>
  <c r="G137" i="12"/>
  <c r="G138" i="12"/>
  <c r="G139" i="12"/>
  <c r="G140" i="12"/>
  <c r="G141" i="12"/>
  <c r="G143" i="12"/>
  <c r="G144" i="12"/>
  <c r="G145" i="12"/>
  <c r="G146" i="12"/>
  <c r="G147" i="12"/>
  <c r="G148" i="12"/>
  <c r="G149" i="12"/>
  <c r="G150" i="12"/>
  <c r="G151" i="12"/>
  <c r="G152" i="12"/>
  <c r="G153" i="12"/>
  <c r="G154" i="12"/>
  <c r="G156" i="12"/>
  <c r="G157" i="12"/>
  <c r="G158" i="12"/>
  <c r="G159" i="12"/>
  <c r="G160" i="12"/>
  <c r="G161" i="12"/>
  <c r="G162" i="12"/>
  <c r="G163" i="12"/>
  <c r="G164" i="12"/>
  <c r="G166" i="12"/>
  <c r="G167" i="12"/>
  <c r="G168" i="12"/>
  <c r="G169" i="12"/>
  <c r="G170" i="12"/>
  <c r="G171" i="12"/>
  <c r="G172" i="12"/>
  <c r="G173" i="12"/>
  <c r="G174" i="12"/>
  <c r="G175" i="12"/>
  <c r="G176" i="12"/>
  <c r="G177" i="12"/>
  <c r="G178" i="12"/>
  <c r="G181" i="12"/>
  <c r="G182" i="12"/>
  <c r="G183" i="12"/>
  <c r="G184" i="12"/>
  <c r="G185" i="12"/>
  <c r="G186" i="12"/>
  <c r="G187" i="12"/>
  <c r="G188" i="12"/>
  <c r="G189" i="12"/>
  <c r="G191" i="12"/>
  <c r="G192" i="12"/>
  <c r="G193" i="12"/>
  <c r="G194" i="12"/>
  <c r="G195" i="12"/>
  <c r="G196" i="12"/>
  <c r="G197" i="12"/>
  <c r="G198" i="12"/>
  <c r="G199" i="12"/>
  <c r="G200" i="12"/>
  <c r="G201" i="12"/>
  <c r="G203" i="12"/>
  <c r="G204" i="12"/>
  <c r="G205" i="12"/>
  <c r="G206" i="12"/>
  <c r="G14" i="12" l="1"/>
  <c r="H197" i="12" l="1"/>
  <c r="H198" i="12"/>
  <c r="H199" i="12"/>
  <c r="H200" i="12"/>
  <c r="H201" i="12"/>
  <c r="H203" i="12"/>
  <c r="H204" i="12"/>
  <c r="H205" i="12"/>
  <c r="H206" i="12"/>
  <c r="H137" i="12"/>
  <c r="H138" i="12"/>
  <c r="H139" i="12"/>
  <c r="H140" i="12"/>
  <c r="H141" i="12"/>
  <c r="H143" i="12"/>
  <c r="H144" i="12"/>
  <c r="H145" i="12"/>
  <c r="H146" i="12"/>
  <c r="H147" i="12"/>
  <c r="H148" i="12"/>
  <c r="H149" i="12"/>
  <c r="H150" i="12"/>
  <c r="H151" i="12"/>
  <c r="H152" i="12"/>
  <c r="H153" i="12"/>
  <c r="H154" i="12"/>
  <c r="H156" i="12"/>
  <c r="H157" i="12"/>
  <c r="H158" i="12"/>
  <c r="H159" i="12"/>
  <c r="H160" i="12"/>
  <c r="H161" i="12"/>
  <c r="H162" i="12"/>
  <c r="H163" i="12"/>
  <c r="H164" i="12"/>
  <c r="H166" i="12"/>
  <c r="H167" i="12"/>
  <c r="H168" i="12"/>
  <c r="H169" i="12"/>
  <c r="H170" i="12"/>
  <c r="H171" i="12"/>
  <c r="H172" i="12"/>
  <c r="H173" i="12"/>
  <c r="H174" i="12"/>
  <c r="H175" i="12"/>
  <c r="H176" i="12"/>
  <c r="H177" i="12"/>
  <c r="H178" i="12"/>
  <c r="H181" i="12"/>
  <c r="H182" i="12"/>
  <c r="H183" i="12"/>
  <c r="H94" i="12" l="1"/>
  <c r="H68" i="12"/>
  <c r="H69" i="12"/>
  <c r="H70" i="12"/>
  <c r="H71" i="12"/>
  <c r="H72" i="12"/>
  <c r="H73" i="12"/>
  <c r="H74" i="12"/>
  <c r="H75" i="12"/>
  <c r="H76" i="12"/>
  <c r="H78" i="12"/>
  <c r="H79" i="12"/>
  <c r="H80" i="12"/>
  <c r="H81" i="12"/>
  <c r="H82" i="12"/>
  <c r="H83" i="12"/>
  <c r="H84" i="12"/>
  <c r="H85" i="12"/>
  <c r="H86" i="12"/>
  <c r="H88" i="12"/>
  <c r="H89" i="12"/>
  <c r="H90" i="12"/>
  <c r="H91" i="12"/>
  <c r="H92" i="12"/>
  <c r="H93" i="12"/>
  <c r="H95" i="12"/>
  <c r="H96" i="12"/>
  <c r="H97" i="12"/>
  <c r="H98" i="12"/>
  <c r="H99" i="12"/>
  <c r="H100" i="12"/>
  <c r="H101" i="12"/>
  <c r="H103" i="12"/>
  <c r="H104" i="12"/>
  <c r="H105" i="12"/>
  <c r="H106" i="12"/>
  <c r="H107" i="12"/>
  <c r="H108" i="12"/>
  <c r="H109" i="12"/>
  <c r="H110" i="12"/>
  <c r="H111" i="12"/>
  <c r="H112" i="12"/>
  <c r="H114" i="12"/>
  <c r="H115" i="12"/>
  <c r="H116" i="12"/>
  <c r="H117" i="12"/>
  <c r="H118" i="12"/>
  <c r="H119" i="12"/>
  <c r="H120" i="12"/>
  <c r="H121" i="12"/>
  <c r="H122" i="12"/>
  <c r="H124" i="12"/>
  <c r="H125" i="12"/>
  <c r="H126" i="12"/>
  <c r="H127" i="12"/>
  <c r="H128" i="12"/>
  <c r="H129" i="12"/>
  <c r="H130" i="12"/>
  <c r="H31" i="12"/>
  <c r="H32" i="12"/>
  <c r="H33" i="12"/>
  <c r="H35" i="12"/>
  <c r="H36" i="12"/>
  <c r="H37" i="12"/>
  <c r="H38" i="12"/>
  <c r="H39" i="12"/>
  <c r="H40" i="12"/>
  <c r="H41" i="12"/>
  <c r="H42" i="12"/>
  <c r="H43" i="12"/>
  <c r="H45" i="12"/>
  <c r="H46" i="12"/>
  <c r="H47" i="12"/>
  <c r="H48" i="12"/>
  <c r="H49" i="12"/>
  <c r="H50" i="12"/>
  <c r="H51" i="12"/>
  <c r="H52" i="12"/>
  <c r="H53" i="12"/>
  <c r="H54" i="12"/>
  <c r="H56" i="12"/>
  <c r="H57" i="12"/>
  <c r="H58" i="12"/>
  <c r="H59" i="12"/>
  <c r="H60" i="12"/>
  <c r="H61" i="12"/>
  <c r="H62" i="12"/>
  <c r="H63" i="12"/>
  <c r="H64" i="12"/>
  <c r="H65" i="12"/>
  <c r="H66" i="12"/>
  <c r="H131" i="12"/>
  <c r="H132" i="12"/>
  <c r="H134" i="12"/>
  <c r="H135" i="12"/>
  <c r="H136" i="12"/>
  <c r="H184" i="12"/>
  <c r="H185" i="12"/>
  <c r="H186" i="12"/>
  <c r="H187" i="12"/>
  <c r="H188" i="12"/>
  <c r="H189" i="12"/>
  <c r="H191" i="12"/>
  <c r="H192" i="12"/>
  <c r="H193" i="12"/>
  <c r="H194" i="12"/>
  <c r="H195" i="12"/>
  <c r="H196" i="12"/>
  <c r="H30" i="12"/>
  <c r="H29" i="12"/>
  <c r="H28" i="12" l="1"/>
  <c r="H27" i="12"/>
  <c r="H26" i="12"/>
  <c r="H25" i="12"/>
  <c r="H23" i="12"/>
  <c r="H22" i="12"/>
  <c r="H21" i="12"/>
  <c r="H20" i="12"/>
  <c r="H19" i="12"/>
  <c r="H18" i="12"/>
  <c r="H17" i="12"/>
  <c r="H16" i="12"/>
  <c r="H15" i="12"/>
  <c r="H14" i="12"/>
  <c r="H26" i="1" l="1"/>
  <c r="I26" i="1" s="1"/>
  <c r="H15" i="1" l="1"/>
  <c r="I15" i="1" s="1"/>
</calcChain>
</file>

<file path=xl/sharedStrings.xml><?xml version="1.0" encoding="utf-8"?>
<sst xmlns="http://schemas.openxmlformats.org/spreadsheetml/2006/main" count="1054" uniqueCount="594">
  <si>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</si>
  <si>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</si>
  <si>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</si>
  <si>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</si>
  <si>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</si>
  <si>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</si>
  <si>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</si>
  <si>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</si>
  <si>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</si>
  <si>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</si>
  <si>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</si>
  <si>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</si>
  <si>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</si>
  <si>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</si>
  <si>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</si>
  <si>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</si>
  <si>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</si>
  <si>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</si>
  <si>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</si>
  <si>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</si>
  <si>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</si>
  <si>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</si>
  <si>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</si>
  <si>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</si>
  <si>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</si>
  <si>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</si>
  <si>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</si>
  <si>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</si>
  <si>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</si>
  <si>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</si>
  <si>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</si>
  <si>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</si>
  <si>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</si>
  <si>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</si>
  <si>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</si>
  <si>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</si>
  <si>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</si>
  <si>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</si>
  <si>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</si>
  <si>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</si>
  <si>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</si>
  <si>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</si>
  <si>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</si>
  <si>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</si>
  <si>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</si>
  <si>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</si>
  <si>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</si>
  <si>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</si>
  <si>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</si>
  <si>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</si>
  <si>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</si>
  <si>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</si>
  <si>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</si>
  <si>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</si>
  <si>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</si>
  <si>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</si>
  <si>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</si>
  <si>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</si>
  <si>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</si>
  <si>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</si>
  <si>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</si>
  <si>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</si>
  <si>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</si>
  <si>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</si>
  <si>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</si>
  <si>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</si>
  <si>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</si>
  <si>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</si>
  <si>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</si>
  <si>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</si>
  <si>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</si>
  <si>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</si>
  <si>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</si>
  <si>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</si>
  <si>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</si>
  <si>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</si>
  <si>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</si>
  <si>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</si>
  <si>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</si>
  <si>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</si>
  <si>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</si>
  <si>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</si>
  <si>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</si>
  <si>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</si>
  <si>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</si>
  <si>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</si>
  <si>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</si>
  <si>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</si>
  <si>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</si>
  <si>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</si>
  <si>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</si>
  <si>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</si>
  <si>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</si>
  <si>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</si>
  <si>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</si>
  <si>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</si>
  <si>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</si>
  <si>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</si>
  <si>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</si>
  <si>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</si>
  <si>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</si>
  <si>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</si>
  <si>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</si>
  <si>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</si>
  <si>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</si>
  <si>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</si>
  <si>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</si>
  <si>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</si>
  <si>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</si>
  <si>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</si>
  <si>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</si>
  <si>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</si>
  <si>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</si>
  <si>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</si>
  <si>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</si>
  <si>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</si>
  <si>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</si>
  <si>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</si>
  <si>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</si>
  <si>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</si>
  <si>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</si>
  <si>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</si>
  <si>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</si>
  <si>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</si>
  <si>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</si>
  <si>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</si>
  <si>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</si>
  <si>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</si>
  <si>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</si>
  <si>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</si>
  <si>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</si>
  <si>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</si>
  <si>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</si>
  <si>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</si>
  <si>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</si>
  <si>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</si>
  <si>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</si>
  <si>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</si>
  <si>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</si>
  <si>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</si>
  <si>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</si>
  <si>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</si>
  <si>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</si>
  <si>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</si>
  <si>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</si>
  <si>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</si>
  <si>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</si>
  <si>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</si>
  <si>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</si>
  <si>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</si>
  <si>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</si>
  <si>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</si>
  <si>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</si>
  <si>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</si>
  <si>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</si>
  <si>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</si>
  <si>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</si>
  <si>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</si>
  <si>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</si>
  <si>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</si>
  <si>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LICDA. VIOLETA HERNANDEZ</t>
  </si>
  <si>
    <t>Directora Financiera</t>
  </si>
  <si>
    <t>LIC. JUAN VLADIMIR VELOZ</t>
  </si>
  <si>
    <t xml:space="preserve">  Encargado Interino Depto. De Contabilidad</t>
  </si>
  <si>
    <t>CORRESPONDIENTE DEL 01 AL 31 DE MAYO  DEL 2023</t>
  </si>
  <si>
    <t>LIB: 3601 d/f 02/05/2023. PAGO FACT.NFC B1500000597 SEGUN O/C-MIP-2023-00118 POR ADQUISICION DE MATERIALES ELECTRICOS.</t>
  </si>
  <si>
    <t>B1500000597</t>
  </si>
  <si>
    <t>B&amp;F MERCANTIL, SRL</t>
  </si>
  <si>
    <t>LIB: 3641 d/f 02/05/2023. PAGO FACT. NFC B1500000103 SEGUN O/C-MIP-2023-00099 POR ADQUISICION DE MEDIADORES DE DECIBELIOS(SONOMETRO) PARA SER UTILIZADO EN ESTE MINISTERIO</t>
  </si>
  <si>
    <t>B1500000103</t>
  </si>
  <si>
    <t>DISTEC DISTRIBUIDORA TECNOLOGICA PARA EL CARIBE, SRL</t>
  </si>
  <si>
    <t>LIB: 3644 d/f 02/05/2023. PAGO FACT.NCF B1500000349 PARA CURSO TALLER GESTION DE CONFORMIDADES Y ACCIONES CORRECTIVAS ISO 9001 E ISO 37001, CURSO ELABORACION Y GESTION DE INDICADORES DE DESEMPEÑO, CURSO AUDITOR INTERNO BASADO EN LAS NORMAS 9001 E ISO 37001</t>
  </si>
  <si>
    <t>B1500000349</t>
  </si>
  <si>
    <t>INSTITUTO DOMINICANO PARA LA CALIDAD</t>
  </si>
  <si>
    <t>LIB: 3648 d/f 03/05/2023. PAGO FACT.NFC B15000003289 SEGUN O/S-MIP-2023-00130 POR SERVICIO DE PUBLICACION DE ESQUELA EN DIARIO DE CIRCULACION NACIONAL</t>
  </si>
  <si>
    <t>B15000003289</t>
  </si>
  <si>
    <t>PUBLICACIONES AHORA C X A</t>
  </si>
  <si>
    <t>LIB: 3651 d/f 03/05/2023. PAGO FACT. NCF B1500000165 SEGUN O/C-MIP-2023-00253 POR CONTRATACION DE SERV. DE  REFRIGERIO PARA 90 PERSONAS, PARA EL LANZAMIENTO DE LA POLITICA DE LA CALIDAD Y ANTISOBORNO Y DEL CODIGO DE ETICA  E INSTRUCCION SOBRE EL SISTEMA DE GESTION</t>
  </si>
  <si>
    <t>B1500000165</t>
  </si>
  <si>
    <t>ST Tropez Seafood And Grill, SRL</t>
  </si>
  <si>
    <t>LIB:3656 d/f 03/05/2023. PAGO FACT. NCF. B1500000231 SEGUN O/S-2023-00221 POR CONTRATACION DE SERVICIOS PARA EL MANTENIMIENTO DE LOS CONTROLES DE ACCESO DEL DEPARTAMENTO DE COMPRAS</t>
  </si>
  <si>
    <t>B1500000231</t>
  </si>
  <si>
    <t>E. Threan &amp; CIA, SRL</t>
  </si>
  <si>
    <t>LIB: 3667 d/f 03/05/2023. PAGO FACTURA NCF. B1500000163, SEGUN O/C MIP-2023-00207, POR ADQUISICIÓN DE GUANTES DE BOXEO PARA LA ACTIVIDAD DEL DÍA DE CONVIVENCIA DESPUÉS DEL BARRIO DENTRO DE LA ESTRATEGIA MI PAÍS SEGURO DEL VICEMINISTERIO CONVIVENCIA CIUDADANA DE ESTE MINISTERIO.</t>
  </si>
  <si>
    <t>B1500000163</t>
  </si>
  <si>
    <t>Sevno Inversiones, SRL</t>
  </si>
  <si>
    <t>LIB: 3672  d/f 03/05/2023. PAGO FACTURAS NCF B1500003522, 3542 Y 3613, SEGUN  O/C MIP-2022-01251, POR ADQUISICIÓN DE TÓNERES PARA SER DISTRIBUIDOS EN ESTE MINISTERIO.</t>
  </si>
  <si>
    <t>B15000003522</t>
  </si>
  <si>
    <t>B15000003542</t>
  </si>
  <si>
    <t>B15000003613</t>
  </si>
  <si>
    <t>COMPU-OFFICE DOMINICANA, SRL</t>
  </si>
  <si>
    <t>LIB: 3673 d/f 03/05/2023. PAGO FACT.NCF B1500002341 SEGUN O/S-MIP-2023-00075 POR SERVICIO DE PUBLICACION EN DIARIO EN CIRCULACION NACIONAL, RELACIONADA CON LA ESTRATEGIA INTEGRAL DE LA SEGURIDAD CIUDADANA MI PAIS SEGURO.</t>
  </si>
  <si>
    <t>B1500002341</t>
  </si>
  <si>
    <t>GRUPO DIARIO LIBRE S A</t>
  </si>
  <si>
    <t>LIB: 3694 d/f 03/05/2023. PAGO FACT.NFC B15000008098 SEGUN O/S-MIP-2023-00129 POR SERVICIO DE PUBLICACION DE ESQUELA EN DIARIO DE CIRCULACION NACIONAL</t>
  </si>
  <si>
    <t>B15000008098</t>
  </si>
  <si>
    <t>Editora Listin Diario, SA</t>
  </si>
  <si>
    <t>LIB: 3701 d/f 03/05/2023. PAGO FACT. NCF. B1500000151 SEGUN PAGO O/S-MIP-2023-00218 POR CONTRATACION DE SERVICIOS DE ALQUILER DE CARPAS E ILUMINACION PARA ACTIVIDAD EN LA PROVINCIA LA ROMANA DENTRO DE LA ESTRATEGIA NACIONAL DE SEGURIDAD CIUDADANA MI PAIS SEGURO</t>
  </si>
  <si>
    <t>B1500000151</t>
  </si>
  <si>
    <t>Duma Group SRL</t>
  </si>
  <si>
    <t>LIB: 3702 d/f 03/05/2023. PAGO FACT. NCF. B1500000166 SEGUN O/S-MIP-2023-00238 POR CONTRATACION DE SERVICIO DE CATERING Y REFRIGERIOS PARA VARIOS ACTIVIDADES DEL DEPARTAMENTO DE RECURSOS HUMANOS DE ESTE MINISTERIO.</t>
  </si>
  <si>
    <t>B1500000166</t>
  </si>
  <si>
    <t>LIB: 3714 d/f 04/05/2023. PAGO FACT.NCF B1500000318 SEGUN O/C-MIP-2022-01264, POR ADQUISICION DE BACTERIAS PARA SER UTILIZADOS EN LAS ACTIVIDADES DE ESTE MINISTERIO.</t>
  </si>
  <si>
    <t>B1500000318</t>
  </si>
  <si>
    <t>Wendy's Muebles, SRL</t>
  </si>
  <si>
    <t>LIB: 3715 d/f 04/05/2023. PAGO FACTURA NCF B1500000033, SEGUN O/C MIP-2022-00454, ADQUISCION DE TAPAS DE CAMAS ENROLLABLE PARA MITSUBISHI L200 ROLL ON LOCK, PARA SER UTILIZADO EN ESTE MINISTERIO.</t>
  </si>
  <si>
    <t>B1500000033</t>
  </si>
  <si>
    <t>Auto Centro RD by Lorenzo A Otaño, SRL</t>
  </si>
  <si>
    <t>B1500001108</t>
  </si>
  <si>
    <t>Luyens Comercial, SRL</t>
  </si>
  <si>
    <t>LIB: 3757 d/f 05/05/2023. PAGO FACTURA NCF B1500024647, SEGUN O/S MIP-2023-00145, SERVICIO DE MANTENIMIENTO PARA LOS VEHÍCULOS EN GARANTÍA CHASIS 650594.</t>
  </si>
  <si>
    <t>LIB: 3756 d/f 05/05/2023. PAGO FACTURA NCF. B1500001108, SEGUN O/C MIP-2023-00250, POR ADQUISICIÓN DE LATA DE SALSA DE MEDIA LIBRA PARA LA ACTIVIDAD DE LA ROMANA.</t>
  </si>
  <si>
    <t>B1500024647</t>
  </si>
  <si>
    <t>Santo Domingo Motors Company, SA</t>
  </si>
  <si>
    <t>LIB: 3772 d/f 05/05/2023. PAGO FACTURA NCF. B1500000152, SEGUN O/S MIP-2023-00222, POR CONTRATACIÓN DE SERVICIOS DE GESTIÓN DE EVENTOS PARA ACTIVIDADES EN LA PROVINCIA LA ROMANA, DENTRO DE LA ESTRATEGIA NACIONAL DE SEGURIDAD CIUDADANA MI PAÍS SEGURO DE ESTE MIP A NIVEL NACIONAL</t>
  </si>
  <si>
    <t>B1500000152</t>
  </si>
  <si>
    <t>LIB: 3773 d/f 05/05/2023. PAGO FACTURA NCF B1500000591, 4TO ABONO A LA CERTIFICACION DE CONTRATO NO. BS-0007967-2022, POR ADQUISICION DE CHAQUETAS Y POLO SHIRT PARA SER UTILIZADOS EN DIFERENTES AREAS DE ESTE MINISTERIO.</t>
  </si>
  <si>
    <t>B1500000591</t>
  </si>
  <si>
    <t>Sketchprom, SRL</t>
  </si>
  <si>
    <t>LIB: 3774 /f 05/05/2023. PAGO FACT. NCF B1500000166, SEGUN CERTIFICACION DE CONTRATO BS-0006965, POR SERVICIO DE ASESORIA ESPECIALIZADA PARA LA EJECUCION DE LA ESTRATEGIA DE LA SEGURIDAD CIUDADANA, AL DESPACHO DE ESTE MIP, PERIODOS 14 DE MARZO AL 15 DE ABRIL 2023</t>
  </si>
  <si>
    <t>Licdo. Adolfo Salasier Sanchez Perez, SRL</t>
  </si>
  <si>
    <t>LIB: 3775 d/f 05/2023. PAGO FACT.NCF B1500010699 SEGUN O/S-MIP-2023-00144 POR SERVICIO DE MANTENIMIENTO PARA LOS VEHICULOS ASIGNADO AL PROGRAMA COBA CHASIS 666584</t>
  </si>
  <si>
    <t>B1500010699</t>
  </si>
  <si>
    <t xml:space="preserve">Viamar, SA </t>
  </si>
  <si>
    <t>LIB: 3885 d/f 08/05/2023. PAGO FACTURA NCF. B1500000030, SEGUN O/S MIP-2022-01149, POR CONTRATACION DE SERVICIOS DE PUBLICIDAD EN TELEVISION , RADIO Y MEDIOS DIGITALES PARA MI PAIS SEGURO Y RD CUENTA CONTIGO, DESDE EL 16 DE DICIEMBRE  2022 AL 30 DE ENERO 2023.</t>
  </si>
  <si>
    <t>B1500000030</t>
  </si>
  <si>
    <t>DMC Digital Marketing to Consumers, SRL</t>
  </si>
  <si>
    <t>LIB: 3886 d/f 08/05/2023. PAGO FACT.NFC B1500000137 SEGUN O/C-MIP 2023-00245 POR ADQUISICION DE ESTUFA ELECTRICA 24 HORNILLAS, PARA LA COCINA DEL PISO 11.</t>
  </si>
  <si>
    <t xml:space="preserve">Linkx, SRL </t>
  </si>
  <si>
    <t>LIB: 3887 d/f 08/05/2023. PAGO FACT. NCF. B15000003217 SEGUN O/C-MIP-2023-00206 POR ADQUISICION DE CAFE EN PAQUETE DE 1 LIBRA PARA SER ENTREGADO EN ACTIVIDAD DIA DE CONVIVENCIA DESPUES DEL BARRIO</t>
  </si>
  <si>
    <t>B15000003217</t>
  </si>
  <si>
    <t xml:space="preserve">GTG Industrial, SRL </t>
  </si>
  <si>
    <t>LIB: 3888 /f 08/05/2023. PAGO FACT.NCF B1500000076 SEGUN O/C-MIP-2023-00214 POR ADQUISICION DE 1300 BOTIQUINES DE PRIMEROS AUXILIOS PARA SER UTILIZADOS EN LA FLOTILLA VEHICULAR Y PARA EL DEPTO DE RELACCIONES PUBLICAS</t>
  </si>
  <si>
    <t>B1500000076</t>
  </si>
  <si>
    <t>Centro Ferretero Austria, SRL</t>
  </si>
  <si>
    <t>LIB: 3889 d/f 08/05/2023. PAGO FACTURA NCF B1500024780, SEGUN O/S MIP-2023-00255, SERVICIOS DE MANTENIMIENTO EN GARANTÍA DEL VEHÍCULO NISSAN X-TRAIL CHASIS #025646, ASIGNADO AL DEPTO. TRANSPORTACIÓN.</t>
  </si>
  <si>
    <t>B1500024780</t>
  </si>
  <si>
    <t>LIB: 3891 /f 08/05/2023. PAGO FACTURA NCF B1500001092, SEGUN O/C MIP-2023-00199, ADQUISICIÓN DE EQUIPOS DEPORTIVOS PARA SER DISTRIBUIDOS DURANTE LA ACTIVIDAD DEL DÍA DE CONVIVENCIA DESPUÉS DEL BARRIO.</t>
  </si>
  <si>
    <t>B1500001092</t>
  </si>
  <si>
    <t>LIB: 3892 d/f 08/05/2023. PAGO A CUENTAS NO. 9704970 , 4045090, FACTURAS NCF.B1500049982, B1500050049, POR SERVICIO DE TELECABLE , TELÉFONO E INTERNET A LA POLICÍA AUXILIAR Y DE INTERNET DE RESPALDO A ESTE MIP , CORRESPONDIENTE AL PERIODO DEL 20/03/2023 AL 19/04/2023.</t>
  </si>
  <si>
    <t>B1500049982</t>
  </si>
  <si>
    <t>B1500050049</t>
  </si>
  <si>
    <t>Altice Dominicana, SA</t>
  </si>
  <si>
    <t>LIB: 3893 /f 08/05/2023. PAGO POR FACT. NFC B1500000452 DE PAGO O/S-MIP-2023-00079 POR CONTRATACION DE ALQUILER DE VEHICULOS PARA LOS OPERATIVOS DEL MINISTERIO INTERIOR Y POLICIA.</t>
  </si>
  <si>
    <t>B1500000452</t>
  </si>
  <si>
    <t>Turistrans Transporte y Servicios, SRL</t>
  </si>
  <si>
    <t>LIB: 3894 d/f 08/05/2023. PAGO FACTURA NCF. B1500000103, SEGUN O/S MIP-2022-01041, POR ADQUISICION DE 12 LAMINADOS PREMIUM PARA SER UTILIZADOS POR ESTE MINISTERIO.</t>
  </si>
  <si>
    <t>LIB: 3896 d/f 08/05/2023. PAGO FACTURA NCF B1500000198, SEGUN O/C MIP-2023-00105, ADQUISICIÓN DE MATERIALES DE FERRETERÍA PARA SER UTILIZADOS POR ESTE MINISTERIO.</t>
  </si>
  <si>
    <t>B1500000198</t>
  </si>
  <si>
    <t xml:space="preserve">Inversiones Conques, SRL </t>
  </si>
  <si>
    <t>LIB: 3898 d/f 08/05/2023. PAGO FACTURA NCF. B1500001375, 4TO ABONO O/S MIP-2021-00491, POR CONTRATACION DE SERVICIOS DE ALQUILER DE VEHICULO</t>
  </si>
  <si>
    <t>B1500001375</t>
  </si>
  <si>
    <t xml:space="preserve">Leasing Automotriz del Sur, SRL </t>
  </si>
  <si>
    <t>LIB: 3942 d/f 09/05/2023. PAGO FACTURA  NCF. B1500731860, POR CONCEPTO DE, SERVICIO AMBULTORIO AL HIJO DE LA SRA. JHOJANNY NOEMI CESPEDES CESPEDES , QUIEN PERTENECE  AL PROGRAMA  POLICIA AUX. DE ESTE MIP, QUE SE LE DIO ASISTENCIA SEGUN FACTURA Y AUTORIZACION ANEXA.</t>
  </si>
  <si>
    <t>B1500731860</t>
  </si>
  <si>
    <t>PATRONATO DEL HOSPITAL GENERAL
MATERNO INFANTIL INC</t>
  </si>
  <si>
    <t>LIB: 3949 d/f 09/05/2023. PAGO FACT.NCF B1500002342, SEGUN O/S-2023-00100 POR SERVICIO DE PUBLICACION EN DIARIO DE CIRCULACION NACIONAL RELACIONADA CON LA ESTRATEGIA INTEGRAL DE LA SEGURIDAD CUIDADANA MI PAIS SEGURO.</t>
  </si>
  <si>
    <t>B1500002342</t>
  </si>
  <si>
    <t>LIB: 3950 d/f 09/05/2023. PAGO FACTURA NCF. B1500000012, 2DO ABONO AL CERTIFICADO DE CONTRATO CO-0001758-2022. POR CUBICACION NO. 1 REMOSAMIENTO ESTAFETA IMPOSDOM LOS GUARICANOS, SANTO DOMINGO NORTE.</t>
  </si>
  <si>
    <t>B1500000012</t>
  </si>
  <si>
    <t>Servi-Engineering Riconsing, SRL</t>
  </si>
  <si>
    <t>LIB: 3956 d/f 09/05/2023. PAGO FACT.NCF B1500006148 SEGUN O/S-MIP-2023-00128 POR SERVICIO DE PUBLICACION DE ESQUELA EN DIARIO DE CIRCULACION NACIONAL POR EL FALLECIMIENTO DEL SR. VICTOR GOMEZ BERGES.</t>
  </si>
  <si>
    <t>B1500006148</t>
  </si>
  <si>
    <t>Editora Hoy, SAS</t>
  </si>
  <si>
    <t>LIB: 3988 d/f 10/05/2023. PAGO FACTURA NCF B1500000016, SEGUN O/S MIP-2023-01173, CONTRATACION DE SERVICIOS DE PUBLICIDAD EN TELEVICION, RADIO Y MEDIOS DIGITALES PARA MI PAIS SEGURO Y RD CUENTA CONTIGO EN EL PERIODO DESDE EL 16 DE DICIEMBRE 2022 HASTA EL 30 DE ENERO 2023.</t>
  </si>
  <si>
    <t>Juandy Jose Gomez Santos</t>
  </si>
  <si>
    <t>B1500000016</t>
  </si>
  <si>
    <t>LIB: 3989 d/f 10/05/2023. PAGO FACTURA NCF B1500000738, SEGUN O/S MIP-2023-00121, CONTRATACIÓN DE LIMPIEZA DE DUCTOS DE AIRE PARA EL SANEAMIENTO DEL SEGUNDO PISO Y DE LAS ÁREAS AFECTADAS POR EL INCENDIO QUE SE PRODUJO EN ESTE MINISTERIO.</t>
  </si>
  <si>
    <t>B1500000738</t>
  </si>
  <si>
    <t>DUCTO LIMPIO S D C POR A</t>
  </si>
  <si>
    <t>LIB: 4004 d/f  10/05/2023. PAGO FACTURA NCF B1500000430, SEGUN O/S MIP-2022-01170, CONTRATACION DE SERVICIO DE PUBLICIDAD EN TELEVISION, RADIO Y MEDIO DIGITALES "PARA MI PAIS SEGURO" Y "RD CUENTA CONTIGO" DESDE EL 16 DE DICIEMBRE HASTA EL 30 DE ENERO DEL 2023.</t>
  </si>
  <si>
    <t>B1500000430</t>
  </si>
  <si>
    <t xml:space="preserve">Servicios Informativos Nacionales - Noticias
SIN, SRL
</t>
  </si>
  <si>
    <t>LIB: 4026 d/f 11/05/2023. PAGO VARIAS FACTURAS, POR SERVICIO DE AGUA POTABLE A ESTE MINISTERIO DE INTERIOR Y POLICIA CORRESPONDIENTE A LOS MESES DE ENERO, FEBRERO Y MARZO 2023.</t>
  </si>
  <si>
    <t>CORPORACION DEL ACUEDUCTO Y ALCANTARILLADO DE SANTO DOMINGO</t>
  </si>
  <si>
    <t>B1500109522</t>
  </si>
  <si>
    <t>B1500110867</t>
  </si>
  <si>
    <t>B1500113133</t>
  </si>
  <si>
    <t>LIB: 4028 d/f 11/05/2023. PAGO FACTURA NCF B1500000517, SEGUN O/C MIP-2023-00124, CONTRATACION DE ALMUERZO PARA LOS PARTICIPANTES DE CURSO SEG CIUD, JUSTICIA Y COHESION SOCIAL, EN EL MARCO DE LA IMPLEMENTACION DE LA ESTRATEGIA NACIONAL INTEGRAL DE SEG. CIUDADANA MI PAIS SEGURO.</t>
  </si>
  <si>
    <t>B1500000517</t>
  </si>
  <si>
    <t>DJ Mauad Catering, SRL</t>
  </si>
  <si>
    <t>LIB: 4030 d/f 11/05/2023. PAGO FACTURA B1500001475, SEGUN O/C MIP-2023-00177, ADQUISICIÓN DE BANDERAS INSTITUCIONALES Y NACIONALES PARA SER UTILIZADAS POR VARIOS DEPARTAMENTOS.</t>
  </si>
  <si>
    <t>B1500001475</t>
  </si>
  <si>
    <t>Banderas Global HC, SRL</t>
  </si>
  <si>
    <t>LIB: 4037 d/f 11/05/2023. PAGO CUENTA NO. 86563069 , NCF. B1500049603 , POR SERVICIO MOVIL  COMUNIDAD DIGNA, CORRESPONDIENTE A LOS PERIODOS DEL 01/03/2023 AL 31/03/2023.</t>
  </si>
  <si>
    <t>B1500049603</t>
  </si>
  <si>
    <t>B1500000178</t>
  </si>
  <si>
    <t>Constructora E Inmobiliaria Maramit, SRL</t>
  </si>
  <si>
    <t>LIB: 4039 /f 11/05/2023 PAGO FACTURA NCF B1500000178 SEGÚN O/C NO. MIP-2022-01249, POR ADQUISICIÓN DE ARTICULOS DE SEGURIDAD PARA EL GABINETE MNINISTERIAL.</t>
  </si>
  <si>
    <t>LIB: 4040 /f 11/05/2023. PAGO FACTURA NCF. B1500000191, SEGUN O/C MIP-2023-00136, POR CONFECCIONES DE PLACAS PARA LOS OFICIALES QUE FUERON CAIDOS EN CUMPLIMIENTO DEL DEBER.</t>
  </si>
  <si>
    <t>B1500000191</t>
  </si>
  <si>
    <t>Docugreen, SRL</t>
  </si>
  <si>
    <t>LIB: 4042 d/f 11/05/2023. PAGO FACTURA NCF. B1500000001,  SEGUN O/C MIP-2023-00140, POR ADQUISICIÓN DE BOTIQUINES MÉDICOS PARA SER DISTRIBUIDOS DENTRO DE LAS ACTIVIDADES DE LA ESTRATEGIA MI PAÍS SEGURO DE ESTE MINISTERIO.</t>
  </si>
  <si>
    <t>B1500000001</t>
  </si>
  <si>
    <t>Servicios La Palma 56, SRL</t>
  </si>
  <si>
    <t>LIB: 4043 d/f 11/05/2023. PAGO FACTURA NCF. B1500002186, POR ALQUILER DE STAND EN CENTRO DE ATENCION PRESENCIAL AL CIUDADANO PUNTO GOB. MEGACENTRO,"PARA PROP. INFORMACION Y SERV. DE ESTE MIP, CORRESP. AL MES DE ABRIL 2023, SEGUN CERT. DE CONTRATO CI-000168-2021.</t>
  </si>
  <si>
    <t>B1500002186</t>
  </si>
  <si>
    <t>OFICINA GUBERNAMENTAL DE TECNOLOGIA
DE LA INFORMACION Y COMUNICACIÓN</t>
  </si>
  <si>
    <t>LIB: 4046 d/f 11/05/2023. PAGO FACT. NCF B1500000482 SEGUN O/C-MIP-2023-00181, POR ADQUISICION DE BOTIQUINES DE PRIMEROS AUXILIOS DE VIC. MINISTERIO DE CONVIVENCIA CIUDADANA PARA SER UTILIZADOS EN EL DIA DE CONVIVENCIA DESPUES DEL BARRIO EN LA ROMANA.</t>
  </si>
  <si>
    <t>B1500000482</t>
  </si>
  <si>
    <t>LABORATORIO DEL SUR SRL</t>
  </si>
  <si>
    <t>LIB: 4047 d/f 11/05/2023. PAGO FACT. NCF B1500000236 SEGUN O/C-MIP-2023-00286, POR ADQUISICION DE FOLDERS QUE SERAN UTILIZADOS EN LA ACTUALIZACION Y ARCHIVO DE LOS EXPEDIENTES DE LOS SERVIDORES DEL MIP.</t>
  </si>
  <si>
    <t>B1500000236</t>
  </si>
  <si>
    <t>TEXTILGRAF, SRL</t>
  </si>
  <si>
    <t>LIB:4048 d/f 11/05/2023. PAGO FACT. NCF. B1500000152 SEGUN O/C-MIP-2023-00108, POR ADQUISICION DE INSUMOS DESECHABLES Y CUBETAS, PARA EL DEPARTAMENTO DE MAYORDOMIA.</t>
  </si>
  <si>
    <t>Divercorp, Diversos Corporativos, SRL</t>
  </si>
  <si>
    <t>LIB: 4050 d/f 11/05/2023. PAGO FACT. NCF B1500000038, SEGUN O/C-MIP-2023-00151, POR ADQUISICION DE T-SHIRT PARA SER DISTRIBUIDOS DENTRO DE LAS ACTIVIDADES DE LA ESTRATEGIA MI PAIS SEGURO DE ESTE MIP.</t>
  </si>
  <si>
    <t>B1500000038</t>
  </si>
  <si>
    <t>Solutex, SRL</t>
  </si>
  <si>
    <t>LIB: 4051 d/f 11/05/2023. PAGO FACT. NCF. B1500008248, POR  VALOR DE RD$552,496.14, POR SERVICIO DE SEGURO MEDICO AL PERSONAL DE ESTE MIP, MENOS DESC. NOMINA DE RD$50,850.58, PERIODO DEL 01/04/2023 AL 30/04/2023</t>
  </si>
  <si>
    <t>B1500008248</t>
  </si>
  <si>
    <t>LIB: 4052 d/f 11/05/2023. PAGO FACTURA NCF. B1500000190, SEGUN O/C MIP-2023-00127, POR ADQUISICION DE PLACAS DE RECONOCIMIENTO PARA LOS OFICIALES QUE FUERON CAIDOS EN EL CUMPLIMIENTO DE SU DEBER.</t>
  </si>
  <si>
    <t>B1500000190</t>
  </si>
  <si>
    <t xml:space="preserve">1,296,820.00
</t>
  </si>
  <si>
    <t>LIB: 4053 d/f 11/05/2023. PAGO FACT. NCF. B1500027413, POR VALOR DE 1,786,448.86, POR  SERVICIO DE SEGURO  MEDICO AL PERSONAL DE ESTE  MIP, MENOS DESC. DE NOMINA $355,044.85,CORRESP. AL PERIODO DEL 01/04/2023 AL 30/04/2023.</t>
  </si>
  <si>
    <t>B1500027413</t>
  </si>
  <si>
    <t xml:space="preserve">HUMANO SEGUROS S A </t>
  </si>
  <si>
    <t>LIB: 4055 d/f 11/05/2023. PAGO FACT. NCF B1500000271, SEGUN O/C-MIP-2023-00016, POR ADQUISICION DE LICENCIAS MICROSOFT PROJECT PROFESSIONAL 2021 PARA SER UTILIZADA POR EL AREA DE TECNOLOGIA DE ESTE MIP.</t>
  </si>
  <si>
    <t>B1500000271</t>
  </si>
  <si>
    <t>Grupo Babel De La República Dominicana, SRL</t>
  </si>
  <si>
    <t>LIB: 4056 d/f 11/05/2023. PAGO FACTURA NCF. B1500000074, SEGUN O/C MIP-2023-00198, POR ADQUISICIÓN DE EQUIPOS DEPORTIVOS PARA SER DISTRIBUIDOS DURANTE LA ACTIVIDAD DEL DÍA DE CONVIVENCIA DESPUÉS DEL BARRIO.</t>
  </si>
  <si>
    <t>B1500000074</t>
  </si>
  <si>
    <t>LIB: 4107 d/f 12/05/2023. PAGO FACTURA NCF. B1500001111, SEGUN O/C MIP-2023-00155, PARA ADQUISICION DE HERRAMIENTAS Y LAMPARAS, PARA USO DE LOS SERVICIOS ESPECIALES, EN CONTRA DEL NARCOTRAFICO Y EL CRIMEN ORGANIZADO.</t>
  </si>
  <si>
    <t>B1500001111</t>
  </si>
  <si>
    <t>B1500000004</t>
  </si>
  <si>
    <t>Berrazzano, SRL</t>
  </si>
  <si>
    <t>LIB: 4109  d/f 12/05/2023. PAGO A FAVOR DE NCF B1500000004, SEGUN O/C MIP-2023-00163,ADQUISICION DE CASCOS PROTECTORES PARA MOTORISTA PARA LA ACTIVIDAD DENTRO DE LA ESTRATEGIA MI PAIS SEGURO DE ESTE MINISTERIO.</t>
  </si>
  <si>
    <t>LIB: 4110 d/f 12/05/2023. PAGO FACTURA NCF. B1500000339, SEGUN O/C MIP-2023-00208, POR ADQUISICIÓN DE 100 FARDO DE AGUA PARA LA ACTIVIDAD DE LA ROMANA</t>
  </si>
  <si>
    <t>B1500000339</t>
  </si>
  <si>
    <t>PS&amp;S, Proveedora de Servicios &amp; Suministros de Oficina, SRL</t>
  </si>
  <si>
    <t>LIB: 4122 d/f 12/05/2023. PAGO FACT. NCF. B1500011006, SEGUN O/S-MIP-2023-00293, SERVICIOS DE MANTEMIENTO EN GARANTIA DEL VEHICULO KIA SPORTAGE CHASI #685529, ASIGNADO AL COBA.</t>
  </si>
  <si>
    <t>B1500011006</t>
  </si>
  <si>
    <t>Viamar, SA</t>
  </si>
  <si>
    <t>LIB: 4192 d/f 16/05/2023. PAGO FACT. NCF. B1500002505. SEGUN O/S-MIP-2023-00090 POR SERVICIOS DE MANTENIMIENTO EN GARANTIA DEL VEHICULO MITSUBISHI L200 CHASIS #000960, ASIGNADO AL VICEMINISTERIO DE ARMAS.</t>
  </si>
  <si>
    <t>B1500002505</t>
  </si>
  <si>
    <t>Bonanza Dominicana, SAS</t>
  </si>
  <si>
    <t>LIB: 4200 d/f 16/05/2023. PAGO FACTURA NCF. B1500002392, SEGUN O/S MIP-2023-00261, POR CONTRATACIÓN PARA LOS SERVICIOS DE ALMUERZO  EN UN ESTABLECIMIENTO PRIVADO, PARA REUNIÓN CON VISITA Y ASESORES DE ESTE MINISTERIO.</t>
  </si>
  <si>
    <t>B1500002392</t>
  </si>
  <si>
    <t>RESTAURANT BOGA BOGA C POR A</t>
  </si>
  <si>
    <t>LIB: 4203 d/f 16/05/2023. PAGO FACTURA NCF B1500000049, SEGUN O/S MIP-2023-00160, CONTRATACION DE REFRIGERIO, PARA (40) PARTICIPANTES DEL TALLER HERRAMIENTAS BASICAS PARA LA MEDIACION COMUNITARIA, QUE FUERON IMPARTIDOS LOS DIAS 21, 22, 24 Y 28 DEL MES DE MARZO 2023.</t>
  </si>
  <si>
    <t>B1500000049</t>
  </si>
  <si>
    <t>LUCAS EVANGELISTA MARTE PILAR DE MCKENZIE</t>
  </si>
  <si>
    <t>LIB: 4205 /f 16/05/2023.PAGO FACTURA  NCF. B1500741928, POR CONCEPTO DE, SERVICIO AMBULTORIO A LA  HIJA DE LA SRA. ASHLY NICOL SENTIL VICTORINO , QUIEN PERTENECE  AL PROGRAMA  POLICIA AUX. DE ESTE MIP, QUE SE LE DIO ASISTENCIA SEGUN FACTURA Y AUTORIZACION ANEXA.</t>
  </si>
  <si>
    <t>B1500741928</t>
  </si>
  <si>
    <t>PATRONATO DEL HOSPITAL GENERAL MATERNO INFANTIL INC</t>
  </si>
  <si>
    <t>LIB: 4206 d/f 16/05/2023. PAGO FACTURA NCF B1500000126, SUGUN O/C MIP-2023-00251, ADQUISICIÓN DE CUBERTERÍA Y ARTÍCULOS DEL HOGAR PARA EL DEPARTAMENTO DE EVENTOS Y DEPARTAMENTO DE ALMACEN Y SUMINISTRO, VARIOS DEPTO DE ESTE MIP.</t>
  </si>
  <si>
    <t>B1500000126</t>
  </si>
  <si>
    <t>LETICIA GENAO MERCEDES</t>
  </si>
  <si>
    <t>LIB: 4207 d/f 16/05/2023. PAGO FACT. NFC B1500001614 SEGUN CERTIFICACION DE PAGO DE CONTRATO BS-0017921-2022, POR ADQUISICION DE 345 UNIDADES DE TONER PARA USO DE ESTE MINISTERIO.</t>
  </si>
  <si>
    <t>B1500001614</t>
  </si>
  <si>
    <t>Centroxpert STE, SRL</t>
  </si>
  <si>
    <t>LIB: 4208 d/f 16/05/2023. PAGO VARIAS FACT. NCF. POR  INCLUSION EN LA  PÓLIZA DE SEG. NO.2-2-502-0000152 (VEH. DE MOTOR FLOTILLAS AUMENTO) 2-2-503-0238403 (RESP. CIVIL EX. VEH. DE MOTOR RENOVACION) Y 2-2-503-0312730 (RESP. CIVIL EX. VEH. MOTOR EMISION) DEL 21/03/2023 AL 21/03/2024</t>
  </si>
  <si>
    <t>Seguros Reservas, SA</t>
  </si>
  <si>
    <t>B1500040528</t>
  </si>
  <si>
    <t>B1500040968</t>
  </si>
  <si>
    <t>B1500040971</t>
  </si>
  <si>
    <t>B1500041129</t>
  </si>
  <si>
    <t>B1500041131</t>
  </si>
  <si>
    <t>B1500041331</t>
  </si>
  <si>
    <t>B1500041336</t>
  </si>
  <si>
    <t>LIB: 4210 d/f 16/05/2023. PAGO FACT. NCF. B1500000111, SEGUN O/S-MIP-2023-00122 POR CONTRATACION DE SERVICIO PARA EL MANTENIMIENTO DE LA PLANTA DE ESTE MIP.</t>
  </si>
  <si>
    <t>B1500000111</t>
  </si>
  <si>
    <t>MixFacility ARL, SRL</t>
  </si>
  <si>
    <t>LIB: 4212 d/f 16/05/2023. PAGO FACTURA NCF. B1500000169, SEGUN O/C MIP-2023-00058, POR ADQUISICIÓN DE T-SHIRT PARA SER DISTRIBUIDOS EN LAS ACTIVIDADES DENTRO DE LA ESTRATEGIA MI PAIS SEGURO DEL VICEMINISTERIO GOBIERNO PROVINCIAL DE ESTE MINISTERIO.</t>
  </si>
  <si>
    <t>B1500000169</t>
  </si>
  <si>
    <t>Brimarge Group, SRL</t>
  </si>
  <si>
    <t>LIB: 4229 d/f 16/05/2023. PAGO FACT. NCF. B1500010998, SEGUN O/S MIP-2023-00290 POR SERVICIOS DE MANTENIMIENTO EN GARANTIA DEL VEHICULO FORD EXPLORER CHASIS # A81134, ASIGNADO AL DEPTO DE PARQUES Y BILLARES.</t>
  </si>
  <si>
    <t>B1500010998</t>
  </si>
  <si>
    <t>LIB: 4230 d/f 16/05/2023. PAGO FACTURA NCF. B1500024886, SEGUN O/S MIP-2023-00283, SERVICIOS DE MANTENIMIENTO EN GARANTÍA DEL VEHÍCULO CHEVROLET COLORADO CHASIS #650889, ASIGNADO AL PROGRAMA COBA.</t>
  </si>
  <si>
    <t>B1500024886</t>
  </si>
  <si>
    <t>LIB: 4231 d/f 16/05/2023. PAGO FACTURA NCF. B1500000533, SEGUN O/C MIP-2022-01267, POR ADQUISICIÓN DE UPS, DENTRO DEL PLAN ESTRATÉGICO DE SEGURIDAD CIUDADANA "MI PAÍS SEGURO".</t>
  </si>
  <si>
    <t>B1500000533</t>
  </si>
  <si>
    <t>Inversiones Inogar, SRL</t>
  </si>
  <si>
    <t>LIB: 4232 d/f 16/05/2023. PAGO FATURA NCF. B1500000162, SEGUN O/C MIP-2023-00220, POR ADQUISICIÓN DE 100 PELOTA DE BEISBOL PARA LA ACTIVIDAD DE ESTE MIP, EN LA ROMANA.</t>
  </si>
  <si>
    <t>B1500000162</t>
  </si>
  <si>
    <t>LIB: 4233 /f 17/05/2023. PAGO FACT. NCF. B1500011011 SEGUN O/S-MIP-2023-00295 POR SERVICIOS DE MANTENIEMIENTO EN GARANTIA DEL VEHICULO KIA SPORTAGE CHASIS #077053, ASIGANDO AL DESPACHO.</t>
  </si>
  <si>
    <t>B1500011011</t>
  </si>
  <si>
    <t>LIB: 4234 d/f 17/05/2023. PAGO FACTURA NCF B1500000060, SEGÚN O/S MIP-2022-01157, POR CONTRATACION DE SERVICIOS DE PUBLICIDAD EN TELEVISION, RADIO Y MEDIOS DIGITALES "PARA MI PAIS SEGURO" Y "RD CUENTA CONTIGO" DESDE EL 16 DE DICIEMBRE HASTA EL 30 DE ENERO DEL 2023.</t>
  </si>
  <si>
    <t>B1500000060</t>
  </si>
  <si>
    <t>Radio Televisión Nacional RTN, SAS</t>
  </si>
  <si>
    <t>LIB: 4235 /f 17/05/2023. PAGO FACT. NCF. B1500000084, SEGUN O/C-MIP-2023-00153. POR ADQUISICION DE LLAVEROS PARA SER DISTRUIBUIDOS EN ESTE MIP.</t>
  </si>
  <si>
    <t>B1500000084</t>
  </si>
  <si>
    <t>Gomargos, SRL</t>
  </si>
  <si>
    <t>LIB: 4238 /f 17/05/2023. PAGO FACT. NCF. B1500000179, SEGUN O/C-MIP-2023-00203 POR ADQUISICION  DE CAFE PARA SER DISTRIBUIDOS EN LA  ACTIVIDAD DESPUES DEL BARRIO DENTRO DE LA ESTRATEGIA. MI PAIS SEGURO.</t>
  </si>
  <si>
    <t>B1500000179</t>
  </si>
  <si>
    <t>Suplidora Nicartom, SRL</t>
  </si>
  <si>
    <t>LIB: 4239 d/f 17/05/2023. PAGO FACT. NCF. B1500000009 SEGUN O/C-MIP-2023-00106 POR ADQUISICION DE MATERIALES DE FERRETERIA PARA SER UTILIZADOS POR ESTE MIP.</t>
  </si>
  <si>
    <t>B1500000009</t>
  </si>
  <si>
    <t>Gamt multiservis, SRL</t>
  </si>
  <si>
    <t>LIB: 4240 d/f 17/05/2023. PAGO FACT. NCF. B1500000113, SEGUN O/C MIP-2023-00226, POR ADQUISICIÓN DE PIN BANDERITAS PARA SER DISTRIBUIDOS POR LA DIRECCIÓN DE NATURALIZACIONES DE ESTE MINISTERIO.</t>
  </si>
  <si>
    <t>B1500000113</t>
  </si>
  <si>
    <t>Global Promo JO LE, SRL</t>
  </si>
  <si>
    <t>LIB: 4256 d/f 17/05/2023. PAGO FACTURA NCF. B1500001405, SEGUN O/C MIP-2022-00675, POR ADQUISICION DE IMPRESORAS Y LAPTOS, PARA SER UTILIZADO EN ESTE MIP. .</t>
  </si>
  <si>
    <t>B1500001405</t>
  </si>
  <si>
    <t>Maxibodegas Eop Del Caribe, SRL</t>
  </si>
  <si>
    <t>LIB: 4258 d/f 17/05/2023. PAGO CUENTA NO. 710029713, NCF E450000008532, POR SERVICIO TELEFÓNICO A ESTE MIP, CORRESPONDIENTE AL MES DE ABRIL 2023.</t>
  </si>
  <si>
    <t>E450000008532</t>
  </si>
  <si>
    <t>COMPANIA DOMINICANA DE TELEFONOS C POR A</t>
  </si>
  <si>
    <t>LIB: 4259 d/f 17/05/2023. PAGO CUENTA NO. 769450262, NCF. E450000009393, POR SERVICIO DE INTERNET  INALAMBRICO A VARIOS DEPARTAMENTOS DE ESTE MINISTERIO, CORRESPONDIENTE AL MES DE ABRIL 2023.</t>
  </si>
  <si>
    <t>E450000009393</t>
  </si>
  <si>
    <t>LIB: 4260 d/f 17/05/2023. PAGO FACTURA NCF B1500000299, SEGUN O/S MIP-2022-01121, CONTRATACION DE SERVICIOS DE PUBLICIDAD EN TELEVISION, RADIO Y MEDIOS DIGITALES PARA MI PAIS SEGURO Y RD CUENTA CONTIGO EN EL PERIODO DEDE EL 16 DE DICIEMBRE 2022 HASTA EL 30 DE ENERO 2023.</t>
  </si>
  <si>
    <t>B1500000299</t>
  </si>
  <si>
    <t>Radio Televisión Cibao, SRL</t>
  </si>
  <si>
    <t>LIB: 4261 d/f 17/05/2023. PAGO CUENTA NO. 788841969, NCF E450000009678, POR SERVICIO DE FLOTAS Y DATA DISTRIBUIBLE PARA SER UTILIZADAS POR LA POLICIA NACIONAL EN EL PLAN DE SEGURIDAD CIUDADANA CORRESPONDIENTE AL MES DE ABRIL 2023.</t>
  </si>
  <si>
    <t>E450000009678</t>
  </si>
  <si>
    <t>LIB: 4317 d/f 18/05/2023. PAGO FACT. NCF. B1500024688 SEGUN O/S-MIP-2023-00166 POR SERVICIO DE MANTENIMIENTO PARA EL VEHICULOS CHASIS #650887.</t>
  </si>
  <si>
    <t>B1500024688</t>
  </si>
  <si>
    <t>LIB: 4318 d/f 18/05/2023. PAGO FACTURA NCF. B1500011029, SEGUN O/S MIP-2023-00294, POR SERVICIOS DE MANTENIMIENTO EN GARANTÍA DEL VEHÍCULO KIA SPORTAGE CHASIS #666499, ASIGNADO AL COBA.</t>
  </si>
  <si>
    <t>B1500011029</t>
  </si>
  <si>
    <t>LIB: 4320 /f 18/05/2023. PAGO FACT. NCF. B1500000086 SEGUN O/C-MIP-2023-00098 POR ADQUISICION DE MAQUINAS DE COSER PARA SER UTILIZADAS EN LOS CURSOS DE COSTURA A IMPARTIR EN LAS CASA  DE PREVENCION Y SEGURIDAD CIUDADANA.</t>
  </si>
  <si>
    <t>B1500000086</t>
  </si>
  <si>
    <t>LIB: 4321 d/f 18/05/2023. PAGO FACTURA NCF. B1500010990, SEGUN O/S MIP-2023-00287, POR SERVICIOS DE MANTENIMIENTO EN GARANTÍA DEL VEHÍCULO MAZDA BT-50 CHASIS #003294, ASIGNADO AL COBA.</t>
  </si>
  <si>
    <t>B1500010990</t>
  </si>
  <si>
    <t>LIB: 4324 d/f 18/05/2023. PAGO FACTURA NCF. B1500010700, SEGUN O/S MIP-2023-00143, POR SERVICIO DE MANTENIMIENTO PARA LOS VEHÍCULOS ASIGNADO AL PROGRAMA COBA CHASIS 565931.</t>
  </si>
  <si>
    <t>B1500010700</t>
  </si>
  <si>
    <t>LIB: 4325 d/f 18/05/2023. PAGO CUENTA NO. 703616800, NCF E450000008368, POR SERVICIO DE FLOTA DE ESTE MINISTERIO, CORRESPONDIENTE AL MES DE ABRIL 2023.</t>
  </si>
  <si>
    <t>E450000008368</t>
  </si>
  <si>
    <t>LIB:4328 d/f 18/05/2023. PAGO FACTURA NCF. B1500000052, SEGUN O/C MIP-2023-00201, POR ADQUISICIÓN DE ACEITE DE 1/2 LITRO PARA SER DISTRIBUIDOS EN LA ACTIVIDAD DESPUÉS DEL BARRIO, DENTRO DE LA ESTRATEGIA "MI PAIS SEGURO".</t>
  </si>
  <si>
    <t>Augustos DS, SRL</t>
  </si>
  <si>
    <t>B1500000052</t>
  </si>
  <si>
    <t>LIB: 4330 d/f 18/05/2023. PAGO FACTURA NCF. B1500024927, SEGUN O/S MIP-2023-00299, SERVICIOS DE MANTENIMIENTO EN GARANTÍA DEL VEHÍCULO NISSAN KICKS #607113, ASIGNADO AL PROGRAMA COBA.</t>
  </si>
  <si>
    <t>B1500024927</t>
  </si>
  <si>
    <t>LIB: 4332 d/f 18/05/2023. PAGO FACT. NCF. B1500000167 SEGUN O/S-MIP-2023-00282 POR CONTRATACION DE GESTION DE EVENTO PARA LA ACTIVIDAD REALIZADA EL 26 DE ABRIL 2023 EN EL SALON DE CONFERENCIA DE ESTE MIP.</t>
  </si>
  <si>
    <t>LIB: 4348 d/f 18/05/2023. PAGO FACTURA NCF. B1500024922, SEGUN O/S MIP-2023-00278, SERVICIOS DE MANTENIMIENTO EN GARANTÍA DEL VEHÍCULO CHEVROLET COLORADO #650708, ASIGNADO AL DEPARTAMENTO DE TRANSPORTACION</t>
  </si>
  <si>
    <t>B1500024922</t>
  </si>
  <si>
    <t>LIB: 4392 d/f 19/05/2023. PAGO FACT. NCF. B1500000101 SEGUN O/S-MIP-2023-00232 POR CONTRATACION DE SERVICIOS DE TRANSPORTE PARA  ACTO DE GRADUACION, DEL PROGRAMA DE CAPACITACION RED DE LIDERAZGO COMUNITARIO MEDIADORES DE CONFLICTO.</t>
  </si>
  <si>
    <t>B1500000101</t>
  </si>
  <si>
    <t>Consorcio Nacional de Transporte Conatra, S.A.S</t>
  </si>
  <si>
    <t>LIB: 4394 d/f 19/05/2023. PAGO FACTURA NCF. B1500000513, SEGUN O/C MIP-2023-00037, POR IMPRESIÓN DE MEMORIA INSTITUCIONAL, TARJETAS DE PRESENTACIÓN, FORMULARIOS DE CAJA (DE INGRESO Y CAJA CHICA), PARA DIFERENTES DEPENDENCIAS DE ESTE MINISTERIO.</t>
  </si>
  <si>
    <t>B1500000513</t>
  </si>
  <si>
    <t>GRUPO MARTE ROMAN, SRL</t>
  </si>
  <si>
    <t>LIB: 4396 d/f 19/05/2023. PAGO FACTURA NCF. B1500000138, SEGUN O/C MIP-2023-00277, POR ADQUISICIÓN DE CAJAS ARCHIVERAS PARA SER UTILIZADAS POR EL DEPARTAMENTO DE ARCHIVO DE ARMAS.</t>
  </si>
  <si>
    <t>B1500000138</t>
  </si>
  <si>
    <t>Polystones, SRL</t>
  </si>
  <si>
    <t>LIB: 4397 d/f 19/05/2023. PAGO FACTURA NCF. B1500112649, POR SERVICIO DE AGUA POTABLE COMUNIDAD DIGNA CORRESPONDIENTE AL MES DE MARZO 2023.</t>
  </si>
  <si>
    <t>B1500112649</t>
  </si>
  <si>
    <t>LIB: 4399 d/f 19/05/2023. PAGO FACTURA NCF. B1500000102, SEGUN O/C MIP-2023-00224, POR CONFECCION E IMPRESION DE BROCHURES PARA LAS ACTIVIDAD DE LA ROMANA DE ESTE MINISTERIO.</t>
  </si>
  <si>
    <t>B1500000102</t>
  </si>
  <si>
    <t>LIB: 4400 d/f 19/05/2023. PAGO FACTURA NCF. B1500000105, SEGUN O/C MIP-2023-00241, POR IMPRESIÓN HOJAS DE INSTRUCCIONES O MANUAL TÉCNICO DE NORMAS DE CONVIVENCIA COMUNITARIA Y SEGURIDAD CIUDADANA PARA VICEMINISTERIO DE SEGURIDAD PREVENTIVA EN GOBIERNOS PROVINCIALES.</t>
  </si>
  <si>
    <t>B1500000105</t>
  </si>
  <si>
    <t>LIB: 4401 d/f 19/05/2023. PAGO FACTURA NCF. B1500011186, SEGUN O/S MIP-2023-00309, POR SERVICIOS DE MANTENIMIENTO EN GARANTÍA DEL VEHÍCULO KIA SPORTAGE CHASIS #565912, ASIGNADO AL COBA.</t>
  </si>
  <si>
    <t>B1500011186</t>
  </si>
  <si>
    <t>LIB: 4402 d/f 19/05/2023. PAGO FACT. NCF. B1500001640 SEGUN O/C-MIP-2023-00305 POR ADQUISICION DE CAMARA DIGITAL PARA LOS TRABAJOS REALIZADOS A TRAVEZ DE LA CAMPAÑA PROVINCIAL DE ORIENTACION Y SOPORTE A LOS CIUDADADANOS.</t>
  </si>
  <si>
    <t>B1500001640</t>
  </si>
  <si>
    <t>Ramirez &amp; Mojica Envoy Pack Courier Express, SRL</t>
  </si>
  <si>
    <t>LIB: 4404 d/f 19/05/2023. PAGO FACTURA NCF. B1500000034, SEGUN O/C MIP-2023-00167, POR ADQUISICIÓN DE PRENDA DE VESTIR PARA SER UTILIZADOS EN DIFERENTES DIRECCIONES DE ESTE MIP.</t>
  </si>
  <si>
    <t>B1500000034</t>
  </si>
  <si>
    <t>Nerosky, SRL</t>
  </si>
  <si>
    <t>LIB: 4406 d/f 19/05/2023. PAGO FACT. NCF. B1500000142 SEGUN O/C-MIP-2023-00095 POR ADQUISICION DE PINES INSTITUCIONAL Y PINES BANDERAS PARA SER DISTRIBUIDO POR EL DEPARTAMENTO DE RELACIONES PUBLICA DE ESTE MIP.</t>
  </si>
  <si>
    <t>B1500000142</t>
  </si>
  <si>
    <t>Ana Petronila Mendez Roa</t>
  </si>
  <si>
    <t>LIB: 4407 d/f 19/05/2023. PAGO FACTURA NCF. B1500000055, SEGUN O/C MIP-2023-00183, POR ADQUISICION DE LAMPARAS LED, PARA SER INSTALADAS A LAS CASAS DE PREVENCION Y SEGURIDAD CIUDADANA.</t>
  </si>
  <si>
    <t>B1500000055</t>
  </si>
  <si>
    <t>CPG Ingeniería y Automatización, SRL</t>
  </si>
  <si>
    <t>LIB: 4408 d/f 19/05/2023. PAGO FACT. NCF. B1500000192 SEGUN O/C-MIP-2023-00202 POR ADQUISICION DE GORRAS BLANCAS CON EL LOGO INSTITUCIONAL,PARA EL VICEMINISTERIO DE CONVIVENCIA CIUDADANA Y LA DIR. DE TECNOLOGIA DE LA INFORMACION.</t>
  </si>
  <si>
    <t>B1500000192</t>
  </si>
  <si>
    <t>Logomotion, SRL</t>
  </si>
  <si>
    <t>LIB: 4409 /f 19/05/2023. PAGO FACT. NCF. B1500000492 SEGUN O/C-MIP-2023-00086 POR ADQUISICION DE MATERIALES DE EBANISTERIA PARA SER UTILIZADOS EN ESTE MIP.</t>
  </si>
  <si>
    <t>B1500000492</t>
  </si>
  <si>
    <t>Soldier Electronic Security SES, SRL</t>
  </si>
  <si>
    <t>LIB: 4413 d/f 19/05/2023. PAGO FACT. NCF. B1500040597-40599-40791-40792, POR LA INCLUSION EN LA  PÓLIZA DE SEG. NO.2-2-502-0000152 (VEH. DE MOTOR FLOTILLAS AUMENTO) y 2-2-503-0238403 (RESP. CIVIL EXCESO VEH. DE MOTOR AUMENTO) del 28/02/2023 al  21/03/2023,  FLOT. VEH. DE ESTE MIP</t>
  </si>
  <si>
    <t>B1500040597</t>
  </si>
  <si>
    <t>B1500040599</t>
  </si>
  <si>
    <t>B1500040791</t>
  </si>
  <si>
    <t>B1500040792</t>
  </si>
  <si>
    <t>LIB: 4417 /f 19/05/2023. PAGO FACT. NCF. B1500000042 SEGUN O/C-MIP-2023-00280 POR ADQUISICION DE BANNERS QUE SERAN UTILIZADOS EN DIFERENTES ACTIVIDADES DE ESTE MIP.</t>
  </si>
  <si>
    <t>B1500000042</t>
  </si>
  <si>
    <t>Ardigraf, SRL</t>
  </si>
  <si>
    <t>LIB: 4418 d/f 19/05/2023. PAGO FACTURA NCF. B1500000195, SEGUN O/C MIP-2023-00182, POR ADQUISICIÓN DE PLACAS DE RECONOCIMIENTO PARA SER OTORGADAS EN LA CONFERENCIA CONOCIENDO LA ESCALA DE LA VIOLENCIA.</t>
  </si>
  <si>
    <t>B1500000195</t>
  </si>
  <si>
    <t>LIB: 4422 d/f 19/05/2023. PAGO FACTURA NCF. B1500002569, SEGUN O/S MIP-2023-00244, POR MANTENIMIENTO PARA LA CAMIONETA MITSUBISHI L-200 CHASIS 000958 ASIGNADO A LA VICE MINISTRA ÁNGELA JAQUÉZ</t>
  </si>
  <si>
    <t>B1500002569</t>
  </si>
  <si>
    <t>LIB: 4428 d/f 19/05/2023. AGO FACT. NCF. B1500000029 SEGUN O/C-MIP-2023-00302 POR ADQUISICION DE 250 LUMINARIA TIPO COBRA PARA SER DISTRIBUIDOS EN LA ACTIVIDAD DIA DE LA CONVIVENCIA DESPUES DEL BARRIO.</t>
  </si>
  <si>
    <t>B1500000029</t>
  </si>
  <si>
    <t>FC INGENIERIA, EIRL</t>
  </si>
  <si>
    <t>LIB: 4489 d/f 22/05/2023. PAGO FACT. NCF. B1500024681 SEGUN O/S MIP-2023-00165, SERVICIO DE MANTENIMIENTO PARA EL VEHICULO CHASIS #608293, ASIGNADO AL COBA.</t>
  </si>
  <si>
    <t>B1500024681</t>
  </si>
  <si>
    <t>LIB: 4490 d/f 22/05/2023. PAGO FACTURA NCF. B1500000161, 5TO ABONO AL CERTIFICADO DE CONTRATO NO. BS-0016308-2022, POR ADQUISICION DE ALMUERZOS EJECUTIVOS Y ALMUERZOS PLATO DEL DIA.</t>
  </si>
  <si>
    <t>B1500000161</t>
  </si>
  <si>
    <t>JMP Fiesta Catering, SRL</t>
  </si>
  <si>
    <t>LIB: 4491 d/f  22/05/2023. PAGO FACTURA NCF. B1500003259, SEGUN O/S MIP-2023-00242, POR ADQUISICION LATAS DE MAIZ DE 15 OZ, PARA SER UTILIZADAS EN LA ACTIVIDAD DE LA ROMANA, DENTRO DE LA ESTRATEGIA INTEGRAL DE SEGURIDAD CIUDADANA, MI PAIS SEGURO.</t>
  </si>
  <si>
    <t>LIB: 4499 d/f 22/05/2023. PAGO FACTURA NCF B1500001422, Y SALDO AL CERTIFICADO DE CONTRATO BS-0004293-2022, POR ADQUISICION DE ARTICULOS Y MATERIALES GASTABLES PARA SER UTILIZADOS EN LAS DISTINTAS DIRECCIONES, DEPARTAMENTOS Y PROGRAMAS DE ESTE MINISTERIO.</t>
  </si>
  <si>
    <t>B1500001422</t>
  </si>
  <si>
    <t>B1500003259</t>
  </si>
  <si>
    <t>GTG Industrial, SRL</t>
  </si>
  <si>
    <t>LIB: 4502 d/f 22/05/2023. PAGO FACTURA NCF. B1500000190, SEGUN O/C MIP-2023-00050, POR ADQUISICIÓN DE VASOS DESECHABLES PARA USO DE ESTE MINISTERIO.</t>
  </si>
  <si>
    <t>Proempaques Nacionales, SRL</t>
  </si>
  <si>
    <t>LIB: 4503 d/f 22/05/2023. PAGO FACTURA NCF. B1500002588, SEGUN O/S MIP-2023-00170, POR SERVICIO DE MANTENIMIENTO PARA EL VEHÍCULO CHASIS PH000946 ASIGNADO A LA GOBERNACION DE SANTIAGO RODRIGUEZ.</t>
  </si>
  <si>
    <t>B1500002588</t>
  </si>
  <si>
    <t>LIB: 4505 d/f 22/05/2023. PAGO FACT NCF. B1500000009, SEGUN O/C MIP-2023-00239, POR CONTRATACIÓN PARA  REFRIGERIO PARA EL ACTO DE EUCARISTÍA EN MEMORIA DE LOS POLICÍA CAÍDOS, Y PARA EL ACTO DE GRADUACIÓN DEL PROG. DE CAPACITACIÓN RED DE LÍDERES COMUNITARIOS DE ESTE MIP.</t>
  </si>
  <si>
    <t>LIB: 4506 /f 22/05/2023.PAGO FACT. NCF. B1500041302, B1500041491 SEGUN O/C-MIP-2022-00904, 4TO ABONO POR ADQUISICION DE (400) FARDOS DE BOTELLITAS DE AGUA 20/1 PARA SER UTILIZADOS EN DIFERENTES DEPARTAMENTOS, PROGRAMAS Y COCINA DE ESTE MIP.</t>
  </si>
  <si>
    <t>B1500041302</t>
  </si>
  <si>
    <t>Agua Cristal, SA</t>
  </si>
  <si>
    <t>B1500041491</t>
  </si>
  <si>
    <t>LIB: 4535 d/f 23/05/2023. PAGO FACT. NCF B1500000051 SEGUN O/C-MIP-2023-00185 POR ADQUISICIÓN DE 5000 FUNDAS DE ARROZ DE PARA SER UTILIZADOS EN LA ACTIVIDAD DE CONVIVENCIA DESPUÉS DEL BARRIO DE ESTE MINISTERIO.</t>
  </si>
  <si>
    <t>B1500000051</t>
  </si>
  <si>
    <t>LIB: 4536 d/f  23/05/2023.PAGO FACTURA NCF. B1500010711, SEGUN O/S MIP-2023-00150, POR SERVICIO DE MANTENIMIENTO PARA EL VEHÍCULO EN GARANTÍA CHASIS 565808, KIA SPORTAGE. ASIGNADO AL DESPACHO.</t>
  </si>
  <si>
    <t>B1500010711</t>
  </si>
  <si>
    <t>LIB: 4537 d/f 23/05/2023. PAGO FACT NCF. B1500006319, SEGUN O/S MIP-2023-00298, POR MANTENIMIENTO EN GARANTÍA DEL VEHÍCULO HYUNDAI CANTUS CHASIS #363372, ASIGNADO AL DESPACHO; EL MONTO DE LA DIFERENCIA ENTRE LA ORDEN DE COMPRA Y LA FACTURA ESTA CUBIERTO POR LA GARANTIA.</t>
  </si>
  <si>
    <t>B1500006319</t>
  </si>
  <si>
    <t>Magna Motors, SA</t>
  </si>
  <si>
    <t>LIB: 4538 /f 23/05/2023. PAGO FACT. NCF. B1500006229, SEGUN O/S MIP-2023-00169, POR MANTENIMIENTO PARA EL VEHÍCULO CHASIS 393866 ASIGNADO  A LA DIR. DE COORD DE LAS MESAS MUNICIPALES; EL MONTO DE LA DIFERENCIA ENTRE LA ORDEN DE COMPRA Y LA FACTURA ESTA CUBIERTO POR LA GARANTIA.</t>
  </si>
  <si>
    <t>B1500006229</t>
  </si>
  <si>
    <t>LIB: 4582 d/f 24/05/2023. PAGO FACTURA NCF B1500000612, 5TO ABONO A LA CERTIFICACION DE CONTRATO NO. BS-0007967-2022, POR ADQUISICION DE CHAQUETAS (ABRIGOS ) IMPERMEABLES PARA SER UTILIZADOS EN DIFERENTES AREAS DE ESTE MINISTERIO.</t>
  </si>
  <si>
    <t>B1500000612</t>
  </si>
  <si>
    <t>LIB: 4586 d/f 24/05/2023. PAGO VARIOS NIC. 3748472, 3519309,1511181,1511187, 1511277, 2220785 Y 3497086, POR SERVICIO DE ELECTRICIDAD AL INSTITUTO NACIONAL DE MIGRACION Y LA CEDE CENTRAL (MIP),  CORRESPONDIENTE AL PERIODO DEL 20/03/2023 AL 19/04/2023.</t>
  </si>
  <si>
    <t>EMPRESA DISTRIBUIDORA DE ELECTRICIDAD DEL ESTE S A</t>
  </si>
  <si>
    <t>B1500264215</t>
  </si>
  <si>
    <t>B1500264248</t>
  </si>
  <si>
    <t>B1500264270</t>
  </si>
  <si>
    <t>B1500264272</t>
  </si>
  <si>
    <t>B1500264318</t>
  </si>
  <si>
    <t>B1500264372</t>
  </si>
  <si>
    <t>B1500266545</t>
  </si>
  <si>
    <t>LIB: 4641 d/f 25/05/2023. PAGO FACTURA NCF. B1500000391, SEGUN O/S-2022-00911, POR CONTRATACION DE SERVICIO PARA EL MONTAJE DE ACTIVIDAD DE LA ESTRATEGIA NACIONAL INTEGRAL DE SEGURIDAD CIUDADANA DE ESTE MINISTERIO.</t>
  </si>
  <si>
    <t>B1500000391</t>
  </si>
  <si>
    <t>GISELLE ALTAGRACIA GARCIA MEYRELES</t>
  </si>
  <si>
    <t>LIB: 4643 /f 25/05/2023. PAGO FACTURA NCF. B1500002236, POR ALQUILER DE STAND EN CENTRO DE ATENCION PRESENCIAL AL CIUDADANO PUNTO GOB. MEGACENTRO,"PARA PROP. INFORMACION Y SERV. DE ESTE MIP, CORRESP. AL MES DE MAYO 2023, SEGUN CERT. DE CONTRATO CI-0000168-2021.</t>
  </si>
  <si>
    <t>B1500002236</t>
  </si>
  <si>
    <t>OFICINA GUBERNAMENTAL DE TECNOLOGIA DE LA INFORMACION Y COMUNICACIÓN</t>
  </si>
  <si>
    <t>LIB: 4645 /f 25/05/2023. PAGO FACTURA NCF. B1500002251, POR ALQUILER DE STAND EN CENTRO DE ATENCION PRESENCIAL AL CIUDADANO PUNTO GOB SAMBIL,"PARA PROP. INFORMACION Y SERV. DE ESTE MIP, CORRESP. AL MES DE MAYO 2023, SEGUN CERT. DE CONTRATO CI-0000166-2021.</t>
  </si>
  <si>
    <t>B1500002251</t>
  </si>
  <si>
    <t>LIB: 4711 d/f 29/05/2023. PAGO FACT. NCF. B1500001775 SEGUN O/S-MIP-2023-00353 POR SERVICIOS DE REPARACION DE LA MOTOCICLETA CHASIS# 602966, ASIGNADO A DESPACHO.</t>
  </si>
  <si>
    <t>B1500001775</t>
  </si>
  <si>
    <t>MOTO FRANCIS, SRL</t>
  </si>
  <si>
    <t>LIB: 4712 d/f 29/05/2023. PAGO FACT. NCF B1500000157, SEGUN CERTIFICADO DE CONTRATO BS-0007367-2022, POR SERVICIOS DE ASESORIA DE SEGURIDAD CIUDADANA CORRESPONDIENTE AL PERIODO DEL 16/3/2023 al 16/4/2023</t>
  </si>
  <si>
    <t>B1500000157</t>
  </si>
  <si>
    <t xml:space="preserve">ND Consulting, SRL </t>
  </si>
  <si>
    <t>LIB: 4722 d/f 29/05/2023. PAGO FACT. NCF. B1500000390 SEGUN O/S-MIP-2023-00149 POR CONTRATACION DE SERVICIOS GESTION DE EVENTOS PARA ACTIVIDAD DENTRO DE LA ESTRATEGIA. MI PAIS SEGURO.</t>
  </si>
  <si>
    <t>B1500000390</t>
  </si>
  <si>
    <t>CTAV, SRL</t>
  </si>
  <si>
    <t>LIB: 4723 d/f 29/05/2023. PAGO  FACT. NCF. B1500001319 y B1500001341, SEGUN CERT. CONT. BS-0010235-2022, CORRESP. A LOS CARGOS FIJOS, REPORTES DE CREDITOS ADICIONALES, REPORTE DE LOCALIZACION  ADICIONALES DEL SERVICIO DE BURO DE CREDITO, DEL 13/12/2022 AL 12/2/2023.</t>
  </si>
  <si>
    <t>B1500001319</t>
  </si>
  <si>
    <t>B1500001341</t>
  </si>
  <si>
    <t>CONSULTORES DE DATOS DEL CARIBE C POR A</t>
  </si>
  <si>
    <t>LIB: 4724 d/f 29/05/2023. PAGO FACTURA NCF B1500010696, SEGUN O/S MIP-2023-00141, SERVICIOS DE MANTENIMIENTO VEHÍCULO JEEP KIA SPORTAGE AÑO 2020 CHASIS #7666581 ASIGNADO AL COBA.</t>
  </si>
  <si>
    <t>B1500010696</t>
  </si>
  <si>
    <t>LIB: 4725 d/f 29/05/2023. PAGO FACTURA NCF. B1500000161, SEGUN O/C MIP-2023-00219, POR ADQUISICIÓN DE JUGUETES VARIADOS PARA SER DISTRIBUIDOS A LOS NIÑOS Y NIÑAS, EN LA ACTIVIDAD DEL DÍA DE CONVIVENCIA DE VUELTA AL BARRIO.</t>
  </si>
  <si>
    <t>LIB: 4726 d/f 29/05/2023. PAGO FACTURA NCF. B1500000135, SEGUN O/C MIP-2023-00340, POR ADQUISICIÓN DE TRITURADORA PARA SER UTILIZADO EN ESTE MINISTERIO.</t>
  </si>
  <si>
    <t>B1500000135</t>
  </si>
  <si>
    <t>Hiri Soluciones, SRL</t>
  </si>
  <si>
    <t>LIB: 4727 d/f 29/05/2023. PAGO FACTURA  NCF. B1500754894, POR CONCEPTO DE, SERVICIO AMBULTORIO A LA SRA. FRANCHESCA MANZUETA, QUIEN PERTENECE  AL PROGRAMA  POLICIA AUX. DE ESTE MIP, QUE SE LE DIO ASISTENCIA SEGUN FACTURA Y AUTORIZACION ANEXA.</t>
  </si>
  <si>
    <t>B1500754894</t>
  </si>
  <si>
    <t>LIB: 4728 /f 29/05/2023. PAGO FACTURA NCF. B1500000119, SEGUN O/S MIP-2023-00234, POR CONTRATACIÓN DEL SERVICIO DE EMBALAJE DE ARTÍCULOS COMESTIBLES, PARA SER DISTRIBUIDOS EN LA ACTIVIDAD DESPUÉS DEL BARRIO DE ESTE MINISTERIO.</t>
  </si>
  <si>
    <t>B1500000119</t>
  </si>
  <si>
    <t>Luxo Dominicana, SRL</t>
  </si>
  <si>
    <t>LIB: 4766 /f 30/05/2023. PAGO FACT. NCF. B1500000852, POR ALQUILER DEL LOCAL DONDE FUNCIONAN LAS OFICINAS DE LA POLICIA  AUXILIAR, SEGUN CERTIFICADO DE CONTRATO BS-0008193-2022, CORRESPONDIENTE AL MES DE MAYO 2023.</t>
  </si>
  <si>
    <t>B1500000852</t>
  </si>
  <si>
    <t>Servicios Empresariales Canaan, SRL</t>
  </si>
  <si>
    <t>LIB: 4767 d/f 30/05/2023. PAGO FACTURA NCF. B1500000304, SEGUN O/C MIP-2023-00184, POR ADQUISICION DE AZÚCAR CREMA CAÑA DULCE DE 2 LIBRAS PARA SER DISTRIBUIDOS EN LA ACTIVIDAD DÍA DE CONVIVENCIA.</t>
  </si>
  <si>
    <t>B1500000304</t>
  </si>
  <si>
    <t>Express Servicios Logisticos ESLOGIST, EIRL</t>
  </si>
  <si>
    <t>LIB: 4768 d/f 30/05/2023. PAGO FACTURAS NCF. B1500000132, 133 Y 134, 2DO ABONO AL CERT. DE CONTRATO CO-0001757-2022, POR CUBICACION NO. 1, REMOZAMIENTO DE ESTAFETAS  DEL INST. POSTAL DOM.(INPOSDOM) , MENOS AMORTIZACION AVANCE INICIAL (20%), POR VALOR DE RD$889,901.21.</t>
  </si>
  <si>
    <t>Instalaciones de Ingeniería y Servicios ININSE, SRL</t>
  </si>
  <si>
    <t>B1500000132</t>
  </si>
  <si>
    <t>B1500000134</t>
  </si>
  <si>
    <t>LIB: 4770 d/f 30/05/2023. PAGO FACT. NCF. B1500000140 3ER ABONO A LA O/C-MIP-2022-00396 POR ADQUISICION DE AZUCAR PARA SER UTILIZADOS POR LAS DIFERENTES COCINAS Y DEPARTAMENTOS DE ESTE MINISTERIO.</t>
  </si>
  <si>
    <t>B1500000140</t>
  </si>
  <si>
    <t>Quantifox Group, SRL</t>
  </si>
  <si>
    <t>LIB: 4773 d/f 30/05/2023. PAGO FACTURA NCF B1500002594, SEGUN O/S MIP-2023-00330, SERVICIO DE MANTENIMIENTO PARA EL VEHÍCULO CHASIS BE637JK32419 ASIGNADO AL DEPARTAMENTO DE TRANSPORTACION.</t>
  </si>
  <si>
    <t>B1500002594</t>
  </si>
  <si>
    <t>LIB: 4774 d/f 30/05/2023. PAGO FACTURA NCF. B1500002593, SEGUN O/S MIP-2023-00328, POR SERVICIOS DE MANTENIMIENTO EN GARANTÍA DEL VEHÍCULO MITSUBISHI L200 CHASIS #000333.</t>
  </si>
  <si>
    <t>B1500002593</t>
  </si>
  <si>
    <t>LIB: 4775 d/f 30/05/2023. PAGO FACTURA NCF B1500011134, SEGUN O/S MIP-2023-00318, SERVICIOS DE MANTENIMIENTO DEL VEHÍCULO KIA SPORTAGE CHASIS #075765, ASIGNADO AL COBA.</t>
  </si>
  <si>
    <t>B1500011134</t>
  </si>
  <si>
    <t>LIB: 4778 d/f 30/05/2023. PAGO FACTURA NCF. B1500025039, SEGUN O/S MIP-2023-00288, POR SERVICIOS DE MANTENIMIENTO EN GARANTÍA DEL VEHÍCULO NISSAN KICKS CHASIS #606892, ASIGNADO AL DEPTO. EVENTOS.</t>
  </si>
  <si>
    <t>B1500025039</t>
  </si>
  <si>
    <t>LIB: 4779 d/f 30/05/2023. PAGO FACTURA NCF B1500000137, SALDO A LA O/C MIP-2022-00310, POR ADQUISICION DE CAFE MOLIDO PARA SER UTILIZADOS POR LAS DIFERENTES COCINAS Y DEPARTAMENTOS DE ESTE MINISTERIO.</t>
  </si>
  <si>
    <t>Importadora Coav, SRL</t>
  </si>
  <si>
    <t>LIB: 4780 d/f 30/05/2023. PAGO FACT. NCF. B1500000004 SEGUN O/S-MIP-2022-01106 POR CONTRATACION DE SERVICIOS DE PUBLICIDAD EN TELEVISION, RADIO Y MEDIOS DIGITALES PARA MI PAIS SEGURO Y RD CUENTA CONTIGO, DESDE EL 16 /12/2022 HASTA 30/01/2023.</t>
  </si>
  <si>
    <t>Jhon Veras Media Group SRL</t>
  </si>
  <si>
    <t>LIB: 4784 d/f 30/05/2023. PAGO FACT. NCF. B1500000803 SEGUN O/C-MIP-2023-00137 POR ADQUISICION DE MATERIALES DE HERRERIA PARA SER UTILIZADAS EN LAS DIFERENTES AREAS DEL MIP.</t>
  </si>
  <si>
    <t>Khalicco Investments, SRL</t>
  </si>
  <si>
    <t>B1500000803</t>
  </si>
  <si>
    <t>LIB: 4787 d/f 30/05/2023. PAGO FACTURA NCF. B1500011254, SEGUN O/S MIP-2023-00354, POR SERVICIOS DE MANTENIMIENTO DEL VEHÍCULO KIA SPORTAGE CHASIS #665929, ASIGNADO A COBA.</t>
  </si>
  <si>
    <t>B1500011254</t>
  </si>
  <si>
    <t>LIB: 4860 d/f 31/05/2023. PAGO FACTURA NCF. B1500000047, SEGUN O/S MIP-2023-00039, POR CONTRATACION PARA LOS SERVICIOS DE REFRIGERIO PARA SER UTILIZADOS EN DIFERENTES ACTIVIDADES DE ESTE MINISTERIO.</t>
  </si>
  <si>
    <t>B1500000047</t>
  </si>
  <si>
    <t>LIB: 4861 d/f 31/05/2023. PAGO FACTURA NCF.B1500000082 SEGUN O/S MIP-2023-00240, POR CONTRATACIÓN DE LOS SERVICIOS DE MANTENIMIENTO PARA LOS EQUIPOS UPS DE ESTE MIP.</t>
  </si>
  <si>
    <t>B1500000082</t>
  </si>
  <si>
    <t>Sistemas y Consultoria, SRL</t>
  </si>
  <si>
    <t>LIB: 4863 d/f 31/05/2023. PAGO FACT. NCF. B1500000407, 7MO  ABONO A LA O/S MIP-2022-00494, POR SERV. DE ALQ. DE  IMPRESORAS  MULTIFUNCIONALES  PARA SER UTIL. EN DIF. AREAS DE ESTE MIP SEGUN CERT. DE CONTRATO NO. BS-0011372-2022.</t>
  </si>
  <si>
    <t>B1500000407</t>
  </si>
  <si>
    <t>KYODOM SRL</t>
  </si>
  <si>
    <t>LIB: 4864 d/f 31/05/2023. PAGO FACT. NCF. B1500000167 SEGUN CERTIF DE CONTRATO BS-0006965-2022 POR SERVICIO DE ASESORIA ESPECIALIZADA PARA LA EJECUCION DE LA ESTRATEGIA DE LA SEGURIDAD CIUDADANA DE ESTE MIP, PERIODOS 14 DE ABRIL AL 15 DE MAYO 2023.</t>
  </si>
  <si>
    <t>LIB: 4875 d/f 31/05/2023. PAGO FACT.NCF. B1500000308 SEGUN O/S-MIP-2023-00237, POR CONTRATACION DE SERVICIO DE (50) ALMUERZOS PARA EL PERSONAL DE LA POLICIA  AUXILIAR QUE ESTARA PARTICIPANDO EN EL DESFILE LLEVADO A CABO EN LA PROVINCIA DE SANTIAGO DE LOS CABALLEROS.</t>
  </si>
  <si>
    <t>B1500000308</t>
  </si>
  <si>
    <t>LA COCINA DE DONA MARY SRL</t>
  </si>
  <si>
    <t>LIB: 4876 d/f 31/05/2023. PAGO FACTURA NCF. B1500000111, SALDO A LA O/C MIP-2022-00978, POR ADQUISICIÓN DE PIN INSTITUCIONAL PARA EL DEPARTAMENTO DE RELACIONES PUBLICAS DE ESTE MINISTERIO.</t>
  </si>
  <si>
    <t>LIB: 4878 d/f 31/05/2023. PAGO FACT. NCF. B1500000307 SEGUN O/S-MIP-2023-00205, POR CONTRATACION DE LOS SERVICIOS DE REFRIGERIO, PARA EL ACTO DE APERTURA DEL PROGRAMA DE CAPACITACION, RED DE LIDERES COMUNITARIOS MEDIADORES DE CONFLICTOS EN LA PROVINCIA DE SANTIAGO DE LOS CABALLERO</t>
  </si>
  <si>
    <t>B1500000307</t>
  </si>
  <si>
    <t>LIB: 4880 d/f 31/05/2023. PAGO CUENTA No.104278187-001, SEGUN FACTURA NCF. B1500002642, POR SERVICIO DE INTERNET ALTERNO PARA ESTE MIP, CORRESPONDIENTE AL PERIODO DEL 16/05/2023 AL 15/06/2023</t>
  </si>
  <si>
    <t>B1500002642</t>
  </si>
  <si>
    <t>Trilogy Dominicana, SA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</si>
</sst>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103">
    <xf numFmtId="0" fontId="0" fillId="0" borderId="0" xfId="0"/>
    <xf numFmtId="0" fontId="3" fillId="0" borderId="0" xfId="0" applyFont="1"/>
    <xf numFmtId="0" fontId="4" fillId="0" borderId="0" xfId="0" applyFont="1" applyFill="1" applyBorder="1" applyAlignment="1">
      <alignment horizontal="center"/>
    </xf>
    <xf numFmtId="0" fontId="2" fillId="0" borderId="0" xfId="0" applyFont="1" applyFill="1" applyBorder="1" applyAlignment="1">
      <alignment horizontal="center"/>
    </xf>
    <xf numFmtId="0" fontId="5" fillId="0" borderId="0" xfId="0" applyFont="1" applyFill="1" applyBorder="1" applyAlignment="1">
      <alignment horizontal="center"/>
    </xf>
    <xf numFmtId="0" fontId="2" fillId="0" borderId="0" xfId="0" applyFont="1" applyFill="1" applyBorder="1" applyAlignment="1">
      <alignment horizontal="center" wrapText="1"/>
    </xf>
    <xf numFmtId="0" fontId="5" fillId="0" borderId="0" xfId="0" applyFont="1" applyFill="1" applyBorder="1" applyAlignment="1">
      <alignment horizontal="center" wrapText="1"/>
    </xf>
    <xf numFmtId="0" fontId="4" fillId="0" borderId="0" xfId="0" applyFont="1" applyFill="1" applyBorder="1" applyAlignment="1"/>
    <xf numFmtId="0" fontId="6" fillId="3" borderId="0" xfId="2" applyFill="1" applyAlignment="1">
      <alignment vertical="center"/>
    </xf>
    <xf numFmtId="0" fontId="6" fillId="3" borderId="0" xfId="2" applyFill="1" applyBorder="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Fill="1" applyBorder="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5" fillId="3" borderId="0" xfId="2" applyFont="1" applyFill="1" applyBorder="1" applyAlignment="1">
      <alignment vertical="center"/>
    </xf>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Fill="1" applyBorder="1" applyAlignment="1">
      <alignment horizontal="left" wrapText="1"/>
    </xf>
    <xf numFmtId="0" fontId="17" fillId="0" borderId="0" xfId="0" applyFont="1" applyFill="1" applyBorder="1" applyAlignment="1">
      <alignment horizontal="left" wrapText="1"/>
    </xf>
    <xf numFmtId="43" fontId="16" fillId="0" borderId="0" xfId="1" applyFont="1" applyAlignment="1">
      <alignment horizontal="right"/>
    </xf>
    <xf numFmtId="4" fontId="16" fillId="0" borderId="1" xfId="0" applyNumberFormat="1" applyFont="1" applyBorder="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Fill="1" applyBorder="1" applyAlignment="1">
      <alignment horizontal="center" wrapText="1"/>
    </xf>
    <xf numFmtId="0" fontId="17" fillId="0" borderId="0" xfId="0" applyFont="1" applyFill="1" applyBorder="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43" fontId="15" fillId="4" borderId="1" xfId="1" applyFont="1" applyFill="1" applyBorder="1" applyAlignment="1">
      <alignment horizontal="right" wrapText="1"/>
    </xf>
    <xf numFmtId="14" fontId="16" fillId="3" borderId="1" xfId="0" applyNumberFormat="1" applyFont="1" applyFill="1" applyBorder="1" applyAlignment="1">
      <alignment horizontal="right"/>
    </xf>
    <xf numFmtId="43" fontId="15" fillId="0" borderId="1" xfId="13" applyFont="1" applyBorder="1" applyAlignment="1">
      <alignment horizontal="center" wrapText="1"/>
    </xf>
    <xf numFmtId="14" fontId="16" fillId="0" borderId="1" xfId="0" applyNumberFormat="1" applyFont="1" applyBorder="1" applyAlignment="1">
      <alignment horizontal="center"/>
    </xf>
    <xf numFmtId="14" fontId="16" fillId="0" borderId="0" xfId="0" applyNumberFormat="1" applyFont="1" applyAlignment="1">
      <alignment horizontal="right"/>
    </xf>
    <xf numFmtId="14" fontId="18" fillId="0" borderId="0" xfId="0" applyNumberFormat="1" applyFont="1" applyFill="1" applyBorder="1" applyAlignment="1">
      <alignment horizontal="right" wrapText="1"/>
    </xf>
    <xf numFmtId="14" fontId="17" fillId="0" borderId="0" xfId="0" applyNumberFormat="1" applyFont="1" applyFill="1" applyBorder="1" applyAlignment="1">
      <alignment horizontal="right" wrapText="1"/>
    </xf>
    <xf numFmtId="0" fontId="18" fillId="0" borderId="0" xfId="0" applyFont="1" applyFill="1" applyBorder="1" applyAlignment="1">
      <alignment horizontal="center" wrapText="1"/>
    </xf>
    <xf numFmtId="0" fontId="15" fillId="3" borderId="1" xfId="17" applyFont="1" applyFill="1" applyBorder="1" applyAlignment="1">
      <alignment vertical="center" wrapText="1"/>
    </xf>
    <xf numFmtId="0" fontId="16" fillId="0" borderId="1" xfId="0" applyFont="1" applyBorder="1" applyAlignment="1">
      <alignment horizontal="center"/>
    </xf>
    <xf numFmtId="43" fontId="15" fillId="0" borderId="0" xfId="13" applyFont="1" applyBorder="1" applyAlignment="1">
      <alignment horizontal="center" wrapText="1"/>
    </xf>
    <xf numFmtId="43" fontId="15" fillId="4" borderId="0" xfId="1" applyFont="1" applyFill="1" applyBorder="1" applyAlignment="1">
      <alignment horizontal="right" wrapText="1"/>
    </xf>
    <xf numFmtId="14" fontId="16" fillId="3" borderId="0" xfId="0" applyNumberFormat="1" applyFont="1" applyFill="1" applyBorder="1" applyAlignment="1">
      <alignment horizontal="right"/>
    </xf>
    <xf numFmtId="4" fontId="16" fillId="0" borderId="0" xfId="0" applyNumberFormat="1" applyFont="1" applyBorder="1" applyAlignment="1">
      <alignment horizontal="right"/>
    </xf>
    <xf numFmtId="0" fontId="16" fillId="0" borderId="0" xfId="0" applyFont="1" applyBorder="1" applyAlignment="1">
      <alignment horizontal="center"/>
    </xf>
    <xf numFmtId="0" fontId="15" fillId="3" borderId="1" xfId="17" applyFont="1" applyFill="1" applyBorder="1" applyAlignment="1">
      <alignment horizontal="left" vertical="center" wrapText="1"/>
    </xf>
    <xf numFmtId="0" fontId="15" fillId="3" borderId="0" xfId="17" applyFont="1" applyFill="1" applyBorder="1" applyAlignment="1">
      <alignment vertical="center" wrapText="1"/>
    </xf>
    <xf numFmtId="14" fontId="16" fillId="0" borderId="0" xfId="0" applyNumberFormat="1" applyFont="1" applyBorder="1" applyAlignment="1">
      <alignment horizontal="center"/>
    </xf>
    <xf numFmtId="12" fontId="15" fillId="0" borderId="1" xfId="13" applyNumberFormat="1" applyFont="1" applyBorder="1" applyAlignment="1">
      <alignment horizontal="center" wrapText="1"/>
    </xf>
    <xf numFmtId="0" fontId="7" fillId="3" borderId="0" xfId="2" applyFont="1" applyFill="1" applyAlignment="1">
      <alignment horizontal="center" vertical="center"/>
    </xf>
    <xf numFmtId="0" fontId="5" fillId="0" borderId="0" xfId="0" applyFont="1" applyFill="1" applyBorder="1" applyAlignment="1">
      <alignment horizontal="center" wrapText="1"/>
    </xf>
    <xf numFmtId="0" fontId="8" fillId="3" borderId="0" xfId="2" applyFont="1" applyFill="1" applyBorder="1" applyAlignment="1">
      <alignment horizontal="center" vertical="center"/>
    </xf>
    <xf numFmtId="0" fontId="8" fillId="3" borderId="0" xfId="2" applyFont="1" applyFill="1" applyAlignment="1">
      <alignment horizontal="center" vertical="center"/>
    </xf>
    <xf numFmtId="0" fontId="4" fillId="0" borderId="0" xfId="0" applyFont="1" applyFill="1" applyBorder="1" applyAlignment="1">
      <alignment horizontal="center" wrapText="1"/>
    </xf>
    <xf numFmtId="0" fontId="15" fillId="3" borderId="7" xfId="17" applyFont="1" applyFill="1" applyBorder="1" applyAlignment="1">
      <alignment horizontal="left" vertical="center" wrapText="1"/>
    </xf>
    <xf numFmtId="0" fontId="15" fillId="3" borderId="8" xfId="17" applyFont="1" applyFill="1" applyBorder="1" applyAlignment="1">
      <alignment horizontal="left" vertical="center" wrapText="1"/>
    </xf>
    <xf numFmtId="0" fontId="15" fillId="3" borderId="9" xfId="17" applyFont="1" applyFill="1" applyBorder="1" applyAlignment="1">
      <alignment horizontal="left" vertical="center" wrapText="1"/>
    </xf>
    <xf numFmtId="0" fontId="17" fillId="0" borderId="0" xfId="0" applyFont="1" applyFill="1" applyBorder="1" applyAlignment="1">
      <alignment horizontal="center" vertical="center"/>
    </xf>
    <xf numFmtId="0" fontId="17" fillId="0" borderId="0" xfId="0" applyFont="1" applyFill="1" applyBorder="1" applyAlignment="1">
      <alignment horizontal="center" wrapText="1"/>
    </xf>
    <xf numFmtId="0" fontId="18" fillId="0" borderId="0" xfId="0" applyFont="1" applyFill="1" applyBorder="1" applyAlignment="1">
      <alignment horizontal="center" wrapText="1"/>
    </xf>
    <xf numFmtId="0" fontId="18" fillId="0" borderId="0" xfId="0" applyFont="1" applyFill="1" applyBorder="1" applyAlignment="1">
      <alignment horizontal="center"/>
    </xf>
    <xf numFmtId="0" fontId="18" fillId="0" borderId="0" xfId="0" applyFont="1" applyFill="1" applyBorder="1" applyAlignment="1">
      <alignment horizontal="center" vertical="center"/>
    </xf>
    <xf numFmtId="0" fontId="17" fillId="0" borderId="0" xfId="0" applyFont="1" applyFill="1" applyBorder="1" applyAlignment="1">
      <alignment horizontal="center" vertical="center" wrapText="1"/>
    </xf>
    <xf numFmtId="0" fontId="22" fillId="3" borderId="0" xfId="2" applyFont="1" applyFill="1" applyAlignment="1">
      <alignment horizontal="center" vertical="center"/>
    </xf>
    <xf numFmtId="0" fontId="22" fillId="3" borderId="0" xfId="2" applyFont="1" applyFill="1" applyBorder="1" applyAlignment="1">
      <alignment horizontal="center" vertical="center"/>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1094320</xdr:colOff>
      <xdr:row>0</xdr:row>
      <xdr:rowOff>52839</xdr:rowOff>
    </xdr:from>
    <xdr:to>
      <xdr:col>4</xdr:col>
      <xdr:colOff>1211415</xdr:colOff>
      <xdr:row>6</xdr:row>
      <xdr:rowOff>106525</xdr:rowOff>
    </xdr:to>
    <xdr:pic>
      <xdr:nvPicPr>
        <xdr:cNvPr id="2" name="2 Imagen" descr="cid:c26e071c-ff69-4039-ac20-fa4183cd6426"/>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87" t="s">
        <v>105</v>
      </c>
      <c r="C9" s="87"/>
      <c r="D9" s="87"/>
      <c r="E9" s="87"/>
      <c r="F9" s="87"/>
      <c r="G9" s="87"/>
      <c r="H9" s="87"/>
      <c r="I9" s="87"/>
      <c r="J9" s="87"/>
      <c r="K9" s="9"/>
    </row>
    <row r="10" spans="2:11" customFormat="1" ht="14.25" customHeight="1" x14ac:dyDescent="0.25">
      <c r="C10" s="10"/>
      <c r="D10" s="10"/>
      <c r="E10" s="10"/>
      <c r="F10" s="10"/>
      <c r="G10" s="10"/>
      <c r="H10" s="8"/>
      <c r="I10" s="8"/>
      <c r="J10" s="8"/>
      <c r="K10" s="9"/>
    </row>
    <row r="11" spans="2:11" customFormat="1" ht="21" customHeight="1" x14ac:dyDescent="0.25">
      <c r="B11" s="90" t="s">
        <v>106</v>
      </c>
      <c r="C11" s="90"/>
      <c r="D11" s="90"/>
      <c r="E11" s="90"/>
      <c r="F11" s="90"/>
      <c r="G11" s="90"/>
      <c r="H11" s="90"/>
      <c r="I11" s="90"/>
      <c r="J11" s="90"/>
      <c r="K11" s="9"/>
    </row>
    <row r="12" spans="2:11" customFormat="1" ht="26.25" customHeight="1" x14ac:dyDescent="0.25">
      <c r="B12" s="89" t="s">
        <v>107</v>
      </c>
      <c r="C12" s="89"/>
      <c r="D12" s="89"/>
      <c r="E12" s="89"/>
      <c r="F12" s="89"/>
      <c r="G12" s="89"/>
      <c r="H12" s="89"/>
      <c r="I12" s="89"/>
      <c r="J12" s="89"/>
      <c r="K12" s="9"/>
    </row>
    <row r="13" spans="2:11" ht="15" thickBot="1" x14ac:dyDescent="0.25"/>
    <row r="14" spans="2:11" ht="60.75" customHeight="1" x14ac:dyDescent="0.2">
      <c r="B14" s="11" t="s">
        <v>0</v>
      </c>
      <c r="C14" s="12" t="s">
        <v>1</v>
      </c>
      <c r="D14" s="33" t="s">
        <v>3</v>
      </c>
      <c r="E14" s="13" t="s">
        <v>2</v>
      </c>
      <c r="F14" s="13" t="s">
        <v>4</v>
      </c>
      <c r="G14" s="13" t="s">
        <v>5</v>
      </c>
      <c r="H14" s="13" t="s">
        <v>6</v>
      </c>
      <c r="I14" s="13" t="s">
        <v>7</v>
      </c>
      <c r="J14" s="14" t="s">
        <v>8</v>
      </c>
    </row>
    <row r="15" spans="2:11" ht="60" customHeight="1" x14ac:dyDescent="0.2">
      <c r="B15" s="15" t="s">
        <v>10</v>
      </c>
      <c r="C15" s="16" t="s">
        <v>14</v>
      </c>
      <c r="D15" s="17" t="s">
        <v>9</v>
      </c>
      <c r="E15" s="18">
        <v>44318</v>
      </c>
      <c r="F15" s="19">
        <v>225000</v>
      </c>
      <c r="G15" s="18">
        <v>44349</v>
      </c>
      <c r="H15" s="20">
        <f>+F15</f>
        <v>225000</v>
      </c>
      <c r="I15" s="21">
        <f>+F15-H15</f>
        <v>0</v>
      </c>
      <c r="J15" s="17" t="s">
        <v>33</v>
      </c>
    </row>
    <row r="16" spans="2:11" ht="54.75" customHeight="1" x14ac:dyDescent="0.2">
      <c r="B16" s="22" t="s">
        <v>11</v>
      </c>
      <c r="C16" s="16" t="s">
        <v>15</v>
      </c>
      <c r="D16" s="17" t="s">
        <v>12</v>
      </c>
      <c r="E16" s="23">
        <v>44307</v>
      </c>
      <c r="F16" s="19">
        <v>318870</v>
      </c>
      <c r="G16" s="18">
        <v>44337</v>
      </c>
      <c r="H16" s="24" t="s">
        <v>13</v>
      </c>
      <c r="I16" s="21">
        <v>0</v>
      </c>
      <c r="J16" s="17" t="s">
        <v>33</v>
      </c>
    </row>
    <row r="17" spans="2:10" ht="48" x14ac:dyDescent="0.2">
      <c r="B17" s="17" t="s">
        <v>16</v>
      </c>
      <c r="C17" s="16" t="s">
        <v>18</v>
      </c>
      <c r="D17" s="17" t="s">
        <v>17</v>
      </c>
      <c r="E17" s="18">
        <v>44292</v>
      </c>
      <c r="F17" s="19">
        <v>119062</v>
      </c>
      <c r="G17" s="18">
        <v>44322</v>
      </c>
      <c r="H17" s="19">
        <v>119062</v>
      </c>
      <c r="I17" s="21">
        <v>0</v>
      </c>
      <c r="J17" s="17" t="s">
        <v>33</v>
      </c>
    </row>
    <row r="18" spans="2:10" ht="60" x14ac:dyDescent="0.2">
      <c r="B18" s="25" t="s">
        <v>57</v>
      </c>
      <c r="C18" s="26" t="s">
        <v>61</v>
      </c>
      <c r="D18" s="17" t="s">
        <v>58</v>
      </c>
      <c r="E18" s="18">
        <v>44333</v>
      </c>
      <c r="F18" s="27">
        <v>94531.59</v>
      </c>
      <c r="G18" s="18">
        <v>44364</v>
      </c>
      <c r="H18" s="19">
        <v>94531.59</v>
      </c>
      <c r="I18" s="21">
        <v>0</v>
      </c>
      <c r="J18" s="17" t="s">
        <v>33</v>
      </c>
    </row>
    <row r="19" spans="2:10" ht="74.25" customHeight="1" x14ac:dyDescent="0.2">
      <c r="B19" s="25" t="s">
        <v>60</v>
      </c>
      <c r="C19" s="16" t="s">
        <v>62</v>
      </c>
      <c r="D19" s="17" t="s">
        <v>59</v>
      </c>
      <c r="E19" s="18">
        <v>44359</v>
      </c>
      <c r="F19" s="27">
        <v>106200</v>
      </c>
      <c r="G19" s="18">
        <v>44389</v>
      </c>
      <c r="H19" s="34">
        <v>106200</v>
      </c>
      <c r="I19" s="21">
        <v>0</v>
      </c>
      <c r="J19" s="17" t="s">
        <v>33</v>
      </c>
    </row>
    <row r="20" spans="2:10" ht="48" x14ac:dyDescent="0.2">
      <c r="B20" s="26" t="s">
        <v>63</v>
      </c>
      <c r="C20" s="26" t="s">
        <v>64</v>
      </c>
      <c r="D20" s="17" t="s">
        <v>65</v>
      </c>
      <c r="E20" s="18">
        <v>44344</v>
      </c>
      <c r="F20" s="27">
        <v>998908.29</v>
      </c>
      <c r="G20" s="18">
        <v>44375</v>
      </c>
      <c r="H20" s="19">
        <v>998908.29</v>
      </c>
      <c r="I20" s="21">
        <v>0</v>
      </c>
      <c r="J20" s="17" t="s">
        <v>33</v>
      </c>
    </row>
    <row r="21" spans="2:10" ht="63" customHeight="1" x14ac:dyDescent="0.2">
      <c r="B21" s="25" t="s">
        <v>66</v>
      </c>
      <c r="C21" s="26" t="s">
        <v>67</v>
      </c>
      <c r="D21" s="25" t="s">
        <v>68</v>
      </c>
      <c r="E21" s="18" t="s">
        <v>69</v>
      </c>
      <c r="F21" s="27">
        <v>2049.98</v>
      </c>
      <c r="G21" s="18">
        <v>44408</v>
      </c>
      <c r="H21" s="27">
        <v>2049.98</v>
      </c>
      <c r="I21" s="21">
        <v>0</v>
      </c>
      <c r="J21" s="17" t="s">
        <v>33</v>
      </c>
    </row>
    <row r="22" spans="2:10" ht="72" x14ac:dyDescent="0.2">
      <c r="B22" s="25" t="s">
        <v>34</v>
      </c>
      <c r="C22" s="26" t="s">
        <v>74</v>
      </c>
      <c r="D22" s="17" t="s">
        <v>70</v>
      </c>
      <c r="E22" s="18">
        <v>44317</v>
      </c>
      <c r="F22" s="27">
        <v>84005.45</v>
      </c>
      <c r="G22" s="18">
        <v>44348</v>
      </c>
      <c r="H22" s="27">
        <v>84005.45</v>
      </c>
      <c r="I22" s="21">
        <v>0</v>
      </c>
      <c r="J22" s="17" t="s">
        <v>33</v>
      </c>
    </row>
    <row r="23" spans="2:10" ht="36" x14ac:dyDescent="0.2">
      <c r="B23" s="25" t="s">
        <v>71</v>
      </c>
      <c r="C23" s="26" t="s">
        <v>73</v>
      </c>
      <c r="D23" s="17" t="s">
        <v>72</v>
      </c>
      <c r="E23" s="18">
        <v>44263</v>
      </c>
      <c r="F23" s="27">
        <v>18172</v>
      </c>
      <c r="G23" s="18">
        <v>44294</v>
      </c>
      <c r="H23" s="27">
        <v>18172</v>
      </c>
      <c r="I23" s="21">
        <v>0</v>
      </c>
      <c r="J23" s="17" t="s">
        <v>33</v>
      </c>
    </row>
    <row r="24" spans="2:10" ht="39" customHeight="1" x14ac:dyDescent="0.2">
      <c r="B24" s="26" t="s">
        <v>75</v>
      </c>
      <c r="C24" s="26" t="s">
        <v>76</v>
      </c>
      <c r="D24" s="17" t="s">
        <v>77</v>
      </c>
      <c r="E24" s="18">
        <v>44344</v>
      </c>
      <c r="F24" s="27">
        <v>1060073.0900000001</v>
      </c>
      <c r="G24" s="18">
        <v>44375</v>
      </c>
      <c r="H24" s="27">
        <v>1060073.0900000001</v>
      </c>
      <c r="I24" s="21">
        <v>0</v>
      </c>
      <c r="J24" s="28" t="s">
        <v>33</v>
      </c>
    </row>
    <row r="25" spans="2:10" ht="72" x14ac:dyDescent="0.2">
      <c r="B25" s="25" t="s">
        <v>80</v>
      </c>
      <c r="C25" s="26" t="s">
        <v>78</v>
      </c>
      <c r="D25" s="17" t="s">
        <v>79</v>
      </c>
      <c r="E25" s="38">
        <v>44308</v>
      </c>
      <c r="F25" s="27">
        <v>746044.38</v>
      </c>
      <c r="G25" s="18">
        <v>44338</v>
      </c>
      <c r="H25" s="27">
        <v>746044.38</v>
      </c>
      <c r="I25" s="21">
        <v>0</v>
      </c>
      <c r="J25" s="17" t="s">
        <v>33</v>
      </c>
    </row>
    <row r="26" spans="2:10" ht="60" x14ac:dyDescent="0.2">
      <c r="B26" s="25" t="s">
        <v>81</v>
      </c>
      <c r="C26" s="26" t="s">
        <v>142</v>
      </c>
      <c r="D26" s="17" t="s">
        <v>82</v>
      </c>
      <c r="E26" s="38">
        <v>44251</v>
      </c>
      <c r="F26" s="27">
        <v>8484931.1500000004</v>
      </c>
      <c r="G26" s="18">
        <v>44371</v>
      </c>
      <c r="H26" s="27">
        <f>+F26-3384931.15</f>
        <v>5100000</v>
      </c>
      <c r="I26" s="21">
        <f>+F26-H26</f>
        <v>3384931.1500000004</v>
      </c>
      <c r="J26" s="17" t="s">
        <v>108</v>
      </c>
    </row>
    <row r="27" spans="2:10" ht="60" x14ac:dyDescent="0.2">
      <c r="B27" s="25" t="s">
        <v>83</v>
      </c>
      <c r="C27" s="26" t="s">
        <v>143</v>
      </c>
      <c r="D27" s="17" t="s">
        <v>84</v>
      </c>
      <c r="E27" s="18">
        <v>44298</v>
      </c>
      <c r="F27" s="27">
        <v>3172199.91</v>
      </c>
      <c r="G27" s="18">
        <v>44328</v>
      </c>
      <c r="H27" s="27">
        <v>3172199.91</v>
      </c>
      <c r="I27" s="21">
        <v>0</v>
      </c>
      <c r="J27" s="17" t="s">
        <v>33</v>
      </c>
    </row>
    <row r="28" spans="2:10" ht="48" x14ac:dyDescent="0.2">
      <c r="B28" s="25" t="s">
        <v>85</v>
      </c>
      <c r="C28" s="26" t="s">
        <v>144</v>
      </c>
      <c r="D28" s="17" t="s">
        <v>86</v>
      </c>
      <c r="E28" s="18">
        <v>44316</v>
      </c>
      <c r="F28" s="27">
        <v>245143.83</v>
      </c>
      <c r="G28" s="18">
        <v>44346</v>
      </c>
      <c r="H28" s="27">
        <v>245143.83</v>
      </c>
      <c r="I28" s="21">
        <v>0</v>
      </c>
      <c r="J28" s="17" t="s">
        <v>33</v>
      </c>
    </row>
    <row r="29" spans="2:10" ht="60" x14ac:dyDescent="0.2">
      <c r="B29" s="25" t="s">
        <v>87</v>
      </c>
      <c r="C29" s="26" t="s">
        <v>145</v>
      </c>
      <c r="D29" s="16" t="s">
        <v>88</v>
      </c>
      <c r="E29" s="29" t="s">
        <v>89</v>
      </c>
      <c r="F29" s="39" t="s">
        <v>90</v>
      </c>
      <c r="G29" s="29" t="s">
        <v>109</v>
      </c>
      <c r="H29" s="39" t="s">
        <v>90</v>
      </c>
      <c r="I29" s="21">
        <v>0</v>
      </c>
      <c r="J29" s="17" t="s">
        <v>33</v>
      </c>
    </row>
    <row r="30" spans="2:10" ht="63" customHeight="1" x14ac:dyDescent="0.2">
      <c r="B30" s="25" t="s">
        <v>91</v>
      </c>
      <c r="C30" s="26" t="s">
        <v>146</v>
      </c>
      <c r="D30" s="26" t="s">
        <v>92</v>
      </c>
      <c r="E30" s="29" t="s">
        <v>93</v>
      </c>
      <c r="F30" s="39">
        <v>1633978.99</v>
      </c>
      <c r="G30" s="29" t="s">
        <v>110</v>
      </c>
      <c r="H30" s="39" t="s">
        <v>94</v>
      </c>
      <c r="I30" s="21">
        <v>0</v>
      </c>
      <c r="J30" s="17" t="s">
        <v>33</v>
      </c>
    </row>
    <row r="31" spans="2:10" ht="60" x14ac:dyDescent="0.2">
      <c r="B31" s="26" t="s">
        <v>95</v>
      </c>
      <c r="C31" s="26" t="s">
        <v>147</v>
      </c>
      <c r="D31" s="16" t="s">
        <v>96</v>
      </c>
      <c r="E31" s="29" t="s">
        <v>97</v>
      </c>
      <c r="F31" s="39" t="s">
        <v>98</v>
      </c>
      <c r="G31" s="29" t="s">
        <v>111</v>
      </c>
      <c r="H31" s="39" t="s">
        <v>98</v>
      </c>
      <c r="I31" s="21">
        <v>0</v>
      </c>
      <c r="J31" s="17" t="s">
        <v>33</v>
      </c>
    </row>
    <row r="32" spans="2:10" s="32" customFormat="1" ht="52.5" customHeight="1" x14ac:dyDescent="0.2">
      <c r="B32" s="25" t="s">
        <v>148</v>
      </c>
      <c r="C32" s="26" t="s">
        <v>149</v>
      </c>
      <c r="D32" s="16" t="s">
        <v>150</v>
      </c>
      <c r="E32" s="29" t="s">
        <v>151</v>
      </c>
      <c r="F32" s="30" t="s">
        <v>152</v>
      </c>
      <c r="G32" s="29" t="s">
        <v>153</v>
      </c>
      <c r="H32" s="30" t="s">
        <v>152</v>
      </c>
      <c r="I32" s="21">
        <v>0</v>
      </c>
      <c r="J32" s="17" t="s">
        <v>33</v>
      </c>
    </row>
    <row r="33" spans="2:10" ht="82.5" customHeight="1" x14ac:dyDescent="0.2">
      <c r="B33" s="17" t="s">
        <v>19</v>
      </c>
      <c r="C33" s="16" t="s">
        <v>32</v>
      </c>
      <c r="D33" s="16" t="s">
        <v>99</v>
      </c>
      <c r="E33" s="31" t="s">
        <v>112</v>
      </c>
      <c r="F33" s="35" t="s">
        <v>113</v>
      </c>
      <c r="G33" s="31" t="s">
        <v>114</v>
      </c>
      <c r="H33" s="35" t="s">
        <v>113</v>
      </c>
      <c r="I33" s="21">
        <v>0</v>
      </c>
      <c r="J33" s="17" t="s">
        <v>33</v>
      </c>
    </row>
    <row r="34" spans="2:10" ht="89.25" customHeight="1" x14ac:dyDescent="0.2">
      <c r="B34" s="17" t="s">
        <v>19</v>
      </c>
      <c r="C34" s="16" t="s">
        <v>35</v>
      </c>
      <c r="D34" s="16" t="s">
        <v>100</v>
      </c>
      <c r="E34" s="31" t="s">
        <v>115</v>
      </c>
      <c r="F34" s="35" t="s">
        <v>116</v>
      </c>
      <c r="G34" s="31" t="s">
        <v>117</v>
      </c>
      <c r="H34" s="35" t="s">
        <v>116</v>
      </c>
      <c r="I34" s="21">
        <v>0</v>
      </c>
      <c r="J34" s="17" t="s">
        <v>33</v>
      </c>
    </row>
    <row r="35" spans="2:10" ht="144" x14ac:dyDescent="0.2">
      <c r="B35" s="16" t="s">
        <v>20</v>
      </c>
      <c r="C35" s="16" t="s">
        <v>36</v>
      </c>
      <c r="D35" s="31" t="s">
        <v>118</v>
      </c>
      <c r="E35" s="31" t="s">
        <v>119</v>
      </c>
      <c r="F35" s="35" t="s">
        <v>120</v>
      </c>
      <c r="G35" s="31" t="s">
        <v>121</v>
      </c>
      <c r="H35" s="35" t="s">
        <v>120</v>
      </c>
      <c r="I35" s="21">
        <v>0</v>
      </c>
      <c r="J35" s="17" t="s">
        <v>33</v>
      </c>
    </row>
    <row r="36" spans="2:10" ht="56.25" customHeight="1" x14ac:dyDescent="0.2">
      <c r="B36" s="17" t="s">
        <v>21</v>
      </c>
      <c r="C36" s="16" t="s">
        <v>38</v>
      </c>
      <c r="D36" s="23" t="s">
        <v>37</v>
      </c>
      <c r="E36" s="23">
        <v>44270</v>
      </c>
      <c r="F36" s="19">
        <v>16158.07</v>
      </c>
      <c r="G36" s="23">
        <v>44301</v>
      </c>
      <c r="H36" s="19">
        <v>16158.07</v>
      </c>
      <c r="I36" s="21">
        <v>0</v>
      </c>
      <c r="J36" s="17" t="s">
        <v>33</v>
      </c>
    </row>
    <row r="37" spans="2:10" ht="59.25" customHeight="1" x14ac:dyDescent="0.2">
      <c r="B37" s="16" t="s">
        <v>22</v>
      </c>
      <c r="C37" s="16" t="s">
        <v>39</v>
      </c>
      <c r="D37" s="31" t="s">
        <v>53</v>
      </c>
      <c r="E37" s="16" t="s">
        <v>54</v>
      </c>
      <c r="F37" s="36" t="s">
        <v>55</v>
      </c>
      <c r="G37" s="16" t="s">
        <v>56</v>
      </c>
      <c r="H37" s="36" t="s">
        <v>55</v>
      </c>
      <c r="I37" s="21">
        <v>0</v>
      </c>
      <c r="J37" s="17" t="s">
        <v>33</v>
      </c>
    </row>
    <row r="38" spans="2:10" ht="79.5" customHeight="1" x14ac:dyDescent="0.2">
      <c r="B38" s="16" t="s">
        <v>23</v>
      </c>
      <c r="C38" s="16" t="s">
        <v>40</v>
      </c>
      <c r="D38" s="23" t="s">
        <v>41</v>
      </c>
      <c r="E38" s="23">
        <v>44329</v>
      </c>
      <c r="F38" s="19">
        <v>35555.839999999997</v>
      </c>
      <c r="G38" s="23">
        <v>44360</v>
      </c>
      <c r="H38" s="19">
        <v>35555.839999999997</v>
      </c>
      <c r="I38" s="21">
        <v>0</v>
      </c>
      <c r="J38" s="17" t="s">
        <v>33</v>
      </c>
    </row>
    <row r="39" spans="2:10" ht="93" customHeight="1" x14ac:dyDescent="0.2">
      <c r="B39" s="17" t="s">
        <v>24</v>
      </c>
      <c r="C39" s="16" t="s">
        <v>42</v>
      </c>
      <c r="D39" s="23" t="s">
        <v>43</v>
      </c>
      <c r="E39" s="23">
        <v>44305</v>
      </c>
      <c r="F39" s="19">
        <v>83515.679999999993</v>
      </c>
      <c r="G39" s="23">
        <v>44335</v>
      </c>
      <c r="H39" s="19">
        <v>83515.679999999993</v>
      </c>
      <c r="I39" s="21">
        <v>0</v>
      </c>
      <c r="J39" s="17" t="s">
        <v>33</v>
      </c>
    </row>
    <row r="40" spans="2:10" ht="70.5" customHeight="1" x14ac:dyDescent="0.2">
      <c r="B40" s="17" t="s">
        <v>25</v>
      </c>
      <c r="C40" s="16" t="s">
        <v>44</v>
      </c>
      <c r="D40" s="23" t="s">
        <v>122</v>
      </c>
      <c r="E40" s="23">
        <v>44337</v>
      </c>
      <c r="F40" s="19">
        <v>85986.6</v>
      </c>
      <c r="G40" s="23">
        <v>44368</v>
      </c>
      <c r="H40" s="19">
        <v>85986.6</v>
      </c>
      <c r="I40" s="21">
        <v>0</v>
      </c>
      <c r="J40" s="17" t="s">
        <v>33</v>
      </c>
    </row>
    <row r="41" spans="2:10" ht="72.75" customHeight="1" x14ac:dyDescent="0.2">
      <c r="B41" s="16" t="s">
        <v>22</v>
      </c>
      <c r="C41" s="16" t="s">
        <v>45</v>
      </c>
      <c r="D41" s="31" t="s">
        <v>124</v>
      </c>
      <c r="E41" s="31" t="s">
        <v>125</v>
      </c>
      <c r="F41" s="36" t="s">
        <v>123</v>
      </c>
      <c r="G41" s="31" t="s">
        <v>126</v>
      </c>
      <c r="H41" s="36" t="s">
        <v>123</v>
      </c>
      <c r="I41" s="21">
        <v>0</v>
      </c>
      <c r="J41" s="17" t="s">
        <v>33</v>
      </c>
    </row>
    <row r="42" spans="2:10" ht="84" x14ac:dyDescent="0.2">
      <c r="B42" s="17" t="s">
        <v>26</v>
      </c>
      <c r="C42" s="16" t="s">
        <v>46</v>
      </c>
      <c r="D42" s="16" t="s">
        <v>128</v>
      </c>
      <c r="E42" s="16" t="s">
        <v>127</v>
      </c>
      <c r="F42" s="36" t="s">
        <v>129</v>
      </c>
      <c r="G42" s="16" t="s">
        <v>130</v>
      </c>
      <c r="H42" s="36" t="s">
        <v>129</v>
      </c>
      <c r="I42" s="21">
        <v>0</v>
      </c>
      <c r="J42" s="17" t="s">
        <v>33</v>
      </c>
    </row>
    <row r="43" spans="2:10" ht="60" x14ac:dyDescent="0.2">
      <c r="B43" s="16" t="s">
        <v>22</v>
      </c>
      <c r="C43" s="16" t="s">
        <v>47</v>
      </c>
      <c r="D43" s="31" t="s">
        <v>131</v>
      </c>
      <c r="E43" s="16" t="s">
        <v>132</v>
      </c>
      <c r="F43" s="36" t="s">
        <v>133</v>
      </c>
      <c r="G43" s="16" t="s">
        <v>134</v>
      </c>
      <c r="H43" s="36" t="s">
        <v>133</v>
      </c>
      <c r="I43" s="21">
        <v>0</v>
      </c>
      <c r="J43" s="17" t="s">
        <v>33</v>
      </c>
    </row>
    <row r="44" spans="2:10" ht="72" x14ac:dyDescent="0.2">
      <c r="B44" s="17" t="s">
        <v>27</v>
      </c>
      <c r="C44" s="16" t="s">
        <v>48</v>
      </c>
      <c r="D44" s="23" t="s">
        <v>135</v>
      </c>
      <c r="E44" s="23">
        <v>44211</v>
      </c>
      <c r="F44" s="19">
        <v>82116.2</v>
      </c>
      <c r="G44" s="23">
        <v>44242</v>
      </c>
      <c r="H44" s="19">
        <v>82116.2</v>
      </c>
      <c r="I44" s="21">
        <v>0</v>
      </c>
      <c r="J44" s="17" t="s">
        <v>33</v>
      </c>
    </row>
    <row r="45" spans="2:10" ht="84" x14ac:dyDescent="0.2">
      <c r="B45" s="17" t="s">
        <v>28</v>
      </c>
      <c r="C45" s="16" t="s">
        <v>137</v>
      </c>
      <c r="D45" s="23" t="s">
        <v>136</v>
      </c>
      <c r="E45" s="18">
        <v>44320</v>
      </c>
      <c r="F45" s="21">
        <v>64918.080000000002</v>
      </c>
      <c r="G45" s="23">
        <v>44351</v>
      </c>
      <c r="H45" s="21">
        <v>64918.080000000002</v>
      </c>
      <c r="I45" s="21">
        <v>0</v>
      </c>
      <c r="J45" s="17" t="s">
        <v>33</v>
      </c>
    </row>
    <row r="46" spans="2:10" ht="60" x14ac:dyDescent="0.2">
      <c r="B46" s="17" t="s">
        <v>29</v>
      </c>
      <c r="C46" s="16" t="s">
        <v>49</v>
      </c>
      <c r="D46" s="23" t="s">
        <v>138</v>
      </c>
      <c r="E46" s="18">
        <v>44355</v>
      </c>
      <c r="F46" s="34">
        <v>18585</v>
      </c>
      <c r="G46" s="37">
        <v>44385</v>
      </c>
      <c r="H46" s="34">
        <v>18585</v>
      </c>
      <c r="I46" s="21">
        <v>0</v>
      </c>
      <c r="J46" s="17" t="s">
        <v>33</v>
      </c>
    </row>
    <row r="47" spans="2:10" ht="60" x14ac:dyDescent="0.2">
      <c r="B47" s="17" t="s">
        <v>30</v>
      </c>
      <c r="C47" s="16" t="s">
        <v>50</v>
      </c>
      <c r="D47" s="23" t="s">
        <v>141</v>
      </c>
      <c r="E47" s="18">
        <v>44326</v>
      </c>
      <c r="F47" s="21">
        <v>99946</v>
      </c>
      <c r="G47" s="23">
        <v>44357</v>
      </c>
      <c r="H47" s="17">
        <v>99946</v>
      </c>
      <c r="I47" s="21">
        <v>0</v>
      </c>
      <c r="J47" s="17" t="s">
        <v>33</v>
      </c>
    </row>
    <row r="48" spans="2:10" ht="84" x14ac:dyDescent="0.2">
      <c r="B48" s="16" t="s">
        <v>23</v>
      </c>
      <c r="C48" s="16" t="s">
        <v>51</v>
      </c>
      <c r="D48" s="23" t="s">
        <v>140</v>
      </c>
      <c r="E48" s="18">
        <v>44361</v>
      </c>
      <c r="F48" s="21">
        <v>35568.31</v>
      </c>
      <c r="G48" s="23">
        <v>44391</v>
      </c>
      <c r="H48" s="17">
        <v>35568.31</v>
      </c>
      <c r="I48" s="21">
        <v>0</v>
      </c>
      <c r="J48" s="17" t="s">
        <v>33</v>
      </c>
    </row>
    <row r="49" spans="2:10" ht="60" x14ac:dyDescent="0.2">
      <c r="B49" s="17" t="s">
        <v>31</v>
      </c>
      <c r="C49" s="16" t="s">
        <v>52</v>
      </c>
      <c r="D49" s="23" t="s">
        <v>139</v>
      </c>
      <c r="E49" s="18">
        <v>44333</v>
      </c>
      <c r="F49" s="19">
        <v>31270</v>
      </c>
      <c r="G49" s="23">
        <v>44364</v>
      </c>
      <c r="H49" s="19">
        <v>31270</v>
      </c>
      <c r="I49" s="21">
        <v>0</v>
      </c>
      <c r="J49" s="17" t="s">
        <v>33</v>
      </c>
    </row>
    <row r="50" spans="2:10" x14ac:dyDescent="0.2">
      <c r="B50" s="41"/>
      <c r="C50" s="42"/>
      <c r="D50" s="42"/>
      <c r="E50" s="43"/>
      <c r="F50" s="42"/>
      <c r="G50" s="42"/>
      <c r="H50" s="42"/>
      <c r="I50" s="44"/>
      <c r="J50" s="45"/>
    </row>
    <row r="51" spans="2:10" x14ac:dyDescent="0.2">
      <c r="B51" s="32"/>
      <c r="C51" s="32"/>
      <c r="D51" s="32"/>
      <c r="E51" s="32"/>
      <c r="F51" s="32"/>
      <c r="G51" s="32"/>
      <c r="H51" s="32"/>
      <c r="I51" s="32"/>
      <c r="J51" s="32"/>
    </row>
    <row r="56" spans="2:10" ht="15.75" x14ac:dyDescent="0.25">
      <c r="C56" s="91"/>
      <c r="D56" s="91"/>
    </row>
    <row r="57" spans="2:10" ht="15.75" x14ac:dyDescent="0.25">
      <c r="C57" s="7" t="s">
        <v>101</v>
      </c>
      <c r="D57" s="7"/>
      <c r="E57" s="2" t="s">
        <v>102</v>
      </c>
    </row>
    <row r="58" spans="2:10" ht="18.75" customHeight="1" x14ac:dyDescent="0.25">
      <c r="C58" s="40" t="s">
        <v>154</v>
      </c>
      <c r="D58" s="5"/>
      <c r="E58" s="3" t="s">
        <v>103</v>
      </c>
    </row>
    <row r="59" spans="2:10" ht="18.75" x14ac:dyDescent="0.3">
      <c r="B59" s="88" t="s">
        <v>155</v>
      </c>
      <c r="C59" s="88"/>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K217"/>
  <sheetViews>
    <sheetView tabSelected="1" view="pageBreakPreview" topLeftCell="A2" zoomScale="70" zoomScaleNormal="90" zoomScaleSheetLayoutView="70" workbookViewId="0">
      <selection activeCell="F212" sqref="F212"/>
    </sheetView>
  </sheetViews>
  <sheetFormatPr baseColWidth="10" defaultRowHeight="12.75" x14ac:dyDescent="0.2"/>
  <cols>
    <col min="1" max="1" width="4.28515625" style="47" customWidth="1"/>
    <col min="2" max="2" width="34.7109375" style="53" customWidth="1"/>
    <col min="3" max="3" width="38.140625" style="53" customWidth="1"/>
    <col min="4" max="4" width="25.42578125" style="51" customWidth="1"/>
    <col min="5" max="5" width="22.42578125" style="51" customWidth="1"/>
    <col min="6" max="6" width="17" style="56" customWidth="1"/>
    <col min="7" max="7" width="13.42578125" style="52" bestFit="1" customWidth="1"/>
    <col min="8" max="8" width="16.42578125" style="52" bestFit="1" customWidth="1"/>
    <col min="9" max="9" width="16.140625" style="52" customWidth="1"/>
    <col min="10" max="10" width="19.42578125" style="52" customWidth="1"/>
    <col min="11" max="16384" width="11.42578125" style="47"/>
  </cols>
  <sheetData>
    <row r="8" spans="2:11" x14ac:dyDescent="0.2">
      <c r="B8" s="101" t="s">
        <v>105</v>
      </c>
      <c r="C8" s="101"/>
      <c r="D8" s="101"/>
      <c r="E8" s="101"/>
      <c r="F8" s="101"/>
      <c r="G8" s="101"/>
      <c r="H8" s="101"/>
      <c r="I8" s="101"/>
      <c r="J8" s="101"/>
      <c r="K8" s="46"/>
    </row>
    <row r="9" spans="2:11" x14ac:dyDescent="0.2">
      <c r="C9" s="62"/>
      <c r="D9" s="63"/>
      <c r="E9" s="64"/>
      <c r="F9" s="65"/>
      <c r="G9" s="66"/>
      <c r="H9" s="67"/>
      <c r="I9" s="67"/>
      <c r="J9" s="67"/>
      <c r="K9" s="46"/>
    </row>
    <row r="10" spans="2:11" x14ac:dyDescent="0.2">
      <c r="B10" s="101" t="s">
        <v>106</v>
      </c>
      <c r="C10" s="101"/>
      <c r="D10" s="101"/>
      <c r="E10" s="101"/>
      <c r="F10" s="101"/>
      <c r="G10" s="101"/>
      <c r="H10" s="101"/>
      <c r="I10" s="101"/>
      <c r="J10" s="101"/>
      <c r="K10" s="46"/>
    </row>
    <row r="11" spans="2:11" x14ac:dyDescent="0.2">
      <c r="B11" s="102" t="s">
        <v>164</v>
      </c>
      <c r="C11" s="102"/>
      <c r="D11" s="102"/>
      <c r="E11" s="102"/>
      <c r="F11" s="102"/>
      <c r="G11" s="102"/>
      <c r="H11" s="102"/>
      <c r="I11" s="102"/>
      <c r="J11" s="102"/>
      <c r="K11" s="46"/>
    </row>
    <row r="12" spans="2:11" ht="9.75" customHeight="1" x14ac:dyDescent="0.2"/>
    <row r="13" spans="2:11" s="48" customFormat="1" ht="55.5" customHeight="1" x14ac:dyDescent="0.2">
      <c r="B13" s="49" t="s">
        <v>0</v>
      </c>
      <c r="C13" s="49" t="s">
        <v>1</v>
      </c>
      <c r="D13" s="49" t="s">
        <v>3</v>
      </c>
      <c r="E13" s="49" t="s">
        <v>2</v>
      </c>
      <c r="F13" s="50" t="s">
        <v>4</v>
      </c>
      <c r="G13" s="49" t="s">
        <v>5</v>
      </c>
      <c r="H13" s="49" t="s">
        <v>6</v>
      </c>
      <c r="I13" s="49" t="s">
        <v>7</v>
      </c>
      <c r="J13" s="49" t="s">
        <v>8</v>
      </c>
    </row>
    <row r="14" spans="2:11" s="48" customFormat="1" ht="63.75" customHeight="1" x14ac:dyDescent="0.2">
      <c r="B14" s="76" t="s">
        <v>167</v>
      </c>
      <c r="C14" s="76" t="s">
        <v>165</v>
      </c>
      <c r="D14" s="70" t="s">
        <v>166</v>
      </c>
      <c r="E14" s="71">
        <v>45014</v>
      </c>
      <c r="F14" s="68">
        <v>19599.45</v>
      </c>
      <c r="G14" s="69">
        <f>30+E14</f>
        <v>45044</v>
      </c>
      <c r="H14" s="68">
        <f t="shared" ref="H14:H20" si="0">+F14</f>
        <v>19599.45</v>
      </c>
      <c r="I14" s="57">
        <v>0</v>
      </c>
      <c r="J14" s="77" t="s">
        <v>33</v>
      </c>
    </row>
    <row r="15" spans="2:11" s="48" customFormat="1" ht="77.25" customHeight="1" x14ac:dyDescent="0.2">
      <c r="B15" s="76" t="s">
        <v>170</v>
      </c>
      <c r="C15" s="76" t="s">
        <v>168</v>
      </c>
      <c r="D15" s="70" t="s">
        <v>169</v>
      </c>
      <c r="E15" s="71">
        <v>45019</v>
      </c>
      <c r="F15" s="68">
        <v>1092320.1000000001</v>
      </c>
      <c r="G15" s="69">
        <f t="shared" ref="G15:G81" si="1">30+E15</f>
        <v>45049</v>
      </c>
      <c r="H15" s="68">
        <f t="shared" si="0"/>
        <v>1092320.1000000001</v>
      </c>
      <c r="I15" s="57">
        <v>0</v>
      </c>
      <c r="J15" s="77" t="s">
        <v>33</v>
      </c>
    </row>
    <row r="16" spans="2:11" s="48" customFormat="1" ht="108.75" customHeight="1" x14ac:dyDescent="0.2">
      <c r="B16" s="83" t="s">
        <v>173</v>
      </c>
      <c r="C16" s="76" t="s">
        <v>171</v>
      </c>
      <c r="D16" s="70" t="s">
        <v>172</v>
      </c>
      <c r="E16" s="71">
        <v>44988</v>
      </c>
      <c r="F16" s="68">
        <v>662250</v>
      </c>
      <c r="G16" s="69">
        <f t="shared" si="1"/>
        <v>45018</v>
      </c>
      <c r="H16" s="68">
        <f t="shared" si="0"/>
        <v>662250</v>
      </c>
      <c r="I16" s="57">
        <v>0</v>
      </c>
      <c r="J16" s="77" t="s">
        <v>33</v>
      </c>
    </row>
    <row r="17" spans="2:10" s="48" customFormat="1" ht="71.25" customHeight="1" x14ac:dyDescent="0.2">
      <c r="B17" s="76" t="s">
        <v>176</v>
      </c>
      <c r="C17" s="76" t="s">
        <v>174</v>
      </c>
      <c r="D17" s="70" t="s">
        <v>175</v>
      </c>
      <c r="E17" s="71">
        <v>45006</v>
      </c>
      <c r="F17" s="68">
        <v>11646.6</v>
      </c>
      <c r="G17" s="69">
        <f t="shared" si="1"/>
        <v>45036</v>
      </c>
      <c r="H17" s="68">
        <f t="shared" si="0"/>
        <v>11646.6</v>
      </c>
      <c r="I17" s="57">
        <v>0</v>
      </c>
      <c r="J17" s="77" t="s">
        <v>33</v>
      </c>
    </row>
    <row r="18" spans="2:10" s="48" customFormat="1" ht="126.75" customHeight="1" x14ac:dyDescent="0.2">
      <c r="B18" s="76" t="s">
        <v>179</v>
      </c>
      <c r="C18" s="76" t="s">
        <v>177</v>
      </c>
      <c r="D18" s="70" t="s">
        <v>178</v>
      </c>
      <c r="E18" s="71">
        <v>45027</v>
      </c>
      <c r="F18" s="68">
        <v>132750</v>
      </c>
      <c r="G18" s="69">
        <f t="shared" si="1"/>
        <v>45057</v>
      </c>
      <c r="H18" s="68">
        <f t="shared" si="0"/>
        <v>132750</v>
      </c>
      <c r="I18" s="57">
        <v>0</v>
      </c>
      <c r="J18" s="77" t="s">
        <v>33</v>
      </c>
    </row>
    <row r="19" spans="2:10" s="48" customFormat="1" ht="86.25" customHeight="1" x14ac:dyDescent="0.2">
      <c r="B19" s="76" t="s">
        <v>182</v>
      </c>
      <c r="C19" s="76" t="s">
        <v>180</v>
      </c>
      <c r="D19" s="70" t="s">
        <v>181</v>
      </c>
      <c r="E19" s="71">
        <v>45013</v>
      </c>
      <c r="F19" s="68">
        <v>16803.2</v>
      </c>
      <c r="G19" s="69">
        <f t="shared" si="1"/>
        <v>45043</v>
      </c>
      <c r="H19" s="68">
        <f t="shared" si="0"/>
        <v>16803.2</v>
      </c>
      <c r="I19" s="57">
        <v>0</v>
      </c>
      <c r="J19" s="77" t="s">
        <v>33</v>
      </c>
    </row>
    <row r="20" spans="2:10" s="48" customFormat="1" ht="127.5" customHeight="1" x14ac:dyDescent="0.2">
      <c r="B20" s="76" t="s">
        <v>185</v>
      </c>
      <c r="C20" s="76" t="s">
        <v>183</v>
      </c>
      <c r="D20" s="70" t="s">
        <v>184</v>
      </c>
      <c r="E20" s="71">
        <v>45013</v>
      </c>
      <c r="F20" s="68">
        <v>68440</v>
      </c>
      <c r="G20" s="69">
        <f t="shared" si="1"/>
        <v>45043</v>
      </c>
      <c r="H20" s="68">
        <f t="shared" si="0"/>
        <v>68440</v>
      </c>
      <c r="I20" s="57">
        <v>0</v>
      </c>
      <c r="J20" s="77" t="s">
        <v>33</v>
      </c>
    </row>
    <row r="21" spans="2:10" s="48" customFormat="1" ht="26.25" customHeight="1" x14ac:dyDescent="0.2">
      <c r="B21" s="92" t="s">
        <v>190</v>
      </c>
      <c r="C21" s="92" t="s">
        <v>186</v>
      </c>
      <c r="D21" s="70" t="s">
        <v>187</v>
      </c>
      <c r="E21" s="71">
        <v>44950</v>
      </c>
      <c r="F21" s="68">
        <v>806898.41</v>
      </c>
      <c r="G21" s="69">
        <f t="shared" si="1"/>
        <v>44980</v>
      </c>
      <c r="H21" s="68">
        <f t="shared" ref="H21:H194" si="2">+F21</f>
        <v>806898.41</v>
      </c>
      <c r="I21" s="57">
        <v>0</v>
      </c>
      <c r="J21" s="77" t="s">
        <v>33</v>
      </c>
    </row>
    <row r="22" spans="2:10" s="48" customFormat="1" ht="26.25" customHeight="1" x14ac:dyDescent="0.2">
      <c r="B22" s="93"/>
      <c r="C22" s="93"/>
      <c r="D22" s="70" t="s">
        <v>188</v>
      </c>
      <c r="E22" s="71">
        <v>44967</v>
      </c>
      <c r="F22" s="68">
        <v>338192.17</v>
      </c>
      <c r="G22" s="69">
        <f t="shared" si="1"/>
        <v>44997</v>
      </c>
      <c r="H22" s="68">
        <f t="shared" si="2"/>
        <v>338192.17</v>
      </c>
      <c r="I22" s="57">
        <v>0</v>
      </c>
      <c r="J22" s="77" t="s">
        <v>33</v>
      </c>
    </row>
    <row r="23" spans="2:10" s="48" customFormat="1" ht="26.25" customHeight="1" x14ac:dyDescent="0.2">
      <c r="B23" s="94"/>
      <c r="C23" s="94"/>
      <c r="D23" s="70" t="s">
        <v>189</v>
      </c>
      <c r="E23" s="71">
        <v>45013</v>
      </c>
      <c r="F23" s="68">
        <v>42141.15</v>
      </c>
      <c r="G23" s="69">
        <f t="shared" si="1"/>
        <v>45043</v>
      </c>
      <c r="H23" s="68">
        <f t="shared" si="2"/>
        <v>42141.15</v>
      </c>
      <c r="I23" s="57">
        <v>0</v>
      </c>
      <c r="J23" s="77" t="s">
        <v>33</v>
      </c>
    </row>
    <row r="24" spans="2:10" s="48" customFormat="1" ht="60.75" customHeight="1" x14ac:dyDescent="0.2">
      <c r="B24" s="49" t="s">
        <v>0</v>
      </c>
      <c r="C24" s="49" t="s">
        <v>1</v>
      </c>
      <c r="D24" s="49" t="s">
        <v>3</v>
      </c>
      <c r="E24" s="49" t="s">
        <v>2</v>
      </c>
      <c r="F24" s="50" t="s">
        <v>4</v>
      </c>
      <c r="G24" s="49" t="s">
        <v>5</v>
      </c>
      <c r="H24" s="49" t="s">
        <v>6</v>
      </c>
      <c r="I24" s="49" t="s">
        <v>7</v>
      </c>
      <c r="J24" s="49" t="s">
        <v>8</v>
      </c>
    </row>
    <row r="25" spans="2:10" s="48" customFormat="1" ht="104.25" customHeight="1" x14ac:dyDescent="0.2">
      <c r="B25" s="76" t="s">
        <v>193</v>
      </c>
      <c r="C25" s="76" t="s">
        <v>191</v>
      </c>
      <c r="D25" s="70" t="s">
        <v>192</v>
      </c>
      <c r="E25" s="71">
        <v>45015</v>
      </c>
      <c r="F25" s="68">
        <v>143513.37</v>
      </c>
      <c r="G25" s="69">
        <f t="shared" si="1"/>
        <v>45045</v>
      </c>
      <c r="H25" s="68">
        <f t="shared" si="2"/>
        <v>143513.37</v>
      </c>
      <c r="I25" s="57">
        <v>0</v>
      </c>
      <c r="J25" s="77" t="s">
        <v>33</v>
      </c>
    </row>
    <row r="26" spans="2:10" s="48" customFormat="1" ht="70.5" customHeight="1" x14ac:dyDescent="0.2">
      <c r="B26" s="76" t="s">
        <v>196</v>
      </c>
      <c r="C26" s="76" t="s">
        <v>194</v>
      </c>
      <c r="D26" s="70" t="s">
        <v>195</v>
      </c>
      <c r="E26" s="71">
        <v>45006</v>
      </c>
      <c r="F26" s="68">
        <v>16230.9</v>
      </c>
      <c r="G26" s="69">
        <f t="shared" si="1"/>
        <v>45036</v>
      </c>
      <c r="H26" s="68">
        <f t="shared" si="2"/>
        <v>16230.9</v>
      </c>
      <c r="I26" s="57">
        <v>0</v>
      </c>
      <c r="J26" s="77" t="s">
        <v>33</v>
      </c>
    </row>
    <row r="27" spans="2:10" s="48" customFormat="1" ht="126.75" customHeight="1" x14ac:dyDescent="0.2">
      <c r="B27" s="76" t="s">
        <v>199</v>
      </c>
      <c r="C27" s="76" t="s">
        <v>197</v>
      </c>
      <c r="D27" s="70" t="s">
        <v>198</v>
      </c>
      <c r="E27" s="71">
        <v>45028</v>
      </c>
      <c r="F27" s="68">
        <v>873200</v>
      </c>
      <c r="G27" s="69">
        <f t="shared" si="1"/>
        <v>45058</v>
      </c>
      <c r="H27" s="68">
        <f t="shared" si="2"/>
        <v>873200</v>
      </c>
      <c r="I27" s="57">
        <v>0</v>
      </c>
      <c r="J27" s="77" t="s">
        <v>33</v>
      </c>
    </row>
    <row r="28" spans="2:10" s="48" customFormat="1" ht="93.75" customHeight="1" x14ac:dyDescent="0.2">
      <c r="B28" s="76" t="s">
        <v>179</v>
      </c>
      <c r="C28" s="76" t="s">
        <v>200</v>
      </c>
      <c r="D28" s="70" t="s">
        <v>201</v>
      </c>
      <c r="E28" s="71">
        <v>45034</v>
      </c>
      <c r="F28" s="68">
        <v>177352.82</v>
      </c>
      <c r="G28" s="69">
        <f t="shared" si="1"/>
        <v>45064</v>
      </c>
      <c r="H28" s="68">
        <f t="shared" si="2"/>
        <v>177352.82</v>
      </c>
      <c r="I28" s="57">
        <v>0</v>
      </c>
      <c r="J28" s="77" t="s">
        <v>33</v>
      </c>
    </row>
    <row r="29" spans="2:10" ht="78" customHeight="1" x14ac:dyDescent="0.2">
      <c r="B29" s="76" t="s">
        <v>204</v>
      </c>
      <c r="C29" s="76" t="s">
        <v>202</v>
      </c>
      <c r="D29" s="70" t="s">
        <v>203</v>
      </c>
      <c r="E29" s="71">
        <v>44922</v>
      </c>
      <c r="F29" s="68">
        <v>405495.2</v>
      </c>
      <c r="G29" s="69">
        <f t="shared" si="1"/>
        <v>44952</v>
      </c>
      <c r="H29" s="68">
        <f t="shared" si="2"/>
        <v>405495.2</v>
      </c>
      <c r="I29" s="57">
        <v>0</v>
      </c>
      <c r="J29" s="77" t="s">
        <v>33</v>
      </c>
    </row>
    <row r="30" spans="2:10" ht="91.5" customHeight="1" x14ac:dyDescent="0.2">
      <c r="B30" s="76" t="s">
        <v>207</v>
      </c>
      <c r="C30" s="76" t="s">
        <v>205</v>
      </c>
      <c r="D30" s="70" t="s">
        <v>206</v>
      </c>
      <c r="E30" s="71">
        <v>44798</v>
      </c>
      <c r="F30" s="68">
        <v>1235000.01</v>
      </c>
      <c r="G30" s="69">
        <f t="shared" si="1"/>
        <v>44828</v>
      </c>
      <c r="H30" s="68">
        <f t="shared" si="2"/>
        <v>1235000.01</v>
      </c>
      <c r="I30" s="57">
        <v>0</v>
      </c>
      <c r="J30" s="77" t="s">
        <v>33</v>
      </c>
    </row>
    <row r="31" spans="2:10" ht="81" customHeight="1" x14ac:dyDescent="0.2">
      <c r="B31" s="76" t="s">
        <v>209</v>
      </c>
      <c r="C31" s="76" t="s">
        <v>211</v>
      </c>
      <c r="D31" s="70" t="s">
        <v>208</v>
      </c>
      <c r="E31" s="71">
        <v>45027</v>
      </c>
      <c r="F31" s="68">
        <v>300015</v>
      </c>
      <c r="G31" s="69">
        <f t="shared" si="1"/>
        <v>45057</v>
      </c>
      <c r="H31" s="68">
        <f t="shared" si="2"/>
        <v>300015</v>
      </c>
      <c r="I31" s="57">
        <v>0</v>
      </c>
      <c r="J31" s="77" t="s">
        <v>33</v>
      </c>
    </row>
    <row r="32" spans="2:10" ht="71.25" customHeight="1" x14ac:dyDescent="0.2">
      <c r="B32" s="76" t="s">
        <v>213</v>
      </c>
      <c r="C32" s="76" t="s">
        <v>210</v>
      </c>
      <c r="D32" s="70" t="s">
        <v>212</v>
      </c>
      <c r="E32" s="71">
        <v>45002</v>
      </c>
      <c r="F32" s="68">
        <v>25754.59</v>
      </c>
      <c r="G32" s="69">
        <f t="shared" si="1"/>
        <v>45032</v>
      </c>
      <c r="H32" s="68">
        <f t="shared" si="2"/>
        <v>25754.59</v>
      </c>
      <c r="I32" s="57">
        <v>0</v>
      </c>
      <c r="J32" s="77" t="s">
        <v>33</v>
      </c>
    </row>
    <row r="33" spans="2:10" ht="137.25" customHeight="1" x14ac:dyDescent="0.2">
      <c r="B33" s="76" t="s">
        <v>199</v>
      </c>
      <c r="C33" s="76" t="s">
        <v>214</v>
      </c>
      <c r="D33" s="70" t="s">
        <v>215</v>
      </c>
      <c r="E33" s="71">
        <v>45028</v>
      </c>
      <c r="F33" s="68">
        <v>1528100</v>
      </c>
      <c r="G33" s="69">
        <f t="shared" si="1"/>
        <v>45058</v>
      </c>
      <c r="H33" s="68">
        <f t="shared" si="2"/>
        <v>1528100</v>
      </c>
      <c r="I33" s="57">
        <v>0</v>
      </c>
      <c r="J33" s="77" t="s">
        <v>33</v>
      </c>
    </row>
    <row r="34" spans="2:10" ht="70.5" customHeight="1" x14ac:dyDescent="0.2">
      <c r="B34" s="49" t="s">
        <v>0</v>
      </c>
      <c r="C34" s="49" t="s">
        <v>1</v>
      </c>
      <c r="D34" s="49" t="s">
        <v>3</v>
      </c>
      <c r="E34" s="49" t="s">
        <v>2</v>
      </c>
      <c r="F34" s="50" t="s">
        <v>4</v>
      </c>
      <c r="G34" s="49" t="s">
        <v>5</v>
      </c>
      <c r="H34" s="49" t="s">
        <v>6</v>
      </c>
      <c r="I34" s="49" t="s">
        <v>7</v>
      </c>
      <c r="J34" s="49" t="s">
        <v>8</v>
      </c>
    </row>
    <row r="35" spans="2:10" ht="104.25" customHeight="1" x14ac:dyDescent="0.2">
      <c r="B35" s="76" t="s">
        <v>218</v>
      </c>
      <c r="C35" s="76" t="s">
        <v>216</v>
      </c>
      <c r="D35" s="70" t="s">
        <v>217</v>
      </c>
      <c r="E35" s="71">
        <v>44991</v>
      </c>
      <c r="F35" s="68">
        <v>823758</v>
      </c>
      <c r="G35" s="69">
        <f t="shared" si="1"/>
        <v>45021</v>
      </c>
      <c r="H35" s="68">
        <f t="shared" si="2"/>
        <v>823758</v>
      </c>
      <c r="I35" s="57">
        <v>0</v>
      </c>
      <c r="J35" s="77" t="s">
        <v>33</v>
      </c>
    </row>
    <row r="36" spans="2:10" ht="114.75" customHeight="1" x14ac:dyDescent="0.2">
      <c r="B36" s="76" t="s">
        <v>220</v>
      </c>
      <c r="C36" s="76" t="s">
        <v>219</v>
      </c>
      <c r="D36" s="70" t="s">
        <v>201</v>
      </c>
      <c r="E36" s="71">
        <v>45030</v>
      </c>
      <c r="F36" s="68">
        <v>205400</v>
      </c>
      <c r="G36" s="69">
        <f t="shared" si="1"/>
        <v>45060</v>
      </c>
      <c r="H36" s="68">
        <f t="shared" si="2"/>
        <v>205400</v>
      </c>
      <c r="I36" s="57">
        <v>0</v>
      </c>
      <c r="J36" s="77" t="s">
        <v>33</v>
      </c>
    </row>
    <row r="37" spans="2:10" ht="72" customHeight="1" x14ac:dyDescent="0.2">
      <c r="B37" s="76" t="s">
        <v>223</v>
      </c>
      <c r="C37" s="76" t="s">
        <v>221</v>
      </c>
      <c r="D37" s="70" t="s">
        <v>222</v>
      </c>
      <c r="E37" s="71">
        <v>45002</v>
      </c>
      <c r="F37" s="68">
        <v>73206.75</v>
      </c>
      <c r="G37" s="69">
        <f t="shared" si="1"/>
        <v>45032</v>
      </c>
      <c r="H37" s="68">
        <f t="shared" si="2"/>
        <v>73206.75</v>
      </c>
      <c r="I37" s="57">
        <v>0</v>
      </c>
      <c r="J37" s="77" t="s">
        <v>33</v>
      </c>
    </row>
    <row r="38" spans="2:10" ht="114" customHeight="1" x14ac:dyDescent="0.2">
      <c r="B38" s="76" t="s">
        <v>226</v>
      </c>
      <c r="C38" s="76" t="s">
        <v>224</v>
      </c>
      <c r="D38" s="70" t="s">
        <v>225</v>
      </c>
      <c r="E38" s="71">
        <v>44985</v>
      </c>
      <c r="F38" s="68">
        <v>245440</v>
      </c>
      <c r="G38" s="69">
        <f t="shared" si="1"/>
        <v>45015</v>
      </c>
      <c r="H38" s="68">
        <f t="shared" si="2"/>
        <v>245440</v>
      </c>
      <c r="I38" s="57">
        <v>0</v>
      </c>
      <c r="J38" s="77" t="s">
        <v>33</v>
      </c>
    </row>
    <row r="39" spans="2:10" ht="70.5" customHeight="1" x14ac:dyDescent="0.2">
      <c r="B39" s="76" t="s">
        <v>228</v>
      </c>
      <c r="C39" s="76" t="s">
        <v>227</v>
      </c>
      <c r="D39" s="70" t="s">
        <v>72</v>
      </c>
      <c r="E39" s="71">
        <v>45029</v>
      </c>
      <c r="F39" s="68">
        <v>127440</v>
      </c>
      <c r="G39" s="69">
        <f t="shared" si="1"/>
        <v>45059</v>
      </c>
      <c r="H39" s="68">
        <f t="shared" si="2"/>
        <v>127440</v>
      </c>
      <c r="I39" s="57">
        <v>0</v>
      </c>
      <c r="J39" s="77" t="s">
        <v>33</v>
      </c>
    </row>
    <row r="40" spans="2:10" ht="89.25" customHeight="1" x14ac:dyDescent="0.2">
      <c r="B40" s="76" t="s">
        <v>231</v>
      </c>
      <c r="C40" s="76" t="s">
        <v>229</v>
      </c>
      <c r="D40" s="70" t="s">
        <v>230</v>
      </c>
      <c r="E40" s="71">
        <v>45012</v>
      </c>
      <c r="F40" s="68">
        <v>652210</v>
      </c>
      <c r="G40" s="69">
        <f t="shared" si="1"/>
        <v>45042</v>
      </c>
      <c r="H40" s="68">
        <f t="shared" si="2"/>
        <v>652210</v>
      </c>
      <c r="I40" s="57">
        <v>0</v>
      </c>
      <c r="J40" s="77" t="s">
        <v>33</v>
      </c>
    </row>
    <row r="41" spans="2:10" ht="109.5" customHeight="1" x14ac:dyDescent="0.2">
      <c r="B41" s="76" t="s">
        <v>234</v>
      </c>
      <c r="C41" s="76" t="s">
        <v>232</v>
      </c>
      <c r="D41" s="70" t="s">
        <v>233</v>
      </c>
      <c r="E41" s="71">
        <v>45019</v>
      </c>
      <c r="F41" s="68">
        <v>1361425</v>
      </c>
      <c r="G41" s="69">
        <f t="shared" si="1"/>
        <v>45049</v>
      </c>
      <c r="H41" s="68">
        <f t="shared" si="2"/>
        <v>1361425</v>
      </c>
      <c r="I41" s="57">
        <v>0</v>
      </c>
      <c r="J41" s="77" t="s">
        <v>33</v>
      </c>
    </row>
    <row r="42" spans="2:10" ht="91.5" customHeight="1" x14ac:dyDescent="0.2">
      <c r="B42" s="76" t="s">
        <v>213</v>
      </c>
      <c r="C42" s="76" t="s">
        <v>235</v>
      </c>
      <c r="D42" s="70" t="s">
        <v>236</v>
      </c>
      <c r="E42" s="71">
        <v>45020</v>
      </c>
      <c r="F42" s="68">
        <v>82116</v>
      </c>
      <c r="G42" s="69">
        <f t="shared" si="1"/>
        <v>45050</v>
      </c>
      <c r="H42" s="68">
        <f t="shared" si="2"/>
        <v>82116</v>
      </c>
      <c r="I42" s="57">
        <v>0</v>
      </c>
      <c r="J42" s="77" t="s">
        <v>33</v>
      </c>
    </row>
    <row r="43" spans="2:10" ht="84.75" customHeight="1" x14ac:dyDescent="0.2">
      <c r="B43" s="76" t="s">
        <v>209</v>
      </c>
      <c r="C43" s="76" t="s">
        <v>237</v>
      </c>
      <c r="D43" s="70" t="s">
        <v>238</v>
      </c>
      <c r="E43" s="71">
        <v>45012</v>
      </c>
      <c r="F43" s="68">
        <v>41999.74</v>
      </c>
      <c r="G43" s="69">
        <f t="shared" si="1"/>
        <v>45042</v>
      </c>
      <c r="H43" s="68">
        <f t="shared" si="2"/>
        <v>41999.74</v>
      </c>
      <c r="I43" s="57">
        <v>0</v>
      </c>
      <c r="J43" s="77" t="s">
        <v>33</v>
      </c>
    </row>
    <row r="44" spans="2:10" ht="61.5" customHeight="1" x14ac:dyDescent="0.2">
      <c r="B44" s="49" t="s">
        <v>0</v>
      </c>
      <c r="C44" s="49" t="s">
        <v>1</v>
      </c>
      <c r="D44" s="49" t="s">
        <v>3</v>
      </c>
      <c r="E44" s="49" t="s">
        <v>2</v>
      </c>
      <c r="F44" s="50" t="s">
        <v>4</v>
      </c>
      <c r="G44" s="49" t="s">
        <v>5</v>
      </c>
      <c r="H44" s="49" t="s">
        <v>6</v>
      </c>
      <c r="I44" s="49" t="s">
        <v>7</v>
      </c>
      <c r="J44" s="49" t="s">
        <v>8</v>
      </c>
    </row>
    <row r="45" spans="2:10" ht="63.75" customHeight="1" x14ac:dyDescent="0.2">
      <c r="B45" s="92" t="s">
        <v>242</v>
      </c>
      <c r="C45" s="92" t="s">
        <v>239</v>
      </c>
      <c r="D45" s="70" t="s">
        <v>240</v>
      </c>
      <c r="E45" s="71">
        <v>45041</v>
      </c>
      <c r="F45" s="68">
        <v>151158.25</v>
      </c>
      <c r="G45" s="69">
        <f t="shared" si="1"/>
        <v>45071</v>
      </c>
      <c r="H45" s="68">
        <f t="shared" si="2"/>
        <v>151158.25</v>
      </c>
      <c r="I45" s="57">
        <v>0</v>
      </c>
      <c r="J45" s="77" t="s">
        <v>33</v>
      </c>
    </row>
    <row r="46" spans="2:10" ht="63.75" customHeight="1" x14ac:dyDescent="0.2">
      <c r="B46" s="94"/>
      <c r="C46" s="94"/>
      <c r="D46" s="70" t="s">
        <v>241</v>
      </c>
      <c r="E46" s="71">
        <v>45041</v>
      </c>
      <c r="F46" s="68">
        <v>3210.16</v>
      </c>
      <c r="G46" s="69">
        <f t="shared" si="1"/>
        <v>45071</v>
      </c>
      <c r="H46" s="68">
        <f t="shared" si="2"/>
        <v>3210.16</v>
      </c>
      <c r="I46" s="57">
        <v>0</v>
      </c>
      <c r="J46" s="77" t="s">
        <v>33</v>
      </c>
    </row>
    <row r="47" spans="2:10" ht="81" customHeight="1" x14ac:dyDescent="0.2">
      <c r="B47" s="76" t="s">
        <v>245</v>
      </c>
      <c r="C47" s="76" t="s">
        <v>243</v>
      </c>
      <c r="D47" s="70" t="s">
        <v>244</v>
      </c>
      <c r="E47" s="71">
        <v>44999</v>
      </c>
      <c r="F47" s="68">
        <v>180000</v>
      </c>
      <c r="G47" s="69">
        <f t="shared" si="1"/>
        <v>45029</v>
      </c>
      <c r="H47" s="68">
        <f t="shared" si="2"/>
        <v>180000</v>
      </c>
      <c r="I47" s="57">
        <v>0</v>
      </c>
      <c r="J47" s="77" t="s">
        <v>33</v>
      </c>
    </row>
    <row r="48" spans="2:10" ht="72" customHeight="1" x14ac:dyDescent="0.2">
      <c r="B48" s="76" t="s">
        <v>207</v>
      </c>
      <c r="C48" s="76" t="s">
        <v>246</v>
      </c>
      <c r="D48" s="70" t="s">
        <v>169</v>
      </c>
      <c r="E48" s="71">
        <v>44965</v>
      </c>
      <c r="F48" s="68">
        <v>163999.99</v>
      </c>
      <c r="G48" s="69">
        <f t="shared" si="1"/>
        <v>44995</v>
      </c>
      <c r="H48" s="68">
        <f t="shared" si="2"/>
        <v>163999.99</v>
      </c>
      <c r="I48" s="57">
        <v>0</v>
      </c>
      <c r="J48" s="77" t="s">
        <v>33</v>
      </c>
    </row>
    <row r="49" spans="2:10" ht="63.75" x14ac:dyDescent="0.2">
      <c r="B49" s="76" t="s">
        <v>249</v>
      </c>
      <c r="C49" s="76" t="s">
        <v>247</v>
      </c>
      <c r="D49" s="70" t="s">
        <v>248</v>
      </c>
      <c r="E49" s="71">
        <v>45006</v>
      </c>
      <c r="F49" s="68">
        <v>85664.39</v>
      </c>
      <c r="G49" s="69">
        <f t="shared" si="1"/>
        <v>45036</v>
      </c>
      <c r="H49" s="68">
        <f t="shared" si="2"/>
        <v>85664.39</v>
      </c>
      <c r="I49" s="57">
        <v>0</v>
      </c>
      <c r="J49" s="77" t="s">
        <v>33</v>
      </c>
    </row>
    <row r="50" spans="2:10" ht="66.75" customHeight="1" x14ac:dyDescent="0.2">
      <c r="B50" s="76" t="s">
        <v>252</v>
      </c>
      <c r="C50" s="76" t="s">
        <v>250</v>
      </c>
      <c r="D50" s="70" t="s">
        <v>251</v>
      </c>
      <c r="E50" s="71">
        <v>44557</v>
      </c>
      <c r="F50" s="68">
        <v>96688.02</v>
      </c>
      <c r="G50" s="69">
        <f t="shared" si="1"/>
        <v>44587</v>
      </c>
      <c r="H50" s="68">
        <f t="shared" si="2"/>
        <v>96688.02</v>
      </c>
      <c r="I50" s="57">
        <v>0</v>
      </c>
      <c r="J50" s="77" t="s">
        <v>33</v>
      </c>
    </row>
    <row r="51" spans="2:10" ht="127.5" customHeight="1" x14ac:dyDescent="0.2">
      <c r="B51" s="76" t="s">
        <v>255</v>
      </c>
      <c r="C51" s="76" t="s">
        <v>253</v>
      </c>
      <c r="D51" s="70" t="s">
        <v>254</v>
      </c>
      <c r="E51" s="71">
        <v>45021</v>
      </c>
      <c r="F51" s="68">
        <v>884.8</v>
      </c>
      <c r="G51" s="69">
        <f t="shared" si="1"/>
        <v>45051</v>
      </c>
      <c r="H51" s="68">
        <f t="shared" si="2"/>
        <v>884.8</v>
      </c>
      <c r="I51" s="57">
        <v>0</v>
      </c>
      <c r="J51" s="77" t="s">
        <v>33</v>
      </c>
    </row>
    <row r="52" spans="2:10" ht="102" customHeight="1" x14ac:dyDescent="0.2">
      <c r="B52" s="76" t="s">
        <v>193</v>
      </c>
      <c r="C52" s="76" t="s">
        <v>256</v>
      </c>
      <c r="D52" s="70" t="s">
        <v>257</v>
      </c>
      <c r="E52" s="71">
        <v>45015</v>
      </c>
      <c r="F52" s="68">
        <v>143513.37</v>
      </c>
      <c r="G52" s="69">
        <f t="shared" si="1"/>
        <v>45045</v>
      </c>
      <c r="H52" s="68">
        <f t="shared" si="2"/>
        <v>143513.37</v>
      </c>
      <c r="I52" s="57">
        <v>0</v>
      </c>
      <c r="J52" s="77" t="s">
        <v>33</v>
      </c>
    </row>
    <row r="53" spans="2:10" ht="110.25" customHeight="1" x14ac:dyDescent="0.2">
      <c r="B53" s="76" t="s">
        <v>260</v>
      </c>
      <c r="C53" s="76" t="s">
        <v>258</v>
      </c>
      <c r="D53" s="70" t="s">
        <v>259</v>
      </c>
      <c r="E53" s="71">
        <v>44995</v>
      </c>
      <c r="F53" s="68">
        <v>1409274.6</v>
      </c>
      <c r="G53" s="69">
        <f t="shared" si="1"/>
        <v>45025</v>
      </c>
      <c r="H53" s="68">
        <f t="shared" si="2"/>
        <v>1409274.6</v>
      </c>
      <c r="I53" s="57">
        <v>0</v>
      </c>
      <c r="J53" s="77" t="s">
        <v>33</v>
      </c>
    </row>
    <row r="54" spans="2:10" ht="93.75" customHeight="1" x14ac:dyDescent="0.2">
      <c r="B54" s="76" t="s">
        <v>263</v>
      </c>
      <c r="C54" s="76" t="s">
        <v>261</v>
      </c>
      <c r="D54" s="70" t="s">
        <v>262</v>
      </c>
      <c r="E54" s="71">
        <v>45006</v>
      </c>
      <c r="F54" s="68">
        <v>14868</v>
      </c>
      <c r="G54" s="69">
        <f t="shared" si="1"/>
        <v>45036</v>
      </c>
      <c r="H54" s="68">
        <f t="shared" si="2"/>
        <v>14868</v>
      </c>
      <c r="I54" s="57">
        <v>0</v>
      </c>
      <c r="J54" s="77" t="s">
        <v>33</v>
      </c>
    </row>
    <row r="55" spans="2:10" ht="63" customHeight="1" x14ac:dyDescent="0.2">
      <c r="B55" s="49" t="s">
        <v>0</v>
      </c>
      <c r="C55" s="49" t="s">
        <v>1</v>
      </c>
      <c r="D55" s="49" t="s">
        <v>3</v>
      </c>
      <c r="E55" s="49" t="s">
        <v>2</v>
      </c>
      <c r="F55" s="50" t="s">
        <v>4</v>
      </c>
      <c r="G55" s="49" t="s">
        <v>5</v>
      </c>
      <c r="H55" s="49" t="s">
        <v>6</v>
      </c>
      <c r="I55" s="49" t="s">
        <v>7</v>
      </c>
      <c r="J55" s="49" t="s">
        <v>8</v>
      </c>
    </row>
    <row r="56" spans="2:10" ht="119.25" customHeight="1" x14ac:dyDescent="0.2">
      <c r="B56" s="76" t="s">
        <v>265</v>
      </c>
      <c r="C56" s="76" t="s">
        <v>264</v>
      </c>
      <c r="D56" s="70" t="s">
        <v>266</v>
      </c>
      <c r="E56" s="71">
        <v>44986</v>
      </c>
      <c r="F56" s="68">
        <v>29500</v>
      </c>
      <c r="G56" s="69">
        <f t="shared" si="1"/>
        <v>45016</v>
      </c>
      <c r="H56" s="68">
        <f t="shared" si="2"/>
        <v>29500</v>
      </c>
      <c r="I56" s="57">
        <v>0</v>
      </c>
      <c r="J56" s="77" t="s">
        <v>33</v>
      </c>
    </row>
    <row r="57" spans="2:10" ht="105" customHeight="1" x14ac:dyDescent="0.2">
      <c r="B57" s="76" t="s">
        <v>269</v>
      </c>
      <c r="C57" s="76" t="s">
        <v>267</v>
      </c>
      <c r="D57" s="70" t="s">
        <v>268</v>
      </c>
      <c r="E57" s="71">
        <v>45007</v>
      </c>
      <c r="F57" s="68">
        <v>202960</v>
      </c>
      <c r="G57" s="69">
        <f t="shared" si="1"/>
        <v>45037</v>
      </c>
      <c r="H57" s="68">
        <f t="shared" si="2"/>
        <v>202960</v>
      </c>
      <c r="I57" s="57">
        <v>0</v>
      </c>
      <c r="J57" s="77" t="s">
        <v>33</v>
      </c>
    </row>
    <row r="58" spans="2:10" ht="119.25" customHeight="1" x14ac:dyDescent="0.2">
      <c r="B58" s="76" t="s">
        <v>272</v>
      </c>
      <c r="C58" s="76" t="s">
        <v>270</v>
      </c>
      <c r="D58" s="70" t="s">
        <v>271</v>
      </c>
      <c r="E58" s="71">
        <v>45028</v>
      </c>
      <c r="F58" s="68">
        <v>177000</v>
      </c>
      <c r="G58" s="69">
        <f t="shared" si="1"/>
        <v>45058</v>
      </c>
      <c r="H58" s="68">
        <f t="shared" si="2"/>
        <v>177000</v>
      </c>
      <c r="I58" s="57">
        <v>0</v>
      </c>
      <c r="J58" s="77" t="s">
        <v>33</v>
      </c>
    </row>
    <row r="59" spans="2:10" ht="28.5" customHeight="1" x14ac:dyDescent="0.2">
      <c r="B59" s="92" t="s">
        <v>274</v>
      </c>
      <c r="C59" s="92" t="s">
        <v>273</v>
      </c>
      <c r="D59" s="70" t="s">
        <v>275</v>
      </c>
      <c r="E59" s="71">
        <v>44929</v>
      </c>
      <c r="F59" s="68">
        <v>9048</v>
      </c>
      <c r="G59" s="69">
        <f t="shared" si="1"/>
        <v>44959</v>
      </c>
      <c r="H59" s="68">
        <f t="shared" si="2"/>
        <v>9048</v>
      </c>
      <c r="I59" s="57">
        <v>0</v>
      </c>
      <c r="J59" s="77" t="s">
        <v>33</v>
      </c>
    </row>
    <row r="60" spans="2:10" ht="28.5" customHeight="1" x14ac:dyDescent="0.2">
      <c r="B60" s="93"/>
      <c r="C60" s="93"/>
      <c r="D60" s="70" t="s">
        <v>276</v>
      </c>
      <c r="E60" s="71">
        <v>44958</v>
      </c>
      <c r="F60" s="68">
        <v>9048</v>
      </c>
      <c r="G60" s="69">
        <f t="shared" si="1"/>
        <v>44988</v>
      </c>
      <c r="H60" s="68">
        <f t="shared" si="2"/>
        <v>9048</v>
      </c>
      <c r="I60" s="57">
        <v>0</v>
      </c>
      <c r="J60" s="77" t="s">
        <v>33</v>
      </c>
    </row>
    <row r="61" spans="2:10" ht="28.5" customHeight="1" x14ac:dyDescent="0.2">
      <c r="B61" s="94"/>
      <c r="C61" s="94"/>
      <c r="D61" s="86" t="s">
        <v>277</v>
      </c>
      <c r="E61" s="71">
        <v>44986</v>
      </c>
      <c r="F61" s="68">
        <v>9048</v>
      </c>
      <c r="G61" s="69">
        <f t="shared" si="1"/>
        <v>45016</v>
      </c>
      <c r="H61" s="68">
        <f t="shared" si="2"/>
        <v>9048</v>
      </c>
      <c r="I61" s="57">
        <v>0</v>
      </c>
      <c r="J61" s="77" t="s">
        <v>33</v>
      </c>
    </row>
    <row r="62" spans="2:10" ht="128.25" customHeight="1" x14ac:dyDescent="0.2">
      <c r="B62" s="76" t="s">
        <v>280</v>
      </c>
      <c r="C62" s="76" t="s">
        <v>278</v>
      </c>
      <c r="D62" s="70" t="s">
        <v>279</v>
      </c>
      <c r="E62" s="71">
        <v>45009</v>
      </c>
      <c r="F62" s="68">
        <v>123900</v>
      </c>
      <c r="G62" s="69">
        <f t="shared" si="1"/>
        <v>45039</v>
      </c>
      <c r="H62" s="68">
        <f t="shared" si="2"/>
        <v>123900</v>
      </c>
      <c r="I62" s="57">
        <v>0</v>
      </c>
      <c r="J62" s="77" t="s">
        <v>33</v>
      </c>
    </row>
    <row r="63" spans="2:10" ht="85.5" customHeight="1" x14ac:dyDescent="0.2">
      <c r="B63" s="76" t="s">
        <v>283</v>
      </c>
      <c r="C63" s="76" t="s">
        <v>281</v>
      </c>
      <c r="D63" s="70" t="s">
        <v>282</v>
      </c>
      <c r="E63" s="71">
        <v>45034</v>
      </c>
      <c r="F63" s="68">
        <v>60180</v>
      </c>
      <c r="G63" s="69">
        <f t="shared" si="1"/>
        <v>45064</v>
      </c>
      <c r="H63" s="68">
        <f t="shared" si="2"/>
        <v>60180</v>
      </c>
      <c r="I63" s="57">
        <v>0</v>
      </c>
      <c r="J63" s="77" t="s">
        <v>33</v>
      </c>
    </row>
    <row r="64" spans="2:10" ht="70.5" customHeight="1" x14ac:dyDescent="0.2">
      <c r="B64" s="76" t="s">
        <v>242</v>
      </c>
      <c r="C64" s="76" t="s">
        <v>284</v>
      </c>
      <c r="D64" s="70" t="s">
        <v>285</v>
      </c>
      <c r="E64" s="71">
        <v>45021</v>
      </c>
      <c r="F64" s="68">
        <v>116678.8</v>
      </c>
      <c r="G64" s="69">
        <f t="shared" si="1"/>
        <v>45051</v>
      </c>
      <c r="H64" s="68">
        <f t="shared" si="2"/>
        <v>116678.8</v>
      </c>
      <c r="I64" s="57">
        <v>0</v>
      </c>
      <c r="J64" s="77" t="s">
        <v>33</v>
      </c>
    </row>
    <row r="65" spans="2:10" ht="81.75" customHeight="1" x14ac:dyDescent="0.2">
      <c r="B65" s="76" t="s">
        <v>287</v>
      </c>
      <c r="C65" s="76" t="s">
        <v>288</v>
      </c>
      <c r="D65" s="70" t="s">
        <v>286</v>
      </c>
      <c r="E65" s="71">
        <v>45000</v>
      </c>
      <c r="F65" s="68">
        <v>607000.26</v>
      </c>
      <c r="G65" s="69">
        <f t="shared" si="1"/>
        <v>45030</v>
      </c>
      <c r="H65" s="68">
        <f t="shared" si="2"/>
        <v>607000.26</v>
      </c>
      <c r="I65" s="57">
        <v>0</v>
      </c>
      <c r="J65" s="77" t="s">
        <v>33</v>
      </c>
    </row>
    <row r="66" spans="2:10" ht="87.75" customHeight="1" x14ac:dyDescent="0.2">
      <c r="B66" s="76" t="s">
        <v>291</v>
      </c>
      <c r="C66" s="76" t="s">
        <v>289</v>
      </c>
      <c r="D66" s="70" t="s">
        <v>290</v>
      </c>
      <c r="E66" s="71">
        <v>45000</v>
      </c>
      <c r="F66" s="68">
        <v>855901.2</v>
      </c>
      <c r="G66" s="69">
        <f t="shared" si="1"/>
        <v>45030</v>
      </c>
      <c r="H66" s="68">
        <f t="shared" si="2"/>
        <v>855901.2</v>
      </c>
      <c r="I66" s="57">
        <v>0</v>
      </c>
      <c r="J66" s="77" t="s">
        <v>33</v>
      </c>
    </row>
    <row r="67" spans="2:10" ht="69" customHeight="1" x14ac:dyDescent="0.2">
      <c r="B67" s="49" t="s">
        <v>0</v>
      </c>
      <c r="C67" s="49" t="s">
        <v>1</v>
      </c>
      <c r="D67" s="49" t="s">
        <v>3</v>
      </c>
      <c r="E67" s="49" t="s">
        <v>2</v>
      </c>
      <c r="F67" s="50" t="s">
        <v>4</v>
      </c>
      <c r="G67" s="49" t="s">
        <v>5</v>
      </c>
      <c r="H67" s="49" t="s">
        <v>6</v>
      </c>
      <c r="I67" s="49" t="s">
        <v>7</v>
      </c>
      <c r="J67" s="49" t="s">
        <v>8</v>
      </c>
    </row>
    <row r="68" spans="2:10" ht="118.5" customHeight="1" x14ac:dyDescent="0.2">
      <c r="B68" s="76" t="s">
        <v>294</v>
      </c>
      <c r="C68" s="76" t="s">
        <v>292</v>
      </c>
      <c r="D68" s="70" t="s">
        <v>293</v>
      </c>
      <c r="E68" s="71">
        <v>45019</v>
      </c>
      <c r="F68" s="68">
        <v>1180000</v>
      </c>
      <c r="G68" s="69">
        <f t="shared" si="1"/>
        <v>45049</v>
      </c>
      <c r="H68" s="68">
        <f t="shared" si="2"/>
        <v>1180000</v>
      </c>
      <c r="I68" s="57">
        <v>0</v>
      </c>
      <c r="J68" s="77" t="s">
        <v>33</v>
      </c>
    </row>
    <row r="69" spans="2:10" ht="120.75" customHeight="1" x14ac:dyDescent="0.2">
      <c r="B69" s="76" t="s">
        <v>297</v>
      </c>
      <c r="C69" s="76" t="s">
        <v>295</v>
      </c>
      <c r="D69" s="70" t="s">
        <v>296</v>
      </c>
      <c r="E69" s="71">
        <v>45027</v>
      </c>
      <c r="F69" s="68">
        <v>65000</v>
      </c>
      <c r="G69" s="69">
        <f t="shared" si="1"/>
        <v>45057</v>
      </c>
      <c r="H69" s="68">
        <f t="shared" si="2"/>
        <v>65000</v>
      </c>
      <c r="I69" s="57">
        <v>0</v>
      </c>
      <c r="J69" s="77" t="s">
        <v>33</v>
      </c>
    </row>
    <row r="70" spans="2:10" ht="109.5" customHeight="1" x14ac:dyDescent="0.2">
      <c r="B70" s="76" t="s">
        <v>300</v>
      </c>
      <c r="C70" s="76" t="s">
        <v>298</v>
      </c>
      <c r="D70" s="70" t="s">
        <v>299</v>
      </c>
      <c r="E70" s="71">
        <v>45020</v>
      </c>
      <c r="F70" s="68">
        <v>1239000</v>
      </c>
      <c r="G70" s="69">
        <f t="shared" si="1"/>
        <v>45050</v>
      </c>
      <c r="H70" s="68">
        <f t="shared" si="2"/>
        <v>1239000</v>
      </c>
      <c r="I70" s="57">
        <v>0</v>
      </c>
      <c r="J70" s="77" t="s">
        <v>33</v>
      </c>
    </row>
    <row r="71" spans="2:10" ht="106.5" customHeight="1" x14ac:dyDescent="0.2">
      <c r="B71" s="76" t="s">
        <v>303</v>
      </c>
      <c r="C71" s="76" t="s">
        <v>301</v>
      </c>
      <c r="D71" s="70" t="s">
        <v>302</v>
      </c>
      <c r="E71" s="71">
        <v>45040</v>
      </c>
      <c r="F71" s="68">
        <v>200098.5</v>
      </c>
      <c r="G71" s="69">
        <f t="shared" si="1"/>
        <v>45070</v>
      </c>
      <c r="H71" s="68">
        <f t="shared" si="2"/>
        <v>200098.5</v>
      </c>
      <c r="I71" s="57">
        <v>0</v>
      </c>
      <c r="J71" s="77" t="s">
        <v>33</v>
      </c>
    </row>
    <row r="72" spans="2:10" ht="75.75" customHeight="1" x14ac:dyDescent="0.2">
      <c r="B72" s="76" t="s">
        <v>305</v>
      </c>
      <c r="C72" s="76" t="s">
        <v>304</v>
      </c>
      <c r="D72" s="70" t="s">
        <v>215</v>
      </c>
      <c r="E72" s="71">
        <v>45026</v>
      </c>
      <c r="F72" s="68">
        <v>159300</v>
      </c>
      <c r="G72" s="69">
        <f t="shared" si="1"/>
        <v>45056</v>
      </c>
      <c r="H72" s="68">
        <f t="shared" si="2"/>
        <v>159300</v>
      </c>
      <c r="I72" s="57">
        <v>0</v>
      </c>
      <c r="J72" s="77" t="s">
        <v>33</v>
      </c>
    </row>
    <row r="73" spans="2:10" ht="83.25" customHeight="1" x14ac:dyDescent="0.2">
      <c r="B73" s="76" t="s">
        <v>308</v>
      </c>
      <c r="C73" s="76" t="s">
        <v>306</v>
      </c>
      <c r="D73" s="70" t="s">
        <v>307</v>
      </c>
      <c r="E73" s="71">
        <v>45012</v>
      </c>
      <c r="F73" s="68">
        <v>540440</v>
      </c>
      <c r="G73" s="69">
        <f t="shared" si="1"/>
        <v>45042</v>
      </c>
      <c r="H73" s="68">
        <f t="shared" si="2"/>
        <v>540440</v>
      </c>
      <c r="I73" s="57">
        <v>0</v>
      </c>
      <c r="J73" s="77" t="s">
        <v>33</v>
      </c>
    </row>
    <row r="74" spans="2:10" ht="76.5" x14ac:dyDescent="0.2">
      <c r="B74" s="76" t="s">
        <v>11</v>
      </c>
      <c r="C74" s="76" t="s">
        <v>309</v>
      </c>
      <c r="D74" s="70" t="s">
        <v>310</v>
      </c>
      <c r="E74" s="71">
        <v>45005</v>
      </c>
      <c r="F74" s="68">
        <v>501645.56</v>
      </c>
      <c r="G74" s="69">
        <f t="shared" si="1"/>
        <v>45035</v>
      </c>
      <c r="H74" s="68">
        <f t="shared" si="2"/>
        <v>501645.56</v>
      </c>
      <c r="I74" s="57">
        <v>0</v>
      </c>
      <c r="J74" s="77" t="s">
        <v>33</v>
      </c>
    </row>
    <row r="75" spans="2:10" ht="98.25" customHeight="1" x14ac:dyDescent="0.2">
      <c r="B75" s="76" t="s">
        <v>291</v>
      </c>
      <c r="C75" s="76" t="s">
        <v>311</v>
      </c>
      <c r="D75" s="70" t="s">
        <v>312</v>
      </c>
      <c r="E75" s="71">
        <v>45000</v>
      </c>
      <c r="F75" s="68" t="s">
        <v>313</v>
      </c>
      <c r="G75" s="69">
        <f t="shared" si="1"/>
        <v>45030</v>
      </c>
      <c r="H75" s="68" t="str">
        <f t="shared" si="2"/>
        <v xml:space="preserve">1,296,820.00
</v>
      </c>
      <c r="I75" s="57">
        <v>0</v>
      </c>
      <c r="J75" s="77" t="s">
        <v>33</v>
      </c>
    </row>
    <row r="76" spans="2:10" ht="103.5" customHeight="1" x14ac:dyDescent="0.2">
      <c r="B76" s="76" t="s">
        <v>316</v>
      </c>
      <c r="C76" s="76" t="s">
        <v>314</v>
      </c>
      <c r="D76" s="70" t="s">
        <v>315</v>
      </c>
      <c r="E76" s="71">
        <v>45017</v>
      </c>
      <c r="F76" s="68">
        <v>1431404.01</v>
      </c>
      <c r="G76" s="69">
        <f t="shared" si="1"/>
        <v>45047</v>
      </c>
      <c r="H76" s="68">
        <f t="shared" si="2"/>
        <v>1431404.01</v>
      </c>
      <c r="I76" s="57">
        <v>0</v>
      </c>
      <c r="J76" s="77" t="s">
        <v>33</v>
      </c>
    </row>
    <row r="77" spans="2:10" ht="66" customHeight="1" x14ac:dyDescent="0.2">
      <c r="B77" s="49" t="s">
        <v>0</v>
      </c>
      <c r="C77" s="49" t="s">
        <v>1</v>
      </c>
      <c r="D77" s="49" t="s">
        <v>3</v>
      </c>
      <c r="E77" s="49" t="s">
        <v>2</v>
      </c>
      <c r="F77" s="50" t="s">
        <v>4</v>
      </c>
      <c r="G77" s="49" t="s">
        <v>5</v>
      </c>
      <c r="H77" s="49" t="s">
        <v>6</v>
      </c>
      <c r="I77" s="49" t="s">
        <v>7</v>
      </c>
      <c r="J77" s="49" t="s">
        <v>8</v>
      </c>
    </row>
    <row r="78" spans="2:10" ht="90.75" customHeight="1" x14ac:dyDescent="0.2">
      <c r="B78" s="76" t="s">
        <v>319</v>
      </c>
      <c r="C78" s="76" t="s">
        <v>317</v>
      </c>
      <c r="D78" s="70" t="s">
        <v>318</v>
      </c>
      <c r="E78" s="71">
        <v>44974</v>
      </c>
      <c r="F78" s="68">
        <v>55471.360000000001</v>
      </c>
      <c r="G78" s="69">
        <f t="shared" si="1"/>
        <v>45004</v>
      </c>
      <c r="H78" s="68">
        <f t="shared" si="2"/>
        <v>55471.360000000001</v>
      </c>
      <c r="I78" s="57">
        <v>0</v>
      </c>
      <c r="J78" s="77" t="s">
        <v>33</v>
      </c>
    </row>
    <row r="79" spans="2:10" ht="89.25" customHeight="1" x14ac:dyDescent="0.2">
      <c r="B79" s="76" t="s">
        <v>234</v>
      </c>
      <c r="C79" s="76" t="s">
        <v>320</v>
      </c>
      <c r="D79" s="70" t="s">
        <v>321</v>
      </c>
      <c r="E79" s="71">
        <v>45012</v>
      </c>
      <c r="F79" s="68">
        <v>463150</v>
      </c>
      <c r="G79" s="69">
        <f t="shared" si="1"/>
        <v>45042</v>
      </c>
      <c r="H79" s="68">
        <f t="shared" si="2"/>
        <v>463150</v>
      </c>
      <c r="I79" s="57">
        <v>0</v>
      </c>
      <c r="J79" s="77" t="s">
        <v>33</v>
      </c>
    </row>
    <row r="80" spans="2:10" ht="99" customHeight="1" x14ac:dyDescent="0.2">
      <c r="B80" s="76" t="s">
        <v>209</v>
      </c>
      <c r="C80" s="76" t="s">
        <v>322</v>
      </c>
      <c r="D80" s="70" t="s">
        <v>323</v>
      </c>
      <c r="E80" s="71">
        <v>45030</v>
      </c>
      <c r="F80" s="68">
        <v>177963.62</v>
      </c>
      <c r="G80" s="69">
        <f t="shared" si="1"/>
        <v>45060</v>
      </c>
      <c r="H80" s="68">
        <f t="shared" si="2"/>
        <v>177963.62</v>
      </c>
      <c r="I80" s="57">
        <v>0</v>
      </c>
      <c r="J80" s="77" t="s">
        <v>33</v>
      </c>
    </row>
    <row r="81" spans="2:10" ht="99.75" customHeight="1" x14ac:dyDescent="0.2">
      <c r="B81" s="76" t="s">
        <v>325</v>
      </c>
      <c r="C81" s="76" t="s">
        <v>326</v>
      </c>
      <c r="D81" s="70" t="s">
        <v>324</v>
      </c>
      <c r="E81" s="71">
        <v>45009</v>
      </c>
      <c r="F81" s="68">
        <v>1528100</v>
      </c>
      <c r="G81" s="69">
        <f t="shared" si="1"/>
        <v>45039</v>
      </c>
      <c r="H81" s="68">
        <f t="shared" si="2"/>
        <v>1528100</v>
      </c>
      <c r="I81" s="57">
        <v>0</v>
      </c>
      <c r="J81" s="77" t="s">
        <v>33</v>
      </c>
    </row>
    <row r="82" spans="2:10" ht="75.75" customHeight="1" x14ac:dyDescent="0.2">
      <c r="B82" s="76" t="s">
        <v>329</v>
      </c>
      <c r="C82" s="76" t="s">
        <v>327</v>
      </c>
      <c r="D82" s="70" t="s">
        <v>328</v>
      </c>
      <c r="E82" s="71">
        <v>45012</v>
      </c>
      <c r="F82" s="68">
        <v>22500</v>
      </c>
      <c r="G82" s="69">
        <f t="shared" ref="G82:G148" si="3">30+E82</f>
        <v>45042</v>
      </c>
      <c r="H82" s="68">
        <f t="shared" si="2"/>
        <v>22500</v>
      </c>
      <c r="I82" s="57">
        <v>0</v>
      </c>
      <c r="J82" s="77" t="s">
        <v>33</v>
      </c>
    </row>
    <row r="83" spans="2:10" ht="93" customHeight="1" x14ac:dyDescent="0.2">
      <c r="B83" s="76" t="s">
        <v>332</v>
      </c>
      <c r="C83" s="76" t="s">
        <v>330</v>
      </c>
      <c r="D83" s="70" t="s">
        <v>331</v>
      </c>
      <c r="E83" s="71">
        <v>45036</v>
      </c>
      <c r="F83" s="68">
        <v>138394.92000000001</v>
      </c>
      <c r="G83" s="69">
        <f t="shared" si="3"/>
        <v>45066</v>
      </c>
      <c r="H83" s="68">
        <f t="shared" si="2"/>
        <v>138394.92000000001</v>
      </c>
      <c r="I83" s="57">
        <v>0</v>
      </c>
      <c r="J83" s="77" t="s">
        <v>33</v>
      </c>
    </row>
    <row r="84" spans="2:10" ht="99.75" customHeight="1" x14ac:dyDescent="0.2">
      <c r="B84" s="76" t="s">
        <v>335</v>
      </c>
      <c r="C84" s="76" t="s">
        <v>333</v>
      </c>
      <c r="D84" s="70" t="s">
        <v>334</v>
      </c>
      <c r="E84" s="71">
        <v>45009</v>
      </c>
      <c r="F84" s="68">
        <v>6226.16</v>
      </c>
      <c r="G84" s="69">
        <f t="shared" si="3"/>
        <v>45039</v>
      </c>
      <c r="H84" s="68">
        <f t="shared" si="2"/>
        <v>6226.16</v>
      </c>
      <c r="I84" s="57">
        <v>0</v>
      </c>
      <c r="J84" s="77" t="s">
        <v>33</v>
      </c>
    </row>
    <row r="85" spans="2:10" ht="96" customHeight="1" x14ac:dyDescent="0.2">
      <c r="B85" s="76" t="s">
        <v>338</v>
      </c>
      <c r="C85" s="76" t="s">
        <v>336</v>
      </c>
      <c r="D85" s="70" t="s">
        <v>337</v>
      </c>
      <c r="E85" s="71">
        <v>45043</v>
      </c>
      <c r="F85" s="68">
        <v>724998.14</v>
      </c>
      <c r="G85" s="69">
        <f t="shared" si="3"/>
        <v>45073</v>
      </c>
      <c r="H85" s="68">
        <f t="shared" si="2"/>
        <v>724998.14</v>
      </c>
      <c r="I85" s="57">
        <v>0</v>
      </c>
      <c r="J85" s="77" t="s">
        <v>33</v>
      </c>
    </row>
    <row r="86" spans="2:10" ht="111.75" customHeight="1" x14ac:dyDescent="0.2">
      <c r="B86" s="76" t="s">
        <v>341</v>
      </c>
      <c r="C86" s="76" t="s">
        <v>339</v>
      </c>
      <c r="D86" s="70" t="s">
        <v>340</v>
      </c>
      <c r="E86" s="71">
        <v>45019</v>
      </c>
      <c r="F86" s="68">
        <v>205556</v>
      </c>
      <c r="G86" s="69">
        <f t="shared" si="3"/>
        <v>45049</v>
      </c>
      <c r="H86" s="68">
        <f t="shared" si="2"/>
        <v>205556</v>
      </c>
      <c r="I86" s="57">
        <v>0</v>
      </c>
      <c r="J86" s="77" t="s">
        <v>33</v>
      </c>
    </row>
    <row r="87" spans="2:10" ht="59.25" customHeight="1" x14ac:dyDescent="0.2">
      <c r="B87" s="49" t="s">
        <v>0</v>
      </c>
      <c r="C87" s="49" t="s">
        <v>1</v>
      </c>
      <c r="D87" s="49" t="s">
        <v>3</v>
      </c>
      <c r="E87" s="49" t="s">
        <v>2</v>
      </c>
      <c r="F87" s="50" t="s">
        <v>4</v>
      </c>
      <c r="G87" s="49" t="s">
        <v>5</v>
      </c>
      <c r="H87" s="49" t="s">
        <v>6</v>
      </c>
      <c r="I87" s="49" t="s">
        <v>7</v>
      </c>
      <c r="J87" s="49" t="s">
        <v>8</v>
      </c>
    </row>
    <row r="88" spans="2:10" ht="120" customHeight="1" x14ac:dyDescent="0.2">
      <c r="B88" s="76" t="s">
        <v>344</v>
      </c>
      <c r="C88" s="76" t="s">
        <v>342</v>
      </c>
      <c r="D88" s="70" t="s">
        <v>343</v>
      </c>
      <c r="E88" s="71">
        <v>45033</v>
      </c>
      <c r="F88" s="68">
        <v>1200</v>
      </c>
      <c r="G88" s="69">
        <f t="shared" si="3"/>
        <v>45063</v>
      </c>
      <c r="H88" s="68">
        <f t="shared" si="2"/>
        <v>1200</v>
      </c>
      <c r="I88" s="57">
        <v>0</v>
      </c>
      <c r="J88" s="77" t="s">
        <v>33</v>
      </c>
    </row>
    <row r="89" spans="2:10" ht="123.75" customHeight="1" x14ac:dyDescent="0.2">
      <c r="B89" s="76" t="s">
        <v>347</v>
      </c>
      <c r="C89" s="76" t="s">
        <v>345</v>
      </c>
      <c r="D89" s="70" t="s">
        <v>346</v>
      </c>
      <c r="E89" s="71">
        <v>45030</v>
      </c>
      <c r="F89" s="68">
        <v>111722.4</v>
      </c>
      <c r="G89" s="69">
        <f t="shared" si="3"/>
        <v>45060</v>
      </c>
      <c r="H89" s="68">
        <f t="shared" si="2"/>
        <v>111722.4</v>
      </c>
      <c r="I89" s="57">
        <v>0</v>
      </c>
      <c r="J89" s="77" t="s">
        <v>33</v>
      </c>
    </row>
    <row r="90" spans="2:10" ht="88.5" customHeight="1" x14ac:dyDescent="0.2">
      <c r="B90" s="76" t="s">
        <v>350</v>
      </c>
      <c r="C90" s="76" t="s">
        <v>348</v>
      </c>
      <c r="D90" s="70" t="s">
        <v>349</v>
      </c>
      <c r="E90" s="71">
        <v>44970</v>
      </c>
      <c r="F90" s="68">
        <v>2998408.72</v>
      </c>
      <c r="G90" s="69">
        <f t="shared" si="3"/>
        <v>45000</v>
      </c>
      <c r="H90" s="68">
        <f t="shared" si="2"/>
        <v>2998408.72</v>
      </c>
      <c r="I90" s="57">
        <v>0</v>
      </c>
      <c r="J90" s="77" t="s">
        <v>33</v>
      </c>
    </row>
    <row r="91" spans="2:10" ht="17.25" customHeight="1" x14ac:dyDescent="0.2">
      <c r="B91" s="92" t="s">
        <v>352</v>
      </c>
      <c r="C91" s="92" t="s">
        <v>351</v>
      </c>
      <c r="D91" s="70" t="s">
        <v>353</v>
      </c>
      <c r="E91" s="71">
        <v>44981</v>
      </c>
      <c r="F91" s="68">
        <v>2148.35</v>
      </c>
      <c r="G91" s="69">
        <f t="shared" si="3"/>
        <v>45011</v>
      </c>
      <c r="H91" s="68">
        <f t="shared" si="2"/>
        <v>2148.35</v>
      </c>
      <c r="I91" s="57">
        <v>0</v>
      </c>
      <c r="J91" s="77" t="s">
        <v>33</v>
      </c>
    </row>
    <row r="92" spans="2:10" ht="17.25" customHeight="1" x14ac:dyDescent="0.2">
      <c r="B92" s="93"/>
      <c r="C92" s="93"/>
      <c r="D92" s="70" t="s">
        <v>354</v>
      </c>
      <c r="E92" s="71">
        <v>45006</v>
      </c>
      <c r="F92" s="68">
        <v>676498.08</v>
      </c>
      <c r="G92" s="69">
        <f t="shared" si="3"/>
        <v>45036</v>
      </c>
      <c r="H92" s="68">
        <f t="shared" si="2"/>
        <v>676498.08</v>
      </c>
      <c r="I92" s="57">
        <v>0</v>
      </c>
      <c r="J92" s="77" t="s">
        <v>33</v>
      </c>
    </row>
    <row r="93" spans="2:10" ht="17.25" customHeight="1" x14ac:dyDescent="0.2">
      <c r="B93" s="93"/>
      <c r="C93" s="93"/>
      <c r="D93" s="70" t="s">
        <v>355</v>
      </c>
      <c r="E93" s="71">
        <v>45007</v>
      </c>
      <c r="F93" s="68">
        <v>4663.2</v>
      </c>
      <c r="G93" s="69">
        <f t="shared" si="3"/>
        <v>45037</v>
      </c>
      <c r="H93" s="68">
        <f t="shared" si="2"/>
        <v>4663.2</v>
      </c>
      <c r="I93" s="57">
        <v>0</v>
      </c>
      <c r="J93" s="77" t="s">
        <v>33</v>
      </c>
    </row>
    <row r="94" spans="2:10" ht="17.25" customHeight="1" x14ac:dyDescent="0.2">
      <c r="B94" s="93"/>
      <c r="C94" s="93"/>
      <c r="D94" s="70" t="s">
        <v>356</v>
      </c>
      <c r="E94" s="71">
        <v>45014</v>
      </c>
      <c r="F94" s="68">
        <v>1983617.88</v>
      </c>
      <c r="G94" s="69">
        <f t="shared" si="3"/>
        <v>45044</v>
      </c>
      <c r="H94" s="68">
        <f t="shared" si="2"/>
        <v>1983617.88</v>
      </c>
      <c r="I94" s="57">
        <v>0</v>
      </c>
      <c r="J94" s="77" t="s">
        <v>33</v>
      </c>
    </row>
    <row r="95" spans="2:10" ht="17.25" customHeight="1" x14ac:dyDescent="0.2">
      <c r="B95" s="93"/>
      <c r="C95" s="93"/>
      <c r="D95" s="70" t="s">
        <v>357</v>
      </c>
      <c r="E95" s="71">
        <v>45014</v>
      </c>
      <c r="F95" s="68">
        <v>36729.089999999997</v>
      </c>
      <c r="G95" s="69">
        <f t="shared" si="3"/>
        <v>45044</v>
      </c>
      <c r="H95" s="68">
        <f t="shared" si="2"/>
        <v>36729.089999999997</v>
      </c>
      <c r="I95" s="57">
        <v>0</v>
      </c>
      <c r="J95" s="77" t="s">
        <v>33</v>
      </c>
    </row>
    <row r="96" spans="2:10" ht="17.25" customHeight="1" x14ac:dyDescent="0.2">
      <c r="B96" s="93"/>
      <c r="C96" s="93"/>
      <c r="D96" s="70" t="s">
        <v>358</v>
      </c>
      <c r="E96" s="71">
        <v>45026</v>
      </c>
      <c r="F96" s="68">
        <v>9655.2999999999993</v>
      </c>
      <c r="G96" s="69">
        <f t="shared" si="3"/>
        <v>45056</v>
      </c>
      <c r="H96" s="68">
        <f t="shared" si="2"/>
        <v>9655.2999999999993</v>
      </c>
      <c r="I96" s="57">
        <v>0</v>
      </c>
      <c r="J96" s="77" t="s">
        <v>33</v>
      </c>
    </row>
    <row r="97" spans="2:10" ht="17.25" customHeight="1" x14ac:dyDescent="0.2">
      <c r="B97" s="94"/>
      <c r="C97" s="94"/>
      <c r="D97" s="70" t="s">
        <v>359</v>
      </c>
      <c r="E97" s="71">
        <v>45026</v>
      </c>
      <c r="F97" s="68">
        <v>2242.16</v>
      </c>
      <c r="G97" s="69">
        <f t="shared" si="3"/>
        <v>45056</v>
      </c>
      <c r="H97" s="68">
        <f t="shared" si="2"/>
        <v>2242.16</v>
      </c>
      <c r="I97" s="57">
        <v>0</v>
      </c>
      <c r="J97" s="77" t="s">
        <v>33</v>
      </c>
    </row>
    <row r="98" spans="2:10" ht="75.75" customHeight="1" x14ac:dyDescent="0.2">
      <c r="B98" s="76" t="s">
        <v>362</v>
      </c>
      <c r="C98" s="76" t="s">
        <v>360</v>
      </c>
      <c r="D98" s="70" t="s">
        <v>361</v>
      </c>
      <c r="E98" s="71">
        <v>45012</v>
      </c>
      <c r="F98" s="68">
        <v>230100</v>
      </c>
      <c r="G98" s="69">
        <f t="shared" si="3"/>
        <v>45042</v>
      </c>
      <c r="H98" s="68">
        <f t="shared" si="2"/>
        <v>230100</v>
      </c>
      <c r="I98" s="57">
        <v>0</v>
      </c>
      <c r="J98" s="77" t="s">
        <v>33</v>
      </c>
    </row>
    <row r="99" spans="2:10" ht="114" customHeight="1" x14ac:dyDescent="0.2">
      <c r="B99" s="76" t="s">
        <v>365</v>
      </c>
      <c r="C99" s="76" t="s">
        <v>363</v>
      </c>
      <c r="D99" s="70" t="s">
        <v>364</v>
      </c>
      <c r="E99" s="71">
        <v>45019</v>
      </c>
      <c r="F99" s="68">
        <v>846024.6</v>
      </c>
      <c r="G99" s="69">
        <f t="shared" si="3"/>
        <v>45049</v>
      </c>
      <c r="H99" s="68">
        <f t="shared" si="2"/>
        <v>846024.6</v>
      </c>
      <c r="I99" s="57">
        <v>0</v>
      </c>
      <c r="J99" s="77" t="s">
        <v>33</v>
      </c>
    </row>
    <row r="100" spans="2:10" ht="101.25" customHeight="1" x14ac:dyDescent="0.2">
      <c r="B100" s="76" t="s">
        <v>332</v>
      </c>
      <c r="C100" s="76" t="s">
        <v>366</v>
      </c>
      <c r="D100" s="70" t="s">
        <v>367</v>
      </c>
      <c r="E100" s="71">
        <v>45035</v>
      </c>
      <c r="F100" s="68">
        <v>203595.26</v>
      </c>
      <c r="G100" s="69">
        <f t="shared" si="3"/>
        <v>45065</v>
      </c>
      <c r="H100" s="68">
        <f t="shared" si="2"/>
        <v>203595.26</v>
      </c>
      <c r="I100" s="57">
        <v>0</v>
      </c>
      <c r="J100" s="77" t="s">
        <v>33</v>
      </c>
    </row>
    <row r="101" spans="2:10" ht="102" customHeight="1" x14ac:dyDescent="0.2">
      <c r="B101" s="76" t="s">
        <v>213</v>
      </c>
      <c r="C101" s="76" t="s">
        <v>368</v>
      </c>
      <c r="D101" s="70" t="s">
        <v>369</v>
      </c>
      <c r="E101" s="71">
        <v>45034</v>
      </c>
      <c r="F101" s="68">
        <v>16648.099999999999</v>
      </c>
      <c r="G101" s="69">
        <f t="shared" si="3"/>
        <v>45064</v>
      </c>
      <c r="H101" s="68">
        <f t="shared" si="2"/>
        <v>16648.099999999999</v>
      </c>
      <c r="I101" s="57">
        <v>0</v>
      </c>
      <c r="J101" s="77" t="s">
        <v>33</v>
      </c>
    </row>
    <row r="102" spans="2:10" ht="66.75" customHeight="1" x14ac:dyDescent="0.2">
      <c r="B102" s="49" t="s">
        <v>0</v>
      </c>
      <c r="C102" s="49" t="s">
        <v>1</v>
      </c>
      <c r="D102" s="49" t="s">
        <v>3</v>
      </c>
      <c r="E102" s="49" t="s">
        <v>2</v>
      </c>
      <c r="F102" s="50" t="s">
        <v>4</v>
      </c>
      <c r="G102" s="49" t="s">
        <v>5</v>
      </c>
      <c r="H102" s="49" t="s">
        <v>6</v>
      </c>
      <c r="I102" s="49" t="s">
        <v>7</v>
      </c>
      <c r="J102" s="49" t="s">
        <v>8</v>
      </c>
    </row>
    <row r="103" spans="2:10" ht="89.25" customHeight="1" x14ac:dyDescent="0.2">
      <c r="B103" s="76" t="s">
        <v>372</v>
      </c>
      <c r="C103" s="76" t="s">
        <v>370</v>
      </c>
      <c r="D103" s="70" t="s">
        <v>371</v>
      </c>
      <c r="E103" s="71">
        <v>44974</v>
      </c>
      <c r="F103" s="68">
        <v>396480</v>
      </c>
      <c r="G103" s="69">
        <f t="shared" si="3"/>
        <v>45004</v>
      </c>
      <c r="H103" s="68">
        <f t="shared" si="2"/>
        <v>396480</v>
      </c>
      <c r="I103" s="57">
        <v>0</v>
      </c>
      <c r="J103" s="77" t="s">
        <v>33</v>
      </c>
    </row>
    <row r="104" spans="2:10" ht="75.75" customHeight="1" x14ac:dyDescent="0.2">
      <c r="B104" s="76" t="s">
        <v>185</v>
      </c>
      <c r="C104" s="76" t="s">
        <v>373</v>
      </c>
      <c r="D104" s="70" t="s">
        <v>374</v>
      </c>
      <c r="E104" s="71">
        <v>45012</v>
      </c>
      <c r="F104" s="68">
        <v>84525.759999999995</v>
      </c>
      <c r="G104" s="69">
        <f t="shared" si="3"/>
        <v>45042</v>
      </c>
      <c r="H104" s="68">
        <f t="shared" si="2"/>
        <v>84525.759999999995</v>
      </c>
      <c r="I104" s="57">
        <v>0</v>
      </c>
      <c r="J104" s="77" t="s">
        <v>33</v>
      </c>
    </row>
    <row r="105" spans="2:10" ht="81.75" customHeight="1" x14ac:dyDescent="0.2">
      <c r="B105" s="76" t="s">
        <v>332</v>
      </c>
      <c r="C105" s="76" t="s">
        <v>375</v>
      </c>
      <c r="D105" s="70" t="s">
        <v>376</v>
      </c>
      <c r="E105" s="71">
        <v>45036</v>
      </c>
      <c r="F105" s="68">
        <v>139000.64000000001</v>
      </c>
      <c r="G105" s="69">
        <f t="shared" si="3"/>
        <v>45066</v>
      </c>
      <c r="H105" s="68">
        <f t="shared" si="2"/>
        <v>139000.64000000001</v>
      </c>
      <c r="I105" s="57">
        <v>0</v>
      </c>
      <c r="J105" s="77" t="s">
        <v>33</v>
      </c>
    </row>
    <row r="106" spans="2:10" ht="123.75" customHeight="1" x14ac:dyDescent="0.2">
      <c r="B106" s="76" t="s">
        <v>379</v>
      </c>
      <c r="C106" s="76" t="s">
        <v>377</v>
      </c>
      <c r="D106" s="70" t="s">
        <v>378</v>
      </c>
      <c r="E106" s="71">
        <v>45029</v>
      </c>
      <c r="F106" s="68">
        <v>170600</v>
      </c>
      <c r="G106" s="69">
        <f t="shared" si="3"/>
        <v>45059</v>
      </c>
      <c r="H106" s="68">
        <f t="shared" si="2"/>
        <v>170600</v>
      </c>
      <c r="I106" s="57">
        <v>0</v>
      </c>
      <c r="J106" s="77" t="s">
        <v>33</v>
      </c>
    </row>
    <row r="107" spans="2:10" ht="71.25" customHeight="1" x14ac:dyDescent="0.2">
      <c r="B107" s="76" t="s">
        <v>382</v>
      </c>
      <c r="C107" s="76" t="s">
        <v>380</v>
      </c>
      <c r="D107" s="70" t="s">
        <v>381</v>
      </c>
      <c r="E107" s="71">
        <v>45035</v>
      </c>
      <c r="F107" s="68">
        <v>1062000</v>
      </c>
      <c r="G107" s="69">
        <f t="shared" si="3"/>
        <v>45065</v>
      </c>
      <c r="H107" s="68">
        <f t="shared" si="2"/>
        <v>1062000</v>
      </c>
      <c r="I107" s="57">
        <v>0</v>
      </c>
      <c r="J107" s="77" t="s">
        <v>33</v>
      </c>
    </row>
    <row r="108" spans="2:10" ht="91.5" customHeight="1" x14ac:dyDescent="0.2">
      <c r="B108" s="76" t="s">
        <v>385</v>
      </c>
      <c r="C108" s="76" t="s">
        <v>383</v>
      </c>
      <c r="D108" s="70" t="s">
        <v>384</v>
      </c>
      <c r="E108" s="71">
        <v>45012</v>
      </c>
      <c r="F108" s="68">
        <v>626110</v>
      </c>
      <c r="G108" s="69">
        <f t="shared" si="3"/>
        <v>45042</v>
      </c>
      <c r="H108" s="68">
        <f t="shared" si="2"/>
        <v>626110</v>
      </c>
      <c r="I108" s="57">
        <v>0</v>
      </c>
      <c r="J108" s="77" t="s">
        <v>33</v>
      </c>
    </row>
    <row r="109" spans="2:10" ht="81" customHeight="1" x14ac:dyDescent="0.2">
      <c r="B109" s="76" t="s">
        <v>388</v>
      </c>
      <c r="C109" s="76" t="s">
        <v>386</v>
      </c>
      <c r="D109" s="70" t="s">
        <v>387</v>
      </c>
      <c r="E109" s="71">
        <v>45029</v>
      </c>
      <c r="F109" s="68">
        <v>293684.3</v>
      </c>
      <c r="G109" s="69">
        <f t="shared" si="3"/>
        <v>45059</v>
      </c>
      <c r="H109" s="68">
        <f t="shared" si="2"/>
        <v>293684.3</v>
      </c>
      <c r="I109" s="57">
        <v>0</v>
      </c>
      <c r="J109" s="77" t="s">
        <v>33</v>
      </c>
    </row>
    <row r="110" spans="2:10" ht="99.75" customHeight="1" x14ac:dyDescent="0.2">
      <c r="B110" s="76" t="s">
        <v>391</v>
      </c>
      <c r="C110" s="76" t="s">
        <v>389</v>
      </c>
      <c r="D110" s="70" t="s">
        <v>390</v>
      </c>
      <c r="E110" s="71">
        <v>45048</v>
      </c>
      <c r="F110" s="68">
        <v>1062000</v>
      </c>
      <c r="G110" s="69">
        <f t="shared" si="3"/>
        <v>45078</v>
      </c>
      <c r="H110" s="68">
        <f t="shared" si="2"/>
        <v>1062000</v>
      </c>
      <c r="I110" s="57">
        <v>0</v>
      </c>
      <c r="J110" s="77" t="s">
        <v>33</v>
      </c>
    </row>
    <row r="111" spans="2:10" ht="83.25" customHeight="1" x14ac:dyDescent="0.2">
      <c r="B111" s="76" t="s">
        <v>394</v>
      </c>
      <c r="C111" s="76" t="s">
        <v>392</v>
      </c>
      <c r="D111" s="70" t="s">
        <v>393</v>
      </c>
      <c r="E111" s="71">
        <v>44938</v>
      </c>
      <c r="F111" s="68">
        <v>375277</v>
      </c>
      <c r="G111" s="69">
        <f t="shared" si="3"/>
        <v>44968</v>
      </c>
      <c r="H111" s="68">
        <f t="shared" si="2"/>
        <v>375277</v>
      </c>
      <c r="I111" s="57">
        <v>0</v>
      </c>
      <c r="J111" s="77" t="s">
        <v>33</v>
      </c>
    </row>
    <row r="112" spans="2:10" ht="78.75" customHeight="1" x14ac:dyDescent="0.2">
      <c r="B112" s="76" t="s">
        <v>397</v>
      </c>
      <c r="C112" s="76" t="s">
        <v>395</v>
      </c>
      <c r="D112" s="70" t="s">
        <v>396</v>
      </c>
      <c r="E112" s="71">
        <v>45044</v>
      </c>
      <c r="F112" s="68">
        <v>1392062.77</v>
      </c>
      <c r="G112" s="69">
        <f t="shared" si="3"/>
        <v>45074</v>
      </c>
      <c r="H112" s="68">
        <f t="shared" si="2"/>
        <v>1392062.77</v>
      </c>
      <c r="I112" s="57">
        <v>0</v>
      </c>
      <c r="J112" s="77" t="s">
        <v>33</v>
      </c>
    </row>
    <row r="113" spans="2:10" ht="63" customHeight="1" x14ac:dyDescent="0.2">
      <c r="B113" s="49" t="s">
        <v>0</v>
      </c>
      <c r="C113" s="49" t="s">
        <v>1</v>
      </c>
      <c r="D113" s="49" t="s">
        <v>3</v>
      </c>
      <c r="E113" s="49" t="s">
        <v>2</v>
      </c>
      <c r="F113" s="50" t="s">
        <v>4</v>
      </c>
      <c r="G113" s="49" t="s">
        <v>5</v>
      </c>
      <c r="H113" s="49" t="s">
        <v>6</v>
      </c>
      <c r="I113" s="49" t="s">
        <v>7</v>
      </c>
      <c r="J113" s="49" t="s">
        <v>8</v>
      </c>
    </row>
    <row r="114" spans="2:10" ht="92.25" customHeight="1" x14ac:dyDescent="0.2">
      <c r="B114" s="76" t="s">
        <v>397</v>
      </c>
      <c r="C114" s="76" t="s">
        <v>398</v>
      </c>
      <c r="D114" s="70" t="s">
        <v>399</v>
      </c>
      <c r="E114" s="71">
        <v>45044</v>
      </c>
      <c r="F114" s="68">
        <v>33649.620000000003</v>
      </c>
      <c r="G114" s="69">
        <f t="shared" si="3"/>
        <v>45074</v>
      </c>
      <c r="H114" s="68">
        <f t="shared" si="2"/>
        <v>33649.620000000003</v>
      </c>
      <c r="I114" s="57">
        <v>0</v>
      </c>
      <c r="J114" s="77" t="s">
        <v>33</v>
      </c>
    </row>
    <row r="115" spans="2:10" ht="117.75" customHeight="1" x14ac:dyDescent="0.2">
      <c r="B115" s="76" t="s">
        <v>402</v>
      </c>
      <c r="C115" s="76" t="s">
        <v>400</v>
      </c>
      <c r="D115" s="70" t="s">
        <v>401</v>
      </c>
      <c r="E115" s="71">
        <v>45043</v>
      </c>
      <c r="F115" s="68">
        <v>177000</v>
      </c>
      <c r="G115" s="69">
        <f t="shared" si="3"/>
        <v>45073</v>
      </c>
      <c r="H115" s="68">
        <f t="shared" si="2"/>
        <v>177000</v>
      </c>
      <c r="I115" s="57">
        <v>0</v>
      </c>
      <c r="J115" s="77" t="s">
        <v>33</v>
      </c>
    </row>
    <row r="116" spans="2:10" ht="110.25" customHeight="1" x14ac:dyDescent="0.2">
      <c r="B116" s="76" t="s">
        <v>397</v>
      </c>
      <c r="C116" s="76" t="s">
        <v>403</v>
      </c>
      <c r="D116" s="70" t="s">
        <v>404</v>
      </c>
      <c r="E116" s="71">
        <v>45044</v>
      </c>
      <c r="F116" s="68">
        <v>1730331.26</v>
      </c>
      <c r="G116" s="69">
        <f t="shared" si="3"/>
        <v>45074</v>
      </c>
      <c r="H116" s="68">
        <f t="shared" si="2"/>
        <v>1730331.26</v>
      </c>
      <c r="I116" s="57">
        <v>0</v>
      </c>
      <c r="J116" s="77" t="s">
        <v>33</v>
      </c>
    </row>
    <row r="117" spans="2:10" ht="69" customHeight="1" x14ac:dyDescent="0.2">
      <c r="B117" s="76" t="s">
        <v>213</v>
      </c>
      <c r="C117" s="76" t="s">
        <v>405</v>
      </c>
      <c r="D117" s="70" t="s">
        <v>406</v>
      </c>
      <c r="E117" s="71">
        <v>45007</v>
      </c>
      <c r="F117" s="68">
        <v>80676.75</v>
      </c>
      <c r="G117" s="69">
        <f t="shared" si="3"/>
        <v>45037</v>
      </c>
      <c r="H117" s="68">
        <f t="shared" si="2"/>
        <v>80676.75</v>
      </c>
      <c r="I117" s="57">
        <v>0</v>
      </c>
      <c r="J117" s="77" t="s">
        <v>33</v>
      </c>
    </row>
    <row r="118" spans="2:10" ht="84" customHeight="1" x14ac:dyDescent="0.2">
      <c r="B118" s="76" t="s">
        <v>332</v>
      </c>
      <c r="C118" s="76" t="s">
        <v>407</v>
      </c>
      <c r="D118" s="70" t="s">
        <v>408</v>
      </c>
      <c r="E118" s="71">
        <v>45040</v>
      </c>
      <c r="F118" s="68">
        <v>168627.99</v>
      </c>
      <c r="G118" s="69">
        <f t="shared" si="3"/>
        <v>45070</v>
      </c>
      <c r="H118" s="68">
        <f t="shared" si="2"/>
        <v>168627.99</v>
      </c>
      <c r="I118" s="57">
        <v>0</v>
      </c>
      <c r="J118" s="77" t="s">
        <v>33</v>
      </c>
    </row>
    <row r="119" spans="2:10" ht="106.5" customHeight="1" x14ac:dyDescent="0.2">
      <c r="B119" s="76" t="s">
        <v>382</v>
      </c>
      <c r="C119" s="76" t="s">
        <v>409</v>
      </c>
      <c r="D119" s="70" t="s">
        <v>410</v>
      </c>
      <c r="E119" s="71">
        <v>45048</v>
      </c>
      <c r="F119" s="68">
        <v>973500</v>
      </c>
      <c r="G119" s="69">
        <f t="shared" si="3"/>
        <v>45078</v>
      </c>
      <c r="H119" s="68">
        <f t="shared" si="2"/>
        <v>973500</v>
      </c>
      <c r="I119" s="57">
        <v>0</v>
      </c>
      <c r="J119" s="77" t="s">
        <v>33</v>
      </c>
    </row>
    <row r="120" spans="2:10" ht="83.25" customHeight="1" x14ac:dyDescent="0.2">
      <c r="B120" s="76" t="s">
        <v>332</v>
      </c>
      <c r="C120" s="76" t="s">
        <v>411</v>
      </c>
      <c r="D120" s="70" t="s">
        <v>412</v>
      </c>
      <c r="E120" s="71">
        <v>45034</v>
      </c>
      <c r="F120" s="68">
        <v>19844.84</v>
      </c>
      <c r="G120" s="69">
        <f t="shared" si="3"/>
        <v>45064</v>
      </c>
      <c r="H120" s="68">
        <f t="shared" si="2"/>
        <v>19844.84</v>
      </c>
      <c r="I120" s="57">
        <v>0</v>
      </c>
      <c r="J120" s="77" t="s">
        <v>33</v>
      </c>
    </row>
    <row r="121" spans="2:10" ht="93" customHeight="1" x14ac:dyDescent="0.2">
      <c r="B121" s="76" t="s">
        <v>332</v>
      </c>
      <c r="C121" s="76" t="s">
        <v>413</v>
      </c>
      <c r="D121" s="70" t="s">
        <v>414</v>
      </c>
      <c r="E121" s="71">
        <v>45002</v>
      </c>
      <c r="F121" s="68">
        <v>144622.13</v>
      </c>
      <c r="G121" s="69">
        <f t="shared" si="3"/>
        <v>45032</v>
      </c>
      <c r="H121" s="68">
        <f t="shared" si="2"/>
        <v>144622.13</v>
      </c>
      <c r="I121" s="57">
        <v>0</v>
      </c>
      <c r="J121" s="77" t="s">
        <v>33</v>
      </c>
    </row>
    <row r="122" spans="2:10" ht="82.5" customHeight="1" x14ac:dyDescent="0.2">
      <c r="B122" s="76" t="s">
        <v>397</v>
      </c>
      <c r="C122" s="76" t="s">
        <v>415</v>
      </c>
      <c r="D122" s="70" t="s">
        <v>416</v>
      </c>
      <c r="E122" s="71">
        <v>45044</v>
      </c>
      <c r="F122" s="68">
        <v>1869953.27</v>
      </c>
      <c r="G122" s="69">
        <f t="shared" si="3"/>
        <v>45074</v>
      </c>
      <c r="H122" s="68">
        <f t="shared" si="2"/>
        <v>1869953.27</v>
      </c>
      <c r="I122" s="57">
        <v>0</v>
      </c>
      <c r="J122" s="77" t="s">
        <v>33</v>
      </c>
    </row>
    <row r="123" spans="2:10" ht="63" customHeight="1" x14ac:dyDescent="0.2">
      <c r="B123" s="49" t="s">
        <v>0</v>
      </c>
      <c r="C123" s="49" t="s">
        <v>1</v>
      </c>
      <c r="D123" s="49" t="s">
        <v>3</v>
      </c>
      <c r="E123" s="49" t="s">
        <v>2</v>
      </c>
      <c r="F123" s="50" t="s">
        <v>4</v>
      </c>
      <c r="G123" s="49" t="s">
        <v>5</v>
      </c>
      <c r="H123" s="49" t="s">
        <v>6</v>
      </c>
      <c r="I123" s="49" t="s">
        <v>7</v>
      </c>
      <c r="J123" s="49" t="s">
        <v>8</v>
      </c>
    </row>
    <row r="124" spans="2:10" ht="99.75" customHeight="1" x14ac:dyDescent="0.2">
      <c r="B124" s="76" t="s">
        <v>418</v>
      </c>
      <c r="C124" s="76" t="s">
        <v>417</v>
      </c>
      <c r="D124" s="70" t="s">
        <v>419</v>
      </c>
      <c r="E124" s="71">
        <v>45027</v>
      </c>
      <c r="F124" s="68">
        <v>454720</v>
      </c>
      <c r="G124" s="69">
        <f t="shared" si="3"/>
        <v>45057</v>
      </c>
      <c r="H124" s="68">
        <f t="shared" si="2"/>
        <v>454720</v>
      </c>
      <c r="I124" s="57">
        <v>0</v>
      </c>
      <c r="J124" s="77" t="s">
        <v>33</v>
      </c>
    </row>
    <row r="125" spans="2:10" ht="84" customHeight="1" x14ac:dyDescent="0.2">
      <c r="B125" s="76" t="s">
        <v>213</v>
      </c>
      <c r="C125" s="76" t="s">
        <v>420</v>
      </c>
      <c r="D125" s="70" t="s">
        <v>421</v>
      </c>
      <c r="E125" s="71">
        <v>45037</v>
      </c>
      <c r="F125" s="68">
        <v>9472.65</v>
      </c>
      <c r="G125" s="69">
        <f t="shared" si="3"/>
        <v>45067</v>
      </c>
      <c r="H125" s="68">
        <f t="shared" si="2"/>
        <v>9472.65</v>
      </c>
      <c r="I125" s="57">
        <v>0</v>
      </c>
      <c r="J125" s="77" t="s">
        <v>33</v>
      </c>
    </row>
    <row r="126" spans="2:10" ht="99.75" customHeight="1" x14ac:dyDescent="0.2">
      <c r="B126" s="76" t="s">
        <v>179</v>
      </c>
      <c r="C126" s="76" t="s">
        <v>422</v>
      </c>
      <c r="D126" s="70" t="s">
        <v>70</v>
      </c>
      <c r="E126" s="71">
        <v>45044</v>
      </c>
      <c r="F126" s="68">
        <v>950000.01</v>
      </c>
      <c r="G126" s="69">
        <f t="shared" si="3"/>
        <v>45074</v>
      </c>
      <c r="H126" s="68">
        <f t="shared" si="2"/>
        <v>950000.01</v>
      </c>
      <c r="I126" s="57">
        <v>0</v>
      </c>
      <c r="J126" s="77" t="s">
        <v>33</v>
      </c>
    </row>
    <row r="127" spans="2:10" ht="105" customHeight="1" x14ac:dyDescent="0.2">
      <c r="B127" s="76" t="s">
        <v>213</v>
      </c>
      <c r="C127" s="76" t="s">
        <v>423</v>
      </c>
      <c r="D127" s="70" t="s">
        <v>424</v>
      </c>
      <c r="E127" s="71">
        <v>45037</v>
      </c>
      <c r="F127" s="68">
        <v>135031</v>
      </c>
      <c r="G127" s="69">
        <f t="shared" si="3"/>
        <v>45067</v>
      </c>
      <c r="H127" s="68">
        <f t="shared" si="2"/>
        <v>135031</v>
      </c>
      <c r="I127" s="57">
        <v>0</v>
      </c>
      <c r="J127" s="77" t="s">
        <v>33</v>
      </c>
    </row>
    <row r="128" spans="2:10" ht="111" customHeight="1" x14ac:dyDescent="0.2">
      <c r="B128" s="76" t="s">
        <v>427</v>
      </c>
      <c r="C128" s="76" t="s">
        <v>425</v>
      </c>
      <c r="D128" s="70" t="s">
        <v>426</v>
      </c>
      <c r="E128" s="71"/>
      <c r="F128" s="68">
        <v>315000.05</v>
      </c>
      <c r="G128" s="69">
        <f t="shared" si="3"/>
        <v>30</v>
      </c>
      <c r="H128" s="68">
        <f t="shared" si="2"/>
        <v>315000.05</v>
      </c>
      <c r="I128" s="57">
        <v>0</v>
      </c>
      <c r="J128" s="77" t="s">
        <v>33</v>
      </c>
    </row>
    <row r="129" spans="2:10" ht="108.75" customHeight="1" x14ac:dyDescent="0.2">
      <c r="B129" s="76" t="s">
        <v>430</v>
      </c>
      <c r="C129" s="76" t="s">
        <v>428</v>
      </c>
      <c r="D129" s="70" t="s">
        <v>429</v>
      </c>
      <c r="E129" s="71">
        <v>45035</v>
      </c>
      <c r="F129" s="68">
        <v>205615</v>
      </c>
      <c r="G129" s="69">
        <f t="shared" si="3"/>
        <v>45065</v>
      </c>
      <c r="H129" s="68">
        <f t="shared" si="2"/>
        <v>205615</v>
      </c>
      <c r="I129" s="57">
        <v>0</v>
      </c>
      <c r="J129" s="77" t="s">
        <v>33</v>
      </c>
    </row>
    <row r="130" spans="2:10" ht="87" customHeight="1" x14ac:dyDescent="0.2">
      <c r="B130" s="76" t="s">
        <v>433</v>
      </c>
      <c r="C130" s="76" t="s">
        <v>431</v>
      </c>
      <c r="D130" s="70" t="s">
        <v>432</v>
      </c>
      <c r="E130" s="71">
        <v>45037</v>
      </c>
      <c r="F130" s="68">
        <v>178904.52</v>
      </c>
      <c r="G130" s="69">
        <f t="shared" si="3"/>
        <v>45067</v>
      </c>
      <c r="H130" s="68">
        <f t="shared" si="2"/>
        <v>178904.52</v>
      </c>
      <c r="I130" s="57">
        <v>0</v>
      </c>
      <c r="J130" s="77" t="s">
        <v>33</v>
      </c>
    </row>
    <row r="131" spans="2:10" ht="83.25" customHeight="1" x14ac:dyDescent="0.2">
      <c r="B131" s="76" t="s">
        <v>274</v>
      </c>
      <c r="C131" s="76" t="s">
        <v>434</v>
      </c>
      <c r="D131" s="70" t="s">
        <v>435</v>
      </c>
      <c r="E131" s="71">
        <v>44986</v>
      </c>
      <c r="F131" s="68">
        <v>602</v>
      </c>
      <c r="G131" s="69">
        <f t="shared" si="3"/>
        <v>45016</v>
      </c>
      <c r="H131" s="68">
        <f t="shared" si="2"/>
        <v>602</v>
      </c>
      <c r="I131" s="57">
        <v>0</v>
      </c>
      <c r="J131" s="77" t="s">
        <v>33</v>
      </c>
    </row>
    <row r="132" spans="2:10" ht="76.5" customHeight="1" x14ac:dyDescent="0.2">
      <c r="B132" s="76" t="s">
        <v>170</v>
      </c>
      <c r="C132" s="76" t="s">
        <v>436</v>
      </c>
      <c r="D132" s="70" t="s">
        <v>437</v>
      </c>
      <c r="E132" s="71">
        <v>45013</v>
      </c>
      <c r="F132" s="68">
        <v>204848</v>
      </c>
      <c r="G132" s="69">
        <f t="shared" si="3"/>
        <v>45043</v>
      </c>
      <c r="H132" s="68">
        <f t="shared" si="2"/>
        <v>204848</v>
      </c>
      <c r="I132" s="57">
        <v>0</v>
      </c>
      <c r="J132" s="77" t="s">
        <v>33</v>
      </c>
    </row>
    <row r="133" spans="2:10" ht="75.75" customHeight="1" x14ac:dyDescent="0.2">
      <c r="B133" s="49" t="s">
        <v>0</v>
      </c>
      <c r="C133" s="49" t="s">
        <v>1</v>
      </c>
      <c r="D133" s="49" t="s">
        <v>3</v>
      </c>
      <c r="E133" s="49" t="s">
        <v>2</v>
      </c>
      <c r="F133" s="50" t="s">
        <v>4</v>
      </c>
      <c r="G133" s="49" t="s">
        <v>5</v>
      </c>
      <c r="H133" s="49" t="s">
        <v>6</v>
      </c>
      <c r="I133" s="49" t="s">
        <v>7</v>
      </c>
      <c r="J133" s="49" t="s">
        <v>8</v>
      </c>
    </row>
    <row r="134" spans="2:10" ht="131.25" customHeight="1" x14ac:dyDescent="0.2">
      <c r="B134" s="76" t="s">
        <v>170</v>
      </c>
      <c r="C134" s="76" t="s">
        <v>438</v>
      </c>
      <c r="D134" s="70" t="s">
        <v>439</v>
      </c>
      <c r="E134" s="71">
        <v>45036</v>
      </c>
      <c r="F134" s="68">
        <v>301395.59999999998</v>
      </c>
      <c r="G134" s="69">
        <f t="shared" si="3"/>
        <v>45066</v>
      </c>
      <c r="H134" s="68">
        <f t="shared" si="2"/>
        <v>301395.59999999998</v>
      </c>
      <c r="I134" s="57">
        <v>0</v>
      </c>
      <c r="J134" s="77" t="s">
        <v>33</v>
      </c>
    </row>
    <row r="135" spans="2:10" ht="91.5" customHeight="1" x14ac:dyDescent="0.2">
      <c r="B135" s="76" t="s">
        <v>332</v>
      </c>
      <c r="C135" s="76" t="s">
        <v>440</v>
      </c>
      <c r="D135" s="70" t="s">
        <v>441</v>
      </c>
      <c r="E135" s="71">
        <v>45051</v>
      </c>
      <c r="F135" s="68">
        <v>66138.28</v>
      </c>
      <c r="G135" s="69">
        <f t="shared" si="3"/>
        <v>45081</v>
      </c>
      <c r="H135" s="68">
        <f t="shared" si="2"/>
        <v>66138.28</v>
      </c>
      <c r="I135" s="57">
        <v>0</v>
      </c>
      <c r="J135" s="77" t="s">
        <v>33</v>
      </c>
    </row>
    <row r="136" spans="2:10" ht="112.5" customHeight="1" x14ac:dyDescent="0.2">
      <c r="B136" s="76" t="s">
        <v>444</v>
      </c>
      <c r="C136" s="76" t="s">
        <v>442</v>
      </c>
      <c r="D136" s="70" t="s">
        <v>443</v>
      </c>
      <c r="E136" s="71">
        <v>45050</v>
      </c>
      <c r="F136" s="68">
        <v>100300</v>
      </c>
      <c r="G136" s="69">
        <f t="shared" si="3"/>
        <v>45080</v>
      </c>
      <c r="H136" s="68">
        <f t="shared" si="2"/>
        <v>100300</v>
      </c>
      <c r="I136" s="57">
        <v>0</v>
      </c>
      <c r="J136" s="77" t="s">
        <v>33</v>
      </c>
    </row>
    <row r="137" spans="2:10" ht="89.25" customHeight="1" x14ac:dyDescent="0.2">
      <c r="B137" s="76" t="s">
        <v>447</v>
      </c>
      <c r="C137" s="76" t="s">
        <v>445</v>
      </c>
      <c r="D137" s="70" t="s">
        <v>446</v>
      </c>
      <c r="E137" s="71">
        <v>45041</v>
      </c>
      <c r="F137" s="68">
        <v>632008</v>
      </c>
      <c r="G137" s="69">
        <f t="shared" si="3"/>
        <v>45071</v>
      </c>
      <c r="H137" s="68">
        <f t="shared" si="2"/>
        <v>632008</v>
      </c>
      <c r="I137" s="57">
        <v>0</v>
      </c>
      <c r="J137" s="77" t="s">
        <v>33</v>
      </c>
    </row>
    <row r="138" spans="2:10" ht="106.5" customHeight="1" x14ac:dyDescent="0.2">
      <c r="B138" s="76" t="s">
        <v>450</v>
      </c>
      <c r="C138" s="76" t="s">
        <v>448</v>
      </c>
      <c r="D138" s="70" t="s">
        <v>449</v>
      </c>
      <c r="E138" s="71">
        <v>45035</v>
      </c>
      <c r="F138" s="68">
        <v>1357000</v>
      </c>
      <c r="G138" s="69">
        <f t="shared" si="3"/>
        <v>45065</v>
      </c>
      <c r="H138" s="68">
        <f t="shared" si="2"/>
        <v>1357000</v>
      </c>
      <c r="I138" s="57">
        <v>0</v>
      </c>
      <c r="J138" s="77" t="s">
        <v>33</v>
      </c>
    </row>
    <row r="139" spans="2:10" ht="93.75" customHeight="1" x14ac:dyDescent="0.2">
      <c r="B139" s="76" t="s">
        <v>453</v>
      </c>
      <c r="C139" s="76" t="s">
        <v>451</v>
      </c>
      <c r="D139" s="70" t="s">
        <v>452</v>
      </c>
      <c r="E139" s="71">
        <v>45030</v>
      </c>
      <c r="F139" s="68">
        <v>876150</v>
      </c>
      <c r="G139" s="69">
        <f t="shared" si="3"/>
        <v>45060</v>
      </c>
      <c r="H139" s="68">
        <f t="shared" si="2"/>
        <v>876150</v>
      </c>
      <c r="I139" s="57">
        <v>0</v>
      </c>
      <c r="J139" s="77" t="s">
        <v>33</v>
      </c>
    </row>
    <row r="140" spans="2:10" ht="116.25" customHeight="1" x14ac:dyDescent="0.2">
      <c r="B140" s="76" t="s">
        <v>456</v>
      </c>
      <c r="C140" s="76" t="s">
        <v>454</v>
      </c>
      <c r="D140" s="70" t="s">
        <v>455</v>
      </c>
      <c r="E140" s="71">
        <v>45014</v>
      </c>
      <c r="F140" s="68">
        <v>289100</v>
      </c>
      <c r="G140" s="69">
        <f t="shared" si="3"/>
        <v>45044</v>
      </c>
      <c r="H140" s="68">
        <f t="shared" si="2"/>
        <v>289100</v>
      </c>
      <c r="I140" s="57">
        <v>0</v>
      </c>
      <c r="J140" s="77" t="s">
        <v>33</v>
      </c>
    </row>
    <row r="141" spans="2:10" ht="85.5" customHeight="1" x14ac:dyDescent="0.2">
      <c r="B141" s="76" t="s">
        <v>459</v>
      </c>
      <c r="C141" s="76" t="s">
        <v>457</v>
      </c>
      <c r="D141" s="70" t="s">
        <v>458</v>
      </c>
      <c r="E141" s="71">
        <v>45021</v>
      </c>
      <c r="F141" s="68">
        <v>434790.45</v>
      </c>
      <c r="G141" s="69">
        <f t="shared" si="3"/>
        <v>45051</v>
      </c>
      <c r="H141" s="68">
        <f t="shared" si="2"/>
        <v>434790.45</v>
      </c>
      <c r="I141" s="57">
        <v>0</v>
      </c>
      <c r="J141" s="77" t="s">
        <v>33</v>
      </c>
    </row>
    <row r="142" spans="2:10" ht="73.5" customHeight="1" x14ac:dyDescent="0.2">
      <c r="B142" s="49" t="s">
        <v>0</v>
      </c>
      <c r="C142" s="49" t="s">
        <v>1</v>
      </c>
      <c r="D142" s="49" t="s">
        <v>3</v>
      </c>
      <c r="E142" s="49" t="s">
        <v>2</v>
      </c>
      <c r="F142" s="50" t="s">
        <v>4</v>
      </c>
      <c r="G142" s="49" t="s">
        <v>5</v>
      </c>
      <c r="H142" s="49" t="s">
        <v>6</v>
      </c>
      <c r="I142" s="49" t="s">
        <v>7</v>
      </c>
      <c r="J142" s="49" t="s">
        <v>8</v>
      </c>
    </row>
    <row r="143" spans="2:10" ht="30.75" customHeight="1" x14ac:dyDescent="0.2">
      <c r="B143" s="92" t="s">
        <v>352</v>
      </c>
      <c r="C143" s="92" t="s">
        <v>460</v>
      </c>
      <c r="D143" s="70" t="s">
        <v>461</v>
      </c>
      <c r="E143" s="71">
        <v>44985</v>
      </c>
      <c r="F143" s="68">
        <v>56783.01</v>
      </c>
      <c r="G143" s="69">
        <f t="shared" si="3"/>
        <v>45015</v>
      </c>
      <c r="H143" s="68">
        <f t="shared" si="2"/>
        <v>56783.01</v>
      </c>
      <c r="I143" s="57">
        <v>0</v>
      </c>
      <c r="J143" s="77" t="s">
        <v>33</v>
      </c>
    </row>
    <row r="144" spans="2:10" ht="30.75" customHeight="1" x14ac:dyDescent="0.2">
      <c r="B144" s="93"/>
      <c r="C144" s="93"/>
      <c r="D144" s="70" t="s">
        <v>462</v>
      </c>
      <c r="E144" s="71">
        <v>44985</v>
      </c>
      <c r="F144" s="68">
        <v>402.44</v>
      </c>
      <c r="G144" s="69">
        <f t="shared" si="3"/>
        <v>45015</v>
      </c>
      <c r="H144" s="68">
        <f t="shared" si="2"/>
        <v>402.44</v>
      </c>
      <c r="I144" s="57">
        <v>0</v>
      </c>
      <c r="J144" s="77" t="s">
        <v>33</v>
      </c>
    </row>
    <row r="145" spans="2:10" ht="30.75" customHeight="1" x14ac:dyDescent="0.2">
      <c r="B145" s="93"/>
      <c r="C145" s="93"/>
      <c r="D145" s="70" t="s">
        <v>463</v>
      </c>
      <c r="E145" s="71">
        <v>44998</v>
      </c>
      <c r="F145" s="68">
        <v>29951.3</v>
      </c>
      <c r="G145" s="69">
        <f t="shared" si="3"/>
        <v>45028</v>
      </c>
      <c r="H145" s="68">
        <f t="shared" si="2"/>
        <v>29951.3</v>
      </c>
      <c r="I145" s="57">
        <v>0</v>
      </c>
      <c r="J145" s="77" t="s">
        <v>33</v>
      </c>
    </row>
    <row r="146" spans="2:10" ht="30.75" customHeight="1" x14ac:dyDescent="0.2">
      <c r="B146" s="94"/>
      <c r="C146" s="94"/>
      <c r="D146" s="70" t="s">
        <v>464</v>
      </c>
      <c r="E146" s="71">
        <v>44998</v>
      </c>
      <c r="F146" s="68">
        <v>169.58</v>
      </c>
      <c r="G146" s="69">
        <f t="shared" si="3"/>
        <v>45028</v>
      </c>
      <c r="H146" s="68">
        <f t="shared" si="2"/>
        <v>169.58</v>
      </c>
      <c r="I146" s="57">
        <v>0</v>
      </c>
      <c r="J146" s="77" t="s">
        <v>33</v>
      </c>
    </row>
    <row r="147" spans="2:10" ht="81" customHeight="1" x14ac:dyDescent="0.2">
      <c r="B147" s="76" t="s">
        <v>467</v>
      </c>
      <c r="C147" s="76" t="s">
        <v>465</v>
      </c>
      <c r="D147" s="70" t="s">
        <v>466</v>
      </c>
      <c r="E147" s="71">
        <v>45033</v>
      </c>
      <c r="F147" s="68">
        <v>91568</v>
      </c>
      <c r="G147" s="69">
        <f t="shared" si="3"/>
        <v>45063</v>
      </c>
      <c r="H147" s="68">
        <f t="shared" si="2"/>
        <v>91568</v>
      </c>
      <c r="I147" s="57">
        <v>0</v>
      </c>
      <c r="J147" s="77" t="s">
        <v>33</v>
      </c>
    </row>
    <row r="148" spans="2:10" ht="102" customHeight="1" x14ac:dyDescent="0.2">
      <c r="B148" s="76" t="s">
        <v>291</v>
      </c>
      <c r="C148" s="76" t="s">
        <v>468</v>
      </c>
      <c r="D148" s="70" t="s">
        <v>469</v>
      </c>
      <c r="E148" s="71">
        <v>45014</v>
      </c>
      <c r="F148" s="68">
        <v>63543</v>
      </c>
      <c r="G148" s="69">
        <f t="shared" si="3"/>
        <v>45044</v>
      </c>
      <c r="H148" s="68">
        <f t="shared" si="2"/>
        <v>63543</v>
      </c>
      <c r="I148" s="57">
        <v>0</v>
      </c>
      <c r="J148" s="77" t="s">
        <v>33</v>
      </c>
    </row>
    <row r="149" spans="2:10" ht="84.75" customHeight="1" x14ac:dyDescent="0.2">
      <c r="B149" s="76" t="s">
        <v>335</v>
      </c>
      <c r="C149" s="76" t="s">
        <v>470</v>
      </c>
      <c r="D149" s="70" t="s">
        <v>471</v>
      </c>
      <c r="E149" s="71">
        <v>45042</v>
      </c>
      <c r="F149" s="68">
        <v>29712.21</v>
      </c>
      <c r="G149" s="69">
        <f t="shared" ref="G149:G211" si="4">30+E149</f>
        <v>45072</v>
      </c>
      <c r="H149" s="68">
        <f t="shared" si="2"/>
        <v>29712.21</v>
      </c>
      <c r="I149" s="57">
        <v>0</v>
      </c>
      <c r="J149" s="77" t="s">
        <v>33</v>
      </c>
    </row>
    <row r="150" spans="2:10" ht="97.5" customHeight="1" x14ac:dyDescent="0.2">
      <c r="B150" s="76" t="s">
        <v>474</v>
      </c>
      <c r="C150" s="76" t="s">
        <v>472</v>
      </c>
      <c r="D150" s="70" t="s">
        <v>473</v>
      </c>
      <c r="E150" s="71">
        <v>45044</v>
      </c>
      <c r="F150" s="68">
        <v>785499.45</v>
      </c>
      <c r="G150" s="69">
        <f t="shared" si="4"/>
        <v>45074</v>
      </c>
      <c r="H150" s="68">
        <f t="shared" si="2"/>
        <v>785499.45</v>
      </c>
      <c r="I150" s="57">
        <v>0</v>
      </c>
      <c r="J150" s="77" t="s">
        <v>33</v>
      </c>
    </row>
    <row r="151" spans="2:10" ht="70.5" customHeight="1" x14ac:dyDescent="0.2">
      <c r="B151" s="76" t="s">
        <v>213</v>
      </c>
      <c r="C151" s="76" t="s">
        <v>475</v>
      </c>
      <c r="D151" s="70" t="s">
        <v>476</v>
      </c>
      <c r="E151" s="71">
        <v>45006</v>
      </c>
      <c r="F151" s="68">
        <v>26856.28</v>
      </c>
      <c r="G151" s="69">
        <f t="shared" si="4"/>
        <v>45036</v>
      </c>
      <c r="H151" s="68">
        <f t="shared" si="2"/>
        <v>26856.28</v>
      </c>
      <c r="I151" s="57">
        <v>0</v>
      </c>
      <c r="J151" s="77" t="s">
        <v>33</v>
      </c>
    </row>
    <row r="152" spans="2:10" ht="81.75" customHeight="1" x14ac:dyDescent="0.2">
      <c r="B152" s="76" t="s">
        <v>479</v>
      </c>
      <c r="C152" s="76" t="s">
        <v>477</v>
      </c>
      <c r="D152" s="70" t="s">
        <v>478</v>
      </c>
      <c r="E152" s="71">
        <v>45048</v>
      </c>
      <c r="F152" s="68">
        <v>2111274.88</v>
      </c>
      <c r="G152" s="69">
        <f t="shared" si="4"/>
        <v>45078</v>
      </c>
      <c r="H152" s="68">
        <f t="shared" si="2"/>
        <v>2111274.88</v>
      </c>
      <c r="I152" s="57">
        <v>0</v>
      </c>
      <c r="J152" s="77" t="s">
        <v>33</v>
      </c>
    </row>
    <row r="153" spans="2:10" ht="111.75" customHeight="1" x14ac:dyDescent="0.2">
      <c r="B153" s="76" t="s">
        <v>484</v>
      </c>
      <c r="C153" s="76" t="s">
        <v>480</v>
      </c>
      <c r="D153" s="70" t="s">
        <v>483</v>
      </c>
      <c r="E153" s="71">
        <v>45030</v>
      </c>
      <c r="F153" s="68">
        <v>318600</v>
      </c>
      <c r="G153" s="69">
        <f t="shared" si="4"/>
        <v>45060</v>
      </c>
      <c r="H153" s="68">
        <f t="shared" si="2"/>
        <v>318600</v>
      </c>
      <c r="I153" s="57">
        <v>0</v>
      </c>
      <c r="J153" s="77" t="s">
        <v>33</v>
      </c>
    </row>
    <row r="154" spans="2:10" ht="126.75" customHeight="1" x14ac:dyDescent="0.2">
      <c r="B154" s="76" t="s">
        <v>394</v>
      </c>
      <c r="C154" s="76" t="s">
        <v>481</v>
      </c>
      <c r="D154" s="70" t="s">
        <v>482</v>
      </c>
      <c r="E154" s="71">
        <v>44963</v>
      </c>
      <c r="F154" s="68">
        <v>379630.37</v>
      </c>
      <c r="G154" s="69">
        <f t="shared" si="4"/>
        <v>44993</v>
      </c>
      <c r="H154" s="68">
        <f t="shared" si="2"/>
        <v>379630.37</v>
      </c>
      <c r="I154" s="57">
        <v>0</v>
      </c>
      <c r="J154" s="77" t="s">
        <v>33</v>
      </c>
    </row>
    <row r="155" spans="2:10" ht="66.75" customHeight="1" x14ac:dyDescent="0.2">
      <c r="B155" s="49" t="s">
        <v>0</v>
      </c>
      <c r="C155" s="49" t="s">
        <v>1</v>
      </c>
      <c r="D155" s="49" t="s">
        <v>3</v>
      </c>
      <c r="E155" s="49" t="s">
        <v>2</v>
      </c>
      <c r="F155" s="50" t="s">
        <v>4</v>
      </c>
      <c r="G155" s="49" t="s">
        <v>5</v>
      </c>
      <c r="H155" s="49" t="s">
        <v>6</v>
      </c>
      <c r="I155" s="49" t="s">
        <v>7</v>
      </c>
      <c r="J155" s="49" t="s">
        <v>8</v>
      </c>
    </row>
    <row r="156" spans="2:10" ht="72" customHeight="1" x14ac:dyDescent="0.2">
      <c r="B156" s="76" t="s">
        <v>486</v>
      </c>
      <c r="C156" s="76" t="s">
        <v>485</v>
      </c>
      <c r="D156" s="70" t="s">
        <v>312</v>
      </c>
      <c r="E156" s="71">
        <v>45015</v>
      </c>
      <c r="F156" s="68">
        <v>198629.4</v>
      </c>
      <c r="G156" s="69">
        <f t="shared" si="4"/>
        <v>45045</v>
      </c>
      <c r="H156" s="68">
        <f t="shared" si="2"/>
        <v>198629.4</v>
      </c>
      <c r="I156" s="57">
        <v>0</v>
      </c>
      <c r="J156" s="77" t="s">
        <v>33</v>
      </c>
    </row>
    <row r="157" spans="2:10" ht="102.75" customHeight="1" x14ac:dyDescent="0.2">
      <c r="B157" s="76" t="s">
        <v>335</v>
      </c>
      <c r="C157" s="76" t="s">
        <v>487</v>
      </c>
      <c r="D157" s="70" t="s">
        <v>488</v>
      </c>
      <c r="E157" s="71">
        <v>45050</v>
      </c>
      <c r="F157" s="68">
        <v>16568.34</v>
      </c>
      <c r="G157" s="69">
        <f t="shared" si="4"/>
        <v>45080</v>
      </c>
      <c r="H157" s="68">
        <f t="shared" si="2"/>
        <v>16568.34</v>
      </c>
      <c r="I157" s="57">
        <v>0</v>
      </c>
      <c r="J157" s="77" t="s">
        <v>33</v>
      </c>
    </row>
    <row r="158" spans="2:10" ht="129" customHeight="1" x14ac:dyDescent="0.2">
      <c r="B158" s="76" t="s">
        <v>325</v>
      </c>
      <c r="C158" s="76" t="s">
        <v>489</v>
      </c>
      <c r="D158" s="70" t="s">
        <v>387</v>
      </c>
      <c r="E158" s="71">
        <v>45029</v>
      </c>
      <c r="F158" s="68">
        <v>831900</v>
      </c>
      <c r="G158" s="69">
        <f t="shared" si="4"/>
        <v>45059</v>
      </c>
      <c r="H158" s="68">
        <f t="shared" si="2"/>
        <v>831900</v>
      </c>
      <c r="I158" s="57">
        <v>0</v>
      </c>
      <c r="J158" s="77" t="s">
        <v>33</v>
      </c>
    </row>
    <row r="159" spans="2:10" ht="58.5" customHeight="1" x14ac:dyDescent="0.2">
      <c r="B159" s="92" t="s">
        <v>492</v>
      </c>
      <c r="C159" s="92" t="s">
        <v>490</v>
      </c>
      <c r="D159" s="70" t="s">
        <v>491</v>
      </c>
      <c r="E159" s="71">
        <v>45019</v>
      </c>
      <c r="F159" s="68">
        <v>27000</v>
      </c>
      <c r="G159" s="69">
        <f t="shared" si="4"/>
        <v>45049</v>
      </c>
      <c r="H159" s="68">
        <f t="shared" si="2"/>
        <v>27000</v>
      </c>
      <c r="I159" s="57">
        <v>0</v>
      </c>
      <c r="J159" s="77" t="s">
        <v>33</v>
      </c>
    </row>
    <row r="160" spans="2:10" ht="58.5" customHeight="1" x14ac:dyDescent="0.2">
      <c r="B160" s="94"/>
      <c r="C160" s="94"/>
      <c r="D160" s="70" t="s">
        <v>493</v>
      </c>
      <c r="E160" s="71">
        <v>45034</v>
      </c>
      <c r="F160" s="68">
        <v>27000</v>
      </c>
      <c r="G160" s="69">
        <f t="shared" si="4"/>
        <v>45064</v>
      </c>
      <c r="H160" s="68">
        <f t="shared" si="2"/>
        <v>27000</v>
      </c>
      <c r="I160" s="57">
        <v>0</v>
      </c>
      <c r="J160" s="77" t="s">
        <v>33</v>
      </c>
    </row>
    <row r="161" spans="2:10" ht="92.25" customHeight="1" x14ac:dyDescent="0.2">
      <c r="B161" s="76" t="s">
        <v>418</v>
      </c>
      <c r="C161" s="76" t="s">
        <v>494</v>
      </c>
      <c r="D161" s="70" t="s">
        <v>495</v>
      </c>
      <c r="E161" s="71">
        <v>45012</v>
      </c>
      <c r="F161" s="68">
        <v>817250</v>
      </c>
      <c r="G161" s="69">
        <f t="shared" si="4"/>
        <v>45042</v>
      </c>
      <c r="H161" s="68">
        <f t="shared" si="2"/>
        <v>817250</v>
      </c>
      <c r="I161" s="57">
        <v>0</v>
      </c>
      <c r="J161" s="77" t="s">
        <v>33</v>
      </c>
    </row>
    <row r="162" spans="2:10" ht="92.25" customHeight="1" x14ac:dyDescent="0.2">
      <c r="B162" s="76" t="s">
        <v>332</v>
      </c>
      <c r="C162" s="76" t="s">
        <v>496</v>
      </c>
      <c r="D162" s="70" t="s">
        <v>497</v>
      </c>
      <c r="E162" s="71">
        <v>45005</v>
      </c>
      <c r="F162" s="68">
        <v>62050.98</v>
      </c>
      <c r="G162" s="69">
        <f t="shared" si="4"/>
        <v>45035</v>
      </c>
      <c r="H162" s="68">
        <f t="shared" si="2"/>
        <v>62050.98</v>
      </c>
      <c r="I162" s="57">
        <v>0</v>
      </c>
      <c r="J162" s="77" t="s">
        <v>33</v>
      </c>
    </row>
    <row r="163" spans="2:10" ht="128.25" customHeight="1" x14ac:dyDescent="0.2">
      <c r="B163" s="76" t="s">
        <v>500</v>
      </c>
      <c r="C163" s="76" t="s">
        <v>498</v>
      </c>
      <c r="D163" s="70" t="s">
        <v>499</v>
      </c>
      <c r="E163" s="71">
        <v>45040</v>
      </c>
      <c r="F163" s="68">
        <v>2763.39</v>
      </c>
      <c r="G163" s="69">
        <f t="shared" si="4"/>
        <v>45070</v>
      </c>
      <c r="H163" s="68">
        <f t="shared" si="2"/>
        <v>2763.39</v>
      </c>
      <c r="I163" s="57">
        <v>0</v>
      </c>
      <c r="J163" s="77" t="s">
        <v>33</v>
      </c>
    </row>
    <row r="164" spans="2:10" ht="127.5" customHeight="1" x14ac:dyDescent="0.2">
      <c r="B164" s="76" t="s">
        <v>500</v>
      </c>
      <c r="C164" s="76" t="s">
        <v>501</v>
      </c>
      <c r="D164" s="70" t="s">
        <v>502</v>
      </c>
      <c r="E164" s="71">
        <v>45009</v>
      </c>
      <c r="F164" s="68">
        <v>2883.08</v>
      </c>
      <c r="G164" s="69">
        <f t="shared" si="4"/>
        <v>45039</v>
      </c>
      <c r="H164" s="68">
        <f t="shared" si="2"/>
        <v>2883.08</v>
      </c>
      <c r="I164" s="57">
        <v>0</v>
      </c>
      <c r="J164" s="77" t="s">
        <v>33</v>
      </c>
    </row>
    <row r="165" spans="2:10" ht="63.75" customHeight="1" x14ac:dyDescent="0.2">
      <c r="B165" s="49" t="s">
        <v>0</v>
      </c>
      <c r="C165" s="49" t="s">
        <v>1</v>
      </c>
      <c r="D165" s="49" t="s">
        <v>3</v>
      </c>
      <c r="E165" s="49" t="s">
        <v>2</v>
      </c>
      <c r="F165" s="50" t="s">
        <v>4</v>
      </c>
      <c r="G165" s="49" t="s">
        <v>5</v>
      </c>
      <c r="H165" s="49" t="s">
        <v>6</v>
      </c>
      <c r="I165" s="49" t="s">
        <v>7</v>
      </c>
      <c r="J165" s="49" t="s">
        <v>8</v>
      </c>
    </row>
    <row r="166" spans="2:10" ht="116.25" customHeight="1" x14ac:dyDescent="0.2">
      <c r="B166" s="76" t="s">
        <v>218</v>
      </c>
      <c r="C166" s="76" t="s">
        <v>503</v>
      </c>
      <c r="D166" s="70" t="s">
        <v>504</v>
      </c>
      <c r="E166" s="71">
        <v>45042</v>
      </c>
      <c r="F166" s="68">
        <v>5274.6</v>
      </c>
      <c r="G166" s="69">
        <f t="shared" si="4"/>
        <v>45072</v>
      </c>
      <c r="H166" s="68">
        <f t="shared" si="2"/>
        <v>5274.6</v>
      </c>
      <c r="I166" s="57">
        <v>0</v>
      </c>
      <c r="J166" s="77" t="s">
        <v>33</v>
      </c>
    </row>
    <row r="167" spans="2:10" ht="16.5" customHeight="1" x14ac:dyDescent="0.2">
      <c r="B167" s="92" t="s">
        <v>506</v>
      </c>
      <c r="C167" s="92" t="s">
        <v>505</v>
      </c>
      <c r="D167" s="70" t="s">
        <v>507</v>
      </c>
      <c r="E167" s="71">
        <v>45035</v>
      </c>
      <c r="F167" s="68">
        <v>681.97</v>
      </c>
      <c r="G167" s="69">
        <f t="shared" si="4"/>
        <v>45065</v>
      </c>
      <c r="H167" s="68">
        <f t="shared" si="2"/>
        <v>681.97</v>
      </c>
      <c r="I167" s="57">
        <v>0</v>
      </c>
      <c r="J167" s="77" t="s">
        <v>33</v>
      </c>
    </row>
    <row r="168" spans="2:10" ht="16.5" customHeight="1" x14ac:dyDescent="0.2">
      <c r="B168" s="93"/>
      <c r="C168" s="93"/>
      <c r="D168" s="70" t="s">
        <v>508</v>
      </c>
      <c r="E168" s="71">
        <v>45035</v>
      </c>
      <c r="F168" s="68">
        <v>520237.52</v>
      </c>
      <c r="G168" s="69">
        <f t="shared" si="4"/>
        <v>45065</v>
      </c>
      <c r="H168" s="68">
        <f t="shared" si="2"/>
        <v>520237.52</v>
      </c>
      <c r="I168" s="57">
        <v>0</v>
      </c>
      <c r="J168" s="77" t="s">
        <v>33</v>
      </c>
    </row>
    <row r="169" spans="2:10" ht="16.5" customHeight="1" x14ac:dyDescent="0.2">
      <c r="B169" s="93"/>
      <c r="C169" s="93"/>
      <c r="D169" s="70" t="s">
        <v>509</v>
      </c>
      <c r="E169" s="71">
        <v>45035</v>
      </c>
      <c r="F169" s="68">
        <v>84257.26</v>
      </c>
      <c r="G169" s="69">
        <f t="shared" si="4"/>
        <v>45065</v>
      </c>
      <c r="H169" s="68">
        <f t="shared" si="2"/>
        <v>84257.26</v>
      </c>
      <c r="I169" s="57">
        <v>0</v>
      </c>
      <c r="J169" s="77" t="s">
        <v>33</v>
      </c>
    </row>
    <row r="170" spans="2:10" ht="16.5" customHeight="1" x14ac:dyDescent="0.2">
      <c r="B170" s="93"/>
      <c r="C170" s="93"/>
      <c r="D170" s="70" t="s">
        <v>510</v>
      </c>
      <c r="E170" s="71">
        <v>45035</v>
      </c>
      <c r="F170" s="68">
        <v>68995.23</v>
      </c>
      <c r="G170" s="69">
        <f t="shared" si="4"/>
        <v>45065</v>
      </c>
      <c r="H170" s="68">
        <f t="shared" si="2"/>
        <v>68995.23</v>
      </c>
      <c r="I170" s="57">
        <v>0</v>
      </c>
      <c r="J170" s="77" t="s">
        <v>33</v>
      </c>
    </row>
    <row r="171" spans="2:10" ht="16.5" customHeight="1" x14ac:dyDescent="0.2">
      <c r="B171" s="93"/>
      <c r="C171" s="93"/>
      <c r="D171" s="70" t="s">
        <v>511</v>
      </c>
      <c r="E171" s="71">
        <v>45035</v>
      </c>
      <c r="F171" s="68">
        <v>56171.09</v>
      </c>
      <c r="G171" s="69">
        <f t="shared" si="4"/>
        <v>45065</v>
      </c>
      <c r="H171" s="68">
        <f t="shared" si="2"/>
        <v>56171.09</v>
      </c>
      <c r="I171" s="57">
        <v>0</v>
      </c>
      <c r="J171" s="77" t="s">
        <v>33</v>
      </c>
    </row>
    <row r="172" spans="2:10" ht="16.5" customHeight="1" x14ac:dyDescent="0.2">
      <c r="B172" s="93"/>
      <c r="C172" s="93"/>
      <c r="D172" s="70" t="s">
        <v>512</v>
      </c>
      <c r="E172" s="71">
        <v>45035</v>
      </c>
      <c r="F172" s="68">
        <v>59747.53</v>
      </c>
      <c r="G172" s="69">
        <f t="shared" si="4"/>
        <v>45065</v>
      </c>
      <c r="H172" s="68">
        <f t="shared" si="2"/>
        <v>59747.53</v>
      </c>
      <c r="I172" s="57">
        <v>0</v>
      </c>
      <c r="J172" s="77" t="s">
        <v>33</v>
      </c>
    </row>
    <row r="173" spans="2:10" ht="16.5" customHeight="1" x14ac:dyDescent="0.2">
      <c r="B173" s="94"/>
      <c r="C173" s="94"/>
      <c r="D173" s="70" t="s">
        <v>513</v>
      </c>
      <c r="E173" s="71">
        <v>45036</v>
      </c>
      <c r="F173" s="68">
        <v>103628.38</v>
      </c>
      <c r="G173" s="69">
        <f t="shared" si="4"/>
        <v>45066</v>
      </c>
      <c r="H173" s="68">
        <f t="shared" si="2"/>
        <v>103628.38</v>
      </c>
      <c r="I173" s="57">
        <v>0</v>
      </c>
      <c r="J173" s="77" t="s">
        <v>33</v>
      </c>
    </row>
    <row r="174" spans="2:10" ht="105" customHeight="1" x14ac:dyDescent="0.2">
      <c r="B174" s="76" t="s">
        <v>516</v>
      </c>
      <c r="C174" s="76" t="s">
        <v>514</v>
      </c>
      <c r="D174" s="70" t="s">
        <v>515</v>
      </c>
      <c r="E174" s="71">
        <v>44916</v>
      </c>
      <c r="F174" s="68">
        <v>1049020</v>
      </c>
      <c r="G174" s="69">
        <f t="shared" si="4"/>
        <v>44946</v>
      </c>
      <c r="H174" s="68">
        <f t="shared" si="2"/>
        <v>1049020</v>
      </c>
      <c r="I174" s="57">
        <v>0</v>
      </c>
      <c r="J174" s="77" t="s">
        <v>33</v>
      </c>
    </row>
    <row r="175" spans="2:10" ht="127.5" customHeight="1" x14ac:dyDescent="0.2">
      <c r="B175" s="76" t="s">
        <v>519</v>
      </c>
      <c r="C175" s="76" t="s">
        <v>517</v>
      </c>
      <c r="D175" s="70" t="s">
        <v>518</v>
      </c>
      <c r="E175" s="71">
        <v>45054</v>
      </c>
      <c r="F175" s="68">
        <v>65000</v>
      </c>
      <c r="G175" s="69">
        <f t="shared" si="4"/>
        <v>45084</v>
      </c>
      <c r="H175" s="68">
        <f t="shared" si="2"/>
        <v>65000</v>
      </c>
      <c r="I175" s="57">
        <v>0</v>
      </c>
      <c r="J175" s="77" t="s">
        <v>33</v>
      </c>
    </row>
    <row r="176" spans="2:10" ht="129.75" customHeight="1" x14ac:dyDescent="0.2">
      <c r="B176" s="76" t="s">
        <v>519</v>
      </c>
      <c r="C176" s="76" t="s">
        <v>520</v>
      </c>
      <c r="D176" s="70" t="s">
        <v>521</v>
      </c>
      <c r="E176" s="71">
        <v>45054</v>
      </c>
      <c r="F176" s="68">
        <v>75000</v>
      </c>
      <c r="G176" s="69">
        <f t="shared" si="4"/>
        <v>45084</v>
      </c>
      <c r="H176" s="68">
        <f t="shared" si="2"/>
        <v>75000</v>
      </c>
      <c r="I176" s="57">
        <v>0</v>
      </c>
      <c r="J176" s="77" t="s">
        <v>33</v>
      </c>
    </row>
    <row r="177" spans="2:10" ht="85.5" customHeight="1" x14ac:dyDescent="0.2">
      <c r="B177" s="76" t="s">
        <v>524</v>
      </c>
      <c r="C177" s="76" t="s">
        <v>522</v>
      </c>
      <c r="D177" s="70" t="s">
        <v>523</v>
      </c>
      <c r="E177" s="71">
        <v>45057</v>
      </c>
      <c r="F177" s="68">
        <v>9263</v>
      </c>
      <c r="G177" s="69">
        <f t="shared" si="4"/>
        <v>45087</v>
      </c>
      <c r="H177" s="68">
        <f t="shared" si="2"/>
        <v>9263</v>
      </c>
      <c r="I177" s="57">
        <v>0</v>
      </c>
      <c r="J177" s="77" t="s">
        <v>33</v>
      </c>
    </row>
    <row r="178" spans="2:10" ht="99" customHeight="1" x14ac:dyDescent="0.2">
      <c r="B178" s="76" t="s">
        <v>527</v>
      </c>
      <c r="C178" s="76" t="s">
        <v>525</v>
      </c>
      <c r="D178" s="70" t="s">
        <v>526</v>
      </c>
      <c r="E178" s="71">
        <v>45030</v>
      </c>
      <c r="F178" s="68">
        <v>2019717.15</v>
      </c>
      <c r="G178" s="69">
        <f t="shared" si="4"/>
        <v>45060</v>
      </c>
      <c r="H178" s="68">
        <f t="shared" si="2"/>
        <v>2019717.15</v>
      </c>
      <c r="I178" s="57">
        <v>0</v>
      </c>
      <c r="J178" s="77" t="s">
        <v>33</v>
      </c>
    </row>
    <row r="179" spans="2:10" ht="89.25" customHeight="1" x14ac:dyDescent="0.2">
      <c r="B179" s="76" t="s">
        <v>530</v>
      </c>
      <c r="C179" s="76" t="s">
        <v>528</v>
      </c>
      <c r="D179" s="70" t="s">
        <v>529</v>
      </c>
      <c r="E179" s="71">
        <v>45051</v>
      </c>
      <c r="F179" s="68">
        <v>959340</v>
      </c>
      <c r="G179" s="69">
        <f t="shared" si="4"/>
        <v>45081</v>
      </c>
      <c r="H179" s="68">
        <f t="shared" si="2"/>
        <v>959340</v>
      </c>
      <c r="I179" s="57">
        <v>0</v>
      </c>
      <c r="J179" s="77" t="s">
        <v>33</v>
      </c>
    </row>
    <row r="180" spans="2:10" ht="60.75" customHeight="1" x14ac:dyDescent="0.2">
      <c r="B180" s="49" t="s">
        <v>0</v>
      </c>
      <c r="C180" s="49" t="s">
        <v>1</v>
      </c>
      <c r="D180" s="49" t="s">
        <v>3</v>
      </c>
      <c r="E180" s="49" t="s">
        <v>2</v>
      </c>
      <c r="F180" s="50" t="s">
        <v>4</v>
      </c>
      <c r="G180" s="49" t="s">
        <v>5</v>
      </c>
      <c r="H180" s="49" t="s">
        <v>6</v>
      </c>
      <c r="I180" s="49" t="s">
        <v>7</v>
      </c>
      <c r="J180" s="49" t="s">
        <v>8</v>
      </c>
    </row>
    <row r="181" spans="2:10" ht="66.75" customHeight="1" x14ac:dyDescent="0.2">
      <c r="B181" s="92" t="s">
        <v>534</v>
      </c>
      <c r="C181" s="92" t="s">
        <v>531</v>
      </c>
      <c r="D181" s="70" t="s">
        <v>532</v>
      </c>
      <c r="E181" s="71">
        <v>44939</v>
      </c>
      <c r="F181" s="68">
        <v>182271.58</v>
      </c>
      <c r="G181" s="69">
        <f t="shared" si="4"/>
        <v>44969</v>
      </c>
      <c r="H181" s="68">
        <f t="shared" si="2"/>
        <v>182271.58</v>
      </c>
      <c r="I181" s="57">
        <v>0</v>
      </c>
      <c r="J181" s="77" t="s">
        <v>33</v>
      </c>
    </row>
    <row r="182" spans="2:10" ht="66.75" customHeight="1" x14ac:dyDescent="0.2">
      <c r="B182" s="94"/>
      <c r="C182" s="94"/>
      <c r="D182" s="70" t="s">
        <v>533</v>
      </c>
      <c r="E182" s="71">
        <v>44970</v>
      </c>
      <c r="F182" s="68">
        <v>98289.43</v>
      </c>
      <c r="G182" s="69">
        <f t="shared" si="4"/>
        <v>45000</v>
      </c>
      <c r="H182" s="68">
        <f t="shared" si="2"/>
        <v>98289.43</v>
      </c>
      <c r="I182" s="57">
        <v>0</v>
      </c>
      <c r="J182" s="77" t="s">
        <v>33</v>
      </c>
    </row>
    <row r="183" spans="2:10" ht="85.5" customHeight="1" x14ac:dyDescent="0.2">
      <c r="B183" s="76" t="s">
        <v>332</v>
      </c>
      <c r="C183" s="76" t="s">
        <v>535</v>
      </c>
      <c r="D183" s="70" t="s">
        <v>536</v>
      </c>
      <c r="E183" s="71">
        <v>45002</v>
      </c>
      <c r="F183" s="68">
        <v>116326.43</v>
      </c>
      <c r="G183" s="69">
        <f t="shared" si="4"/>
        <v>45032</v>
      </c>
      <c r="H183" s="68">
        <f t="shared" si="2"/>
        <v>116326.43</v>
      </c>
      <c r="I183" s="57">
        <v>0</v>
      </c>
      <c r="J183" s="77" t="s">
        <v>33</v>
      </c>
    </row>
    <row r="184" spans="2:10" ht="96.75" customHeight="1" x14ac:dyDescent="0.2">
      <c r="B184" s="76" t="s">
        <v>185</v>
      </c>
      <c r="C184" s="76" t="s">
        <v>537</v>
      </c>
      <c r="D184" s="70" t="s">
        <v>478</v>
      </c>
      <c r="E184" s="71">
        <v>45012</v>
      </c>
      <c r="F184" s="68">
        <v>866328.62</v>
      </c>
      <c r="G184" s="69">
        <f t="shared" si="4"/>
        <v>45042</v>
      </c>
      <c r="H184" s="68">
        <f t="shared" si="2"/>
        <v>866328.62</v>
      </c>
      <c r="I184" s="57">
        <v>0</v>
      </c>
      <c r="J184" s="77" t="s">
        <v>33</v>
      </c>
    </row>
    <row r="185" spans="2:10" ht="80.25" customHeight="1" x14ac:dyDescent="0.2">
      <c r="B185" s="76" t="s">
        <v>540</v>
      </c>
      <c r="C185" s="76" t="s">
        <v>538</v>
      </c>
      <c r="D185" s="70" t="s">
        <v>539</v>
      </c>
      <c r="E185" s="71">
        <v>45061</v>
      </c>
      <c r="F185" s="68">
        <v>59248.98</v>
      </c>
      <c r="G185" s="69">
        <f t="shared" si="4"/>
        <v>45091</v>
      </c>
      <c r="H185" s="68">
        <f t="shared" si="2"/>
        <v>59248.98</v>
      </c>
      <c r="I185" s="57">
        <v>0</v>
      </c>
      <c r="J185" s="77" t="s">
        <v>33</v>
      </c>
    </row>
    <row r="186" spans="2:10" ht="126" customHeight="1" x14ac:dyDescent="0.2">
      <c r="B186" s="76" t="s">
        <v>344</v>
      </c>
      <c r="C186" s="76" t="s">
        <v>541</v>
      </c>
      <c r="D186" s="70" t="s">
        <v>542</v>
      </c>
      <c r="E186" s="71">
        <v>45043</v>
      </c>
      <c r="F186" s="68">
        <v>320</v>
      </c>
      <c r="G186" s="69">
        <f t="shared" si="4"/>
        <v>45073</v>
      </c>
      <c r="H186" s="68">
        <f t="shared" si="2"/>
        <v>320</v>
      </c>
      <c r="I186" s="57">
        <v>0</v>
      </c>
      <c r="J186" s="77" t="s">
        <v>33</v>
      </c>
    </row>
    <row r="187" spans="2:10" ht="120" customHeight="1" x14ac:dyDescent="0.2">
      <c r="B187" s="76" t="s">
        <v>545</v>
      </c>
      <c r="C187" s="76" t="s">
        <v>543</v>
      </c>
      <c r="D187" s="70" t="s">
        <v>544</v>
      </c>
      <c r="E187" s="71">
        <v>45055</v>
      </c>
      <c r="F187" s="68">
        <v>1528100</v>
      </c>
      <c r="G187" s="69">
        <f t="shared" si="4"/>
        <v>45085</v>
      </c>
      <c r="H187" s="68">
        <f t="shared" si="2"/>
        <v>1528100</v>
      </c>
      <c r="I187" s="57">
        <v>0</v>
      </c>
      <c r="J187" s="77" t="s">
        <v>33</v>
      </c>
    </row>
    <row r="188" spans="2:10" ht="101.25" customHeight="1" x14ac:dyDescent="0.2">
      <c r="B188" s="76" t="s">
        <v>548</v>
      </c>
      <c r="C188" s="76" t="s">
        <v>546</v>
      </c>
      <c r="D188" s="70" t="s">
        <v>547</v>
      </c>
      <c r="E188" s="71">
        <v>45048</v>
      </c>
      <c r="F188" s="68">
        <v>195000</v>
      </c>
      <c r="G188" s="69">
        <f t="shared" si="4"/>
        <v>45078</v>
      </c>
      <c r="H188" s="68">
        <f t="shared" si="2"/>
        <v>195000</v>
      </c>
      <c r="I188" s="57">
        <v>0</v>
      </c>
      <c r="J188" s="77" t="s">
        <v>33</v>
      </c>
    </row>
    <row r="189" spans="2:10" ht="93.75" customHeight="1" x14ac:dyDescent="0.2">
      <c r="B189" s="76" t="s">
        <v>551</v>
      </c>
      <c r="C189" s="76" t="s">
        <v>549</v>
      </c>
      <c r="D189" s="70" t="s">
        <v>550</v>
      </c>
      <c r="E189" s="71">
        <v>45019</v>
      </c>
      <c r="F189" s="68">
        <v>330600</v>
      </c>
      <c r="G189" s="69">
        <f t="shared" si="4"/>
        <v>45049</v>
      </c>
      <c r="H189" s="68">
        <f t="shared" si="2"/>
        <v>330600</v>
      </c>
      <c r="I189" s="57">
        <v>0</v>
      </c>
      <c r="J189" s="77" t="s">
        <v>33</v>
      </c>
    </row>
    <row r="190" spans="2:10" ht="68.25" customHeight="1" x14ac:dyDescent="0.2">
      <c r="B190" s="49" t="s">
        <v>0</v>
      </c>
      <c r="C190" s="49" t="s">
        <v>1</v>
      </c>
      <c r="D190" s="49" t="s">
        <v>3</v>
      </c>
      <c r="E190" s="49" t="s">
        <v>2</v>
      </c>
      <c r="F190" s="50" t="s">
        <v>4</v>
      </c>
      <c r="G190" s="49" t="s">
        <v>5</v>
      </c>
      <c r="H190" s="49" t="s">
        <v>6</v>
      </c>
      <c r="I190" s="49" t="s">
        <v>7</v>
      </c>
      <c r="J190" s="49" t="s">
        <v>8</v>
      </c>
    </row>
    <row r="191" spans="2:10" ht="46.5" customHeight="1" x14ac:dyDescent="0.2">
      <c r="B191" s="92" t="s">
        <v>553</v>
      </c>
      <c r="C191" s="92" t="s">
        <v>552</v>
      </c>
      <c r="D191" s="70" t="s">
        <v>554</v>
      </c>
      <c r="E191" s="71">
        <v>44995</v>
      </c>
      <c r="F191" s="68">
        <v>1268396.8</v>
      </c>
      <c r="G191" s="69">
        <f t="shared" si="4"/>
        <v>45025</v>
      </c>
      <c r="H191" s="68">
        <f t="shared" si="2"/>
        <v>1268396.8</v>
      </c>
      <c r="I191" s="57">
        <v>0</v>
      </c>
      <c r="J191" s="77" t="s">
        <v>33</v>
      </c>
    </row>
    <row r="192" spans="2:10" ht="46.5" customHeight="1" x14ac:dyDescent="0.2">
      <c r="B192" s="93"/>
      <c r="C192" s="93"/>
      <c r="D192" s="70" t="s">
        <v>135</v>
      </c>
      <c r="E192" s="71">
        <v>44995</v>
      </c>
      <c r="F192" s="68">
        <v>1177319.1399999999</v>
      </c>
      <c r="G192" s="69">
        <f t="shared" si="4"/>
        <v>45025</v>
      </c>
      <c r="H192" s="68">
        <f t="shared" si="2"/>
        <v>1177319.1399999999</v>
      </c>
      <c r="I192" s="57">
        <v>0</v>
      </c>
      <c r="J192" s="77" t="s">
        <v>33</v>
      </c>
    </row>
    <row r="193" spans="2:10" ht="46.5" customHeight="1" x14ac:dyDescent="0.2">
      <c r="B193" s="94"/>
      <c r="C193" s="94"/>
      <c r="D193" s="70" t="s">
        <v>555</v>
      </c>
      <c r="E193" s="71">
        <v>44995</v>
      </c>
      <c r="F193" s="68">
        <v>1113888.92</v>
      </c>
      <c r="G193" s="69">
        <f t="shared" si="4"/>
        <v>45025</v>
      </c>
      <c r="H193" s="68">
        <f t="shared" si="2"/>
        <v>1113888.92</v>
      </c>
      <c r="I193" s="57">
        <v>0</v>
      </c>
      <c r="J193" s="77" t="s">
        <v>33</v>
      </c>
    </row>
    <row r="194" spans="2:10" ht="90" customHeight="1" x14ac:dyDescent="0.2">
      <c r="B194" s="76" t="s">
        <v>558</v>
      </c>
      <c r="C194" s="76" t="s">
        <v>556</v>
      </c>
      <c r="D194" s="70" t="s">
        <v>557</v>
      </c>
      <c r="E194" s="71">
        <v>45006</v>
      </c>
      <c r="F194" s="68">
        <v>185932.69</v>
      </c>
      <c r="G194" s="69">
        <f t="shared" si="4"/>
        <v>45036</v>
      </c>
      <c r="H194" s="68">
        <f t="shared" si="2"/>
        <v>185932.69</v>
      </c>
      <c r="I194" s="57">
        <v>0</v>
      </c>
      <c r="J194" s="77" t="s">
        <v>33</v>
      </c>
    </row>
    <row r="195" spans="2:10" ht="94.5" customHeight="1" x14ac:dyDescent="0.2">
      <c r="B195" s="76" t="s">
        <v>335</v>
      </c>
      <c r="C195" s="76" t="s">
        <v>559</v>
      </c>
      <c r="D195" s="70" t="s">
        <v>560</v>
      </c>
      <c r="E195" s="71">
        <v>45050</v>
      </c>
      <c r="F195" s="68">
        <v>13127.16</v>
      </c>
      <c r="G195" s="69">
        <f t="shared" si="4"/>
        <v>45080</v>
      </c>
      <c r="H195" s="68">
        <f t="shared" ref="H195:H211" si="5">+F195</f>
        <v>13127.16</v>
      </c>
      <c r="I195" s="57">
        <v>0</v>
      </c>
      <c r="J195" s="77" t="s">
        <v>33</v>
      </c>
    </row>
    <row r="196" spans="2:10" ht="82.5" customHeight="1" x14ac:dyDescent="0.2">
      <c r="B196" s="76" t="s">
        <v>335</v>
      </c>
      <c r="C196" s="76" t="s">
        <v>561</v>
      </c>
      <c r="D196" s="70" t="s">
        <v>562</v>
      </c>
      <c r="E196" s="71">
        <v>45050</v>
      </c>
      <c r="F196" s="68">
        <v>8095.77</v>
      </c>
      <c r="G196" s="69">
        <f t="shared" si="4"/>
        <v>45080</v>
      </c>
      <c r="H196" s="68">
        <f t="shared" si="5"/>
        <v>8095.77</v>
      </c>
      <c r="I196" s="57">
        <v>0</v>
      </c>
      <c r="J196" s="77" t="s">
        <v>33</v>
      </c>
    </row>
    <row r="197" spans="2:10" ht="72" customHeight="1" x14ac:dyDescent="0.2">
      <c r="B197" s="76" t="s">
        <v>332</v>
      </c>
      <c r="C197" s="76" t="s">
        <v>563</v>
      </c>
      <c r="D197" s="70" t="s">
        <v>564</v>
      </c>
      <c r="E197" s="71">
        <v>45048</v>
      </c>
      <c r="F197" s="68">
        <v>69098.27</v>
      </c>
      <c r="G197" s="69">
        <f t="shared" si="4"/>
        <v>45078</v>
      </c>
      <c r="H197" s="68">
        <f t="shared" si="5"/>
        <v>69098.27</v>
      </c>
      <c r="I197" s="57">
        <v>0</v>
      </c>
      <c r="J197" s="77" t="s">
        <v>33</v>
      </c>
    </row>
    <row r="198" spans="2:10" ht="94.5" customHeight="1" x14ac:dyDescent="0.2">
      <c r="B198" s="76" t="s">
        <v>213</v>
      </c>
      <c r="C198" s="76" t="s">
        <v>565</v>
      </c>
      <c r="D198" s="70" t="s">
        <v>566</v>
      </c>
      <c r="E198" s="71">
        <v>45051</v>
      </c>
      <c r="F198" s="68">
        <v>42929</v>
      </c>
      <c r="G198" s="69">
        <f t="shared" si="4"/>
        <v>45081</v>
      </c>
      <c r="H198" s="68">
        <f t="shared" si="5"/>
        <v>42929</v>
      </c>
      <c r="I198" s="57">
        <v>0</v>
      </c>
      <c r="J198" s="77" t="s">
        <v>33</v>
      </c>
    </row>
    <row r="199" spans="2:10" ht="96.75" customHeight="1" x14ac:dyDescent="0.2">
      <c r="B199" s="76" t="s">
        <v>568</v>
      </c>
      <c r="C199" s="76" t="s">
        <v>567</v>
      </c>
      <c r="D199" s="70" t="s">
        <v>72</v>
      </c>
      <c r="E199" s="71">
        <v>44970</v>
      </c>
      <c r="F199" s="68">
        <v>528936.80000000005</v>
      </c>
      <c r="G199" s="69">
        <f t="shared" si="4"/>
        <v>45000</v>
      </c>
      <c r="H199" s="68">
        <f t="shared" si="5"/>
        <v>528936.80000000005</v>
      </c>
      <c r="I199" s="57">
        <v>0</v>
      </c>
      <c r="J199" s="77" t="s">
        <v>33</v>
      </c>
    </row>
    <row r="200" spans="2:10" ht="106.5" customHeight="1" x14ac:dyDescent="0.2">
      <c r="B200" s="76" t="s">
        <v>570</v>
      </c>
      <c r="C200" s="76" t="s">
        <v>569</v>
      </c>
      <c r="D200" s="70" t="s">
        <v>324</v>
      </c>
      <c r="E200" s="71">
        <v>45063</v>
      </c>
      <c r="F200" s="68">
        <v>41300</v>
      </c>
      <c r="G200" s="69">
        <f t="shared" si="4"/>
        <v>45093</v>
      </c>
      <c r="H200" s="68">
        <f t="shared" si="5"/>
        <v>41300</v>
      </c>
      <c r="I200" s="57">
        <v>0</v>
      </c>
      <c r="J200" s="77" t="s">
        <v>33</v>
      </c>
    </row>
    <row r="201" spans="2:10" ht="83.25" customHeight="1" x14ac:dyDescent="0.2">
      <c r="B201" s="76" t="s">
        <v>572</v>
      </c>
      <c r="C201" s="76" t="s">
        <v>571</v>
      </c>
      <c r="D201" s="70" t="s">
        <v>573</v>
      </c>
      <c r="E201" s="71">
        <v>45028</v>
      </c>
      <c r="F201" s="68">
        <v>576075.17000000004</v>
      </c>
      <c r="G201" s="69">
        <f t="shared" si="4"/>
        <v>45058</v>
      </c>
      <c r="H201" s="68">
        <f t="shared" si="5"/>
        <v>576075.17000000004</v>
      </c>
      <c r="I201" s="57">
        <v>0</v>
      </c>
      <c r="J201" s="77" t="s">
        <v>33</v>
      </c>
    </row>
    <row r="202" spans="2:10" ht="55.5" customHeight="1" x14ac:dyDescent="0.2">
      <c r="B202" s="49" t="s">
        <v>0</v>
      </c>
      <c r="C202" s="49" t="s">
        <v>1</v>
      </c>
      <c r="D202" s="49" t="s">
        <v>3</v>
      </c>
      <c r="E202" s="49" t="s">
        <v>2</v>
      </c>
      <c r="F202" s="50" t="s">
        <v>4</v>
      </c>
      <c r="G202" s="49" t="s">
        <v>5</v>
      </c>
      <c r="H202" s="49" t="s">
        <v>6</v>
      </c>
      <c r="I202" s="49" t="s">
        <v>7</v>
      </c>
      <c r="J202" s="49" t="s">
        <v>8</v>
      </c>
    </row>
    <row r="203" spans="2:10" ht="78.75" customHeight="1" x14ac:dyDescent="0.2">
      <c r="B203" s="76" t="s">
        <v>332</v>
      </c>
      <c r="C203" s="76" t="s">
        <v>574</v>
      </c>
      <c r="D203" s="70" t="s">
        <v>575</v>
      </c>
      <c r="E203" s="71">
        <v>45057</v>
      </c>
      <c r="F203" s="68">
        <v>119923</v>
      </c>
      <c r="G203" s="69">
        <f t="shared" si="4"/>
        <v>45087</v>
      </c>
      <c r="H203" s="68">
        <f t="shared" si="5"/>
        <v>119923</v>
      </c>
      <c r="I203" s="57">
        <v>0</v>
      </c>
      <c r="J203" s="77" t="s">
        <v>33</v>
      </c>
    </row>
    <row r="204" spans="2:10" ht="81.75" customHeight="1" x14ac:dyDescent="0.2">
      <c r="B204" s="76" t="s">
        <v>341</v>
      </c>
      <c r="C204" s="76" t="s">
        <v>576</v>
      </c>
      <c r="D204" s="70" t="s">
        <v>577</v>
      </c>
      <c r="E204" s="71">
        <v>44994</v>
      </c>
      <c r="F204" s="68">
        <v>1074744</v>
      </c>
      <c r="G204" s="69">
        <f t="shared" si="4"/>
        <v>45024</v>
      </c>
      <c r="H204" s="68">
        <f t="shared" si="5"/>
        <v>1074744</v>
      </c>
      <c r="I204" s="57">
        <v>0</v>
      </c>
      <c r="J204" s="77" t="s">
        <v>33</v>
      </c>
    </row>
    <row r="205" spans="2:10" ht="69" customHeight="1" x14ac:dyDescent="0.2">
      <c r="B205" s="76" t="s">
        <v>580</v>
      </c>
      <c r="C205" s="76" t="s">
        <v>578</v>
      </c>
      <c r="D205" s="70" t="s">
        <v>579</v>
      </c>
      <c r="E205" s="71">
        <v>45056</v>
      </c>
      <c r="F205" s="68">
        <v>564040</v>
      </c>
      <c r="G205" s="69">
        <f t="shared" si="4"/>
        <v>45086</v>
      </c>
      <c r="H205" s="68">
        <f t="shared" si="5"/>
        <v>564040</v>
      </c>
      <c r="I205" s="57">
        <v>0</v>
      </c>
      <c r="J205" s="77" t="s">
        <v>33</v>
      </c>
    </row>
    <row r="206" spans="2:10" ht="97.5" customHeight="1" x14ac:dyDescent="0.2">
      <c r="B206" s="76" t="s">
        <v>583</v>
      </c>
      <c r="C206" s="76" t="s">
        <v>581</v>
      </c>
      <c r="D206" s="70" t="s">
        <v>582</v>
      </c>
      <c r="E206" s="71">
        <v>45042</v>
      </c>
      <c r="F206" s="68">
        <v>110298.6</v>
      </c>
      <c r="G206" s="69">
        <f t="shared" si="4"/>
        <v>45072</v>
      </c>
      <c r="H206" s="68">
        <f t="shared" si="5"/>
        <v>110298.6</v>
      </c>
      <c r="I206" s="57">
        <v>0</v>
      </c>
      <c r="J206" s="77" t="s">
        <v>33</v>
      </c>
    </row>
    <row r="207" spans="2:10" ht="108" customHeight="1" x14ac:dyDescent="0.2">
      <c r="B207" s="76" t="s">
        <v>220</v>
      </c>
      <c r="C207" s="76" t="s">
        <v>584</v>
      </c>
      <c r="D207" s="70" t="s">
        <v>70</v>
      </c>
      <c r="E207" s="71">
        <v>45061</v>
      </c>
      <c r="F207" s="68">
        <v>205400</v>
      </c>
      <c r="G207" s="69">
        <f t="shared" si="4"/>
        <v>45091</v>
      </c>
      <c r="H207" s="68">
        <f t="shared" si="5"/>
        <v>205400</v>
      </c>
      <c r="I207" s="57">
        <v>0</v>
      </c>
      <c r="J207" s="77" t="s">
        <v>33</v>
      </c>
    </row>
    <row r="208" spans="2:10" ht="108" customHeight="1" x14ac:dyDescent="0.2">
      <c r="B208" s="76" t="s">
        <v>587</v>
      </c>
      <c r="C208" s="76" t="s">
        <v>585</v>
      </c>
      <c r="D208" s="70" t="s">
        <v>586</v>
      </c>
      <c r="E208" s="71">
        <v>45055</v>
      </c>
      <c r="F208" s="68">
        <v>22420</v>
      </c>
      <c r="G208" s="69">
        <f t="shared" si="4"/>
        <v>45085</v>
      </c>
      <c r="H208" s="68">
        <f t="shared" si="5"/>
        <v>22420</v>
      </c>
      <c r="I208" s="57">
        <v>0</v>
      </c>
      <c r="J208" s="77" t="s">
        <v>33</v>
      </c>
    </row>
    <row r="209" spans="2:10" ht="80.25" customHeight="1" x14ac:dyDescent="0.2">
      <c r="B209" s="76" t="s">
        <v>391</v>
      </c>
      <c r="C209" s="76" t="s">
        <v>588</v>
      </c>
      <c r="D209" s="70" t="s">
        <v>361</v>
      </c>
      <c r="E209" s="71">
        <v>45030</v>
      </c>
      <c r="F209" s="68">
        <v>150450</v>
      </c>
      <c r="G209" s="69">
        <f t="shared" si="4"/>
        <v>45060</v>
      </c>
      <c r="H209" s="68">
        <f t="shared" si="5"/>
        <v>150450</v>
      </c>
      <c r="I209" s="57">
        <v>0</v>
      </c>
      <c r="J209" s="77" t="s">
        <v>33</v>
      </c>
    </row>
    <row r="210" spans="2:10" ht="121.5" customHeight="1" x14ac:dyDescent="0.2">
      <c r="B210" s="76" t="s">
        <v>587</v>
      </c>
      <c r="C210" s="76" t="s">
        <v>589</v>
      </c>
      <c r="D210" s="70" t="s">
        <v>590</v>
      </c>
      <c r="E210" s="71">
        <v>45055</v>
      </c>
      <c r="F210" s="68">
        <v>126260</v>
      </c>
      <c r="G210" s="69">
        <f t="shared" si="4"/>
        <v>45085</v>
      </c>
      <c r="H210" s="68">
        <f t="shared" si="5"/>
        <v>126260</v>
      </c>
      <c r="I210" s="57">
        <v>0</v>
      </c>
      <c r="J210" s="77" t="s">
        <v>33</v>
      </c>
    </row>
    <row r="211" spans="2:10" ht="78.75" customHeight="1" x14ac:dyDescent="0.2">
      <c r="B211" s="76" t="s">
        <v>593</v>
      </c>
      <c r="C211" s="76" t="s">
        <v>591</v>
      </c>
      <c r="D211" s="70" t="s">
        <v>592</v>
      </c>
      <c r="E211" s="71">
        <v>45061</v>
      </c>
      <c r="F211" s="68">
        <v>80907.740000000005</v>
      </c>
      <c r="G211" s="69">
        <f t="shared" si="4"/>
        <v>45091</v>
      </c>
      <c r="H211" s="68">
        <f t="shared" si="5"/>
        <v>80907.740000000005</v>
      </c>
      <c r="I211" s="57">
        <v>0</v>
      </c>
      <c r="J211" s="77" t="s">
        <v>33</v>
      </c>
    </row>
    <row r="212" spans="2:10" ht="18" customHeight="1" x14ac:dyDescent="0.2">
      <c r="B212" s="84"/>
      <c r="C212" s="84"/>
      <c r="D212" s="78"/>
      <c r="E212" s="85"/>
      <c r="F212" s="79"/>
      <c r="G212" s="80"/>
      <c r="H212" s="79"/>
      <c r="I212" s="81"/>
      <c r="J212" s="82"/>
    </row>
    <row r="213" spans="2:10" x14ac:dyDescent="0.2">
      <c r="G213" s="72"/>
    </row>
    <row r="214" spans="2:10" x14ac:dyDescent="0.2">
      <c r="C214" s="97"/>
      <c r="D214" s="97"/>
      <c r="G214" s="72"/>
    </row>
    <row r="215" spans="2:10" x14ac:dyDescent="0.2">
      <c r="B215" s="75" t="s">
        <v>159</v>
      </c>
      <c r="C215" s="54"/>
      <c r="D215" s="98" t="s">
        <v>162</v>
      </c>
      <c r="E215" s="98"/>
      <c r="F215" s="58"/>
      <c r="G215" s="73"/>
      <c r="H215" s="99" t="s">
        <v>160</v>
      </c>
      <c r="I215" s="99"/>
      <c r="J215" s="99"/>
    </row>
    <row r="216" spans="2:10" x14ac:dyDescent="0.2">
      <c r="B216" s="60" t="s">
        <v>157</v>
      </c>
      <c r="C216" s="55"/>
      <c r="D216" s="96" t="s">
        <v>156</v>
      </c>
      <c r="E216" s="96"/>
      <c r="F216" s="59"/>
      <c r="G216" s="74"/>
      <c r="H216" s="95" t="s">
        <v>103</v>
      </c>
      <c r="I216" s="95"/>
      <c r="J216" s="95"/>
    </row>
    <row r="217" spans="2:10" x14ac:dyDescent="0.2">
      <c r="B217" s="61" t="s">
        <v>158</v>
      </c>
      <c r="C217" s="55"/>
      <c r="D217" s="100" t="s">
        <v>163</v>
      </c>
      <c r="E217" s="100"/>
      <c r="F217" s="59"/>
      <c r="G217" s="74"/>
      <c r="H217" s="95" t="s">
        <v>161</v>
      </c>
      <c r="I217" s="95"/>
      <c r="J217" s="95"/>
    </row>
  </sheetData>
  <mergeCells count="28">
    <mergeCell ref="C143:C146"/>
    <mergeCell ref="B143:B146"/>
    <mergeCell ref="C91:C97"/>
    <mergeCell ref="B91:B97"/>
    <mergeCell ref="B8:J8"/>
    <mergeCell ref="B10:J10"/>
    <mergeCell ref="B11:J11"/>
    <mergeCell ref="C21:C23"/>
    <mergeCell ref="B21:B23"/>
    <mergeCell ref="C45:C46"/>
    <mergeCell ref="B45:B46"/>
    <mergeCell ref="C59:C61"/>
    <mergeCell ref="B59:B61"/>
    <mergeCell ref="H217:J217"/>
    <mergeCell ref="D216:E216"/>
    <mergeCell ref="H216:J216"/>
    <mergeCell ref="C214:D214"/>
    <mergeCell ref="D215:E215"/>
    <mergeCell ref="H215:J215"/>
    <mergeCell ref="D217:E217"/>
    <mergeCell ref="C191:C193"/>
    <mergeCell ref="B191:B193"/>
    <mergeCell ref="C159:C160"/>
    <mergeCell ref="B159:B160"/>
    <mergeCell ref="C167:C173"/>
    <mergeCell ref="B167:B173"/>
    <mergeCell ref="C181:C182"/>
    <mergeCell ref="B181:B182"/>
  </mergeCells>
  <pageMargins left="0.27559055118110237" right="0" top="7.874015748031496E-2" bottom="0" header="0.31496062992125984" footer="0.31496062992125984"/>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vt:lpstr>
      <vt:lpstr>MAYO   2023</vt:lpstr>
      <vt:lpstr>'MAYO   2023'!Área_de_impresión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Juan Vladimir Veloz  Adame</cp:lastModifiedBy>
  <cp:lastPrinted>2023-06-13T14:23:36Z</cp:lastPrinted>
  <dcterms:created xsi:type="dcterms:W3CDTF">2021-07-01T20:21:12Z</dcterms:created>
  <dcterms:modified xsi:type="dcterms:W3CDTF">2023-06-15T15:15:27Z</dcterms:modified>
</cp:coreProperties>
</file>