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firstSheet="1" activeTab="1"/>
  </bookViews>
  <sheets>
    <sheet name="JUNIO" sheetId="1" r:id="rId1"/>
    <sheet name="JULIO   2024" sheetId="12" r:id="rId2"/>
  </sheets>
  <definedNames>
    <definedName name="_xlnm._FilterDatabase" localSheetId="1" hidden="1">'JULIO   2024'!$A$13:$I$499</definedName>
    <definedName name="_xlnm.Print_Area" localSheetId="1">'JULIO   2024'!$A$1:$I$507</definedName>
  </definedNames>
  <calcPr calcId="145621"/>
</workbook>
</file>

<file path=xl/calcChain.xml><?xml version="1.0" encoding="utf-8"?>
<calcChain xmlns="http://schemas.openxmlformats.org/spreadsheetml/2006/main">
  <c r="G499" i="12" l="1"/>
  <c r="F499" i="12"/>
  <c r="G498" i="12"/>
  <c r="F498" i="12"/>
  <c r="G485" i="12" l="1"/>
  <c r="F485" i="12"/>
  <c r="G484" i="12"/>
  <c r="F484" i="12"/>
  <c r="G483" i="12"/>
  <c r="F483" i="12"/>
  <c r="G482" i="12"/>
  <c r="F482" i="12"/>
  <c r="G481" i="12"/>
  <c r="F481" i="12"/>
  <c r="G480" i="12"/>
  <c r="F480" i="12"/>
  <c r="G478" i="12"/>
  <c r="F478" i="12"/>
  <c r="G477" i="12"/>
  <c r="F477" i="12"/>
  <c r="G476" i="12"/>
  <c r="F476" i="12"/>
  <c r="G475" i="12"/>
  <c r="F475" i="12"/>
  <c r="G474" i="12"/>
  <c r="F474" i="12"/>
  <c r="G473" i="12"/>
  <c r="F473" i="12"/>
  <c r="G472" i="12"/>
  <c r="F472" i="12"/>
  <c r="G471" i="12"/>
  <c r="F471" i="12"/>
  <c r="G470" i="12"/>
  <c r="F470" i="12"/>
  <c r="G469" i="12"/>
  <c r="F469" i="12"/>
  <c r="G468" i="12"/>
  <c r="F468" i="12"/>
  <c r="G467" i="12"/>
  <c r="F467" i="12"/>
  <c r="G466" i="12"/>
  <c r="F466" i="12"/>
  <c r="G465" i="12"/>
  <c r="F465" i="12"/>
  <c r="G464" i="12"/>
  <c r="F464" i="12"/>
  <c r="G463" i="12"/>
  <c r="F463" i="12"/>
  <c r="G461" i="12"/>
  <c r="F461" i="12"/>
  <c r="G460" i="12"/>
  <c r="F460" i="12"/>
  <c r="G459" i="12"/>
  <c r="F459" i="12"/>
  <c r="G458" i="12"/>
  <c r="F458" i="12"/>
  <c r="G457" i="12"/>
  <c r="F457" i="12"/>
  <c r="G456" i="12"/>
  <c r="F456" i="12"/>
  <c r="G455" i="12"/>
  <c r="F455" i="12"/>
  <c r="G454" i="12"/>
  <c r="F454" i="12"/>
  <c r="G453" i="12"/>
  <c r="F453" i="12"/>
  <c r="G452" i="12"/>
  <c r="F452" i="12"/>
  <c r="G451" i="12"/>
  <c r="F451" i="12"/>
  <c r="G450" i="12"/>
  <c r="F450" i="12"/>
  <c r="G449" i="12"/>
  <c r="F449" i="12"/>
  <c r="G448" i="12"/>
  <c r="F448" i="12"/>
  <c r="G446" i="12"/>
  <c r="F446" i="12"/>
  <c r="G445" i="12"/>
  <c r="F445" i="12"/>
  <c r="G444" i="12"/>
  <c r="F444" i="12"/>
  <c r="G443" i="12"/>
  <c r="F443" i="12"/>
  <c r="G442" i="12"/>
  <c r="F442" i="12"/>
  <c r="G441" i="12"/>
  <c r="F441" i="12"/>
  <c r="G440" i="12"/>
  <c r="F440" i="12"/>
  <c r="G439" i="12"/>
  <c r="F439" i="12"/>
  <c r="G438" i="12"/>
  <c r="F438" i="12"/>
  <c r="G490" i="12" l="1"/>
  <c r="F490" i="12"/>
  <c r="G489" i="12"/>
  <c r="F489" i="12"/>
  <c r="G488" i="12"/>
  <c r="F488" i="12"/>
  <c r="G487" i="12"/>
  <c r="F487" i="12"/>
  <c r="G486" i="12"/>
  <c r="F486" i="12"/>
  <c r="G437" i="12"/>
  <c r="F437" i="12"/>
  <c r="G436" i="12"/>
  <c r="F436" i="12"/>
  <c r="G435" i="12"/>
  <c r="F435" i="12"/>
  <c r="G434" i="12"/>
  <c r="F434" i="12"/>
  <c r="G433" i="12"/>
  <c r="F433" i="12"/>
  <c r="G431" i="12"/>
  <c r="F431" i="12"/>
  <c r="G430" i="12"/>
  <c r="F430" i="12"/>
  <c r="G429" i="12"/>
  <c r="F429" i="12"/>
  <c r="G428" i="12"/>
  <c r="F428" i="12"/>
  <c r="G427" i="12"/>
  <c r="F427" i="12"/>
  <c r="G426" i="12"/>
  <c r="F426" i="12"/>
  <c r="G425" i="12"/>
  <c r="F425" i="12"/>
  <c r="G424" i="12"/>
  <c r="F424" i="12"/>
  <c r="G423" i="12"/>
  <c r="F423" i="12"/>
  <c r="G422" i="12"/>
  <c r="F422" i="12"/>
  <c r="G421" i="12"/>
  <c r="F421" i="12"/>
  <c r="G420" i="12"/>
  <c r="F420" i="12"/>
  <c r="G419" i="12"/>
  <c r="F419" i="12"/>
  <c r="G418" i="12"/>
  <c r="F418" i="12"/>
  <c r="G417" i="12"/>
  <c r="F417" i="12"/>
  <c r="G416" i="12"/>
  <c r="F416" i="12"/>
  <c r="G415" i="12"/>
  <c r="F415" i="12"/>
  <c r="G413" i="12"/>
  <c r="F413" i="12"/>
  <c r="G412" i="12"/>
  <c r="F412" i="12"/>
  <c r="G411" i="12"/>
  <c r="F411" i="12"/>
  <c r="G410" i="12"/>
  <c r="F410" i="12"/>
  <c r="G409" i="12"/>
  <c r="F409" i="12"/>
  <c r="G408" i="12"/>
  <c r="F408" i="12"/>
  <c r="G407" i="12"/>
  <c r="F407" i="12"/>
  <c r="G406" i="12"/>
  <c r="F406" i="12"/>
  <c r="G405" i="12"/>
  <c r="F405" i="12"/>
  <c r="G404" i="12"/>
  <c r="F404" i="12"/>
  <c r="G403" i="12"/>
  <c r="F403" i="12"/>
  <c r="G402" i="12"/>
  <c r="F402" i="12"/>
  <c r="G401" i="12"/>
  <c r="F401" i="12"/>
  <c r="G400" i="12"/>
  <c r="F400" i="12"/>
  <c r="G399" i="12"/>
  <c r="F399" i="12"/>
  <c r="G398" i="12"/>
  <c r="F398" i="12"/>
  <c r="G397" i="12"/>
  <c r="F397" i="12"/>
  <c r="G495" i="12" l="1"/>
  <c r="F495" i="12"/>
  <c r="G494" i="12"/>
  <c r="F494" i="12"/>
  <c r="G493" i="12"/>
  <c r="F493" i="12"/>
  <c r="G492" i="12"/>
  <c r="F492" i="12"/>
  <c r="G396" i="12"/>
  <c r="F396" i="12"/>
  <c r="G395" i="12"/>
  <c r="F395" i="12"/>
  <c r="G394" i="12"/>
  <c r="F394" i="12"/>
  <c r="G393" i="12"/>
  <c r="F393" i="12"/>
  <c r="G392" i="12"/>
  <c r="F392" i="12"/>
  <c r="G390" i="12"/>
  <c r="F390" i="12"/>
  <c r="G389" i="12"/>
  <c r="F389" i="12"/>
  <c r="G388" i="12"/>
  <c r="F388" i="12"/>
  <c r="G387" i="12"/>
  <c r="F387" i="12"/>
  <c r="G386" i="12"/>
  <c r="F386" i="12"/>
  <c r="G385" i="12"/>
  <c r="F385" i="12"/>
  <c r="G384" i="12"/>
  <c r="F384" i="12"/>
  <c r="G383" i="12"/>
  <c r="F383" i="12"/>
  <c r="G382" i="12"/>
  <c r="F382" i="12"/>
  <c r="G381" i="12"/>
  <c r="F381" i="12"/>
  <c r="G380" i="12"/>
  <c r="F380" i="12"/>
  <c r="G379" i="12"/>
  <c r="F379" i="12"/>
  <c r="G378" i="12"/>
  <c r="F378" i="12"/>
  <c r="G368" i="12" l="1"/>
  <c r="F368" i="12"/>
  <c r="G367" i="12"/>
  <c r="F367" i="12"/>
  <c r="G366" i="12"/>
  <c r="F366" i="12"/>
  <c r="G365" i="12"/>
  <c r="F365" i="12"/>
  <c r="G364" i="12"/>
  <c r="F364" i="12"/>
  <c r="G362" i="12"/>
  <c r="F362" i="12"/>
  <c r="G361" i="12"/>
  <c r="F361" i="12"/>
  <c r="G360" i="12"/>
  <c r="F360" i="12"/>
  <c r="G359" i="12"/>
  <c r="F359" i="12"/>
  <c r="G358" i="12"/>
  <c r="F358" i="12"/>
  <c r="G357" i="12"/>
  <c r="F357" i="12"/>
  <c r="G356" i="12"/>
  <c r="F356" i="12"/>
  <c r="G355" i="12"/>
  <c r="F355" i="12"/>
  <c r="G354" i="12"/>
  <c r="F354" i="12"/>
  <c r="G353" i="12"/>
  <c r="F353" i="12"/>
  <c r="G352" i="12"/>
  <c r="F352" i="12"/>
  <c r="G351" i="12"/>
  <c r="F351" i="12"/>
  <c r="G349" i="12"/>
  <c r="F349" i="12"/>
  <c r="G348" i="12"/>
  <c r="F348" i="12"/>
  <c r="G347" i="12"/>
  <c r="F347" i="12"/>
  <c r="G346" i="12"/>
  <c r="F346" i="12"/>
  <c r="G345" i="12"/>
  <c r="F345" i="12"/>
  <c r="G344" i="12"/>
  <c r="F344" i="12"/>
  <c r="G343" i="12"/>
  <c r="F343" i="12"/>
  <c r="G342" i="12"/>
  <c r="F342" i="12"/>
  <c r="G341" i="12"/>
  <c r="F341" i="12"/>
  <c r="G340" i="12"/>
  <c r="F340" i="12"/>
  <c r="G339" i="12"/>
  <c r="F339" i="12"/>
  <c r="G338" i="12"/>
  <c r="F338" i="12"/>
  <c r="G337" i="12"/>
  <c r="F337" i="12"/>
  <c r="G336" i="12"/>
  <c r="F336" i="12"/>
  <c r="G335" i="12"/>
  <c r="F335" i="12"/>
  <c r="G334" i="12"/>
  <c r="F334" i="12"/>
  <c r="G333" i="12"/>
  <c r="F333" i="12"/>
  <c r="G331" i="12"/>
  <c r="F331" i="12"/>
  <c r="G330" i="12"/>
  <c r="F330" i="12"/>
  <c r="G329" i="12"/>
  <c r="F329" i="12"/>
  <c r="G328" i="12"/>
  <c r="F328" i="12"/>
  <c r="G327" i="12"/>
  <c r="F327" i="12"/>
  <c r="G326" i="12"/>
  <c r="F326" i="12"/>
  <c r="G325" i="12"/>
  <c r="F325" i="12"/>
  <c r="G324" i="12"/>
  <c r="F324" i="12"/>
  <c r="G323" i="12"/>
  <c r="F323" i="12"/>
  <c r="G322" i="12"/>
  <c r="F322" i="12"/>
  <c r="G321" i="12"/>
  <c r="F321" i="12"/>
  <c r="G320" i="12"/>
  <c r="F320" i="12"/>
  <c r="G319" i="12"/>
  <c r="F319" i="12"/>
  <c r="G317" i="12"/>
  <c r="F317" i="12"/>
  <c r="G316" i="12"/>
  <c r="F316" i="12"/>
  <c r="G315" i="12"/>
  <c r="F315" i="12"/>
  <c r="G314" i="12"/>
  <c r="F314" i="12"/>
  <c r="G313" i="12"/>
  <c r="F313" i="12"/>
  <c r="G312" i="12"/>
  <c r="F312" i="12"/>
  <c r="G311" i="12"/>
  <c r="F311" i="12"/>
  <c r="G310" i="12"/>
  <c r="F310" i="12"/>
  <c r="G309" i="12"/>
  <c r="F309" i="12"/>
  <c r="G308" i="12"/>
  <c r="F308" i="12"/>
  <c r="G307" i="12"/>
  <c r="F307" i="12"/>
  <c r="G306" i="12"/>
  <c r="F306" i="12"/>
  <c r="G305" i="12"/>
  <c r="F305" i="12"/>
  <c r="G303" i="12"/>
  <c r="F303" i="12"/>
  <c r="G302" i="12"/>
  <c r="F302" i="12"/>
  <c r="G301" i="12"/>
  <c r="F301" i="12"/>
  <c r="G300" i="12"/>
  <c r="F300" i="12"/>
  <c r="G299" i="12"/>
  <c r="F299" i="12"/>
  <c r="G298" i="12"/>
  <c r="F298" i="12"/>
  <c r="G297" i="12"/>
  <c r="F297" i="12"/>
  <c r="G296" i="12"/>
  <c r="F296" i="12"/>
  <c r="G295" i="12"/>
  <c r="F295" i="12"/>
  <c r="G497" i="12" l="1"/>
  <c r="F497" i="12"/>
  <c r="G496" i="12"/>
  <c r="F496" i="12"/>
  <c r="G377" i="12"/>
  <c r="F377" i="12"/>
  <c r="G375" i="12"/>
  <c r="F375" i="12"/>
  <c r="G374" i="12"/>
  <c r="F374" i="12"/>
  <c r="G373" i="12"/>
  <c r="F373" i="12"/>
  <c r="G372" i="12"/>
  <c r="F372" i="12"/>
  <c r="G371" i="12"/>
  <c r="F371" i="12"/>
  <c r="G370" i="12"/>
  <c r="F370" i="12"/>
  <c r="G369" i="12"/>
  <c r="F369" i="12"/>
  <c r="G294" i="12"/>
  <c r="F294" i="12"/>
  <c r="G293" i="12"/>
  <c r="F293" i="12"/>
  <c r="G292" i="12"/>
  <c r="F292" i="12"/>
  <c r="G291" i="12"/>
  <c r="F291" i="12"/>
  <c r="G290" i="12"/>
  <c r="F290" i="12"/>
  <c r="G289" i="12"/>
  <c r="F289" i="12"/>
  <c r="G288" i="12"/>
  <c r="F288" i="12"/>
  <c r="G287" i="12"/>
  <c r="F287" i="12"/>
  <c r="G286" i="12"/>
  <c r="F286" i="12"/>
  <c r="G285" i="12"/>
  <c r="F285" i="12"/>
  <c r="G284" i="12"/>
  <c r="F284" i="12"/>
  <c r="G283" i="12"/>
  <c r="F283" i="12"/>
  <c r="G281" i="12"/>
  <c r="F281" i="12"/>
  <c r="G280" i="12"/>
  <c r="F280" i="12"/>
  <c r="G279" i="12"/>
  <c r="F279" i="12"/>
  <c r="G278" i="12"/>
  <c r="F278" i="12"/>
  <c r="G277" i="12"/>
  <c r="F277" i="12"/>
  <c r="G276" i="12"/>
  <c r="F276" i="12"/>
  <c r="G275" i="12"/>
  <c r="F275" i="12"/>
  <c r="G274" i="12"/>
  <c r="F274" i="12"/>
  <c r="G273" i="12"/>
  <c r="F273" i="12"/>
  <c r="G272" i="12"/>
  <c r="F272" i="12"/>
  <c r="G271" i="12"/>
  <c r="F271" i="12"/>
  <c r="G270" i="12"/>
  <c r="F270" i="12"/>
  <c r="G269" i="12"/>
  <c r="F269" i="12"/>
  <c r="G268" i="12"/>
  <c r="F268" i="12"/>
  <c r="G267" i="12"/>
  <c r="F267" i="12"/>
  <c r="G265" i="12"/>
  <c r="F265" i="12"/>
  <c r="G264" i="12"/>
  <c r="F264" i="12"/>
  <c r="G263" i="12"/>
  <c r="F263" i="12"/>
  <c r="G262" i="12"/>
  <c r="F262" i="12"/>
  <c r="G261" i="12"/>
  <c r="F261" i="12"/>
  <c r="G256" i="12"/>
  <c r="F256" i="12"/>
  <c r="G255" i="12"/>
  <c r="F255" i="12"/>
  <c r="G254" i="12"/>
  <c r="F254" i="12"/>
  <c r="G253" i="12"/>
  <c r="F253" i="12"/>
  <c r="G252" i="12"/>
  <c r="F252" i="12"/>
  <c r="G250" i="12"/>
  <c r="F250" i="12"/>
  <c r="G249" i="12"/>
  <c r="F249" i="12"/>
  <c r="G248" i="12"/>
  <c r="F248" i="12"/>
  <c r="G247" i="12"/>
  <c r="F247" i="12"/>
  <c r="G246" i="12"/>
  <c r="F246" i="12"/>
  <c r="G245" i="12"/>
  <c r="F245" i="12"/>
  <c r="G244" i="12"/>
  <c r="F244" i="12"/>
  <c r="G243" i="12"/>
  <c r="F243" i="12"/>
  <c r="G242" i="12"/>
  <c r="F242" i="12"/>
  <c r="G241" i="12"/>
  <c r="F241" i="12"/>
  <c r="G240" i="12"/>
  <c r="F240" i="12"/>
  <c r="G239" i="12"/>
  <c r="F239" i="12"/>
  <c r="G238" i="12"/>
  <c r="F238" i="12"/>
  <c r="G237" i="12"/>
  <c r="F237" i="12"/>
  <c r="G236" i="12"/>
  <c r="F236" i="12"/>
  <c r="G235" i="12"/>
  <c r="F235" i="12"/>
  <c r="F14" i="12" l="1"/>
  <c r="G211" i="12" l="1"/>
  <c r="F211" i="12"/>
  <c r="G210" i="12"/>
  <c r="F210" i="12"/>
  <c r="G209" i="12"/>
  <c r="F209" i="12"/>
  <c r="G208" i="12"/>
  <c r="F208" i="12"/>
  <c r="G207" i="12"/>
  <c r="F207" i="12"/>
  <c r="G194" i="12" l="1"/>
  <c r="G195" i="12"/>
  <c r="G196" i="12"/>
  <c r="G197" i="12"/>
  <c r="G198" i="12"/>
  <c r="G199" i="12"/>
  <c r="G200" i="12"/>
  <c r="G201" i="12"/>
  <c r="G203" i="12"/>
  <c r="G204" i="12"/>
  <c r="G205" i="12"/>
  <c r="G206" i="12"/>
  <c r="G212" i="12"/>
  <c r="G213" i="12"/>
  <c r="G214" i="12"/>
  <c r="G216" i="12"/>
  <c r="G217" i="12"/>
  <c r="G218" i="12"/>
  <c r="G219" i="12"/>
  <c r="G220" i="12"/>
  <c r="G221" i="12"/>
  <c r="G222" i="12"/>
  <c r="G223" i="12"/>
  <c r="G224" i="12"/>
  <c r="G225" i="12"/>
  <c r="G226" i="12"/>
  <c r="G227" i="12"/>
  <c r="G228" i="12"/>
  <c r="G229" i="12"/>
  <c r="G230" i="12"/>
  <c r="G231" i="12"/>
  <c r="G233" i="12"/>
  <c r="G234" i="12"/>
  <c r="G257" i="12"/>
  <c r="G258" i="12"/>
  <c r="G259" i="12"/>
  <c r="G260" i="12"/>
  <c r="F192" i="12"/>
  <c r="F193" i="12"/>
  <c r="F194" i="12"/>
  <c r="F195" i="12"/>
  <c r="F196" i="12"/>
  <c r="F197" i="12"/>
  <c r="F198" i="12"/>
  <c r="F199" i="12"/>
  <c r="F200" i="12"/>
  <c r="F201" i="12"/>
  <c r="F203" i="12"/>
  <c r="F204" i="12"/>
  <c r="F205" i="12"/>
  <c r="F206" i="12"/>
  <c r="F212" i="12"/>
  <c r="F213" i="12"/>
  <c r="F214" i="12"/>
  <c r="F216" i="12"/>
  <c r="F217" i="12"/>
  <c r="F218" i="12"/>
  <c r="F219" i="12"/>
  <c r="F220" i="12"/>
  <c r="F221" i="12"/>
  <c r="F222" i="12"/>
  <c r="F223" i="12"/>
  <c r="F224" i="12"/>
  <c r="F225" i="12"/>
  <c r="F226" i="12"/>
  <c r="F227" i="12"/>
  <c r="F228" i="12"/>
  <c r="F229" i="12"/>
  <c r="F230" i="12"/>
  <c r="F231" i="12"/>
  <c r="F233" i="12"/>
  <c r="F234" i="12"/>
  <c r="F257" i="12"/>
  <c r="F258" i="12"/>
  <c r="F259" i="12"/>
  <c r="F260" i="12"/>
  <c r="G193" i="12"/>
  <c r="G192" i="12"/>
  <c r="G191" i="12"/>
  <c r="F191" i="12"/>
  <c r="G190" i="12"/>
  <c r="F190" i="12"/>
  <c r="G189" i="12"/>
  <c r="G188" i="12"/>
  <c r="F189" i="12"/>
  <c r="F188" i="12"/>
  <c r="G187" i="12"/>
  <c r="F187" i="12"/>
  <c r="G186" i="12"/>
  <c r="F186" i="12"/>
  <c r="G185" i="12"/>
  <c r="F185" i="12"/>
  <c r="G183" i="12"/>
  <c r="G182" i="12"/>
  <c r="F183" i="12"/>
  <c r="F182" i="12"/>
  <c r="G181" i="12"/>
  <c r="F181" i="12"/>
  <c r="G180" i="12"/>
  <c r="F180" i="12"/>
  <c r="G179" i="12"/>
  <c r="F179" i="12"/>
  <c r="G178" i="12"/>
  <c r="F178" i="12"/>
  <c r="G42" i="12" l="1"/>
  <c r="G43" i="12"/>
  <c r="G44" i="12"/>
  <c r="G46" i="12"/>
  <c r="G47" i="12"/>
  <c r="G48" i="12"/>
  <c r="G49" i="12"/>
  <c r="G50" i="12"/>
  <c r="G51" i="12"/>
  <c r="G52" i="12"/>
  <c r="G53" i="12"/>
  <c r="G54" i="12"/>
  <c r="G55" i="12"/>
  <c r="G56" i="12"/>
  <c r="G57" i="12"/>
  <c r="G58" i="12"/>
  <c r="G59" i="12"/>
  <c r="G60" i="12"/>
  <c r="G61" i="12"/>
  <c r="G62" i="12"/>
  <c r="G63" i="12"/>
  <c r="G65" i="12"/>
  <c r="G66" i="12"/>
  <c r="G67" i="12"/>
  <c r="G68" i="12"/>
  <c r="G69" i="12"/>
  <c r="G70" i="12"/>
  <c r="G71" i="12"/>
  <c r="G72" i="12"/>
  <c r="G73" i="12"/>
  <c r="G74" i="12"/>
  <c r="G75" i="12"/>
  <c r="G77" i="12"/>
  <c r="G78" i="12"/>
  <c r="G79" i="12"/>
  <c r="G80" i="12"/>
  <c r="G81" i="12"/>
  <c r="G82" i="12"/>
  <c r="G83" i="12"/>
  <c r="G84" i="12"/>
  <c r="G85" i="12"/>
  <c r="G86" i="12"/>
  <c r="G87" i="12"/>
  <c r="G88" i="12"/>
  <c r="G89" i="12"/>
  <c r="G90" i="12"/>
  <c r="G91" i="12"/>
  <c r="G92" i="12"/>
  <c r="G93" i="12"/>
  <c r="G94" i="12"/>
  <c r="G95" i="12"/>
  <c r="G96" i="12"/>
  <c r="G97" i="12"/>
  <c r="G98" i="12"/>
  <c r="G99"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5" i="12"/>
  <c r="G126" i="12"/>
  <c r="G127" i="12"/>
  <c r="G128" i="12"/>
  <c r="G129" i="12"/>
  <c r="G130" i="12"/>
  <c r="G131" i="12"/>
  <c r="G132" i="12"/>
  <c r="G133" i="12"/>
  <c r="G134" i="12"/>
  <c r="G135" i="12"/>
  <c r="G136" i="12"/>
  <c r="G137" i="12"/>
  <c r="G138" i="12"/>
  <c r="G139" i="12"/>
  <c r="G140" i="12"/>
  <c r="G141" i="12"/>
  <c r="G142" i="12"/>
  <c r="G143" i="12"/>
  <c r="G145" i="12"/>
  <c r="G146" i="12"/>
  <c r="G147" i="12"/>
  <c r="G148" i="12"/>
  <c r="G149" i="12"/>
  <c r="G168" i="12"/>
  <c r="G169" i="12"/>
  <c r="G170" i="12"/>
  <c r="G172" i="12"/>
  <c r="G173" i="12"/>
  <c r="G174" i="12"/>
  <c r="G175" i="12"/>
  <c r="G176" i="12"/>
  <c r="G177" i="12"/>
  <c r="F177" i="12"/>
  <c r="F176" i="12"/>
  <c r="F175" i="12"/>
  <c r="F174" i="12"/>
  <c r="F173" i="12"/>
  <c r="F172" i="12"/>
  <c r="F170" i="12"/>
  <c r="F169" i="12"/>
  <c r="F168" i="12"/>
  <c r="F39" i="12"/>
  <c r="F40" i="12"/>
  <c r="F41" i="12"/>
  <c r="F42" i="12"/>
  <c r="F43" i="12"/>
  <c r="F44" i="12"/>
  <c r="F46" i="12"/>
  <c r="F47" i="12"/>
  <c r="F48" i="12"/>
  <c r="F49" i="12"/>
  <c r="F50" i="12"/>
  <c r="F51" i="12"/>
  <c r="F52" i="12"/>
  <c r="F53" i="12"/>
  <c r="F54" i="12"/>
  <c r="F55" i="12"/>
  <c r="F56" i="12"/>
  <c r="F57" i="12"/>
  <c r="F58" i="12"/>
  <c r="F59" i="12"/>
  <c r="F60" i="12"/>
  <c r="F61" i="12"/>
  <c r="F62" i="12"/>
  <c r="F63" i="12"/>
  <c r="F65" i="12"/>
  <c r="F66" i="12"/>
  <c r="F67" i="12"/>
  <c r="F68" i="12"/>
  <c r="F69" i="12"/>
  <c r="F70" i="12"/>
  <c r="F71" i="12"/>
  <c r="F72" i="12"/>
  <c r="F73" i="12"/>
  <c r="F74" i="12"/>
  <c r="F75" i="12"/>
  <c r="F77" i="12"/>
  <c r="F78" i="12"/>
  <c r="F79" i="12"/>
  <c r="F80" i="12"/>
  <c r="F81" i="12"/>
  <c r="F82" i="12"/>
  <c r="F83" i="12"/>
  <c r="F84" i="12"/>
  <c r="F85" i="12"/>
  <c r="F86" i="12"/>
  <c r="F87" i="12"/>
  <c r="F88" i="12"/>
  <c r="F89" i="12"/>
  <c r="F90" i="12"/>
  <c r="F91" i="12"/>
  <c r="F92" i="12"/>
  <c r="F93" i="12"/>
  <c r="F94" i="12"/>
  <c r="F95" i="12"/>
  <c r="F96" i="12"/>
  <c r="F97" i="12"/>
  <c r="F98" i="12"/>
  <c r="F99" i="12"/>
  <c r="F101" i="12"/>
  <c r="F102" i="12"/>
  <c r="F103" i="12"/>
  <c r="F104" i="12"/>
  <c r="F105" i="12"/>
  <c r="F106" i="12"/>
  <c r="F107" i="12"/>
  <c r="F108" i="12"/>
  <c r="F109" i="12"/>
  <c r="F110" i="12"/>
  <c r="F111" i="12"/>
  <c r="F112" i="12"/>
  <c r="F113" i="12"/>
  <c r="F114" i="12"/>
  <c r="F115" i="12"/>
  <c r="F116" i="12"/>
  <c r="F117" i="12"/>
  <c r="F118" i="12"/>
  <c r="F119" i="12"/>
  <c r="F120" i="12"/>
  <c r="F121" i="12"/>
  <c r="F122" i="12"/>
  <c r="F123" i="12"/>
  <c r="F125" i="12"/>
  <c r="F126" i="12"/>
  <c r="F127" i="12"/>
  <c r="F128" i="12"/>
  <c r="F129" i="12"/>
  <c r="F130" i="12"/>
  <c r="F131" i="12"/>
  <c r="F132" i="12"/>
  <c r="F133" i="12"/>
  <c r="F134" i="12"/>
  <c r="F135" i="12"/>
  <c r="F136" i="12"/>
  <c r="F137" i="12"/>
  <c r="F138" i="12"/>
  <c r="F139" i="12"/>
  <c r="F140" i="12"/>
  <c r="F141" i="12"/>
  <c r="F142" i="12"/>
  <c r="F143" i="12"/>
  <c r="F145" i="12"/>
  <c r="F146" i="12"/>
  <c r="F147" i="12"/>
  <c r="F148" i="12"/>
  <c r="F149" i="12"/>
  <c r="G41" i="12"/>
  <c r="G40" i="12"/>
  <c r="G39" i="12"/>
  <c r="G38" i="12"/>
  <c r="F38" i="12"/>
  <c r="G37" i="12"/>
  <c r="F37" i="12"/>
  <c r="G36" i="12"/>
  <c r="G35" i="12"/>
  <c r="F35" i="12"/>
  <c r="G34" i="12"/>
  <c r="F34" i="12"/>
  <c r="G33" i="12"/>
  <c r="F33" i="12"/>
  <c r="G32" i="12"/>
  <c r="F32" i="12"/>
  <c r="G31" i="12"/>
  <c r="F31" i="12"/>
  <c r="G30" i="12"/>
  <c r="F30" i="12"/>
  <c r="G29" i="12"/>
  <c r="F29" i="12"/>
  <c r="G28" i="12"/>
  <c r="F28" i="12"/>
  <c r="F27" i="12"/>
  <c r="G27" i="12"/>
  <c r="G26" i="12"/>
  <c r="F26" i="12"/>
  <c r="G25" i="12"/>
  <c r="F25" i="12"/>
  <c r="G24" i="12"/>
  <c r="F24" i="12"/>
  <c r="G17" i="12" l="1"/>
  <c r="G18" i="12"/>
  <c r="G19" i="12"/>
  <c r="G20" i="12"/>
  <c r="G21" i="12"/>
  <c r="G22" i="12"/>
  <c r="G150" i="12"/>
  <c r="G151" i="12"/>
  <c r="G152" i="12"/>
  <c r="G153" i="12"/>
  <c r="G154" i="12"/>
  <c r="G156" i="12"/>
  <c r="G157" i="12"/>
  <c r="G158" i="12"/>
  <c r="G159" i="12"/>
  <c r="G160" i="12"/>
  <c r="G161" i="12"/>
  <c r="G162" i="12"/>
  <c r="G163" i="12"/>
  <c r="G164" i="12"/>
  <c r="G165" i="12"/>
  <c r="G166" i="12"/>
  <c r="G167" i="12"/>
  <c r="G16" i="12"/>
  <c r="F17" i="12"/>
  <c r="F18" i="12"/>
  <c r="F19" i="12"/>
  <c r="F20" i="12"/>
  <c r="F21" i="12"/>
  <c r="F22" i="12"/>
  <c r="F150" i="12"/>
  <c r="F151" i="12"/>
  <c r="F152" i="12"/>
  <c r="F153" i="12"/>
  <c r="F154" i="12"/>
  <c r="F156" i="12"/>
  <c r="F157" i="12"/>
  <c r="F158" i="12"/>
  <c r="F159" i="12"/>
  <c r="F160" i="12"/>
  <c r="F161" i="12"/>
  <c r="F162" i="12"/>
  <c r="F163" i="12"/>
  <c r="F164" i="12"/>
  <c r="F165" i="12"/>
  <c r="F166" i="12"/>
  <c r="F167" i="12"/>
  <c r="F16" i="12"/>
  <c r="G15" i="12" l="1"/>
  <c r="F15" i="12"/>
  <c r="G14" i="12"/>
  <c r="H26" i="1" l="1"/>
  <c r="I26" i="1" s="1"/>
  <c r="H15" i="1" l="1"/>
  <c r="I15" i="1" s="1"/>
</calcChain>
</file>

<file path=xl/sharedStrings.xml><?xml version="1.0" encoding="utf-8"?>
<sst xmlns="http://schemas.openxmlformats.org/spreadsheetml/2006/main" count="2014" uniqueCount="1045">
  <si>
    <t>PROVEEDOR</t>
  </si>
  <si>
    <t>CONCEPTO</t>
  </si>
  <si>
    <t>FECHA FACTURA</t>
  </si>
  <si>
    <t>FACTURA No                                       (NCF GUBERNAMENTAL)</t>
  </si>
  <si>
    <t>MONTO FACTURADO</t>
  </si>
  <si>
    <t>FECHA FIN FACTURA</t>
  </si>
  <si>
    <t>MONTO PAGADO A LA FECHA</t>
  </si>
  <si>
    <t>MONTO PENDIENTE</t>
  </si>
  <si>
    <t>ESTADO                                                                       (COMPLETO, PENDIENTE Y ATRASADO)</t>
  </si>
  <si>
    <t xml:space="preserve"> B1500000008</t>
  </si>
  <si>
    <t>JORGE ANTONIO LOPEZ HILARIO</t>
  </si>
  <si>
    <t>SEGURO NACIONAL DE SALUD</t>
  </si>
  <si>
    <t>B1500004318</t>
  </si>
  <si>
    <t>286,852.00                                       32,018.00</t>
  </si>
  <si>
    <t>LIB. 1823 D/F 08/06/2021, SERVICIOS JURIDICOS CORRESPONDIENTE AL  MES MAYO,  A FAVOR DEL ASESOR JURIDICO DEL DESPACHO DE ESTE MIP. SEGUN CERTIFICADO DE CONTRATO NO. BS-0012232-2020</t>
  </si>
  <si>
    <t>LIB. 1838 D/F 15/06/2021, POR SERVICIO DE SEGURO MEDICO AL PERSONAL DE ESTE MIP , MENOS DESC. NOMINA DE RD$32,018.00, PERIODO DEL 01 AL 31/05/2021</t>
  </si>
  <si>
    <t>GOMARGOS, S.R.L.</t>
  </si>
  <si>
    <t>B1500000045</t>
  </si>
  <si>
    <t>LIB. 1850 D/F 18/06/2021, PAGO FACTURA SEGUN O/C MIP-2021-00061, POR ADQUISICION DE CORTINAS TIPO ZEBRA PARA LAS VENTANAS DEL PISO 11 DE ESTE MIP.</t>
  </si>
  <si>
    <t>VIAMAR C POR A</t>
  </si>
  <si>
    <t>SANTO DOMINGO MOTORS COMPANY S.A..-</t>
  </si>
  <si>
    <t>ANTHURIANA DOMINICANA, SRL</t>
  </si>
  <si>
    <t>FABIOLA MARIA NERY CABRERA GONZALEZ</t>
  </si>
  <si>
    <t>CONSULTORES DE DATOS DEL CARIBE, SRL</t>
  </si>
  <si>
    <t>LEO THEN &amp; ASOCIADOS, SRL</t>
  </si>
  <si>
    <t>PUBLICACIONES AHORA C POR A</t>
  </si>
  <si>
    <t>ALTICE DOMINICANA, S. A</t>
  </si>
  <si>
    <t>SANDY IMPORT MOTORS S.R.L.</t>
  </si>
  <si>
    <t xml:space="preserve">MILENA TOURS, SRL </t>
  </si>
  <si>
    <t>ACTUALIDADES VD, SRL</t>
  </si>
  <si>
    <t>CRISTALIA, SRL</t>
  </si>
  <si>
    <t>AUTO AIRE KENNEDY, SRL</t>
  </si>
  <si>
    <t>CHEQUE 75964 D/F 01/06/2021PAGO FACTURAS  SEGUN  O/S  NOS. MIP-2021-00065, 73, 83 Y 89, POR MANTENIMIENTO A 6   VEHICULOS  MARCA KIA, MODELO SPORTAGE, CHASIS NOS. 7665900, 7168653, 7699999, 7565988, 700672 Y 7701225, ASIGNADOS AL DEPARTAMENTO DE TRANSPORTACION  Y AL COBA DE ESTE MIP.</t>
  </si>
  <si>
    <t>COMPLETO</t>
  </si>
  <si>
    <t>BIENES RAICES AMOK, SRL</t>
  </si>
  <si>
    <t>CHEQUE 75969 D/F 01/06/2021, PAGO FACTURAS  NCF. B1500005509, 5540 Y 5568,  O/S  NO. MIP-2020-00047, 53 Y 62, POR MANTENIMIENTO A 3   VEHICULOS , CHASIS NO. 7565519, 7666584 Y 7713727, ASIGNADOS AL DIRECTOR DE TEGNOLOGIA DE LA INFORMACION, DIRECTORA DE REGISTRO Y CONTROL DE PORTE Y TENENCIA DE ARMAS Y AL COBA. OBJETO: 2.2.7.2.06</t>
  </si>
  <si>
    <t>CHEQUE 75970 D/F 02/06/2021PAGO FACTURAS NCF.B1500017081, 17116, 17112, 17153, 17154  Y 17152, O/S NOS. MIP-2021-00091, 92, 93, 102 Y 103, POR MANTENIMIENTO A LOS VEHICULOS,  TERMINALES DE CHASIS NOS: 650594, 607149, 650595, 25650, 606858 Y 196228,   ASIGNADOS  AL  CORDINADOR DE LA SEGURIDAD INTERNA,  VICE-MIN DE SEG PREVENTIVA EN GOBIERNOS PROVINCIALES, Dira. DE ASUNTOS MIGRATORIOS, Dir. FINANCIERO,  Sr. MINISTRO Y AL COBA DE ESTE MIP, OBJETO: 2.2.7.2.06.</t>
  </si>
  <si>
    <t>B1500002321</t>
  </si>
  <si>
    <t>CHEQUE 75971 D/F 02/06/2021, PAGO FACTURA, NCF B1500002321, O/C-MIP-2021-00051, POR ADQUISICION DE MATAS UTILIZADAS EN EL PISO 11 DE ESTE MIP, OBJETO: 2.3.1.3.03.</t>
  </si>
  <si>
    <t xml:space="preserve">CHEQUE 75972 D/F 02/06/2021, PAGO FACTURAS NCF.B1500000023 Y B1500000027, POR HONORARIOS PROFESIONALES,  EN LA LEGALIZACION DE 24 DOCUMENTOS, EN LA DIRECCION JURIDICA DE ESTE MIP. </t>
  </si>
  <si>
    <t xml:space="preserve">CHEQUE 75974 D/F 02/06/2021, PAGO FACTURA NCF B1500000895,  CORRESPONDIENTE A LOS CARGOS FIJOS, REPORTES DE CREDITOS ADICIONALES, REPORTES DE LOCALIZACION ADICIONALES DEL SERVICIO DE BURO DE CREDITO, DURANTE EL PERIODO DEL 13/04/2021  AL 12/05/2021.  OBJETAL : 2.2.8.7.06   </t>
  </si>
  <si>
    <t>B1500000895</t>
  </si>
  <si>
    <t>CHEQUE 75975 D/F 02/06/2021,PAGO FACTURA, NCF B1500000213, O/S-MIP-2021-00079, POR CONTRATACION DE SERVICIOS DE IMPRESION Y ENCUADERNACION DEL MATERIAL UTILIZADO EN EL PLAN NACIONAL DE CONVIVENCIA PACIFICA Y SEGURIDAD CIUDADANA, OBJETOS: 2.2.2.2.01 $ 81774.00  2.3.9.9.01,  $ 1741.68.</t>
  </si>
  <si>
    <t>B1500000213</t>
  </si>
  <si>
    <t>CHEQUE 75997 D/F 04/06/2021,PAGO FACTURA NCF B1500002212, POR DIFUSION PUBLICITARIA PARA LA CONVOCATORIA  LICITACION PUBLICA PARA LA ADQUISICION DE COMBUSTIBLE, POR DOS DIAS CONSECUTIVOS PARA ESTE MIP, OBJETO: 2.2.21.01.</t>
  </si>
  <si>
    <t>CHEQUE 75998 D/F 04/06/2021,PAGO FACTURAS NCF.B1500000024, 25 Y 26 POR HONORARIOS PROFESIONALES,  EN LA LEGALIZACION DE 28 DOCUMENTOS, EN LA DIRECCION JURIDICA DE ESTE MIP. OBJETO 2.2.8.7.02.</t>
  </si>
  <si>
    <t>CHEQUE 76004  D/F 10/06/2021,PAGO FACTURAS NCF. B1500030099 Y B1500030126, CUENTAS NOS. 9704970 Y 4045090, POR SERVICIOS A LA POLICIA AUXILIAR  Y ESTE MIP , CORRESPONDIENTE AL PERIODO DEL 20/04/2021 AL 19/05/2021. OBJETOS 2.2.1.3.01 RD$ 578.50,  2.2.1.5.01 RD$ 12,543.60.</t>
  </si>
  <si>
    <t>CHEQUE 76005 D/F 11/06/2021,PAGO FACTURAS NCF.B1500000028 Y B1500000029 POR HONORARIOS PROFESIONALES,  EN LA LEGALIZACION DE 27 DOCUMENTOS, EN LA DIRECCION JURIDICA DE ESTE MIP. OBJETO 2.2.8.7.02.</t>
  </si>
  <si>
    <t>CHEQUE 76038 D/F 16/06/2021,PAGO FACTURA,  NCF B1500000133, O/S-MIP-2021-00043, POR SERVICIO DE MANTENIMIENTO PARA EL VEHICULO  MARCA LEXUS, TERMINAL DE CHASIS: 784009456, ASIGNADO AL Sr. MINISTRO DE ESTE MIP. OBJETO: 2.2.7.2.06</t>
  </si>
  <si>
    <t>CHEQUE 76057 D/F 22/06/2021,PAGO FACTURA, NCF. B1500000662  D/C-MIP-2021-00138, POR  LA ADQUISICION DE 15 GRECAS PARA CAFE, A SER UTILIZADAS EN LAS DIFERENTES COCINA  DE ESTE MIP. OBJETO: 2.3.9.5.01.</t>
  </si>
  <si>
    <t>CHEQUE 76069 D/F 25/06/2021,PAGO FACTURA NCF.B1500000273, DE O/S NO.MIP-2021-00114, POR SERVICIO DE  DESINFECCION, DE LAS AREAS DE  LOS PISOS 2, 3, 11 Y 13 DE ESTE MIP, DEBIDO A BROTE DE COVID-19. OBJETO 2.2.8.5.01</t>
  </si>
  <si>
    <t xml:space="preserve">CHEQUE 76070 D/F 25/06/2021,PAGO FACTURA NCF B1500000915, CORRESPONDIENTE A LOS CARGOS FIJOS, REPORTES DE CREDITOS ADICIONALES, REPORTES DE LOCALIZACION ADICIONALES DEL SERVICIO DE BURO DE CREDITO, DURANTE EL PERIODO DEL 13/05/2021  AL 12/06/2021.  OBJETAL : 2.2.8.7.06   </t>
  </si>
  <si>
    <t xml:space="preserve">CHEQUE 76071 D/F 25/06/2021,PAGO FACTURA, NCF B1500000163,  O/S-MIP-2021-00112, POR SERVICIO DE TINTADO DE CRISTALES UBICADOS EN EL DEPARTAMENTO DE ARCHIVOS DE ESTE MIP, OBJETO: 2.2.9.1.01 </t>
  </si>
  <si>
    <t>B1500000023  B1500000027</t>
  </si>
  <si>
    <t>13/05/2021   17/05/2021</t>
  </si>
  <si>
    <t>33,040.00  23,600.00</t>
  </si>
  <si>
    <t>13/06/2021   17/06/2021</t>
  </si>
  <si>
    <t>RESTAURANT LINA C POR A</t>
  </si>
  <si>
    <t>B1500001090</t>
  </si>
  <si>
    <t xml:space="preserve"> B1500002963</t>
  </si>
  <si>
    <t>EDITORA EL NUEVO DIARIO, S.A.</t>
  </si>
  <si>
    <t>LIB. 1862 D/F 07/06/2021PAGO FACT. NCF B1500001090 Y SALDO O/S MIP-2021-00118,CONTRATACION DE SERVICIOS DE CATERING: COFFE BREAK MATUTINO, VESPERTINO Y ALMUERZO, PARA LOS DIAS 14 Y 15 DE MAYO 2021.</t>
  </si>
  <si>
    <t>LIB. 1945 D/F 10/06/2021PAGO FACT. NCF B1500002963 CON O/S MIP-2021-00096, POR DIFUSION PUBLICITARIA DE CONVOCATORIA A LICITACION PUBLICA DE STE MIP PARA LA ADQUISICION DE COMBUSTIBLE POR DOS (2) DIAS CONSECUTIVOS EN DIARIO DE CIRCULACION NACIONAL.</t>
  </si>
  <si>
    <t>COMPAÑIA DOMINICANA DE TELEFONO, C. POR A.</t>
  </si>
  <si>
    <t>LIB. 1957 D/F 11/06/2021, PAGO CUENTA NO.710029713, SEGUN FACTURA NCF. B1500097770, POR SERVICIO TELEFÓNICO A ESTE MIP, CORRESPONDIENTE AL MES DE MAYO 2021.</t>
  </si>
  <si>
    <t>B1500097770</t>
  </si>
  <si>
    <t>EDESUR DOMINICA, S.A.</t>
  </si>
  <si>
    <t>LIB 1958 D/F 11/06/2021, PAGO NIC. NO. 6671693 ,POR SERVICIO DE ELECTRICIDAD AL LOCAL DONDE FUNCIONA LA CASA DE PREVENCION Y SEGURIDAD CIUDADANA DE ESTE MIP, PERIODO DE FACTURACIÓN DEL 01/04/2021 AL 02/05/2021. A FAVOR DE EDESUR.</t>
  </si>
  <si>
    <t>B1500222998</t>
  </si>
  <si>
    <t>31/06/2021</t>
  </si>
  <si>
    <t>B1500000167</t>
  </si>
  <si>
    <t>DIPRES DISLA, SRL</t>
  </si>
  <si>
    <t>B1500000137</t>
  </si>
  <si>
    <t>LIB. 1966 D/F 11/06/221, PAGO FACT. NCF B1500000137 CON O/C MIP-2020-00244, POR SERVICIO DE RECARGA DE EXTINTORES PARA USO DE ESTE MIP.</t>
  </si>
  <si>
    <t>LIB 1960 D/F 11/06/2021, PAGO FACTURA NCF. B1500000167, SEGÚN CONTRATO BS-0007243-2020,POR ALQUILER DE LA NAVE QUE SE UTILIZA COMO ALMACEN DE ESTE MIP, UBICADA EN LA AV. REP. DE COLOMBIA, EN LOS PERALEJOS., CORRESP. AL PERIODO DESDE EL 15/04/2020 AL 14/05/2021</t>
  </si>
  <si>
    <t>COMPAÑIA DOMINICANA DE TELEFONOS, C.POR A.</t>
  </si>
  <si>
    <t>LIB. 1983 D/F 11/06/2021PAGO CUENTA NO.703616800, NCF B1500098062, POR SERVICIO DE FLOTAS DE ESTE MINISTERIO CORRESPONDIENTE AL MES DE MAYO 2021</t>
  </si>
  <si>
    <t>B1500098062</t>
  </si>
  <si>
    <t>LIB. 2006 D/F 14/06/2021, PAGO FACTURA NCF B1500000599, SEGUN O/C -MIP-2021-00080 D/F 08/04/2021, POR CONTRATACION DE UNA EMPRESA SOCIAL MEDIA, PARA MONTAJE DE CAMPAÑA ORIENTACION, EDUCACION Y PREVENCION SEGURIDAD CIUDADANA.</t>
  </si>
  <si>
    <t>B1500000599</t>
  </si>
  <si>
    <t>GTB RADIODIFUSORES, SRL</t>
  </si>
  <si>
    <t>SEGUROS RESERVAS, S. A.</t>
  </si>
  <si>
    <t>B1500027960</t>
  </si>
  <si>
    <t>E CONSTHERA, SRL</t>
  </si>
  <si>
    <t>B1500000056</t>
  </si>
  <si>
    <t>HV MEDISOLUTIONS, SRL</t>
  </si>
  <si>
    <t xml:space="preserve">B1500000220 </t>
  </si>
  <si>
    <t>SUPLIDORA DE CARNES SAILIN, EIRL</t>
  </si>
  <si>
    <t>B1500000182  B1500000187</t>
  </si>
  <si>
    <t>30/03/2021  20/04/2021</t>
  </si>
  <si>
    <t>19,312.24 16,042.80</t>
  </si>
  <si>
    <t>HUMANO SEGUROS S A</t>
  </si>
  <si>
    <t>B1500018507 B1500018508 B1500018509</t>
  </si>
  <si>
    <t xml:space="preserve">01/05/2021 01/05/2021 01/05/2021 </t>
  </si>
  <si>
    <t>75,897.78 214,713.35 1,035,874.90</t>
  </si>
  <si>
    <t>CORPORACION ESTATAL DE RADIO Y TELEVISION</t>
  </si>
  <si>
    <t>B1500004506   B1500004647</t>
  </si>
  <si>
    <t>05/05/2021 04/06/2021</t>
  </si>
  <si>
    <t>41,872.56 41,872.56</t>
  </si>
  <si>
    <t>B1500005593  B1500005594   B1500005595  B1500005633 B1500005674   B1500005709</t>
  </si>
  <si>
    <t>B1500005540   B1500005568    B1500005674</t>
  </si>
  <si>
    <t>LICDA. ROSANDA SERRANO</t>
  </si>
  <si>
    <t xml:space="preserve">LICDO. NOE VASQUEZ </t>
  </si>
  <si>
    <t xml:space="preserve">AUTORIZADO POR </t>
  </si>
  <si>
    <t>Director Financiero</t>
  </si>
  <si>
    <t>DEPARTAMENTO DE CONTABILIDAD</t>
  </si>
  <si>
    <t>PAGOS A PROVEEDORES</t>
  </si>
  <si>
    <t>CORRESPONDIENTE DEL 01 AL 30 DE JUNIO DEL 2021</t>
  </si>
  <si>
    <t>PENDIENTE</t>
  </si>
  <si>
    <t>30/04/2021  20/05/2021</t>
  </si>
  <si>
    <t xml:space="preserve">01/06/2021 01/06/2021 01/06/2021 </t>
  </si>
  <si>
    <t>05/06/2021 04/07/2021</t>
  </si>
  <si>
    <t xml:space="preserve">25/03/2021 25/03/2021 25/03/2021 31/03/2021 12/04/2021 20/04/2021 </t>
  </si>
  <si>
    <t>10,140.82 8,125.66 6,081.18 8,466.18 6,436.34 8,466.18</t>
  </si>
  <si>
    <t>25/04/2021 25/04/2021 25/04/2021 30/04/2021 12/05/2021 20/05/2021</t>
  </si>
  <si>
    <t>18/03/2021  25/03/2021 12/04/2021</t>
  </si>
  <si>
    <t>6,081.01 7,642.51 6,436.34</t>
  </si>
  <si>
    <t>18/04/2021  25/04/2021 12/05/2021</t>
  </si>
  <si>
    <t xml:space="preserve">B1500017081  B1500017112  B1500017116    B1500017152  B1500017153 B1500017154  </t>
  </si>
  <si>
    <t>22/04/2021  26/04/2021 26/04/2021  29/04/2021 29/04/2021 29/04/2021</t>
  </si>
  <si>
    <t>18670.07  23,463.47 8,697.76  8,719.94 12,574.81  4,621.03</t>
  </si>
  <si>
    <t>22/05/2021  26/05/2021 26/05/2021  29/05/2021 29/05/2021 29/05/2021</t>
  </si>
  <si>
    <t>B1500002212</t>
  </si>
  <si>
    <t>30,680.00    28,320.00   7,080.00</t>
  </si>
  <si>
    <t>B1500000024  B1500000025   B1500000026</t>
  </si>
  <si>
    <t>13/05/2021   13/05/2021   14/05/2021</t>
  </si>
  <si>
    <t>13/06/2021   13/06/2021   14/06/2021</t>
  </si>
  <si>
    <t>25/05/2021  25/05/2021</t>
  </si>
  <si>
    <t>B1500030099    B1500030126</t>
  </si>
  <si>
    <t>10,005.81   3,116.29</t>
  </si>
  <si>
    <t>25/06/2021  25/06/2021</t>
  </si>
  <si>
    <t>B1500000028    B1500000029</t>
  </si>
  <si>
    <t>28/05/2021   28/05/2021</t>
  </si>
  <si>
    <t>28,320.00  25,400.00</t>
  </si>
  <si>
    <t>28/06/2021   28/06/2021</t>
  </si>
  <si>
    <t>B1500000133</t>
  </si>
  <si>
    <t>B1500003550</t>
  </si>
  <si>
    <t>CHEQUE 76068 D/F 23/06/2021,PAGO FACTURA, NCF B1500003550 D/F 04/05/2021, POR COMPRA DE BOLETO AEREO, A FAVOR  DEL Sr. SALVADOR  ADRIAN FERRERAS,  QUIEN SE TRASLADO DESDE URUGUAY AL  PAIS, PARA DAR ASISTENCIA Y ACOMPAÑAMIENTO A LA Sra. ELIZABETH MARTE, SEGUN MEMO: DG-MIP-3766-2021.</t>
  </si>
  <si>
    <t>B1500000662</t>
  </si>
  <si>
    <t xml:space="preserve"> B1500000163</t>
  </si>
  <si>
    <t>B1500000915</t>
  </si>
  <si>
    <t>B1500000273</t>
  </si>
  <si>
    <t>LIB 2007 D/F 14/06/2021 PAGO 3cer  ABONO NCF. B1500027960, POR LA RENOVACIÓN PÓLIZAS DE SEGUROS NO.2-2-502-0000152 (VEHICULOS DE MOTOR)  del 21/03/2021 al  21/03/2022, DE LA FLOTILLA VEH.  DEL MIP</t>
  </si>
  <si>
    <t>LIB. 2008 D/F 14/06/2021PAGO FACT. NCF B1500000056, Y SALDO A LA CUBICACION NO. 1 Y FINAL, SEGUN ADENDA BS-0011996-2020 AL CERT. DE CONTRATO B0017519-2019, POR LOS TRABAJOS DE REMODELACION DEL PISO 11 DE ESTE MIP</t>
  </si>
  <si>
    <t>LIB. 2041 D/F 16/06/2021PAGO FACT. NCF B1500000220 ABONO A LA O/S MIP-2020-00224, POR SERVICIOS DE ALMUERZOS Y CENA PARA EL PERSONAL DE SEGURIDAD DIURNO Y NOCTURNO DEL MIP.</t>
  </si>
  <si>
    <t>LIB. 2046 D/F 16/06/2021 PAGO FACTURAS NCF. B1500000182 Y B1500000187 Y SALDO O/C -MIP-2020-00235 d/F 21/12/2020, ADQUISICION 1,128 LIBRAS DE AZUCAR PARA SER UTILIZADA EN LAS DIFERENTES COCINAS Y DEPARTAMENTOS DE ESTE MINISTERIO</t>
  </si>
  <si>
    <t>LIB. 2144 D/F 18/06/2021, PAGO FACTURAS NCF. B1500018507-8508-8509, POR RD$1,633,978.99, POR SERV. SEG. MÉDICOS AL PERS. DEL COBA, PER/PRUEBA Y EL MIP, MENOS DESC. NÓMINA RD $284,632.54 Y NC. NO. B0400207221,RD$22,860.42, DEL 01 AL 31/05/2021.</t>
  </si>
  <si>
    <t>LIB. 2145 D/F 18/06/2021, PAGO FACTURAS NCF.:B1500004506 Y B1500004647, POR EL 10% DEL PRESUPUESTO DE PUBLICIDAD DE ACUERDO A LA LEY 134-03, CORRESPONDIENTE A LOS MESES DE MAYO Y JUNIO 2021.</t>
  </si>
  <si>
    <t>CENTRO AUTOMOTRIZ REMESA, SRL</t>
  </si>
  <si>
    <t>PAGO FACTURAS NCF. B1500001174 , B1500001173 SEGUN O/S-MIP-2020-00220, POR SERVICIO DE REPARACION Y MANTENIMIENTO PARA VARIOS VEHICULOS DE LA FLOTILLA DE ESTE MIP</t>
  </si>
  <si>
    <t>B1500001173  B1500001174</t>
  </si>
  <si>
    <t>17/03/2021       08/04/2021</t>
  </si>
  <si>
    <t>548,452.20     396,220.40</t>
  </si>
  <si>
    <t>17/04/2021       08/05/2021</t>
  </si>
  <si>
    <t xml:space="preserve">            REVISADO POR </t>
  </si>
  <si>
    <t xml:space="preserve">                 Encargada Depto. De Contabilidad</t>
  </si>
  <si>
    <t xml:space="preserve">REVISADO POR </t>
  </si>
  <si>
    <t xml:space="preserve">PREPARADO POR </t>
  </si>
  <si>
    <t>Auxiliar Depto. De Contabilidad</t>
  </si>
  <si>
    <t>JESUS A. BATISTA MARTINEZ</t>
  </si>
  <si>
    <t>LICDA. VIOLETA HERNANDEZ</t>
  </si>
  <si>
    <t>Directora Financiera</t>
  </si>
  <si>
    <t>LIC. JUAN VLADIMIR VELOZ</t>
  </si>
  <si>
    <t xml:space="preserve">  Encargado Interino Depto. De Contabilidad</t>
  </si>
  <si>
    <t>TERMINADO</t>
  </si>
  <si>
    <t>CORRESPONDIENTE DEL 01 AL 31 DE  JULIO  DEL 2024</t>
  </si>
  <si>
    <t>LIB:6408 d/f 01/07/2024. PAGO FACT. NCF. E450000005110, CTA # 91273712, POR SERVICIO DE INTERNET MOVIL, UTILIZADO EN LA ESCUELA DE ENTRENAMIENTO POLICIAL, CAMPUS GASPAR HERNANDEZ Y LA DIR. DE REGISTRO Y CONTROL DE PORTE Y TENENCIA DE ARMAS, PERIODO DEL 16/05/2024 AL 15/06/2024.</t>
  </si>
  <si>
    <t>E450000005110</t>
  </si>
  <si>
    <t>Altice Dominicana, SA</t>
  </si>
  <si>
    <t>20/06/2024</t>
  </si>
  <si>
    <t>LIB: 6409 d/f 01/07/2024. PAGO FACT. NCF B1500001185, SEGUN O/C MIP-2024-00260, POR ADQUISICION DE TRITURADORA, PARA SER DONADA  A LA PROCURADURIA, UNIDAD DE SERVICIOS ESPECIALES, POLICIA NACIONAL Y LA DIRECCION GENERAL DE CONTROL DE DROGAS.</t>
  </si>
  <si>
    <t>B1500001185</t>
  </si>
  <si>
    <t>2P Technology, SRL</t>
  </si>
  <si>
    <t>17/06/2024</t>
  </si>
  <si>
    <t>LIB:6414 d/f 01/07/2024. PAGO FACT. NCF. B1500046827, 14VO ABONO O/C-MIP-2022-00904, POR ADQUISICIÓN DE FARDOS DE BOTELLAS PLASTICAS DE AGUA PURIFICADA PARA SER UTILIZADAS EN LOS DIFERENTES DEPARTAMENTOS, PROGRAMAS Y COCINA DE ESTE MIP.</t>
  </si>
  <si>
    <t>B1500046827</t>
  </si>
  <si>
    <t>Agua Cristal, SA</t>
  </si>
  <si>
    <t>07/03/2024</t>
  </si>
  <si>
    <t>LIB:6415 d/f 01/07/2024. PAGO FACT. NCF B1500005661, POR COMPRA DE COMBUSTIBLE (GASOLINA REGULAR) CORRESPONDIENTE AL MES DE MAYO 2024,  PARA USO DE LA GOBERNACIÓN DE AZUA.</t>
  </si>
  <si>
    <t>B1500005661</t>
  </si>
  <si>
    <t>Estación de Combustible Mambo, SRL</t>
  </si>
  <si>
    <t>LIB:6417 d/f 01/07/2024. PAGO FACT. NCF. E4500000000172, POR ADQUISICION DE EQUIPÒS TECNOLOGICOS (LAPTOPS), PARA SER UTILIZADOS EN LAS CASAS DE PREVENCION EN SEGURIDAD CIUDADANA.</t>
  </si>
  <si>
    <t>E4500000000172</t>
  </si>
  <si>
    <t>COMPU-OFFICE DOMINICANA, SRL</t>
  </si>
  <si>
    <t>LIB: 6418 d/f 01/07/2024. PAGO FACT. NCF. B1500000053, O/C MIP-2024-00322, POR CONCEPTO DE CONTRATACION DEL SERVICIO PARA LA CONFERENCIA ENTORNO LABORAL FAVORABLE IGUALDAD ENTRE MUJERES Y HOMBRES, PARA EL PERSONAL DEL MIP.</t>
  </si>
  <si>
    <t>B1500000053</t>
  </si>
  <si>
    <t>Centro Profesional Psicólogos Unidos Inc, CEPROPSIUNI</t>
  </si>
  <si>
    <t>LIB:6419 d/f 01/07/2024 .PAGO FACT. NCF B1500535870, NIC. 6182512, POR SERVICIO DE ELECTRICIDAD A LA GOBERNACIÓN PROVINCIAL DE INDEPENDENCIA, CORRESPONDIENTE AL PERÍODO 08/05/24 AL 08/06/24.</t>
  </si>
  <si>
    <t>B1500535870</t>
  </si>
  <si>
    <t>Edesur Dominicana, S.A</t>
  </si>
  <si>
    <t>LIB:6475 d/f 02/07/2024. PAGO FACT. NCF B1500000009 SEGUN  O/S MIP-2023-01201 POR SERVICIOS DE EVENTOS DE MONTAJE PARA ACTIVIDAD DEL PROGRAMA COMUNIDAD SEGURA.</t>
  </si>
  <si>
    <t>B1500000009</t>
  </si>
  <si>
    <t>Cocina Delivery By Chef Alcifar Morla, SRL</t>
  </si>
  <si>
    <t>LIB:6480 d/f 03/07/2024. PAGO FACT. NCF B1500032745, POR SERVICIO DE AGUA POTABLE DE LA GOBERNACIÓN PROVINCIAL DE SANTIAGO DE LOS CABALLEROS, CORRESPONDIENTE AL MES DE MAYO DEL 2024.</t>
  </si>
  <si>
    <t>B1500032745</t>
  </si>
  <si>
    <t>CORPORACION DE ACUEDUCTO Y ALCANTARILLADO DE SANTIAGO</t>
  </si>
  <si>
    <t>LIB:6503 d/f 03/07/2024. PAGO FACT. NCF E450000000078, POR RD$406,136.26 MENOS RD$81,227.25 POR AMORTIZACION DEL ANTICIPO 20%, 5TO ABONO AL C/CONTRATO NO. BS-0006780-2023, POR ALQUILER DE IMPRESORAS EN LOS DIFERENTES DEPARTAMENTOS DE ESTE MIP, CORRESPONDIENTE AL MES DE ABRIL 2024</t>
  </si>
  <si>
    <t>E450000000078</t>
  </si>
  <si>
    <t>LIB:6548 d/f 04/07/2024. PAGO FACT NCF. B1500000275 SEGUN O/S MIP-2024-00082 POR CONTRATACION DE SERVICIOS DE PUBLICIDAD POR TELEVISION , PROGRAMA DE VUELTA AL BARRIO CORRESPONDIENTE AL MES DE ABRIL 2024.</t>
  </si>
  <si>
    <t>B1500000275</t>
  </si>
  <si>
    <t>CATORCE TV, SRL</t>
  </si>
  <si>
    <t>LIB:6549 d/f 04/07/2024. PAGO VARIAS FACTURAS NCF, 21VO ABONO SEGUN CONTRATO BS-0012985-2023, POR CONTRATACION DE SERVICIOS DE MANT. DE LOS VEHICULOS CHASIS 408, 278, 276, 955, 950, 958, 904, 336, 270, 376, LOS CUALES PERTENECE A LA FLOTILLA DE ESTE MIP.</t>
  </si>
  <si>
    <t>Bonanza Dominicana, SAS</t>
  </si>
  <si>
    <t>B1500003729</t>
  </si>
  <si>
    <t>B1500003731</t>
  </si>
  <si>
    <t>B1500003736</t>
  </si>
  <si>
    <t>B1500003737</t>
  </si>
  <si>
    <t>B1500003746</t>
  </si>
  <si>
    <t>B1500003750</t>
  </si>
  <si>
    <t>B1500003759</t>
  </si>
  <si>
    <t>B1500003767</t>
  </si>
  <si>
    <t>B1500003768</t>
  </si>
  <si>
    <t>B1500003802</t>
  </si>
  <si>
    <t>LIB:6550 d/f 04/07/2024. PAGO FACTURA NCF B1500000354, SEGUN O/C MIP-2022-00688, POR ADQUISICION DE KIT ESCOLARES QUE FUERON DISTRIBUIDOS DENTRO DE LAS ACTIVIDADES DE LA ESTRATEGIA INTEGRAL DE SEGURIDAD CIUDADANA DEL VICEMINISTERIO DE SEGURIDAD INTERIOR DE ESTE MINISTERIO.</t>
  </si>
  <si>
    <t>B1500000354</t>
  </si>
  <si>
    <t>AP Letreros &amp; Publicidad, SRL</t>
  </si>
  <si>
    <t>LIB:6551 d/f 04/07/2024. PAGO FACT. NCF. B1500000063, SEGUN O/S MIP-2024-00091, CONTRATACION DE SERVICIOS DE PUBLICIDAD EN RADIO Y MEDIOS DIGITALES, EN ACTIVIDAD DE VUELTA AL BARRIO DE ESTE MIP, CORRESPONDIENTE AL MES DE ABRIL 2024.</t>
  </si>
  <si>
    <t>B1500000063</t>
  </si>
  <si>
    <t>HECTOR AQUILES GOMEZ RAMIREZ</t>
  </si>
  <si>
    <t>LIB:6552 d/f 04/07/2024. PAGO FACTS. NCF E450000035563 Y E450000038120, CUENTA NO.716389414, POR SERVICIO DE INTERNET Y TELEFONO, A LA GOBERNACION DE SAN CRISTOBAL, CORRESPONDIENTE A LOS MESES DE ENERO, FEBRERO 2024.</t>
  </si>
  <si>
    <t>E450000035563</t>
  </si>
  <si>
    <t>E450000038120</t>
  </si>
  <si>
    <t xml:space="preserve">COMPANIA DOMINICANA DE TELEFONOS C POR A
</t>
  </si>
  <si>
    <t>LIB:6556 d/f 04/07/2024. PAGO FACT. NCF. B1500001592, B1500001612 Y B1500001632, POR SERVICIO DE CONSULTA AL ARCHIVO MAESTRO CEDULADO JCE, CORRESPONDIENTE A LOS MESES DE ABRIL, MAYO Y JUNIO DEL AÑO 2024.</t>
  </si>
  <si>
    <t>JUNTA CENTRAL ELECTORAL</t>
  </si>
  <si>
    <t>B1500001592</t>
  </si>
  <si>
    <t>B1500001612</t>
  </si>
  <si>
    <t>B1500001632</t>
  </si>
  <si>
    <t>LIB: 6557 d/f 04/07/2024. PAGO FACT. NCF. B1500000991, POR ALQUILER DE LOCAL DONDE FUNCIONA LAS OFICINAS DE LA POLICIA AUXILIAR, SEGUN CERTIFICADO DE CONTRATO BS-0007806-2023, CORRESPODIENTE AL MES DE JUNIO 2024.</t>
  </si>
  <si>
    <t>B1500000991</t>
  </si>
  <si>
    <t>Servicios Empresariales Canaan, SRL</t>
  </si>
  <si>
    <t>LIB:6558 d/f 04/07/2024. PAGO FACT. NCF. B1500001206, SEGUN O/S MIP-2023-00312, POR CONTRATACION  DE ALMUERZO PRE-EMPACADO PARA EL USO DEL PERSONAL DE LAS GOBERNACIONES PROVINCIALES, LOS CUALES PARTICIPARAN EN EL CURSO SOBRE LA  APERTURA DE LA IMPLEMENTACION DE LA (OAI).</t>
  </si>
  <si>
    <t>Pily Gourmet, SRL</t>
  </si>
  <si>
    <t>B1500001206</t>
  </si>
  <si>
    <t>LIB:6559 d/f 04/07/2024. PAGO DE FACT. NCF. B1500001199, O/S MIP-2024-00329, POR LA CONTRATACION DE REFRIGERIOS PRE-EMPACADO PARA EL PERSONAL QUE PARTICIPARA EN EL TALLER DE TECNICAS SECRETARIALES.</t>
  </si>
  <si>
    <t>B1500001199</t>
  </si>
  <si>
    <t>LIB:6561 d/f 04/07/2024. PAGO VARIAS FACTURAS NCF, 22VO ABONO SEGUN CONTRATO BS-0012985-2023, POR CONTRATACION DE SERVICIOS DE MANT. DE LOS VEHICULOS CHASIS 0396, 0953, 0413, 1031, 0307, 0336 Y 0909, LOS CUALES PERTENECE A LA FLOTILLA DE ESTE MIP.</t>
  </si>
  <si>
    <t>B1500003765</t>
  </si>
  <si>
    <t>B1500003803</t>
  </si>
  <si>
    <t>B1500003806</t>
  </si>
  <si>
    <t>B1500003809</t>
  </si>
  <si>
    <t>B1500003821</t>
  </si>
  <si>
    <t>B1500003827</t>
  </si>
  <si>
    <t>B1500003829</t>
  </si>
  <si>
    <t>LIB:6562 d/f 04/07/2024. PAGO NIC NO. 7353967, FACTURAS NCF. B1500433362 Y 439652, POR SERVICIOS DE ENERGIA ELECTRICA DE LA ESCUELA POLICIAL CAMPUS GASPAR HERNANDEZ, PERIODO DEL 04/04/2024 AL 04/06/2024.</t>
  </si>
  <si>
    <t>B1500433362</t>
  </si>
  <si>
    <t>EDENORTE DOMINICANA S A</t>
  </si>
  <si>
    <t>B1500439652</t>
  </si>
  <si>
    <t>LIB:6564 d/f 04/07/2024. PAGO FACT. NCF. B1500000714, SEGUN O/C MIP-2024-00331, POR ADQUISICION DE AIRES ACONDICIONADOS, NEVERA, MICROONDA Y BOCINA, PARA SER UTILIZADOS EN VARIOS DEPARTAMENTOS DE ESTE MIP.</t>
  </si>
  <si>
    <t>B1500000714</t>
  </si>
  <si>
    <t>Inversiones Inogar, SRL</t>
  </si>
  <si>
    <t>LIB:6567 d/f 04/07/2024. PAGO FACT. NCF B1500002842, POR COMPRA DE COMBUSTIBLE (GASOLINA REGULAR) CORRESPONDIENTE AL MES DE MAYO DEL 2024,  PARA USO DE LA GOBERNACIÓN DE LA VEGA.</t>
  </si>
  <si>
    <t>B1500002842</t>
  </si>
  <si>
    <t>Estación Primavera La Vega, SRL</t>
  </si>
  <si>
    <t>LIB:6568 d/f 04/07/2024. PAGO FACT. NCF. E450000005323, CUENTA NO. 5329730  POR SERVICIOS DE TELÉFONO Y TELECABLE A LA GOBERNACIÓN DE SANTO DOMINGO, CORRESPONDIENTE AL  PERIODO DEL  26/05/2024 AL 25/06/2024.</t>
  </si>
  <si>
    <t>E450000005323</t>
  </si>
  <si>
    <t>LIB:6569 d/f 04/07/2024. PAGO CUENTA NO.767568907, NCF E450000047393, POR SERVICIO DE TELEFONO Y FLOTA  A LA GOBERNACION DE BARAHONA, CORRESPONDIENTE AL MES DE JUNIO 2024.</t>
  </si>
  <si>
    <t>E450000047393</t>
  </si>
  <si>
    <t>COMPANIA DOMINICANA DE TELEFONOS C POR A</t>
  </si>
  <si>
    <t>LIB:6570 d/f 04/07/2024. PAGO CUENTA NO.782073821, NCF E450000047557, POR SERVICIO DE INTERNET Y TELEFONO, A LA GOBERNACION DE BARAHONA, CORRESPONDIENTE AL MES DE JUNIO 2024</t>
  </si>
  <si>
    <t>E450000047557</t>
  </si>
  <si>
    <t>LIB:6573 d/f 04/07/2024. PAGO FACT. NCF B1500337853, NIC.1511796, POR SERVICIO DE ELECTRICIDAD A LA GOBERNACIÓN DE SAN PEDRO DE MACORÍS, CORRESPONDIENTE AL PERÍODO DEL 17/05/2024 AL 17/06/2024.</t>
  </si>
  <si>
    <t>B1500337853</t>
  </si>
  <si>
    <t>EMPRESA DISTRIBUIDORA DE ELECTRICIDAD DEL ESTE S A</t>
  </si>
  <si>
    <t>LIB:6574 d/f 04/07/2024. PAGO FACT. NCF B1500535922, NIC. 6792340, POR SERVICIO DE ELECTRICIDAD A LA GOBERNACIÓN PROVINCIAL DE PEDERNALES, CORRESPONDIENTE AL PERÍODO 14/05/24 AL 13/06/24.</t>
  </si>
  <si>
    <t>B1500535922</t>
  </si>
  <si>
    <t>LIB:6575 d/f 04/07/2024. PAGO FACT. NCF B1500535915, NIC. 6004639, POR SERVICIO DE ELECTRICIDAD A LA GOBERNACIÓN PROVINCIAL DE PEDERNALES, CORRESPONDIENTE AL PERÍODO 02/03/24 AL 02/06/24.</t>
  </si>
  <si>
    <t>B1500535915</t>
  </si>
  <si>
    <t>LIB:6576 d/f 04/07/2024. PAGO FACT. NCF B1500535866, NIC. 5878243, POR SERVICIO DE ELECTRICIDAD A LA GOBERNACIÓN PROVINCIAL DE AZUA, CORRESPONDIENTE AL PERÍODO 07/05/24 AL 07/06/24.</t>
  </si>
  <si>
    <t>B1500535866</t>
  </si>
  <si>
    <t>LIB:6579 d/f 04/07/2024. PAGO FACT. NCF. B1500000185, SEGUN CERTIFICADO DE CONTRATO BS-0010685-2023, POR SERVICIO DE ASESORIA ESPECIALIZADA EN SEGURIDAD CIUDADANA, CORRESPONDIENTE AL MES DE MAYO 2024.</t>
  </si>
  <si>
    <t>B1500000185</t>
  </si>
  <si>
    <t>ND Consulting, SRL</t>
  </si>
  <si>
    <t>LIB:6580 d/f 04/07/2024. PAGO FACT. NCF B1500142404 POR SERVICIOS DE AGUA  POTABLE DEL  PROGRAMA COMUNIDAD SEGURA, CORRESPONDIENTE AL MES DE JUNIO DEL AÑO 2024.</t>
  </si>
  <si>
    <t>B1500142404</t>
  </si>
  <si>
    <t>CORPORACION DEL ACUEDUCTO Y ALCANTARILLADO DE SANTO DOMINGO</t>
  </si>
  <si>
    <t>LIB:6582 d/f 04/07/2024. PAGO FACT. NCF B1500338194, NIC.1512251, POR SERVICIO DE ELECTRICIDAD A LA GOBERNACIÓN PROVINCIAL DE EL SEYBO, CORRESPONDIENTE AL PERÍODO 17/05/24 AL 17/06/24.</t>
  </si>
  <si>
    <t>B1500338194</t>
  </si>
  <si>
    <t>LIB:6585 d/f 04/07/2024. PAGO FACT. NCF B1500000806, SEGUN O/C MIP-2024-00281, POR ADQUISICION DE MATERIALES (REGLETAS/EXTENSIONES ELECTRICAS Y CINTA DE DUCTO), PARA SER UTILIZADOS EN ESTE MINISTERIO.</t>
  </si>
  <si>
    <t>B1500000806</t>
  </si>
  <si>
    <t>Inversiones Tejeda Valera FD, SRL</t>
  </si>
  <si>
    <t>LIB:6586 d/f 04/07/2024. PAGO FACT. NCF B1500001004, SEGUN O/C MIP-2024-00210, POR ADQUISICION DE (15) COMPUTADORAS DE ESCRITORIO PARA SER UTILIZADAS EN LAS (3) CASAS DE PREVENCION EN SEGURIDAD CIUDADANA.</t>
  </si>
  <si>
    <t>B1500001004</t>
  </si>
  <si>
    <t>ITCORP GONGLOSS, SRL</t>
  </si>
  <si>
    <t>LIB:6587 d/f 04/07/2024. PAGO FACT. NCF B1500000173, SEGUN O/C MIP-2024-00304, POR IMPRESION DE BOLETIN ESTADISTICO 2023 CADSECI DEL VICEMINISTERIO SEGURIDAD INTERIOR DEL MIP.</t>
  </si>
  <si>
    <t>B1500000173</t>
  </si>
  <si>
    <t>Hiri Soluciones, SRL</t>
  </si>
  <si>
    <t>LIB: 6588 d/f 04/07/2024. PAGO FACT. NCF. B1500000177, SEGUN O/C MIP-2024-00124, POR ADQUISICION INSUMOS DE ALIMENTOS Y BEBIDAS PARA USO DEL PROGRAMA COMUNIDAD SEGURA.</t>
  </si>
  <si>
    <t>B1500000177</t>
  </si>
  <si>
    <t>Jonatex Comercial, SRL</t>
  </si>
  <si>
    <t>LIB:6589 d/f 04/07/2024 .PAGO FACT. NCF. B1500000038, O/C MIP-2024-00315, POR ADQUISICION DE (150) BATES DE BEISBOL EN ALUMINIO PARA SER UTILIZADOS DENTRO DEL MARCO DEL PLAN NACIONAL MI PAIS SEGURO Y EL PROGRAMA DE VUELTA AL BARRIO.</t>
  </si>
  <si>
    <t>B1500000038</t>
  </si>
  <si>
    <t>Gamt multiservis, SRL</t>
  </si>
  <si>
    <t>LIB: 6590 d/f 04/07/2024. PAGO FACT. NCF. B1500000131, SEGUN O/S MIP-2024-00090, POR CONTRATACION DE SERVICIOS DE PUBLICIDAD POR TELEVISION PARA EL PROGRAMA DE VUELTA AL BARRIO DE ESTE MIP, CORRESPONDIENTE AL MES DE ABRIL 2024.</t>
  </si>
  <si>
    <t>B1500000131</t>
  </si>
  <si>
    <t>MC PRODUCCIONES SRL</t>
  </si>
  <si>
    <t>LIB: 6591 d/f 04/07/2024. PAGO FACT. NCF. B1500000089, POR PAGO DE HONORARIOS PROFESIONALES JURIDICOS PARA LA LEGALIZACION DE SIETE DOCUMENTOS, TRASLADO, PARTICIPACION, LEGALIZACION Y AUTENTIZACION DE LA APERTURA DE LAS OFERTAS ECONOMICAS DE ESTE MIP.</t>
  </si>
  <si>
    <t>B1500000089</t>
  </si>
  <si>
    <t>MARINA CESILIA SANTANA ACOSTA</t>
  </si>
  <si>
    <t>LIB: 6630 d/f 04/07/2024. PAGO FACT. E450000044890, CUENTA NO. 777672347, POR SERVICIO DE INTERNET, A LA GOBERNACIÓN DE SAN CRISTOBAL, CORRESPONDIENTE A LOS MES DE MAYO DEL 2024.</t>
  </si>
  <si>
    <t>E450000044890</t>
  </si>
  <si>
    <t>LIB:6710 d/f 08/07/2024. PAGO FACTS. NCF E450000043223 Y E450000040677, CUENTA 716389414, POR SERVICIO DE INTERNET Y TELEFONO, A LA GOBERNACION DE SAN CRISTOBAL, CORRESPONDIENTE A LOS MESES DE MARZO Y ABRIL 2024.</t>
  </si>
  <si>
    <t>E450000043223</t>
  </si>
  <si>
    <t>E450000040677</t>
  </si>
  <si>
    <t>LIB: 6711 d/f 08/07/2024. PAGO VARIAS FACTURAS NCF, CUENTA 779741378, POR SERVICIO DE TELEFONO, INTERNET Y FLOTA DE LA GOB. LA ROMANA  CORRESPONDIENTE A LOS MESES ENERO, FEBRERO, MARZO, ABRIL Y MAYO 2024</t>
  </si>
  <si>
    <t>E310008841727</t>
  </si>
  <si>
    <t>E310008998465</t>
  </si>
  <si>
    <t>E310009155939</t>
  </si>
  <si>
    <t>E450000041197</t>
  </si>
  <si>
    <t>E450000043750</t>
  </si>
  <si>
    <t>LIB:6714 d/f 08/07/2024. PAGO FACTS. NCF B1500000834, 835, 836 Y 838, SEGUN ADENDUM AL C/CONTRATO BS-0001327-2024, POR SERVICIO DE ALQUILER DE AUDIOVISUALES PARA LAS DIFERENTES ACTIVIDADES DENTRO DEL MARCO DE LA ESTRATEGIA NACIONAL "MI PAIS SEGURO".</t>
  </si>
  <si>
    <t>Sketchprom, SRL</t>
  </si>
  <si>
    <t>B1500000834</t>
  </si>
  <si>
    <t>B1500000835</t>
  </si>
  <si>
    <t>B1500000836</t>
  </si>
  <si>
    <t>B1500000838</t>
  </si>
  <si>
    <t>LIB: 6715 d/f 08/07/2024. PAGO DE FACT. NCF B1500000781, O/C MIP-2024-00282, POR ADQUISICION DE EQUIPOS TECNOLOGICOS (IMPRESORAS Y COMPUTADORAS), PARA LA JORNADA DE EVALUACION PARA NUEVOS INGRESOS DE AGENTES DE LA POLICIA NACIONAL EN EL PISO 13 DEL MIP.</t>
  </si>
  <si>
    <t>B1500000781</t>
  </si>
  <si>
    <t>Dipuglia PC Outlet Store, SRL</t>
  </si>
  <si>
    <t>LIB:6718 d/f 08/07/2024. PAGO VARIAS FACTS. NCF. 21VO ABONO AL CERTIFICADO DE CONTRATO BS-0012669-2023, POR SERVICIOS DE MANTENIMIENTO DE LOS VEHICULOS CHASIS, 565520, 666584, 698909, 665900, ASIGNADOS A DIFERENTES DPTOS DE ESTE MINISTERIO.</t>
  </si>
  <si>
    <t>Viamar, SA</t>
  </si>
  <si>
    <t>E450000001018</t>
  </si>
  <si>
    <t>E450000001079</t>
  </si>
  <si>
    <t>E450000001158</t>
  </si>
  <si>
    <t>E450000001277</t>
  </si>
  <si>
    <t>LIB:6719 d/f 08/07/2024. PAGO FACT. NCF. B1500000780, O/C MIP-2024-00220, POR AQUISICION DE (13) COMPUTADORAS PARA LAS OFICINAS DE LIBRE ACCESO A LA INFORMACION PUBLICA DE 10 GOBERNACIONES DENTRO DEL PLAN INTEGRAL DE SEGURIDAD CIUDADANA  MI PAIS SEGURO.</t>
  </si>
  <si>
    <t>B1500000780</t>
  </si>
  <si>
    <t>LIB:6722 d/f 08/07/2024. PAGO FACT. NCF. E450000000087, 135,136, 14VO ABONO AL C/CONTRATO BS-0013404-2023, SERVICIO DE MANT. EN GARANTIA DE LOS VEHICULOS  MARCA  HYUNDAI  CANTU, CHASIS NO. 393866, 394685, 363371, PERTENECIENTE  A NUETRA FLOTILLA VEHICULAR  DEL MIP.</t>
  </si>
  <si>
    <t>Magna Motors, SA</t>
  </si>
  <si>
    <t>E450000000087</t>
  </si>
  <si>
    <t>E450000000135</t>
  </si>
  <si>
    <t>E450000000136</t>
  </si>
  <si>
    <t>LIB:6723 d/f 08/07/2024. PAGO CUENTA NO. 716450512, NCF. E450000043005, POR SERVICIO DE INTERNET, TELEFONO Y FLOTAS,  A LA GOBERNACION DE SANTIAGO, CORRESPONDIENTE AL MES DE  ABRIL 2024.</t>
  </si>
  <si>
    <t>E450000043005</t>
  </si>
  <si>
    <t>LIB:6727 d/f 08/07/2024. PAGO FACT. NCF B1500537932, NIC.6006689, POR SERVICIO DE ENERGIA ELECTRICA, PROGRAMA COMUNIDAD SEGURA CORRESPONDIENTE  AL PERIODO DEL 13/05/2024 AL 12/06/2024.</t>
  </si>
  <si>
    <t>B1500537932</t>
  </si>
  <si>
    <t>LIB:6728 d/f 08/07/2024. PAGO CUENTA NO. 3617053, NCF. E450000004174, POR SERVICIO DE TELECABLE  AL  PROGRAMA COMUNIDAD SEGURA, CORRESPONDIENTE AL PERIODO  11/04/2024 AL 10/05/2024.</t>
  </si>
  <si>
    <t>E450000004174</t>
  </si>
  <si>
    <t>LIB:6729 d/f 08/07/2024. PAGO CUENTA NO. 3617053, NCF. E450000004972, POR SERVICIO DE TELECABLE  AL  PROGRAMA COMUNIDAD SEGURA, CORRESPONDIENTE AL PERIODO  11/05/2024 AL 10/06/2024.</t>
  </si>
  <si>
    <t>E450000004972</t>
  </si>
  <si>
    <t>LIB:6733 d/f 08/07/2024. PAGO FACT. NCF. E310008668923, E310008825646, E310008982609, E450000038529, E450000041082, E450000043635, CUENTA  NO.781606255, POR SERVICIO DE TELEFONO E INTERNET,  A LA GOBERNACION DE MONTE PLATA, CORRESPONDIENTE A LOS MESES DIC 2023, A ENERO-MAYO 2024.</t>
  </si>
  <si>
    <t>E310008668923</t>
  </si>
  <si>
    <t>E310008825646</t>
  </si>
  <si>
    <t>E310008982609</t>
  </si>
  <si>
    <t>E450000038529</t>
  </si>
  <si>
    <t>E450000041082</t>
  </si>
  <si>
    <t>E450000043635</t>
  </si>
  <si>
    <t>LIB:6734 d/f 08/07/2024. PAGO DE FACT.  NCF. B1500001208, O/S MIP-2024-00295, CONTRATACION DE 5,000 ALMUERZOS PRE-EMPACADO PARA EL PERSONAL GENERAL DE ESTE MIP.</t>
  </si>
  <si>
    <t>B1500001208</t>
  </si>
  <si>
    <t>LIB:6735 d/f 08/07/2024. PAGO VARIAS FACT. NCF., POR CONCEPTO DE SERVICIOS AMBULATORIO A LAS SRAS. JHOJANNY NOEMI CESPEDES, ISMAYLIN ROSANNY JAVIER GARCIA , QUIENES PERTENECEN  AL PROGRAMA POLICIA AUX. DE ESTE MIP POR ASISTENCIA MEDICA, SEGUN FACT. Y AUTORIZACIONES ANEXA.</t>
  </si>
  <si>
    <t>PATRONATO DEL HOSPITAL GENERAL MATERNO INFANTIL INC</t>
  </si>
  <si>
    <t>B1501221678</t>
  </si>
  <si>
    <t>B1501226084</t>
  </si>
  <si>
    <t>B1501239568</t>
  </si>
  <si>
    <t>B1501239591</t>
  </si>
  <si>
    <t>LIB:6737 d/f 08/07/2024. PAGO FACT. NCF B1500002528, SEGUN O/C MIP-2024-00291, POR ADQUISICION DE GUANTES DE BOXEO PARA SER UTILIZADOS POR EL VICEMINISTERIO DE CONVIVENCIA CIUDADANA EN DIFERENTES ACTIVIDADES</t>
  </si>
  <si>
    <t>B1500002528</t>
  </si>
  <si>
    <t>EL MOLINO DEPORTIVO S R L</t>
  </si>
  <si>
    <t>LIB:6738 d/f 08/07/2024. PAGO FACT. NCF B1500001041, SEGUN O/S MIP-2024-00283, POR SERVICIO DE ALMUERZO Y CENA A LA CARTA EN ESTABLECIMIENTO PRIVADO, PARA REUNION CON ASESORES Y PERSONAL TECNICO QUE VISITARON ESTE MINISTERIO.</t>
  </si>
  <si>
    <t>B1500001041</t>
  </si>
  <si>
    <t>La Dolcerie de Natalia, SRL</t>
  </si>
  <si>
    <t>LIB:6739 d/f 08/07/2024. PAGO FACT. E450000046292, CUENTA NO. 755590375, POR SERVICIO DE TELÉFONO, INTERNET Y FLOTA, A LA GOBERNACIÓN DE LA VEGA, CORRESPONDIENTE AL MES DE JUNIO 2024.</t>
  </si>
  <si>
    <t>E450000046292</t>
  </si>
  <si>
    <t>LIB:6740 d/f 08/07/2024. PAGO FACT. NFC E450000045003, CUENTA NO. 783588950, POR SERVICIO DE TELEFONO E INTERNET, A LA GOBERNACION DE LA ROMANA, CORRESPONDIENTE A LOS MESES DE, ENERO, FEBRERO, MARZO, ABRIL Y MAYO 2024.</t>
  </si>
  <si>
    <t>E450000045003</t>
  </si>
  <si>
    <t>E310008794472</t>
  </si>
  <si>
    <t>E310008951416</t>
  </si>
  <si>
    <t>E310009108581</t>
  </si>
  <si>
    <t>E450000040848</t>
  </si>
  <si>
    <t>E450000042505</t>
  </si>
  <si>
    <t>LIB:6742 d/f 08/07/2024. PAGO FACT. NCF B1500003130, POR COMPRA DE COMBUSTIBLE (GASOIL REGULAR) CORRESPONDIENTE AL MES DE MARZO 2024,  PARA USO DE LA GOBERNACIÓN PROVINCIAL  HATO MAYOR.</t>
  </si>
  <si>
    <t>B1500003130</t>
  </si>
  <si>
    <t>GRUPO KRR, SRL</t>
  </si>
  <si>
    <t>LIB:6781 d/f 09/07/2024. PAGO FACT. NCF. B1500000533 SEGUN O/S MIP-2024-00333, POR CONTRATACION DE SERVICIO DE GESTION DE EVENTOS CON ALQUILERES Y AUDIOVISUALES PARA DIFERENTES ACTIVIDADES DEL PROGRAMA DE VUELTA AL BARRIO.</t>
  </si>
  <si>
    <t>B1500000533</t>
  </si>
  <si>
    <t>CTAV, SRL</t>
  </si>
  <si>
    <t>LIB:6783 d/f 09/07/2024. PAGO FACT. NCF B1500001402, SEGUN O/C MIP-2024-00309, POR ADQUISICION DE (13) ESCRITORIOS SECRETARIALES PARA SER UTILIZADOS EN LAS OFICINAS DE LIBRE ACCESO A LA INFORMACION PUBLICA (OAI) VICEMINISTERIO DE SEGURIDAD PREVENTIVA EN GOBIERNOS PROVINCIALES.</t>
  </si>
  <si>
    <t>B1500001402</t>
  </si>
  <si>
    <t>Luyens Comercial, SRL</t>
  </si>
  <si>
    <t>LIB:6784 d/f 09/07/2024. PAGO FACT. NCF B1500000005 SEGUN O/C MIP-2024-00271, POR ADQUISICON DE UN MICROONDAS, PARA LA DIRECCION DE OFICINA TECNICA DE EJECUCION DE DESARME.</t>
  </si>
  <si>
    <t>B1500000005</t>
  </si>
  <si>
    <t>KALUDY ELECTROMECANICA INDUSTRIAL DEL CARIBE, SRL</t>
  </si>
  <si>
    <t>LIB:6785 d/f 09/07/2024. PAGO FACT. NCF B1500000029, SEGUN O/C MIP-2024-00292, POR ADQUISICION DE MESA DE DOMINO Y JUEGO DE DOMINO PARA SER UTILIZADOS POR EL VICEMINISTERIO DE CONVIVENCIA CIUDADANA EN DIFERENTES ACTIVIDADES.</t>
  </si>
  <si>
    <t>B1500000029</t>
  </si>
  <si>
    <t>RSN Salcedo Nina Group SRL</t>
  </si>
  <si>
    <t>LIB:6786 d/f 09/07/2024. PAGO FACT. NCF B1500542439, NIC. 6004639, POR SERVICIO DE ELECTRICIDAD A LA GOBERNACIÓN PROVINCIAL DE PEDERNALES, CORRESPONDIENTE AL PERÍODO 02/06/24 AL 02/07/24.</t>
  </si>
  <si>
    <t>B1500542439</t>
  </si>
  <si>
    <t>LIB:6789 d/f 09/07/2024. PAGO FACT. NCF.B1500052839, POR SERVICIO DE RECOGIDA DE BASURA EN EL EDIFICIO QUE ALOJA LA DIRECCION CENTRAL DE LA POLICIA  AUXILIAR, CORRESPONDIENTES AL MES DE JUNIO DEL AÑO 2024.</t>
  </si>
  <si>
    <t>B1500052839</t>
  </si>
  <si>
    <t>AYUNTAMIENTO DEL DISTRITO NACIONAL</t>
  </si>
  <si>
    <t>LIB:6790 d/f 09/07/2024. PAGO FACT. NCF. E450000000016, POR SERVICIO DE INTERNET SIMETRICO EN LA ESCUELA DE ENTRENAMIENTO POLICIAL, CAMPUS GASPAR HERNANDEZ, CORRESPODIENTE AL MES DE JUNIO 2024.</t>
  </si>
  <si>
    <t>E450000000016</t>
  </si>
  <si>
    <t>TELEOPERADORA DEL NORDESTE, SRL</t>
  </si>
  <si>
    <t>LIB:6791 d/f 09/07/2024. PAGO VARIOS NIC.1246718, 1512146, 3519309, 1511181, 1511187, 3497086, 1512025, 1511277, 2220785, 3748472. POR SERVICIOS DE ELECTRICIDAD PARA EL INST. NACIONAL DE MIGRACION, GOB. DE LA ROMANA, BOCA CHICA, GOB. DE HIGUEY.  PERÍODO 04/05/2024 AL 17/06/2024.</t>
  </si>
  <si>
    <t>B1500336353</t>
  </si>
  <si>
    <t>B1500336727</t>
  </si>
  <si>
    <t>B1500336732</t>
  </si>
  <si>
    <t>B1500336749</t>
  </si>
  <si>
    <t>B1500336752</t>
  </si>
  <si>
    <t>B1500337911</t>
  </si>
  <si>
    <t>B1500337982</t>
  </si>
  <si>
    <t>B1500338702</t>
  </si>
  <si>
    <t>B1500338762</t>
  </si>
  <si>
    <t>B1500340112</t>
  </si>
  <si>
    <t>LIB:6802 d/f 09/07/2024. PAGO FACT. NCF B1500000028, SEGUN O/C MIP-2024-00288, POR ADQUISICION DE MATERIALES PARA LIMPIEZA DE PISCINA, PARA SER UTILIZADOS EN LA ESCUELA DE ENTRENAMIENTO POLICIAL, RIO SAN JUAN (GASPAR HERNANDEZ).</t>
  </si>
  <si>
    <t>B1500000028</t>
  </si>
  <si>
    <t>LIB:6803 d/f 09/07/2024. PAGO FACT. NCF B1500000006, SEGUN O/C MIP-2024-00267, POR ADQUISICION DE KITS DE SEGURIDAD VIAL, PARA USO PREVENTIVO DE LA FLOTILLA VEHICULAR DE ESTE MINISTERIO.</t>
  </si>
  <si>
    <t>B1500000006</t>
  </si>
  <si>
    <t>LIB:6804 d/f 09/07/2024. PAGO FACT. NCF B1500039320, SEGUN O/C MIP-2024-00306, POR ADQUISICION DE BONOS CANJEABLES QUE SERAN DISTRIBUIDOS EN LOS SECTORES VULNERABLES DENTRO DE LA ESTRATEGIA DE SEGURIDAD CIUDADANA MI PAIS SEGURO.</t>
  </si>
  <si>
    <t>B1500039320</t>
  </si>
  <si>
    <t>Plaza Lama, SA</t>
  </si>
  <si>
    <t>LIB:6805 d/f 09/07/2024. PAGO FACT. B1500000006, MIP-2024-00290, POR ADQUISICION DE (50) TABLEROS DE BASKETBALL PARA SER UTILIZADOS EN EL MARCO DEL PLAN NACIONAL DE SEGURIDAD CIUDADANA MI PAIS SEGURO Y EL PROGRAMA DE VUELTA AL BARRIO.</t>
  </si>
  <si>
    <t>Adving Commercial, SRL</t>
  </si>
  <si>
    <t>LIB:6806 d/f 09/07/2024. PAGO FACT. NCF.B1500000023, O/S MIP-2024-00311, POR CONTRATACION DE SERVICIO DE LIMPIEZA DE FILTRANTES, TRAMPA DE GRASA, Y LOS DESTAPES DE CAÑERIA DE LA ESCUELA DE ENTRENAMIENTO POLICIAL, GASPAR HERNANDEZ.</t>
  </si>
  <si>
    <t>B1500000023</t>
  </si>
  <si>
    <t>Grupo Simrey, SRL</t>
  </si>
  <si>
    <t>LIB.6808 d/f 09/07/2024. PAGO FACT. NCF B1500002784 SEGUN R/C BS-0010248-2023, POR CONTRATACION DE SERVICIOS DE PUBLICACION DE PORTADA FALSA EN PERIODICO DE CIRCULACION NACIONAL, PARA EL LANZAMIENTO DEL PROGRAMA DE VUELTA AL BARRIO EN BANI.</t>
  </si>
  <si>
    <t>B1500002784</t>
  </si>
  <si>
    <t>GRUPO DIARIO LIBRE S A</t>
  </si>
  <si>
    <t>LIB:6879 d/f 10/07/2024. PAGO FACT. NCF B1500000413, O/C MIP-2024-00266, POR LA ADQUISICION DE SUMINISTROS DE OFICINA PARA EL USO DE ESTE MINISTERIO.</t>
  </si>
  <si>
    <t>B1500000413</t>
  </si>
  <si>
    <t>PROGASTABLE, SRL</t>
  </si>
  <si>
    <t>LIB:6880 d/f 10/07/2024. PAGO FACTURA NCF. B1500000010, SEGUN O/S MIP-2024-00264, POR  CONTRATACIÓN DE LOS SERVICIOS DE GESTIÓN DE EVENTOS PARA LA CELEBRACION DE LA 2DA ETAPA DEL TALLER SOBRE NUEVOS LINEAMIENTOS PARA EL PROCESO DE TRANSFORMACION Y PROFESIONALIZACION DE LA P.N.</t>
  </si>
  <si>
    <t>B1500000010</t>
  </si>
  <si>
    <t>BAING, SRL</t>
  </si>
  <si>
    <t>LIB:6881 d/f 10/07/2024. PAGO FACT. NCF B1500000006, SEGUN O/S MIP-202-00206, POR SERVICIOS DE FUMIGACION EN GENERAL EN LAS INSTALACIONES DE LA SEDE CENTRAL Y DE SANTIAGO DEL PROGRAMA COMUNIDAD SEGURA.</t>
  </si>
  <si>
    <t>Fumiambiente, SRL</t>
  </si>
  <si>
    <t>LIB:6885 d/f 10/07/2024. PAGO FACT. NCF. E450000047606 CUENTA NO. 784517924, POR SERVICIO DE INTERNET Y TELEFONO, A LA GOBERNACION DE BAHORUCO, CORRESPONDIENTE AL MES DE JUNIO 2024</t>
  </si>
  <si>
    <t>E450000047606</t>
  </si>
  <si>
    <t>LIB:6886 d/f 10/07/2024. PAGO FACT. NCF B1500542496, NIC. 6182512, POR SERVICIO DE ELECTRICIDAD A LA GOBERNACIÓN PROVINCIAL DE INDEPENDENCIA, CORRESPONDIENTE AL PERÍODO 08/06/24 AL 08/07/24.</t>
  </si>
  <si>
    <t>B1500542496</t>
  </si>
  <si>
    <t>LIB:6887 d/f 10/07/2024. PAGO FACT. NCF. E450000047445 CUENTA NO. 773441168, POR SERVICIO DE INTERNET A LA GOBERNACION DE BAHORUCO, CORRESPONDIENTE AL MES DE JUNIO 2024</t>
  </si>
  <si>
    <t>E450000047445</t>
  </si>
  <si>
    <t>LIB:6913 d/f 11/07/2024. PAGO FACTURA NCF. B1500000184, SEGUN O/C MIP-2024-00318, POR ADQUISICIÓN DE 4 BOMBAS DE AGUA Y 4 BATERIAS PARA CAMION, PARA SER UTILIZADOS EN LA ESCUELA DE ENTRENAMIENTO POLICIAL, RIO SAN JUAN (GASPAR HERNÁNDEZ).</t>
  </si>
  <si>
    <t>B1500000184</t>
  </si>
  <si>
    <t>Roslyn, SRL</t>
  </si>
  <si>
    <t>LIB:6976 d/f 11/07/2024. PAGO FACT. NCF B1500001173, SEGUN O/C MIP-2024-00170, POR ADQUISICIÓN DE VARIOS ELECTRODOMESTICOS PARA LA CASA DE SEGURIDAD DE VICEMINISTERIO SEGURIDAD PREVENTIVA Y VICEMINISTERIO GESTION MIGRATORIA DEL MIP.</t>
  </si>
  <si>
    <t>B1500001173</t>
  </si>
  <si>
    <t>Khalicco Investments, SRL</t>
  </si>
  <si>
    <t>LIB:6977 d/f 11/07/2024. PAGO FACTURAS NCF B1500004106 Y B1500004145, SEGUN O/S MIP-2024-00072, POR CONTRATACION DE SERVICIOS DE AGENCIA DE VIAJE PARA HOSPEDAJE Y GESTION DE SALONES DE EVENTOS DENTRO DE LAS ACTIVIDADES DE LA ESTARTEGIA MI PAIS SEGURO DEL MIP.</t>
  </si>
  <si>
    <t>Servicies Travel, SRL</t>
  </si>
  <si>
    <t>B1500004106</t>
  </si>
  <si>
    <t>B1500004145</t>
  </si>
  <si>
    <t>LIB:6979 d/f 11/07/2024. PAGO FACT. NCF B1500000216 SEGUN O/C MIP-2024-00104 POR CONFECCION E INSTALACION DE DEFENSA CHASIS # 918401 PARA  AUTOBUS ,PERTENECIENTE A LA FLOTILLA VEHICULAR DE ESTE MINISTERIO.</t>
  </si>
  <si>
    <t>B1500000216</t>
  </si>
  <si>
    <t>Autocentro Flaver, SRL</t>
  </si>
  <si>
    <t>LIB:6981 d/f 11/07/2024. PAGO FACT. NCF B1500001231, SEGUN O/S MIP-2024-00352, POR CONTRATACION DE REFRIGERIO Y ALMUERZO PARA LA REUNION DE GOBERNADORAS COMO REPRESENTANTE DE LA OFICINA DE LIBRE ACCESO A LA INFORMACION (OAI).</t>
  </si>
  <si>
    <t>B1500001231</t>
  </si>
  <si>
    <t>LIB:6983 d/f 11/07/2024. PAGO FACT. NCF B1500542468, NIC. 6513536, POR SERVICIO DE ELECTRICIDAD A LA GOBERNACIÓN DE BAHORUCO, CORRESPONDIENTE AL PERÍODO DEL 04/06/2024 AL 04/07/2024.</t>
  </si>
  <si>
    <t>B1500542468</t>
  </si>
  <si>
    <t>LIB: 6984 d/f 11/07/2024. PAGO FACTS. E450000040363 , 42912, 45456 Y 47975, CUENTA NO. 716389389, POR SERVICIO DE INTERNET, TELÉFONO Y FLOTAS, A LA GOBERNACIÓN DE HATO MAYOR , CORRESPONDIENTE A LOS MESES DE MARZO, ABRIL, MAYO Y JUNIO 2024.</t>
  </si>
  <si>
    <t>E450000040363</t>
  </si>
  <si>
    <t>E450000042912</t>
  </si>
  <si>
    <t>E450000045456</t>
  </si>
  <si>
    <t>E450000047975</t>
  </si>
  <si>
    <t>LIB:6985 d/f 11/07/2024. PAGO FACT. NCF B1500009255, POR EL 10% DEL PRESUPUESTO DE PUBLICIDAD DE ACUERDO A LA LEY 134-03, CORRESPONDIENTE AL PERIODO DEL 1 AL 30 DE JULIO 2024.</t>
  </si>
  <si>
    <t>B1500009255</t>
  </si>
  <si>
    <t>Corporación Estatal de Radio y Televisión (CERTV)</t>
  </si>
  <si>
    <t>LIB:6986 d/f 11/07/2024. PAGO FACTURAS NCF. B1500000570 Y B1500000573, POR CONCEPTO DE LOS SERVICIOS DE USO DE SERVIDORES EN NUBE, SOPORTE PARA EL SERVIDOR Y SERVICIO DE INTERNET SIMÉTRICO DE 100MBPS DEL PISO 2, CORRESPONDIENTE AL MES DE JULIO 2024.</t>
  </si>
  <si>
    <t>Estrela Telecom, SRL</t>
  </si>
  <si>
    <t>B1500000570</t>
  </si>
  <si>
    <t>B1500000573</t>
  </si>
  <si>
    <t>LIB:7027 d/f 12/07/2024. PAGO FACT. NCF. B1500000007, SEGUN O/C MIP-2024-00202, POR ADQUISICION DE CAMISETAS Y GORRAS QUE SERAN UTILIZADAS PARA LAS ACTIVIDADES DE VUELTA AL BARRIO QUE REALIZA ESTE MIP.</t>
  </si>
  <si>
    <t>B1500000007</t>
  </si>
  <si>
    <t>LIB:7030 d/f 12/07/2024. PAGO FACT. NCF B1500542466, NIC. 6003717, POR SERVICIO DE ELECTRICIDAD A LA GOBERNACIÓN PROVINCIAL DE PERAVIA, CORRESPONDIENTE AL PERÍODO 03/06/24 AL 03/07/24.</t>
  </si>
  <si>
    <t>B1500542466</t>
  </si>
  <si>
    <t>LIB:7031 d/f 12/07/2024. PAGO FACT. NCF B1500443293, CONTRATO NO. 5190561 POR SERVICIO DE ELECTRICIDAD A LA GOBERNACIÓN PROVINCIAL DE LA VEGA, CORRESPONDIENTE AL PERÍODO 01/06/24 AL 01/07/24.</t>
  </si>
  <si>
    <t>B1500443293</t>
  </si>
  <si>
    <t>LIB:7032 d/f 12/07/2024. PAGO FACT. E450000047457, CUENTA NO. 774798922, POR SERVICIO DE INTERNET Y TELÉFONO, A LA GOBERNACIÓN DE MONSEÑOR NOUEL , CORRESPONDIENTE AL MES DE JUNIO 2024.</t>
  </si>
  <si>
    <t>E450000047457</t>
  </si>
  <si>
    <t>LIB:7033 d/f 12/07/2024. PAGO FACT. NCF. B1500000214, SEGUN O/C MIP-2024-00103, POR ADQUISICION DE DEFENSA PARA AUTOBUSES MITSUBISHI FUSO, CHASIS 32414, 32417, 32419, 32432 Y 32464, ASIGNADOS AL DPTO. DE TRANSPORTACION, PERTENECIENTE A LA FLOTILLA VEHICULAR DE ESTE MINISTERIO.</t>
  </si>
  <si>
    <t>B1500000214</t>
  </si>
  <si>
    <t>LIB:7034 d/f 12/07/2024. PAGO FACT. NCF E450000047537, CUENTA 781050297, POR SERVICIO DE FLOTAS (INTERNET) A LA GOBERNACION DE LA  ALTAGRACIA , CORRESPONDIENTE Al MES DE JUNIO 2024.</t>
  </si>
  <si>
    <t>E450000047537</t>
  </si>
  <si>
    <t>LIB:7035 d/f 12/07/2024. PAGO CUENTA NO. 716389265, FACTURA NCF E450000046134, POR SERVICIO DE  INTERNET Y TELEFONO LOCAL DE LA GOBERNACION MARIA TRINIDAD SANCHEZ CORRESP.  AL MES DE JUNIO 2024.</t>
  </si>
  <si>
    <t>E450000046134</t>
  </si>
  <si>
    <t>LIB:7037 d/f 12/07/2024. PAGO FACT. E450000047110, CUENTA NO. 742644908, POR SERVICIO DE INTERNET, TELÉFONO Y FLOTAS, A LA GOBERNACIÓN DE MONSEÑOR NOUEL , CORRESPONDIENTE AL MES DE JUNIO 2024.</t>
  </si>
  <si>
    <t>E450000047110</t>
  </si>
  <si>
    <t>LIB:7038 d/f 12/07/2024. PAGO FACTS. NCF B1500437045 Y B1500443280, NIC. 7079818, POR SERVICIO DE ELECTRICIDAD A LA GOBERNACIÓN PROVINCIAL DE PUERTO PLATA, CORRESPONDIENTE AL PERÍODO 01/05/2024 AL 01/07/2024.</t>
  </si>
  <si>
    <t>B1500437045</t>
  </si>
  <si>
    <t>B1500443280</t>
  </si>
  <si>
    <t>LIB:7039 d/f 12/07/2024. PAGO CUENTA NO. 778467500, NCF. E450000047493, POR SERVICIO TELEFONICO A LA GOBERNACION DE SANTIAGO, CORRESPONDIENTE AL MES DE JUNIO DEL AÑO 2024.</t>
  </si>
  <si>
    <t>E450000047493</t>
  </si>
  <si>
    <t>LIB:7040 d/f 12/07/2024. PAGO CUENTA NO.798959643, NCF. E450000047809, POR SERVICIO TELEFONICO A LA GOBERNACION DE PERAVIA ( BANI) CORRESPONDIENTE AL MES DE JUNIO 2024.</t>
  </si>
  <si>
    <t>E450000047809</t>
  </si>
  <si>
    <t>LIB:7041 d/f 12/07/2024. PAGO FACT. NCF B1500027038 POR SERVICIO DE AGUA POTABLE DE LA GOBERNACIÓN PROVINCIAL DE PUERTO PLATA, CORRESPONDIENTE AL MES DE JUNIO DEL 2024.</t>
  </si>
  <si>
    <t>B1500027038</t>
  </si>
  <si>
    <t>CORPORACION DE ACUEDUCTO Y ALCANTARILLADO DE PTO PLATA</t>
  </si>
  <si>
    <t>LIB:7042 d/f 12/07/2024. PAGO FACT. NCF B1500542510, NIC.7280141 POR SERVICIO DE ELECTRICIDAD A LA GOBERNACIÓN DE SAN CRISTOBAL, CORRESPONDIENTE AL  PERÍODO DEL 09/06/2024 AL 09/07/2024.</t>
  </si>
  <si>
    <t>B1500542510</t>
  </si>
  <si>
    <t>LIB:7043 d/f 12/07/2024. PAGO FACT. NCF. B1500542484, NIC. 5878243, POR SERVICIO DE ELECTRICIDAD A LA GOBERNACION PROVINCIAL DE AZUA, CORRESPODIENTE AL PERIODO 7/06/2024 AL 06/07/2024.</t>
  </si>
  <si>
    <t>B1500542484</t>
  </si>
  <si>
    <t>LIB:7044 d/f 12/07/2024. PAGO FACT . NCF B1500001197 SEGUN O/S MIP-2024-00254 POR CONTRATACION PARA LOS SERVICIOS DE REFRIGERIOS, QUE SERAN ENTREGADOS EN LA  ACTIVIDAD DEL  PROGRAMA DE CAPACITACION DE RED DE LIDERES COMUNITARIOS MEDIADORES DE CONFLICTO.</t>
  </si>
  <si>
    <t>B1500001197</t>
  </si>
  <si>
    <t>LIB:7045 d/f 12/07/2024. PAGO FACT. NCF NO. E450000045904, CUENTA NO. 716389196, POR SERVICIO DE TELEFONO, A LA GOBERNACION DE ESPAILLAT, CORRESPONDIENTE  AL MES DE JUNIO 2024.</t>
  </si>
  <si>
    <t>E450000045904</t>
  </si>
  <si>
    <t>LIB:7046 d/f 12/07/2024. PAGO FACT. NCF B1500339546, NIC NO. 1826825, POR SERVICIOS DE ELECTRICIDAD DE LA GOBERNACION PROVINCIAL DE LA ROMANA, CORRESP. AL PERIODO 17/05/2024 AL 17/06/2024.</t>
  </si>
  <si>
    <t>B1500339546</t>
  </si>
  <si>
    <t>LIB:7047 d/f 12/07/2024. PAGO FACT. NCF. E450000047479, CUENTA NO. 777672347, POR SERVICIO DE INTERNET, A LA GOBERNACION DE SAN CRISTOBAL, CORRESPODIENTE AL MES DE JUNIO DEL 2024.</t>
  </si>
  <si>
    <t>E450000047479</t>
  </si>
  <si>
    <t>LIB:7048 d/f 12/07/2024. PAGO FACT. NCF B1500437079, NIC. 6002073, POR SERVICIO DE ELECTRICIDAD A LA GOBERNACIÓN PROVINCIAL DE SAMANÁ, CORRESPONDIENTE AL PERÍODO 01/05/24 AL 01/06/24.</t>
  </si>
  <si>
    <t>B1500437079</t>
  </si>
  <si>
    <t>LIB:7049 d/f 12/07/2024. PAGO FACT. NCF. B1500542476, NIC. 6004113, POR SERVICIO DE ELECTRICIDAD  A LA GOBERNACION DE BARAHONA, CORRESPODIENTE AL PERIODO DEL 4/06/2024 AL 4/07/2024.</t>
  </si>
  <si>
    <t>B1500542476</t>
  </si>
  <si>
    <t>LIB:7050 d/f 12/07/2024. PAGO VARIAS FACTS. NCF. 22VO ABONO AL CERTIFICADO DE CONTRATO BS-0012669-2023, POR SERVICIOS DE MANTENIMIENTO DE LOS VEHICULOS CHASIS, 201905, 201904, 565807, L03216, 566456, 666499 Y 199206, ASIGNADOS A DIFERENTES DPTOS. DE ESTE MINISTERIO.</t>
  </si>
  <si>
    <t>E450000001283</t>
  </si>
  <si>
    <t>E450000001340</t>
  </si>
  <si>
    <t>E450000001341</t>
  </si>
  <si>
    <t>E450000001355</t>
  </si>
  <si>
    <t>E450000001357</t>
  </si>
  <si>
    <t>E450000001398</t>
  </si>
  <si>
    <t>E450000001409</t>
  </si>
  <si>
    <t>LIB:7051 d/f 12/07/2024. PAGO FACT. NCF E450000045518, CUENTA NO. 788710767, POR SERVICIO DE INTERNET Y FLOTAS A LA GOBERNACION DE SAMANA, CORRESPONDIENTE AL MES DE MAYO 2024.</t>
  </si>
  <si>
    <t>E450000045518</t>
  </si>
  <si>
    <t>LIB:7052 d/f 12/07/2024. PAGO CUENTA 788841969, FACT. NCF E450000048073, POR SERVICIO DE FLOTAS Y DATA DISTRIBUIBLE QUE FUERON UTILIZADAS POR LA POLICÍA NACIONAL EN EL PLAN DE SEGURIDAD CIUDADANA CORRESPONDIENTE AL MES DE JUNIO 2024.</t>
  </si>
  <si>
    <t>E450000048073</t>
  </si>
  <si>
    <t>LIB:7053 d/f 12/07/2024. PAGO FACT. NCF E450000047415, CUENTA 769450262, POR SERVICIO DE INTERNET INALAMBRICO A VARIOS DEPARTAMENTOS DE ESTE MIP, CORRESPONDIENTE AL MES DE  JUNIO 2024.</t>
  </si>
  <si>
    <t>E450000047415</t>
  </si>
  <si>
    <t>LIB:7055 d/f 12/07/2024. PAGO FACT. NCF E450000048046, CUENTA 703616800, POR SERVICIO DE FLOTA DE ESTE MIP, CORRESPONDIENTES AL MES DE JUNIO 2024.</t>
  </si>
  <si>
    <t>E450000048046</t>
  </si>
  <si>
    <t>LIB:7056 d/f 12/07/2024. PAGO CUENTA 798349418, FACT. NCF E450000047800, POR SERVICIO DE FLOTAS QUE ESTAN ASIGNADAS A LOS CUERPOS DE BOMBEROS DE LA REP. DOM., EN EL MARCO DEL PROCESO DE LA TRANSFORMACION Y DIGNIFICACION DE LOS MISMOS, CORRESPONDIENTE AL MES DE JUNIO 2024.</t>
  </si>
  <si>
    <t>E450000047800</t>
  </si>
  <si>
    <t>LIB:7057 d/f 12/07/2024. PAGO FACT. E450000047742, CUENTA NO. 793988284, POR SERVICIO DE FLOTA E INTERNET, A LA GOBERNACIÓN DE SAN CRISTOBAL, CORRESPONDIENTE AL MES DE JUNIO DEL 2024.</t>
  </si>
  <si>
    <t>E450000047742</t>
  </si>
  <si>
    <t>LIB:7058 d/f 12/07/2024. PAGO FACT. E450000000037, POR EMISIÓN DE LA  PÓLIZA  NO.1-801-4300 (RESPONSABILIDAD CIVIL ARMAS DE FUEGO) DE ESTE MIP, PERIODO DEL  01/02/2024 AL 01/02/2025, LIQUIDACIÓN CORRESPONDIENTE AL PERIODO DEL 01/05/2024 AL 31/05/2024.</t>
  </si>
  <si>
    <t>E450000000037</t>
  </si>
  <si>
    <t>Angloamericana De Seguros, SA</t>
  </si>
  <si>
    <t>LIB:7059 d/f 12/07/2024. PAGO FACT. E450000000039, POR EMISIÓN DE LA  PÓLIZA  NO.1-801-4300 (RESPONSABILIDAD CIVIL ARMAS DE FUEGO) DE ESTE MIP, PERIODO DEL  01/02/2024 AL 01/02/2025, LIQUIDACIÓN CORRESPONDIENTE AL PERIODO DEL 01/06/2024 AL 30/06/2024.</t>
  </si>
  <si>
    <t>E450000000039</t>
  </si>
  <si>
    <t>LIB:7060 d/f 12/07/2024. PAGO FACT.  NCF NO. E450000046451, CUENTA NO. 704211803,  POR SERVICIO DE INTERNET, TELEFONO Y FLOTAS, A LA GOBERNACION DE ESPAILLAT, CORRESP.  AL MES DE JUNIO DEL 2024.</t>
  </si>
  <si>
    <t>E450000046451</t>
  </si>
  <si>
    <t>LIB:7181 d/f 16/07/2024. PAGO FACT. NCF B1500000004, O/C MIP-2024-00140, POR ADQUISICION DE (350) CANASTILLAS PARA BEBES, PARA SER DISTRIBUIDAS EN LAS DIFERENTES ACTIVIDADES A REALIZAR EN LOS SECTORES VULNERABLES.</t>
  </si>
  <si>
    <t>B1500000004</t>
  </si>
  <si>
    <t>VMS Group, SRL</t>
  </si>
  <si>
    <t>LIB: 7182 d/f 16/07/2024. PAGO FACT. NCF B1500000174, SEGUN CONTRATO BS-0015393-2023, POR SERVICIOS JURIDICOS ESPECIALIZADOS PARA REPRESENTACION DEL MIP, EN CASOS REINTEGROS DE LOS MIEMBROS DE LA P. N. ANTE LA TSA, CORRESPONDIENTE AL PERIODO DEL 07 DE JUNIO AL 07 DE JULIO 2024.</t>
  </si>
  <si>
    <t>B1500000174</t>
  </si>
  <si>
    <t>Licdo. Adolfo Salasier Sanchez Perez, SRL</t>
  </si>
  <si>
    <t>LIB:7196 d/f 17/07/2024. PAGO FACT. E450000041144, E450000046257, CUENTA NO. 723946801, POR SERVICIOS DE INTERNET Y TELEFONO A LA GOBERNACIÓN DE LA VEGA, COMPLETIVO DE PAGO DEL MES DE ABRIL Y SALDO DEL MES JUNIO 2024.</t>
  </si>
  <si>
    <t>E450000041144</t>
  </si>
  <si>
    <t>E450000046257</t>
  </si>
  <si>
    <t>LIB:7197 d/f 17/07/2024. PAGO DE FACT. NCF B1500000207, O/S MIP-2024-00350, POR SERVICIO DE ALMUERZO Y CENA PARA EL EQUIPO DE SOFTBALL DEL  MINISTERIO DE INTERIOR Y POLICIA.</t>
  </si>
  <si>
    <t>B1500000207</t>
  </si>
  <si>
    <t>JMP Fiesta Catering, SRL</t>
  </si>
  <si>
    <t>LIB:7198 d/f 17/07/2024. PAGO FACT. NCF. B1500000169 POR HONORARIOS JURIDICOS PARA LA  LEGALIZACION , TRASLADO, PARTICIPACION Y AUTENTIZACION DE DOCUMENTOS DE LA DIRECCION JURIDICA  DE ESTE MIP.</t>
  </si>
  <si>
    <t>B1500000169</t>
  </si>
  <si>
    <t>MIGUEL ANDRES REYES REYNOSO</t>
  </si>
  <si>
    <t>LIB:7199 d/f 17/07/2024. PAGO FACT. NCF B1500001162, POR COMPRA DE COMBUSTIBLE (GASOLINA PREMIUM) CORRESPONDIENTE AL MES DE ABRIL 2024,  PARA USO DE LA GOBERNACIÓN DE ELÍAS PIÑA.</t>
  </si>
  <si>
    <t>B1500001162</t>
  </si>
  <si>
    <t>Estaciones de Combustibles EMMAR, SRL</t>
  </si>
  <si>
    <t>LIB:7201 d/f 17/07/2024. PAGO VARIAS FACT. NCF, CUENTAS NO.716389345, 785493858 Y 785425481, POR SERVICIO DE INTERNET, TELÉFONO Y FLOTA, A LA GOBERNACIÓN DE SAN JUAN DE LA MAGUANA, CORRESP. AL  MES DE JUNIO 2024.</t>
  </si>
  <si>
    <t>E450000045999</t>
  </si>
  <si>
    <t>E450000047617</t>
  </si>
  <si>
    <t>E450000047618</t>
  </si>
  <si>
    <t>LIB:7202 d/f 17/07/2024. PAGO FACT. NCF E450000046596, CUENTA 710029713, POR SERVICIO TELEFONICO DE ESTE MIP, CORRESPONDIENTE AL MES DE JUNIO DE 2024.</t>
  </si>
  <si>
    <t>E450000046596</t>
  </si>
  <si>
    <t>LIB: 7203 d/f 17/07/2024. PAGO FACTS. NCF E450000000181, 184, 209 Y 211, 15VO ABONO AL C/CONTRATO BS-0013404-2023, SERV. DE MANT. EN GARANTIA DE LOS VEHICULOS  MARCA  HYUNDAI  CANTU, CHASIS NO. 363372, 833470, 363392, 363377, PERTENECIENTES  A DIFERENTES DPTOS. DE ESTE MINISTERIO.</t>
  </si>
  <si>
    <t>E450000000181</t>
  </si>
  <si>
    <t>E450000000184</t>
  </si>
  <si>
    <t>E450000000209</t>
  </si>
  <si>
    <t>E450000000211</t>
  </si>
  <si>
    <t>LIB:7204 d/f 17/07/2024. PAGO FACT. NCF B1500001052, POR COMPRA DE COMBUSTIBLE (GASOIL REGULAR), CORRESPONDIENTE AL MES DE MAYO 2024,  PARA USO DE LA GORBERNACION MONSEÑOR NOUEL.</t>
  </si>
  <si>
    <t>B1500001052</t>
  </si>
  <si>
    <t>ESTACION TEXACO BONAO, SRL</t>
  </si>
  <si>
    <t>LIB:7205 d/f 17/07/2024. PAGO FACT. NCF B1500000208, SEGUN O/S MIP-2024-00351, POR SERVICIOS DE (3) BANDEJAS DE REFRIGERIOS, PARA REUNION CON (10) GOBERNADORAS ASI COMO LOS REPRESENTANTES DE LA (OAI) EN LA DIRECCION DE ETICA E INTEGRIDAD GUBERNAMENTAL.</t>
  </si>
  <si>
    <t>B1500000208</t>
  </si>
  <si>
    <t>LIB:7206 d/f 17/07/2024. PAGO FACT. E450000000040, POR EMISIÓN DE LA  PÓLIZA  NO.1-200-2016 (INCENDIO Y LINEAS ALIADAS) DEL ALMACEN DE ESTE MIP UBICADO EN LA AV. ORTEGA Y GASSET, PERIODO DEL  05/07/2024 AL 05/07/2025</t>
  </si>
  <si>
    <t>E450000000040</t>
  </si>
  <si>
    <t>LIB.7208 d/f 17/07/2024. PAGO FACT. E450000046900, CUENTA NO. 727761317, POR SERVICIO DE TELÉFONO A LA GOBERNACIÓN DE VALVERDE, CORRESPONDIENTE AL MES DE JUNIO 2024.</t>
  </si>
  <si>
    <t>E450000046900</t>
  </si>
  <si>
    <t>LIB:7209 d/f 17/07/2024. PAGO FACT. NCF B1500000067, SEGUN O/C MIP-2024-00982, POR ADQUISICION DE EQUIPO DEPORTIVO PARA SER UTILIZADO EN LAS ACTIVIDADES DE ESTE MINISTERIO.</t>
  </si>
  <si>
    <t>B1500000067</t>
  </si>
  <si>
    <t>Almacenes Del Nordeste Almanord, SRL</t>
  </si>
  <si>
    <t>LIB:7210 d/f 17/07/2024. PAGO FACT. NFC E450000046249, CUENTA NO. 717093624, POR SERVICIO DE TELEFONO, A LA GOBERNACION DE AZUA, CORRESPONDIENTE AL MES DE JUNIO 2024.</t>
  </si>
  <si>
    <t>E450000046249</t>
  </si>
  <si>
    <t>LIB:7211 d/f 17/07/2024. PAGO FACT. NCF B1500443315, NIC. 6001961, POR SERVICIO DE ELECTRICIDAD A LA GOBERNACIÓN PROVINCIAL DE MARÍA TRINIDAD SÁNCHEZ, CORRESPONDIENTE AL PERÍODO 01/06/24 AL 01/07/24.</t>
  </si>
  <si>
    <t>B1500443315</t>
  </si>
  <si>
    <t>E310000025771</t>
  </si>
  <si>
    <t>E310000035886</t>
  </si>
  <si>
    <t>E310000070326</t>
  </si>
  <si>
    <t>E450000002999</t>
  </si>
  <si>
    <t>LIB:7228 d/f 17/07/2024. PAGO FACT. E310000025771, E310000035886, E310000070326, E450000002999, CUENTA NO. 86215591, POR SERVICIOS  TELÉFONICOS , A LA GOBERNACIÓN PROVINCIAL DE DUARTE , CORRESPONDIENTE AL PERÍODO DEL 11 DE NOVIEMBRE 2023 AL 10 DE MARZO DEL 2024.</t>
  </si>
  <si>
    <t>LIB:7229 d/f 17/07/2024. PAGO FACT. NCF. B1500338295, NIC.1512397, POR SERVICIO DE ELECTRICIDAD A LA GOBERNACIÓN DE HATO MAYOR, CORRESPONDIENTE AL PERÍODO DEL 17/05/2024 AL 17/06/2024.</t>
  </si>
  <si>
    <t>B1500338295</t>
  </si>
  <si>
    <t>LIB:7230 d/f 17/07/2024. PAGO FACT. NCF B1500002879, POR COMPRA DE COMBUSTIBLE (GASOLINA REGULAR) CORRESPONDIENTE AL MES DE JUNIO 2024, PARA USO DE LA GOBERNACIÓN DE LA VEGA.</t>
  </si>
  <si>
    <t>B1500002879</t>
  </si>
  <si>
    <t>LIB:7232 d/f 17/07/2024. PAGO FACT. NCF. B1500000170, HONORARIOS POR SERVICIOS JURIDICOS EN LA LEGALIZACION, TRASLADO, PARTICIPACION, Y AUTENTIZACION DE DOCUMENTOS DE LA DIRECCION JURIDICA DE ESTE MINISTERIO.</t>
  </si>
  <si>
    <t>B1500000170</t>
  </si>
  <si>
    <t>LIB:7234 d/f 17/07/2024. PAGO NIC. 5098986, NCF B1500542495, POR SERVICIO DE ELECTRICIDAD A LA GOBERNACIÓN PROVINCIAL DE SAN CRISTOBAL CORRESP. AL PERÍODO 08/06/24 AL 08/07/24.</t>
  </si>
  <si>
    <t>B1500542495</t>
  </si>
  <si>
    <t>LIB:7235 d/f 17/07/2024. PAGO FACT. NCF B1500311789,  B1500317044, B1500322174, NIC. 1860849 POR SERVICIO DE ELECTRICIDAD A LA GOBERNACIÓN PROVINCIAL DE LA ALTAGRACIA, CORRESPONDIENTE AL PERIODO 19/12/23 AL 18/03/24.</t>
  </si>
  <si>
    <t>B1500311789</t>
  </si>
  <si>
    <t>B1500317044</t>
  </si>
  <si>
    <t>B1500322174</t>
  </si>
  <si>
    <t>LIB:7236 d/f 17/07/2024. PAGO FACTS. NCF B1500437063 Y B1500443300, NIC. 6000966, POR SERVICIO DE ELECTRICIDAD A LA GOBERNACIÓN PROVINCIAL DE ESPAILLAT, CORRESPONDIENTE AL PERÍODO 01/05/24 AL 01/07/24.</t>
  </si>
  <si>
    <t>B1500437063</t>
  </si>
  <si>
    <t>B1500443300</t>
  </si>
  <si>
    <t>LIB:7237 d/f 17/07/2024. PAGO FACT. NCF E450000047553, CUENTA NO. 781929700, POR SERVICIO DE INTERNET,  A LA GOBERNACION DE ESPAILLAT, CORRESPONDIENTE  AL MES DE JUNIO 2024.</t>
  </si>
  <si>
    <t>E450000047553</t>
  </si>
  <si>
    <t>LIB:7238 d/f 17/07/2024. PAGO FACTS. NCF E310009423209, E310009581115, CUENTA 781348387, POR SERVICIO DE INTERNET, FLOTA  Y TELEFONO A LA GOBERNACION DE SANTIAGO DE LOS CABALLEROS, CORRESPONDIENTE A LOS MESES DE MAYO Y JUNIO 2024</t>
  </si>
  <si>
    <t>E310009423209</t>
  </si>
  <si>
    <t>E310009581115</t>
  </si>
  <si>
    <t>LIB:7239 d/f 17/07/2024. PAGO CUENTA NO. 789876611, NCF E450000045519, POR SERVICIO DE INTERNET Y FLOTAS, A LA GOBERNACION DE SAMANA, CORRESPONDIENTE AL MES DE MAYO 2024.</t>
  </si>
  <si>
    <t>E450000045519</t>
  </si>
  <si>
    <t>LIB:7240 d/f 17/07/2024. PAGO FACTS. NCF B1500292779, B1500308834, NIC. 1860849, POR SERVICIO DE ELETRICIDAD A LA GOBERNACION PROVINCIAL DE LA ALTAGRACIA, CORRESPONDIENTE AL PERIODO 18/08/23 AL 19/12/23 .</t>
  </si>
  <si>
    <t>B1500292779</t>
  </si>
  <si>
    <t>B1500308834</t>
  </si>
  <si>
    <t>LIB:7241 d/f 17/07/2024. PAGO CUENTA NO. 86557095, NCF. E450000004835, POR SERVICIO DE INTERNET  A LA GOBERNACION DE AZUA, CORRESPONDIENTE AL PERIODO  01/05/2024 AL 31/05/2024.</t>
  </si>
  <si>
    <t>E450000004835</t>
  </si>
  <si>
    <t>LIB:7242 d/f 17/07/2024. PAGO FACT. NCF. E450000047639 ,CUENTA NO. 787543999, POR SERVICIO DE INTERNET, TELEFONO Y FLOTAS, A LA GOBERNACION DE AZUA, CORRESPONDIENTE AL MES DE JUNIO 2024</t>
  </si>
  <si>
    <t>E450000047639</t>
  </si>
  <si>
    <t>LIB:7243 d/f 17/07/2024. PAGO FACT. NCF. E450000000576  POR AUMENTO EN LA  PÓLIZA DE SEG. NO.2-2-102-0094492 (VIDA COLECTIVO), DE LOS MIEMBROS DE LOS CUERPOS DE BOMBEROS DEL PAIS, CORRESPONDIENTE AL PERIODO  DEL 01/07/2024 AL 01/01/2025.</t>
  </si>
  <si>
    <t>E450000000576</t>
  </si>
  <si>
    <t>Seguros Reservas, SA</t>
  </si>
  <si>
    <t>LIB:7244 d/f 17/07/2024. PAGO FACT. NCF B1500000391, SEGUN O/C MIP-2024-00366, POR ADQUISICION DE CLIPS BILLETEROS PARA SER USADOS POR ESTE MINISTERIO.</t>
  </si>
  <si>
    <t>B1500000391</t>
  </si>
  <si>
    <t>PS&amp;S, Proveedora de Servicios &amp; Suministros de Oficina, SRL</t>
  </si>
  <si>
    <t>LIB:7269 d/f 18/07/2024. PAGO FACTURAS NCF B1500000012 Y B1500000013, SEGUN O/S MIP-2023-01274, POR SERVICIOS Y REPARACION DE VEHICULO CAMIONETA ISUZU 2008 PLACA L262741 CHASIS 531078 AL SERVICIO DEL PROGRAMA COMUNIDAD SEGURA.</t>
  </si>
  <si>
    <t>Autocentro Miguelo, SRL</t>
  </si>
  <si>
    <t>B1500000012</t>
  </si>
  <si>
    <t>B1500000013</t>
  </si>
  <si>
    <t>LIB:7270 d/f 18/07/2024. PAGO FACT. NCF B1500000300, SEGUN O/C MIP-2024-00334, POR ADQUISICION DE 3 MOTOCICLETAS PARA LA MENSAJERIA DEL PROGRAMA COMUNIDAD SEGURA.</t>
  </si>
  <si>
    <t>B1500000300</t>
  </si>
  <si>
    <t>Teruel &amp; Compañia, SRL</t>
  </si>
  <si>
    <t>LIB:7271 d/f 18/07/2024. PAGO FACT. NCF B1500000059, SEGUN O/C MIP-2024-00201, POR ADQUISICION DE RESMAS DE PAPEL PARA EL PROGRAMA COMUNIDAD SEGURA.</t>
  </si>
  <si>
    <t>B1500000059</t>
  </si>
  <si>
    <t>Flashduana, SRL</t>
  </si>
  <si>
    <t>LIB:7272 d/f 18/07/2024. PAGO FACT. NCF B1500000540 SEGUN O/S MIP-2024-00097, POR SERVICIOS DE REFRIGERIO, ALMUERZO Y GESTION DE EVENTOS, PARA 125 MEDICOS POLICIAS QUE REALIZARON OPERATIVO MEDICO EL 22 DE MARZO DEL 2024 EN EL MUNICIPIO DE NAGUA, PROVINCIA MARIA TRINIDAD SANCHEZ.</t>
  </si>
  <si>
    <t>B1500000540</t>
  </si>
  <si>
    <t>D Chefcito, El Sabor del Paladar, SRL</t>
  </si>
  <si>
    <t>LIB:7273 d/f 18/07/2024. PAGO FACTURA NCF B1500002349, SEGUN O/C MIP-2024-00211, POR ADQUISICION DE EQUIPOS TECNOLÓGICOS, PARA SER UTILIZADO EN LAS CASAS DE PREVENCIÓN EN SEGURIDAD CIUDADANA.</t>
  </si>
  <si>
    <t>B1500002349</t>
  </si>
  <si>
    <t>Ramirez &amp; Mojica Envoy Pack Courier Express, SRL</t>
  </si>
  <si>
    <t>LIB:7274 d/f 18/07/2024. PAGO FACT. NCF. E310009423032, E310009580942, CUENTA  NO.780243630, POR SERVICIO DE FLOTAS E INTERNET,  A LA GOBERNACION DE SANTIAGO DE LOS CABALLEROS, CORRESPONDIENTE A LOS MESES DE  MAYO Y JUNIO 2024.</t>
  </si>
  <si>
    <t>E310009423032</t>
  </si>
  <si>
    <t>E310009580942</t>
  </si>
  <si>
    <t>LIB:7275 d/f 18/07/2024. PAGO FACT. NCF. B1500000197, POR PAGO MATRICULACION A LOS ESTUDIANTES DE LA DIRECCION GENERAL DE LA POLICIA NACIONAL, CORRESP. AL CUATRIMESTRE ENERO/ABRIL 2024.</t>
  </si>
  <si>
    <t>B1500000197</t>
  </si>
  <si>
    <t>UNIVERSIDAD PSICOLOGIA INDUSTRIAL DOMINICANA</t>
  </si>
  <si>
    <t>LIB:7276 d/f 18/07/2024. PAGO FACT. NCF. E310009423211, E310009581117, CUENTA NO.781348569, POR SERVICIO DE TELEFONO, FLOTA E INTERNET,  A LA GOBERNACION DE SANTIAGO DE LOS CABALLEROS, CORRESPONDIENTE A LOS MESES DE MAYO Y JUNIO 2024.</t>
  </si>
  <si>
    <t>E310009423211</t>
  </si>
  <si>
    <t>E310009581117</t>
  </si>
  <si>
    <t>LIB:7277 d/f 18/07/2024. PAGO FACT. NCF. E310009423210, E310009581116, CUENTA NO. 781348456, POR SERVICIO DE TELEFONO, FLOTA E INTERNET,  A LA GOBERNACION DE SANTIAGO DE LOS CABALLEROS, CORRESPONDIENTE A LOS MESES DE MAYO Y JUNIO 2024.</t>
  </si>
  <si>
    <t>E310009423210</t>
  </si>
  <si>
    <t>E310009581116</t>
  </si>
  <si>
    <t>LIB:7278 d/f 18/07/2024. PAGO FACT. NCF B1500000019, SEGUN O/C MIP-2024-00228, POR ADQUISICIÓN DE 20 FARDOS DE CAFÉ MOLIDO, PARA SER UTILIZADO EN LA ESCUELA DE ENTRENAMIENTO POLICIAL, EN EL CAMPUS  (GASPAR HERNÁNDEZ).</t>
  </si>
  <si>
    <t>B1500000019</t>
  </si>
  <si>
    <t>Vor Exportation Business, SRL</t>
  </si>
  <si>
    <t>LIB: 7279 d/f 18/07/2024. PAGO FACT. NCF B1500000572, SEGUN O/S MIP-2024-00330, POR CONTRATACIÓN PARA LOS SERVICIOS DE DESAYUNO, ALMUERZO Y REFRIGERIO PARA 350 PERSONAS DISTRIBUIDOS EN DIFERENTES ACTIVIDADES A NIVEL NACIONAL DE ESTE MIP.</t>
  </si>
  <si>
    <t>B1500000572</t>
  </si>
  <si>
    <t>LIB:7281 d/f 18/07/2024. PAGO FACT NCF. B1500000198 SEGUN O/C MIP-2024-00180 POR  ADQUISICION DE VENTANAS PROYECTADAS Y PUERTAS PARA SER INSTALADAS EN DIFERENTES DEPENDENCIAS DEL MIP.</t>
  </si>
  <si>
    <t>B1500000198</t>
  </si>
  <si>
    <t>Pinmaplus, SRL</t>
  </si>
  <si>
    <t>LIB:7282 d/f 18/07/2024. PAGO FACT. NCF B1500000039 SEGUN O/C MIP-2024-00237 POR ADQUISICION DE MATERIALES DEPORTIVOS, REQUERIDOS POR EL VICEMINISTERIO DE CONVIVENCIA CIUDADANA DEL MIP.</t>
  </si>
  <si>
    <t>B1500000039</t>
  </si>
  <si>
    <t>LIB:7284 d/f 18/07/2024. PAGO CUENTA NO. 704273114, FACTS. NCF. E450000045312, E450000047836 Y E450000042742, POR SERVICIO TELEFONICO DE LA GOBERNACION PROVINCIAL DE DAJABON, CORRESPODIENTE A LOS MESES DE ABRIL, MAYO Y JUNIO.</t>
  </si>
  <si>
    <t>E450000042742</t>
  </si>
  <si>
    <t>E450000045312</t>
  </si>
  <si>
    <t>E450000047836</t>
  </si>
  <si>
    <t>LIB:7343 d/f 19/07/2024. PAGO FACT NCF. B1500000203 SEGUN O/S MIP-2024-00354 POR CONTRATACION DE SERVICIOS DE ALMUERZO PRE-EMPACADOS PARA EL PERSONAL GENERAL DE ESTE MIP.</t>
  </si>
  <si>
    <t>B1500000203</t>
  </si>
  <si>
    <t>LIB:7344 d/f 19/07/2024. PAGO FACT. NCF E310009423212, E310009581118, CUENTA 781348627, POR SERVICIO DE INTERNET, FLOTA  Y TELEFONO A LA GOBERNACION DE SANTIAGO DE LOS CABALLEROS, CORRESPONDIENTE A LOS MESES DE MAYO Y JUNIO 2024.</t>
  </si>
  <si>
    <t>E310009423212</t>
  </si>
  <si>
    <t>E310009581118</t>
  </si>
  <si>
    <t>LIB:7345 d/f 19/07/2024. PAGO FACT. NCF B1500001232, SEGUN O/S MIP-2024-00359, POR ADQUISICION DE BANDEJAS DE FIAMBRE PARA 45 PERSONAS QUE PARTICIPARON EN LA ENTREVISTA DE LOS FUTUROS LIDERES DEL MODELO DE GOBERNANZA, DENTRO DEL MARCO DEL PLAN ESTRATEGICO INTEGRAL "MI PAIS SEGURO</t>
  </si>
  <si>
    <t>B1500001232</t>
  </si>
  <si>
    <t>LIB:7349 d/f 19/07/2024. PAGO NCF, NIC # 6671693,7168438 Y 7251640, POR SERVICIOS DE ENERGIA ELÉCT, DONDE FUNCIONAN LAS CASAS DE PREVENCIÓN Y SEG. CIUDADANA, LOS ALCARRIZOS, CRISTO REY Y POLICÍA AUX. PERÍODO DEL 02/5/2024  AL 14/06/2024.</t>
  </si>
  <si>
    <t>B1500537864</t>
  </si>
  <si>
    <t>B1500538137</t>
  </si>
  <si>
    <t>B1500542324</t>
  </si>
  <si>
    <t>LIB:7350 d/f 19/07/2024. PAGO NCF. VARIAS FACTURAS. 16VO ABONO AL C/CONTRATO BS-0013404-2023, SERVICIO DE MANT. VEHICULOS MARCA  HYUNDAI, CHASIS NO. 033713, 033276, 833627, ASIG. AL DPTO. DE TRANSPORTACION Y AL VICEMINISTERIO DE SEGURIDAD DE INTERIOR DE ESTE MIP.</t>
  </si>
  <si>
    <t>E450000000009</t>
  </si>
  <si>
    <t>E450000000050</t>
  </si>
  <si>
    <t>E450000000068</t>
  </si>
  <si>
    <t>LIB:7351 d/f 19/07/2024. PAGO FACTURA NCF. B1500000375, SEGUN O/C MIP-2024-00357, CAPACITACIÓN EN EL IX CONGRESO REGIONAL CONTRA EL LAVADO DE ACTIVOS, FRAUDE Y CORRUPCIÓN, REALIZADO DEL 20 AL 23 DE JUNIO, EN PUNTA CANA, EN EL CUAL PARTICIPO LA VICEMINISTRA ANGELA JAQUEZ.</t>
  </si>
  <si>
    <t>B1500000375</t>
  </si>
  <si>
    <t>CESI' NTERNACIONAL, SRL</t>
  </si>
  <si>
    <t>LIB:7352 d/f 19/07/2024. PAGO FACT. NCF B1500001316, B1500001317, 1ER ABONO AL CERTIFICADO DE CONTRATO BS-0005082-2024, POR SERVICIOS DE PUBLICIDAD POR RADIO Y MEDIOS DIGITALES PROGRAMA DE VUELTA  AL BARRIO, CORRESPONDIENTE A LOS MESES DE MAYO Y JUNIO 2024.</t>
  </si>
  <si>
    <t>GTB Radiodifusores, SRL</t>
  </si>
  <si>
    <t>B1500001316</t>
  </si>
  <si>
    <t>B1500001317</t>
  </si>
  <si>
    <t>LIB:7353 d/f 19/07/2024. PAGO FACT. NCF. E310009476732, E310009649222, E310009333223, CUENTA  NO.783598076, POR SERVICIO DE FLOTAS E INTERNET,  A LA GOBERNACION DE SANTIAGO DE LOS CABALLEROS, CORRESPONDIENTE A LOS MESES DE ABRIL-JUNIO 2024.</t>
  </si>
  <si>
    <t>E310009333223</t>
  </si>
  <si>
    <t>E310009476732</t>
  </si>
  <si>
    <t>E310009649222</t>
  </si>
  <si>
    <t>LIB:7354 d/f 19/07/2024. PAGO FACT. NCF B1500000006, SEGUN O/S MIP-2024-00390, POR CONTRATACIÓN DE SERVICIOS ELÉCTRICOS, PARA DIFERENTES DEPENDENCIAS DEL MIP.</t>
  </si>
  <si>
    <t>MULTI SERVI WCA SRL</t>
  </si>
  <si>
    <t>LIB:7355 d/f 19/07/2024. PAGO VARIAS FACTURAS, POR  ALQUILER DE LA NAVE QUE SE UTILIZA COMO ALMACEN DE ESTE MIP, UBICADA EN LA  AV. REP. DE COLOMBIA, EN LOS PERALEJOS, AL PERIODO 15/01/2024 AL 15/06/2024. ABONO AL CONTRATO BS-0015600-2023.</t>
  </si>
  <si>
    <t>B1500000194</t>
  </si>
  <si>
    <t>B1500000195</t>
  </si>
  <si>
    <t>B1500000196</t>
  </si>
  <si>
    <t>LIB:7356 d/f 19/07/2024. PAGO FACT. NCF B1500005805, POR COMPRA DE COMBUSTIBLE (GASOLINA REGULAR) CORRESPONDIENTE AL MES DE JUNIO 2024,  PARA USO DE LA GOBERNACIÓN DE AZUA.</t>
  </si>
  <si>
    <t>B1500005805</t>
  </si>
  <si>
    <t>LIB:7357 d/f 19/07/2024. PAGO FACTURA NCF B1500000174, SEGUN O/S MIP-2024-00386, POR CONFECCION E IMPRESION DE RECIBO DE CAJA PARA USO EN EL AREA DE CAJA DEL MIP.</t>
  </si>
  <si>
    <t>LIB:7358 d/f 19/07/2024. PAGO FACT. NCF B1500000011, SEGUN O/S MIP-2024-00358, POR CONTRATACIÓN DE SERVICIO DE ALQUILERES DE PLANTAS ORNAMENTALES LAS CUALES SERÁN UTILIZADAS EN LA ACTIVIDAD (ESTRATEGIA NACIONAL INTEGRAL DE SEGURIDAD CIUDADANA MI PAÍS SEGURO).</t>
  </si>
  <si>
    <t>B1500000011</t>
  </si>
  <si>
    <t>LIB:7359 d/f 19/07/2024. PAGO CUENTA NO. 706755984, FACTS. NCF E450000043892, E450000046500, POR SERVICIO TELEFONICO E INTERNET  DE LA GOBERNACION PROVINCIAL DE MONTECRISTI, CORRESP. A LOS MESES DE MAYO Y JUNIO 2024.</t>
  </si>
  <si>
    <t>E450000043892</t>
  </si>
  <si>
    <t>E450000046500</t>
  </si>
  <si>
    <t>LIB:7360 d/f 19/07/2024. PAGO FACTURA B1500000858, B1500000872,  POR SERVICIO DE CABLE E INTERNET, A LA GOBERNACIÓN DE PUERTO PLATA, CORRESPONDIENTE A LOS MESES DE JUNIO Y JULIO DEL 2024.</t>
  </si>
  <si>
    <t>Telecable Central Puerto Plata PP, SRL</t>
  </si>
  <si>
    <t>B1500000858</t>
  </si>
  <si>
    <t>B1500000872</t>
  </si>
  <si>
    <t>LIB:7361 d/f 19/07/2024. PAGO FACT. NCF B1500000865, SEGUN O/S MIP-2024-00356, POR CONTRATACIÓN DE SERVICIO DE ALQUILERES DE PLANTAS ORNAMENTALES LAS CUALES SERÁN UTILIZADAS EN EL MONTAJE DE LA CONVOCATORIA EVALUACIÓN PARA LA TRANSFORMACIÓN POLICIAL AVANZADA.</t>
  </si>
  <si>
    <t>B1500000865</t>
  </si>
  <si>
    <t>LIB:7362 d/f 19/07/2024. PAGO FACT. NCF. E450000001055, POR SEGURO MEDICO INTERNACIONAL AL SR. JESUS VASQUEZ MARTINEZ, MINISTRO DEL MIP Y SU ESPOSA DEONICIA MARTE, CORRESP. AL PERIODO FACT. DEL 01 DE AGOSTO 2024 AL 31 DE JULIO 2025. VALOR DE US$16,647.06, A UNA TASA DE 59.2078</t>
  </si>
  <si>
    <t>E450000001055</t>
  </si>
  <si>
    <t>LIB:7363 d/f 19/07/2024. PAGO FACT. NCF B1500443290, NIC. 6000647, POR SERVICIO DE ELECTRICIDAD A LA GOBERNACIÓN PROVINCIAL DE MONSEÑOR NOUEL, PERÍODO 01/06/24 AL 01/07/24.</t>
  </si>
  <si>
    <t>B1500443290</t>
  </si>
  <si>
    <t>LIB:7378 d/f 22/07/2024. PAGO FACT. NCF B1500000160, B1500000161, 1ER ABONO AL CONTRATO BS-0005249-2024, POR SERVICIOS DE PUBLICIDAD, TELEVISION Y MEDIOS DIGITALES PROGRAMA DE VUELTA  AL BARRIO, CORRESPONDIENTE AL MES DE MAYO Y JUNIO 2024.</t>
  </si>
  <si>
    <t>Perkin Negocios, SRL</t>
  </si>
  <si>
    <t>B1500000160</t>
  </si>
  <si>
    <t>B1500000161</t>
  </si>
  <si>
    <t>LIB:7379 d/f 22/07/2024. PAGO FACT. NCF B1500001188, SEGUN O/C MIP-2024-00297, POR ADQUISICION DE ACEITE 10W30, PARA SER UTILIZADOS EN LA FLOTILLA VEHICULAR DE ESTE MINISTERIO.</t>
  </si>
  <si>
    <t>B1500001188</t>
  </si>
  <si>
    <t>LIB:7389 d/f 22/07/2024. PAGO CUENTA NO. 713993830, FACTURA NCF E450000046737, POR SERVICIO TELEFONICO E INTERNET  PROGRAMA COMUNIDAD SEGURA CORRESPONDIENTE AL MES DE JUNIO 2024.</t>
  </si>
  <si>
    <t>E450000046737</t>
  </si>
  <si>
    <t>LIB:7390 d/f 22/07/2024. PAGO FACT. NCF B1500144317 POR SERVICIOS DE AGUA  POTABLE DEL  PROGRAMA COMUNIDAD SEGURA, CORRESPONDIENTE AL MES DE JULIO DEL AÑO 2024.</t>
  </si>
  <si>
    <t>B1500144317</t>
  </si>
  <si>
    <t>LIB:7391 d/f 22/07/2024. PAGO CUENTA NO. 3617053, NCF. E450000005777, POR SERVICIO DE TELECABLE  AL  PROGRAMA COMUNIDAD SEGURA, CORRESPONDIENTE AL PERIODO  11/06/2024 AL 10/07/2024.</t>
  </si>
  <si>
    <t>E450000005777</t>
  </si>
  <si>
    <t>LIB:7392 d/f 22/07/2024. PAGO FACTURA NCF B1500053585, POR SERVICIO DE RECOGIDA DE BASURA PROGRAMA COMUNIDAD SEGURA, CORRESP. AL MES DE JULIO 2024.</t>
  </si>
  <si>
    <t>B1500053585</t>
  </si>
  <si>
    <t>LIB:7393 d/f 22/07/2024. PAGO FACT. NCF B1500443350, CONTRATO NO. 6001671, POR SERVICIO DE ELECTRICIDAD A LA GOBERNACIÓN PROVINCIAL DE DUARTE, CORRESPONDIENTE AL PERIODO  DEL  01/06/24 AL 01/07/2024.</t>
  </si>
  <si>
    <t>B1500443350</t>
  </si>
  <si>
    <t>LIB:7403 d/f 22/07/2024. PAGO FACT. NCF. E450000046309, CUENTA 779741378, POR SERVICIO DE TELEFONO, INTERNET Y FLOTA DE LA GOB. LA ROMANA  CORRESPONDIENTE AL MES DE JUNIO 2024.</t>
  </si>
  <si>
    <t>E450000046309</t>
  </si>
  <si>
    <t>LIB:7479 d/f 23/07/2024. PAGO CUENTA NO.740905228, NCF E450000044493 Y E450000047086, POR SERVICIO DE INTERNET Y TELEFONO, A LA GOBERNACION DE INDEPENDENCIA, CORRESPONDIENTE A LOS MESES DE MAYO Y JUNIO 2024.</t>
  </si>
  <si>
    <t>E450000044493</t>
  </si>
  <si>
    <t>E450000047086</t>
  </si>
  <si>
    <t>LIB:7480 d/f 23/07/2024. PAGO FACT. NCF B1500000676, POR COMPRA DE COMBUSTIBLE (GASOLINA PREMIUM Y GASOLINA REGULAR), CORRESPONDIENTE AL MES ABRIL 2024, PARA USO DE LA GOBERNACIÓN DE SANTIAGO RODRÍGUEZ.</t>
  </si>
  <si>
    <t>B1500000676</t>
  </si>
  <si>
    <t>ESTACION DE SERVICIOS EL GANADERO SRL</t>
  </si>
  <si>
    <t>LIB:7494 d/f 23/07/2024. PAGO FACT NCF. B1500000581 SEGUN O/C MIP-2024-00153 POR ADQUISICION DE MATERIALES GASTABLES PARA TALLER DE ARTES VISUALES DIRIGIDO A 25 JOVENES, DENTRO DEL PROGRAMA DE VUELTA AL BARRIO EN BANI.</t>
  </si>
  <si>
    <t>B1500000581</t>
  </si>
  <si>
    <t>Distribuidora San Miguel, SRL</t>
  </si>
  <si>
    <t>LIB:7495 d/f 23/07/2024. PAGO FACTS. NCF. E450000045553, E450000048122, CUENTA NO. 716450512,  POR SERVICIO DE INTERNET, TELEFONO Y FLOTAS,  A LA GOBERNACION DE SANTIAGO, CORRESPONDIENTE A LOS MESES DE  MAYO Y JUNIO 2024.</t>
  </si>
  <si>
    <t>E450000045553</t>
  </si>
  <si>
    <t>E450000048122</t>
  </si>
  <si>
    <t>LIB:7496 d/f 23/07/2024. PAGO NCF B1500000160, SEGUN O/C MIP-2023-01219, POR ADQUISICIÓN DE CASCOS PROTECTORES PARA DIFERENTES ACTIVIDADES DE ESTE MINISTERIO.</t>
  </si>
  <si>
    <t>ZAKAPONE ARCHITECTURE AND DESIGN GROUP SRL</t>
  </si>
  <si>
    <t>LIB:7497 d/f 23/07/2024. PAGO FACT. NCF. E450000005909, CTA # 91273712, POR SERVICIO DE INTERNET MOVIL, UTILIZADO EN LA ESCUELA DE ENTRENAMIENTO POLICIAL, CAMPUS GASPAR HERNANDEZ Y LA DIR. DE REGISTRO Y CONTROL DE PORTE Y TENENCIA DE ARMAS, PERIODO DEL 16/06/2024 AL 15/07/2024.</t>
  </si>
  <si>
    <t>E450000005909</t>
  </si>
  <si>
    <t>LIB:7498 d/f 23/07/2024. PAGO FACTURA NCF E450000000200, SEGUN O/C MIP-2024-00163, POR ADQUISICION DE TONERS PARA EL PROGRAMA COMUNIDAD SEGURA.</t>
  </si>
  <si>
    <t>E450000000200</t>
  </si>
  <si>
    <t>LIB: 7501 d/f 23/07/2024. PAGO FACTS. NCF B1500000255 Y B1500000261, POR COMPRA DE COMBUSTIBLE (GASOLINA PREMIUM Y GASOIL REGULAR/OPTIMO) CORRESPONDIENTE A LOS MESES DE ABRIL Y MAYO DEL 2024, PARA USO DE LA GOBERNACIÓN DE MONSEÑOR NOUEL.</t>
  </si>
  <si>
    <t>Provincial Fuels, Oils and Energy Ecoprovincial, SRL</t>
  </si>
  <si>
    <t>B1500000255</t>
  </si>
  <si>
    <t>B1500000261</t>
  </si>
  <si>
    <t>LIB.7502 d/f 23/07/2024. PAGO FACT. NCF B15000000675, POR COMPRA DE COMBUSTIBLE (GASOLINA PREMIUM Y GASOLINA REGULAR ),  CORRESPONDIENTE AL MES DE MARZO DEL 2024, PARA USO DE LA GOBERNACIÓN DE SANTIAGO RODRÍGUEZ.</t>
  </si>
  <si>
    <t>B15000000675</t>
  </si>
  <si>
    <t>LIB:7503 d/f 23/07/2024. PAGO FACT. NCF B1500000267, POR COMPRA DE COMBUSTIBLE (GASOIL OPTIMO, REGULAR Y GASOLINA PREMIUN Y REGULAR) CORRESPONDIENTE AL MES DE JUNIO DEL 2024, PARA USO DE LA GOBERNACIÓN DE MONSEÑOR NOUEL.</t>
  </si>
  <si>
    <t>B1500000267</t>
  </si>
  <si>
    <t>LIB:7505 d/f 23/07/2024. PAGO FACT. NCF B1500000804, POR COMPRA DE COMBUSTIBLE (GASOLINA PRIMIUN Y GASOIL OPTIMO) CORRESPONDIENTE AL MES DE JUNIO, PARA USO DE LA GOBERNACIÓN DE HERMANAS MIRABAL.</t>
  </si>
  <si>
    <t>B1500000804</t>
  </si>
  <si>
    <t>Estacion De Servicios Conuco, EIRL</t>
  </si>
  <si>
    <t>LIB:7511 d/f 24/07/2024. PAGO FACT. NCF. B1500000438, APORTE POR MANTENIMIENTO DEL EDIFICIO JUAN PABLO DUARTE, CORRESPONDIENTE AL MES DE JULIO 2024.</t>
  </si>
  <si>
    <t>B1500000438</t>
  </si>
  <si>
    <t>GOBERNACION DEL EDIFICIO GUBERNAMENTAL JUAN PABLO DUARTE</t>
  </si>
  <si>
    <t>LIB:7512 d/f 24/07/2024. PAGO CUENTA  NO.104278187-001, SEGUN FACTURA  NCF. B1500003218, POR SERVICIO DE INTERNET ALTERNO PARA ESTE MIP, CORRESPONDIENTES AL PERIODO 16/07/2024  AL 15/08/2024.</t>
  </si>
  <si>
    <t>B1500003218</t>
  </si>
  <si>
    <t>Trilogy Dominicana, SA</t>
  </si>
  <si>
    <t>LIB:7519 d/f 24/07/2024. PAGO FACTS.  NCF B1500001204, B1500001205, POR COMPRA DE COMBUSTIBLE (GASOLINA REGULAR Y GASOIL) PARA USO DE LA GOBERNACION DE ELIAS PIÑA,  CORRESPONDIENTE A LOS MESES DE MAYO A JUNIO 2024.</t>
  </si>
  <si>
    <t>B1500001204</t>
  </si>
  <si>
    <t>B1500001205</t>
  </si>
  <si>
    <t>LIB:7535 d/f 24/07/2024. PAGO VARIAS FACTURAS NCF, 23VO ABONO SEGUN CONTRATO BS-0012985-2023, POR CONTRATACION DE SERVICIOS DE MANT. DE LOS VEHICULOS CHASIS 0899, 0264, 0923, 0906, 0402, 2417, LOS CUALES PERTENECE A LA FLOTILLA DE ESTE MIP.</t>
  </si>
  <si>
    <t>B1500003833</t>
  </si>
  <si>
    <t>B1500003845</t>
  </si>
  <si>
    <t>B1500003855</t>
  </si>
  <si>
    <t>B1500003860</t>
  </si>
  <si>
    <t>B1500003904</t>
  </si>
  <si>
    <t>B1500003909</t>
  </si>
  <si>
    <t>LIB:7536 d/f 24/07/2024. PAGO FACT. NCF B1500000385, SEGUN O/S MIP-2023-01118, POR CONTRATACIÓN DE SERVICIO DE COLOCACIÓN DE CAMPAÑA HEROES DE RD EN MEDIOS DIGITALES DENTRO DE LA ESTRATEGIA DE SEGURIDAD CIUDADANA MI PAÍS SEGURO DE ESTE MIP CORRESPONDIENTE AL MES DE DICIEMBRE 2023</t>
  </si>
  <si>
    <t>B1500000385</t>
  </si>
  <si>
    <t>Visual Image, SRL</t>
  </si>
  <si>
    <t>LIB:7541 d/f 24/07/2024. PAGO FACTURA NCF. B1500000199, SEGUN O/C MIP-2024-00020, POR  ADQUISICION DE VARIAS PUERTAS DE CRISTAL PARA SER INSTALADAS EN DIFERENTES DEPENDENCIAS DE ESTE MINISTERIO.</t>
  </si>
  <si>
    <t>B1500000199</t>
  </si>
  <si>
    <t>LIB:7542 d/f 24/07/2024. PAGO FACT NCF B1500001286, SEGUN O/S MIP-2024-00269, POR CONTRATACIÓN PARA LOS SERVICIOS DE ALMUERZO MEDIANTE PLATAFORMA WEB PARA EL PERSONAL DEL ESTE MINISTERIO.</t>
  </si>
  <si>
    <t>B1500001286</t>
  </si>
  <si>
    <t>Inversiones Siurana, SRL</t>
  </si>
  <si>
    <t>LIB:7543 d/f 24/07/2024. PAGO FACT. NCF B1500000032, SEGUN O/C MIP-2022-01218, POR ADQUISICION DE 10,000 UNIDADES DE CAJAS DE LASAÑA PARA SER DISTRIBUIDAS EN LOS SECTORES INTERVENIDOS DENTRO DE LA ESTRATEGIA NACIONAL DE SEGURIDAD CIUDADANA MI PAIS SEGURO.</t>
  </si>
  <si>
    <t>B1500000032</t>
  </si>
  <si>
    <t>Nimjo Comercial, SRL</t>
  </si>
  <si>
    <t>LIB:7544 d/f 24/07/2024. PAGO FACT NCF B1500000719 SEGUN O/C MIP-2024-00336 POR ADQUISICION DE LAVADORAS Y T.V  PARA LAS DIFERENTES ACTIVIDADES DENTRO DE LA ESTRATEGIA DE SEGURIDAD CIUDADANA MI PAIS SEGURO Y EL PROG. DE VUELTA AL BARRIO EN LA ZONA ESTE DEL PAIS.</t>
  </si>
  <si>
    <t>B1500000719</t>
  </si>
  <si>
    <t>LIB:7598 d/f 25/07/2024. PAGO FACT. NFC E450000047590, CUENTA NO. 783588950, POR SERVICIO DE TELEFONO E INTERNET, A LA GOBERNACION DE LA ROMANA, CORRESPONDIENTE AL MES DE JUNIO 2024.</t>
  </si>
  <si>
    <t>E450000047590</t>
  </si>
  <si>
    <t>LIB:7600 d/f 25/07/2024. PAGO FACT. NCF B1500000041, SEGUN O/S MIP-2023-01115, POR CONTRATACIÓN DE SERV. DE COLOCACIÓN DE CAMPAÑA PUBLICITARIA EN MEDIOS DIGITALES DENTRO DE LA ESTRATEGIA DE SEGURIDAD CIUDADANA MI PAÍS SEGURO DE ESTE MIP. CORRESPONDIENTE AL MES DE DICIEMBRE 2023.</t>
  </si>
  <si>
    <t>B1500000041</t>
  </si>
  <si>
    <t>DMC Digital Marketing to Consumers, SRL</t>
  </si>
  <si>
    <t>LIB:7601 d/f 25/07/2024. PAGO FACT. NCF B1500000023, SEGUN O/C MIP-2024-00280, POR ADQUISICION DE UNA IMPRESORA PARA SER UTILIZADA EN ESTE MINISTERIO.</t>
  </si>
  <si>
    <t>Tech Plus Office Tepluof, SRL</t>
  </si>
  <si>
    <t>LIB:7605 d/f 25/07/2024. PAGO FACTS. NCF E450000045509, E450000048027 CUENTA NO. 780326618, POR SERVICIO DE INTERNET Y TELÉFONO A LA GOBERNACIÓN DE VALVERDE MAO, CORRESPONDIENTE AL MES  DE MAYO Y JUNIO 2024.</t>
  </si>
  <si>
    <t>E450000045509</t>
  </si>
  <si>
    <t>E450000048027</t>
  </si>
  <si>
    <t>LIB:7606 d/f 25/07/2024. PAGO VARIAS FACT. NCF. 23VO ABONO AL CERTIFICADO DE CONTRATO BS-0012669-2023, POR SERVICIOS DE MANTENIMIENTO DE LOS VEHICULOS CHASIS, 565912 Y 003290 ASIGNADOS A DIFERENTES DPTOS. DE ESTE MINISTERIO.</t>
  </si>
  <si>
    <t>B1500014481</t>
  </si>
  <si>
    <t>E450000001413</t>
  </si>
  <si>
    <t>LIB:7607 d/f 25/07/2024. PAGO FACT. NCF B1500000209, SEGUN O/S MIP-2024-00363, POR CONTRATACIÓN PARA LOS SERVICIOS DE DESAYUNO, ALMUERZO Y REFRIGERIO PARA EL PERSONAL Y ESTUDIANTES QUE ASISTIRÁN AL PROGRAMA DE SEGUIMIENTO DE VUELTA AL BARRIO DE ESTE MINISTERIO.</t>
  </si>
  <si>
    <t>B1500000209</t>
  </si>
  <si>
    <t>LIB:7609 d/f 25/07/2024. PAGO FACTURA NCF B1500000529, SEGUN O/S MIP-2024-00234, POR CONTRATACION DE SERVICIO ALQUILERES VARIOS PARA CUBRIR ACTIVIDADES DE ESTE MINISTERIO.</t>
  </si>
  <si>
    <t>B1500000529</t>
  </si>
  <si>
    <t>LIB:7614 d/f 25/07/2024. PAGO FACT. B1500000480, SEGUN O/C MIP-2024-00348, POR ADQUISICION DE ALMOHADILLAS PARA BASE DE BEISBOL, PARA DAR CONTINUIDAD A LOS PROGRAMAS DEPORTIVOS DENTRO DE LA ESTRATEGIA INTEGRAL DE SEGURIDAD CIUDADANA, MI PAIS SEGURO.</t>
  </si>
  <si>
    <t>B1500000480</t>
  </si>
  <si>
    <t>INVERSIONES TROPICANA C POR A</t>
  </si>
  <si>
    <t>LIB:7629 d/f 25/07/2024. PAGO FACT. NCF B1500000688, SEGUN O/S MIP-2023-01040, POR SERVICIOS DE COLOCACION DE CAMPAÑA PUBLICITARIA EN MEDIOS DE TELEVISION DENTRO DE LA ESTRATEGIA DE SEGURIDAD CIUDADANA MI PAIS SEGURO DE ESTE MINISTERIO, CORRESPONDIENTE AL MES DE DICIEMBRE 2023.</t>
  </si>
  <si>
    <t>B1500000688</t>
  </si>
  <si>
    <t>TELENORTE SRL</t>
  </si>
  <si>
    <t>LIB:7632 d/f 25/07/2024. PAGO FACT. NCF B1500340939, NIC 2263009, POR SERVICIO DE ELECTRICIDAD A LA GOBERNACIÓN PROVINCIAL DE SANTO DOMINGO, CORRESPONDIENTE AL PERÍODO 16/05/24 AL 23/06/24.</t>
  </si>
  <si>
    <t>B1500340939</t>
  </si>
  <si>
    <t>LIB:7633 d/f 25/07/2024. PAGO FACT. NCF B1500000335, SEGUN O/S MIP-2023-01037, POR SERVICIO DE PUBLICIDAD EN TELEVISION, DENTRO DE LA ESTRATEGIA DE SEGURIDAD CIUDADANA MI PAIS SEGURO, HEROES DE RD DE ESTE MINISTERIO, CORRESPONDIENTE AL MES DE DICIEMBRE 2023.</t>
  </si>
  <si>
    <t>B1500000335</t>
  </si>
  <si>
    <t>Operaciones Supercanal RD, SRL</t>
  </si>
  <si>
    <t>LIB:7634 d/f 25/07/2024. PAGO FACTURA NCF B1500000027, SEGUN O/C MIP-2024-00300, POR ADQUISICIÓN DE KITS DE REGALOS PARA COLABORADORAS (MADRES) DE ESTE MINISTERIO DE INTERIOR Y POLICIA.</t>
  </si>
  <si>
    <t>B1500000027</t>
  </si>
  <si>
    <t>Comeico, SRL</t>
  </si>
  <si>
    <t>LIB:7648 d/f 25/07/2024. PAGO FACTURA NCF B1500000156, SEGUN O/S MIP-2023-01231,  CONTRATACIÓN DE SERVICIOS ALQUILER DE VARIOS MOBILIARIOS, INCLUYENDO EL MONTAJE Y DESMONTAJE DE LOS MISMOS, PARA  ACTIVIDAD NAVIDEÑA DE ESTE MIP, CELEBRADA EN EL AYUNTAMIENTO DE SANTO DOMINGO ESTE.</t>
  </si>
  <si>
    <t>B1500000156</t>
  </si>
  <si>
    <t>JLV Group, SRL</t>
  </si>
  <si>
    <t>LIB:7649 d/f 25/07/2024. PAGO FACTURA NCF B1500000230, SEGUN O/S MIP-2024-00226, CONTRATACION DE SERVICIO REPARACION DE MOTOR DE PLANTA ELECTRICA ESCUELA DE ENTRENAMIENTO POLICIAL GASPAR HERNANDEZ DEL MIP.</t>
  </si>
  <si>
    <t>B1500000230</t>
  </si>
  <si>
    <t>Grupo Energy Rental Dominicana (GERDOM), SRL</t>
  </si>
  <si>
    <t>LIB:7655 d/f 25/07/2024. PAGO FACT. NCF B1500000193, SEGUN O/C MIP-2024-00337, POR ADQUISICIÓN DE LÁMPARAS Y BRAZOS PARA LÁMPARAS, PARA SER DISTRIBUIDAS EN LAS COMUNIDADES DE LA ZONA ESTE DEL PAIS, DENTRO DEL PLAN NACIONAL DE SEGURIDAD DEL MIP.</t>
  </si>
  <si>
    <t>B1500000193</t>
  </si>
  <si>
    <t>Servicios Electricos Profesionales Serpronal, SRL</t>
  </si>
  <si>
    <t>LIB:7657 d/f 25/07/2024. PAGO NCF. VARIAS FACTURAS. 17VO ABONO AL C/CONTRATO BS-0013404-2023, SERVICIO DE MANT. VEHICULOS MARCA  HYUNDAI, CHASIS NO. 108839, 109845 ,076860 , 836965  ASIG. AL DPTO. DE TRANSPORTACION Y AL VICEMINISTERIO DE SEGURIDAD DE INTERIOR DE ESTE MIP.</t>
  </si>
  <si>
    <t>E4500000154</t>
  </si>
  <si>
    <t>E4500000166</t>
  </si>
  <si>
    <t>E4500000206</t>
  </si>
  <si>
    <t>E4500000210</t>
  </si>
  <si>
    <t>LIB:7659 d/f 25/07/2024. PAGO FACT. NCF B1500000062, SEGUN O/S MIP-2024-01149, POR SERVICIO DE PUBLICIDAD EN MEDIOS DIGITALES DENTRO DE LA ESTRATEGIA DE SEGURIDAD CIUDADANA MI PAIS SEGURO DE ESTE MINISTERIO, CORRESPONDIENTE  A DICIEMBRE 2023.</t>
  </si>
  <si>
    <t>B1500000062</t>
  </si>
  <si>
    <t>HENRY DANIEL FERNANDEZ RODRIGUEZ</t>
  </si>
  <si>
    <t>LIB:7669 d/f 25/07/2024. PAGO FACT. NCF B1500000103, SEGUN O/C MIP-2024-00387, POR ADQUISICIÓN DE ÚTILES DE COCINA PARA SER UTILIZADO EN LA ESCUELA DE ENTRENAMIENTO POLICIAL (GASPAR HERNÁNDEZ) Y DEPARTAMENTO DE SUMINISTRO.</t>
  </si>
  <si>
    <t>B1500000103</t>
  </si>
  <si>
    <t>Solvalmen, SRL</t>
  </si>
  <si>
    <t>LIB:7671 d/f 25/07/2024. PAGO VARIAS FACTURAS NCF 24VO ABONO SEGUN CONTRATO BS-0012985-2023, POR CONTRATACION DE SERVICIOS DE MANTENIMIENTO DE LOS VEHICULOS CHASIS 000930, 000415, K32432, K32464, 000271, ASIGNADAS A DIFERENTES DEPENDENCIAS DE ESTE MIP.</t>
  </si>
  <si>
    <t>B1500003854</t>
  </si>
  <si>
    <t>B1500003861</t>
  </si>
  <si>
    <t>B1500003910</t>
  </si>
  <si>
    <t>B1500003914</t>
  </si>
  <si>
    <t>B1500003919</t>
  </si>
  <si>
    <t>LIB:7674 d/f 26/07/2024. PAGO FACTURA NCF E450000005940, CUENTA NO. 4045090, POR SERVICIO DE INTERNET DE RESPALDO Y TELECABLE DE ESTE MIP, CORRESP. AL PERIODO DEL 20/06/2024 AL 19/07/2024.</t>
  </si>
  <si>
    <t>E450000005940</t>
  </si>
  <si>
    <t>LIB:7675 d/f 26/07/2024. PAGO FACT. B1500000151, SEGUN O/C MIP-2024-00347, POR ADQUISICION DE ARCO DETECTOR DE METALES, PARA SER UTILIZADO EN ESTE MINISTERIO.</t>
  </si>
  <si>
    <t>B1500000151</t>
  </si>
  <si>
    <t>COMPUTER TECHNOLOGY AND SERVICE ARNALDO RODRIGUEZ, SRL</t>
  </si>
  <si>
    <t>LIB:7676 d/f 26/07/2024. PAGO FACT. NCF.B1500053714, POR SERVICIO DE RECOGIDA DE BASURA EN EL EDIFICIO QUE ALOJA LA DIRECCION CENTRAL DE LA POLICIA  AUXILIAR, CORRESPONDIENTES AL MES DE JULIO DEL AÑO 2024.</t>
  </si>
  <si>
    <t>B1500053714</t>
  </si>
  <si>
    <t>LIB:7677 d/f 26/07/2024. PAGO FACT. NCF E450000005972, CUENTA NO. 9704970, POR SERVICIO DE TELECABLE,TELÉFONO E INTERNET A LA POLICÍA  AUXILIAR, CORRESP. AL PERIODO DEL 20/06/2024 AL 19/07/2024.</t>
  </si>
  <si>
    <t>E450000005972</t>
  </si>
  <si>
    <t>LIB:7688 d/f 26/07/2024. PAGO FACT NCF B1500006045 SEGUN CONTRATO NO. BS-0005608-2024 POR ADQUISICION DE NEUMATICOS PARA USO DEL MIP Y SUS DEPENDENCIAS.</t>
  </si>
  <si>
    <t>B1500006045</t>
  </si>
  <si>
    <t>HYL, SA</t>
  </si>
  <si>
    <t>LIB:7689 d/f 26/07/2024. PAGO FACT. NCF B1500000034, O/S MIP-2023-01136, CONTRATACIÓN DE SERVICIO DE COLOCACIÓN DE CAMPAÑA PUBLICITARIA EN MEDIOS DE DIGITALES DENTRO DE LA ESTRATEGIA DE SEGURIDAD CIUDADANA MI PAÍS SEGURO DE ESTE MIP. CORRESPONDIENTE AL MES DE DICIEMBRE 2023.</t>
  </si>
  <si>
    <t>B1500000034</t>
  </si>
  <si>
    <t>YANCEN LENIN PUJOLS CASADO</t>
  </si>
  <si>
    <t>LIB:7690 d/f 26/07/2024. PAGO FACT. NCF B1500001157, SEGUN O/S MIP-2024-00157, POR CONTRATACIÓN DE SERVICIOS DE PICADERA, REFRIGERIO VARIADO Y BOTELLITAS DE AGUA PARA LAS ACTIVIDADES DE VUELTA AL BARRIO DEL VICEMINISTERIO DE CONVIVENCIA CIUDADANA DEL MIP.</t>
  </si>
  <si>
    <t>B1500001157</t>
  </si>
  <si>
    <t>LIB:7698 d/f 26/07/2024. PAGO FACT. NCF. B1500000092, POR PAGO DE HONORARIOS PROFESIONALES JURIDICOS, PARA NOTARIZACION DE FIRMAS DE (1) CONTRATO DE SERVICIOS, A ESTE MINISTERIO DE INTERIOR Y POLICIA.</t>
  </si>
  <si>
    <t>B1500000092</t>
  </si>
  <si>
    <t>LIB:7706 d/f 26/07/2024. PAGO FACTS. NCF. B1500327732, B1500334433 Y B1500339954, NIC.1696807, POR SERVICIO DE ELECTRICIDAD A LA GOBERNACIÓN DE MONTE PLATA, CORRESPONDIENTE A LOS PERÍODOS DEL 18/03/2024  AL 17/06/2024.</t>
  </si>
  <si>
    <t>B1500327732</t>
  </si>
  <si>
    <t>B1500334433</t>
  </si>
  <si>
    <t>B1500339954</t>
  </si>
  <si>
    <t xml:space="preserve">EMPRESA DISTRIBUIDORA DE
ELECTRICIDAD DEL ESTE S A
</t>
  </si>
  <si>
    <t>LIB:7708 d/f 26/07/2024. PAGO FACT. NCF E450000048544 CUENTA NO.716389345, POR SERVICIO DE TELÉFONO  A LA GOBERNACIÓN DE SAN JUAN DE LA MAGUANA, CORRESP. AL  MES DE JULIO 2024.</t>
  </si>
  <si>
    <t>E450000048544</t>
  </si>
  <si>
    <t>LIB:7709 d/f 26/07/2024. PAGO FACT. NCF B1500437085, B1500443323, NIC. 7162694, POR SERVICIO DE ELECTRICIDAD A LA GOBERNACIÓN PROVINCIAL DE VALVERDE MAO, CORRESPONDIENTE AL PERÍODO 01/06/24 AL 01/07/24.</t>
  </si>
  <si>
    <t>B1500437085</t>
  </si>
  <si>
    <t>B1500443323</t>
  </si>
  <si>
    <t>LIB:7723 d/f 26/07/2024. PAGO VARIAS FACTURAS, O/S MIP-2024-00270, CONTRATACIÓN PARA LOS SERVICIOS DE HOSPEDAJE PARA SER UTILIZADOS POR ASESORES INTERNACIONALES, MINISTRO, VICEMINISTROS, PERSONAL TÉCNICOS QUE BRINDAN SERVICIOS EN LA GESTIÓN DEL PLAN DE REFORMA POLICIAL.</t>
  </si>
  <si>
    <t>AGENCIA DE VIAJES MILENA TOURS, SRL</t>
  </si>
  <si>
    <t>B1500006644</t>
  </si>
  <si>
    <t>B1500006707</t>
  </si>
  <si>
    <t>B1500006778</t>
  </si>
  <si>
    <t>B1500006779</t>
  </si>
  <si>
    <t>B1500006780</t>
  </si>
  <si>
    <t>B1500006828</t>
  </si>
  <si>
    <t>LIB:7724 d/f 26/07/2024. PAGO FACT. NCF. E450000048847, CUENTA 779741378, POR SERVICIO DE TELEFONO, INTERNET Y FLOTA DE LA GOB. LA ROMANA, CORRESPONDIENTE AL MES DE JULIO 2024.</t>
  </si>
  <si>
    <t>E450000048847</t>
  </si>
  <si>
    <t>LIB:7730 d/f 26/07/2024. PAGO FACTS. NCF B1500430944, B1500437036, B1500443266,  NIC. 8084390, POR SERVICIO DE ELECTRICIDAD A LA GOBERNACIÓN PROVINCIAL DE SANTIAGO DE LOS CABALLEROS, CORRESPONDIENTE AL PERÍODO 01/04/24 AL 01/07/24.</t>
  </si>
  <si>
    <t>B1500430944</t>
  </si>
  <si>
    <t>B1500437036</t>
  </si>
  <si>
    <t>B1500443266</t>
  </si>
  <si>
    <t>LIB:7731 d/f 26/07/2024. PAGO FACTS. NCF B1500431005 Y B1500437095, NIC. 7164086 POR SERVICIO DE ELECTRICIDAD A LA GOBERNACIÓN PROVINCIAL DE DAJABON, CORRESPONDIENTE AL PERÍODO 01/04/24 AL 01/06/24.</t>
  </si>
  <si>
    <t>B1500431005</t>
  </si>
  <si>
    <t>B1500437095</t>
  </si>
  <si>
    <t>LIB:7733 d/f 26/07/2024. PAGO CUENTA 86563069, FACTURA NCF E450000005635, POR SERVICIO DE INTERNET MOVIL PROGRAMA COMUNIDAD SEGURA CORRESPONDIENTE AL PERIODO DE 01/06/2024  AL  30/06/2024.</t>
  </si>
  <si>
    <t>E450000005635</t>
  </si>
  <si>
    <t>LIB:7734 d/f 26/07/2024. PAGO FACTURA. NCF B1500003917, O/C MIP-2024-00382, ADQUISICIÓN DE NEUMÁTICOS, PARA SER UTILIZADOS EN LA FLOTILLA VEHICULAR DE ESTE MINISTERIO.</t>
  </si>
  <si>
    <t>B1500003917</t>
  </si>
  <si>
    <t>Reynoso Gomas, SRL</t>
  </si>
  <si>
    <t>LIB:7735 d/f 26/07/2024. PAGO FACTURA NCF B1500000479, SEGUN O/C MIP-2024-00346, POR ADQUISICION DE PELOTAS DE VOLEIBOL, PARA SER UTILIZADOS EN LAS ACTIVIDADES DE ESTE MINISTERIO.</t>
  </si>
  <si>
    <t>B1500000479</t>
  </si>
  <si>
    <t>LIB:7736 d/f 26/07/2024. PAGO FACT. NCF B1500000040, SEGUN O/C MIP-2024-00335, POR ADQUISICIÓN DE GUANTES DE BEISBOL QUE SERÁN UTILIZADOS EN LAS ACTIVIDADES QUE SE REALIZARAN DENTRO DEL MARCO DEL PLAN NACIONAL DE SEGURIDAD DEL VICEMINISTERIO DE CONVIVENCIA CIUDADANA.</t>
  </si>
  <si>
    <t>B1500000040</t>
  </si>
  <si>
    <t>LIB:7737 d/f 26/07/2024. PAGO FACT. B1500425659, B1500430997, B1500437088, NIC. 6311497,  POR SERVICIO DE ELECTRICIDAD A LA GOBERNACIÓN PROVINCIAL DE SANTIAGO RODRÍGUEZ, CORRESPONDIENTE AL PERÍODO 01/03/24 AL 01/06/24.</t>
  </si>
  <si>
    <t>B1500425659</t>
  </si>
  <si>
    <t>B1500430997</t>
  </si>
  <si>
    <t>B1500437088</t>
  </si>
  <si>
    <t>LIB.7738 d/f 26/07/2024. PAGO FACTS. B1500415407, B1500425663, B1500431337, B1500437121, NIC. 7163945, POR SERVICIO DE ELECTRICIDAD A LA GOBERNACION PROVINCIAL DE MONTECRISTI, PERIODO 01/02/24 AL 01/06/24.</t>
  </si>
  <si>
    <t>B1500415407</t>
  </si>
  <si>
    <t>B1500425663</t>
  </si>
  <si>
    <t>B1500431337</t>
  </si>
  <si>
    <t>B1500437121</t>
  </si>
  <si>
    <t>LIB:7739 d/f 26/07/2024. PAGO FACT. B1500425660, B1500430998, B1500437089, NIC 8561893, POR SERVICIO DE ELECTRICIDAD A LA GOBERNACIÓN PROVINCIAL DE SANTIAGO RODRÍGUEZ, CORRESPONDIENTE AL PERÍODO 01/03/2024 AL 01/06/2024.</t>
  </si>
  <si>
    <t>B1500425660</t>
  </si>
  <si>
    <t>B1500430998</t>
  </si>
  <si>
    <t>B1500437089</t>
  </si>
  <si>
    <t>LIB:7740 d/f 26/07/2024. PAGO FACT. NCF B1500033222, POR SERVICIO DE AGUA POTABLE DE LA GOBERNACIÓN PROVINCIAL DE SANTIAGO DE LOS CABALLEROS, CORRESPONDIENTE AL MES DE JUNIO DEL 2024.</t>
  </si>
  <si>
    <t>B1500033222</t>
  </si>
  <si>
    <t>LIB:7771 d/f 29/07/2024. PAGO FACT NCF B1500000008, SEGUN O/C MIP-2024-00314, POR ADQUISICION DE EQUIPOS DEPORTIVOS PARA SER UTILIZADOS EN ACTIVIDADES REALIZADAS POR EL VICEMINISTERIO DE SEGURIDAD PREVENTIVA EN LOS SECTORES VULNERABLES.</t>
  </si>
  <si>
    <t>B1500000008</t>
  </si>
  <si>
    <t>LIB:7773 d/f 29/07/2024. PAGO FACTURA NCF B1500000040, SEGUN O/C MIP-2024-00375, POR    ADQUISICIÓN DE MATERIALES ELÉCTRICOS, DE FERRETERÍA Y MATERIALES VARIADOS LOS CUALES SERÁN UTILIZADOS EN LA ESCUELA DE ENTRENAMIENTO POLICIAL CAMPUS, RIO SAN JUAN (GASPAR HERNÁNDEZ).</t>
  </si>
  <si>
    <t>1955 General Business, Bienes y Servicios, SRL</t>
  </si>
  <si>
    <t>LIB:7880 d/f 30/07/2024. PAGO FACT. NCF B1500001267, SEGUN C/CONTRATO BS-0015771.2023, POR SERVICIO DE REFRIGERIO PARA EQUIPO TECNICO DEL MIP QUE TRABAJO EN LA PRESENTACION DE LA MEMORIA INSTITUCIONAL 2020-2024 DEL MINISTERIO DE INTERIOR Y POLICIA, REALIZADO EL 24 DE JULIO 2024.</t>
  </si>
  <si>
    <t>B1500001267</t>
  </si>
  <si>
    <t>LIB:7774 d/f 29/07/2024. PAGO FACT NCF B1500001165 SEGUN O/C MIP-2024-00296 POR ADQUISICION DE ACEITE 15    W-40 , PARA SER UTILIZADOS POR LA FLOTILLA VEHICULAR DEL  MIP.</t>
  </si>
  <si>
    <t>B1500001165</t>
  </si>
  <si>
    <t xml:space="preserve"> Khalicco Investments, SRL</t>
  </si>
  <si>
    <t>LIB:7775 d/f 29/07/2024. PAGO FACTURA NCF B1500000559, SEGUN O/C MIP-2024-00372, POR   ADQUISICIÓN DE MATERIALES ELÉCTRICOS, DE FERRETERÍA Y MATERIALES VARIADOS LOS CUALES SERÁN UTILIZADOS EN LA ESCUELA DE ENTRENAMIENTO POLICIAL CAMPUS, RIO SAN JUAN (GASPAR HERNÁNDEZ).</t>
  </si>
  <si>
    <t>B1500000559</t>
  </si>
  <si>
    <t>Comercial Yaelys, SRL</t>
  </si>
  <si>
    <t>LIB:7776 d/f 29/07/2024. PAGO FACTURA NCF B1500000009, SEGUN O/C MIP-2024-00343, POR  ADQUISICIÓN DE AZÚCAR PARA USO DE ESTE MINISTERIO.</t>
  </si>
  <si>
    <t>LIB:7777 d/f 29/07/2024. PAGO FACTURA NCF. B1500012089, POR SERVICIO DE SEGURO MEDICO A LOS BOMBEROS DEL PAIS, CORRESPONDIENTE AL PERIODO DEL 01 AL 31 DE JULIO 2024.</t>
  </si>
  <si>
    <t>B1500012089</t>
  </si>
  <si>
    <t>LIB:7778 d/f 29/07/2024. PAGO NCF. VARIAS FACTURAS. 18VO ABONO AL C/CONTRATO BS-0013404-2023, SERVICIO DE MANT. VEHICULOS MARCA  HYUNDAI, CHASIS NO. 57232 ,348641 ,833577,  ASIG. AL DPTO. DE TRANSPORTACION Y AL VICEMINISTERIO DE SEGURIDAD DE INTERIOR DE ESTE MIP.</t>
  </si>
  <si>
    <t>E450000000225</t>
  </si>
  <si>
    <t>E450000000226</t>
  </si>
  <si>
    <t>E450000000233</t>
  </si>
  <si>
    <t>LIB:7779 d/f 29/07/2024. PAGO FACTURA NCF B1500000002, SEGUN O/C MIP-2024-00405, POR ADQUISICION DE KITS DE REGALOS PARA EL DÍA DE LOS PADRES, PARA SER DISTRIBUIDOS A LOS PADRES DE ESTE MINISTERIO.</t>
  </si>
  <si>
    <t>B1500000002</t>
  </si>
  <si>
    <t>Kreatisset Studiokreativo, SRL</t>
  </si>
  <si>
    <t>LIB:7781 d/f 29/07/2024. PAGO FACTURA NCF B1500000157, SEGUN O/C MIP-2024-01264, POR   CONTRATACIÓN DE SERVICIO DE ALQUILER PARA CUBRIR ACTIVIDADES DE ESTE MINISTERIO, DENTRO DEL MARCO DE LA ESTRATEGIA NACIONAL INTEGRAL DE SEGURIDAD CIUDADANA. MI PAÍS SEGUROS.</t>
  </si>
  <si>
    <t>B1500000157</t>
  </si>
  <si>
    <t>LIB:7782 d/f 29/07/2024. PAGO VARIAS FACT. NCF. 24VO ABONO AL CERTIFICADO DE CONTRATO BS-0012669-2023, POR SERVICIOS DE MANTENIMIENTO DE LOS VEHICULOS CHASIS, 199209 , 455512 Y 003290 ASIGNADOS A DIFERENTES DPTOS. DE ESTE MINISTERIO.</t>
  </si>
  <si>
    <t>E450000001445</t>
  </si>
  <si>
    <t>E450000001512</t>
  </si>
  <si>
    <t>E450000001595</t>
  </si>
  <si>
    <t>LIB:7783 d/f 29/07/2024 .PAGO FACTURA NCF B1500002100, SEGUN O/C MIP-2024-00029, POR  SERVICIOS DE MANTENIMIENTO Y/O REPARACIÓN PARA LAS MOTOCICLETAS PERTENECIENTES A NUESTRA FLOTILLA VEHICULAR DE ESTE MINISTERIO.</t>
  </si>
  <si>
    <t>B1500002100</t>
  </si>
  <si>
    <t>MOTO FRANCIS, SRL</t>
  </si>
  <si>
    <t>LIB:7784 d/f 29/07/2024. PAGO FACT. NCF B1500001239, SEGUN O/S MIP-2024-00377, POR CONTRATACIÓN DE SERVICIOS DE ALMUERZO PRE EMPACADOS PARA EL PERSONAL GENERAL DE ESTE MINISTERIO.</t>
  </si>
  <si>
    <t>B1500001239</t>
  </si>
  <si>
    <t>LIB:7785 d/f 29/07/2024. PAGO FACTURA NCF B1500000106, SEGUN O/C MIP-2024-00301, POR  ADQUISICIÓN DE MATERIALES DE OFICINAS PARA SER UTILIZADOS EN LA ESCUELA DE ENTRENAMIENTO POLICIAL, RIO SAN JUAN (GASPAR HERNÁNDEZ)</t>
  </si>
  <si>
    <t>B1500000106</t>
  </si>
  <si>
    <t>Romiva, SRL</t>
  </si>
  <si>
    <t>LIB:7786 d/f 29/07/2024. PAGO FACTURA NCF B1500000543, SEGUN O/C MIP-2024-00126, POR ADQUISICION DE ESTACIONES DE TRABAJO Y GABINETE AEREO PARA SER INSTALADOS EN LOS DEPARTAMENTO DE NOMINA Y TESORERIA DE ESTE MINISTERIO.</t>
  </si>
  <si>
    <t>B1500000543</t>
  </si>
  <si>
    <t>GAT OFFICE S A</t>
  </si>
  <si>
    <t>LIB:7787 d/f 29/07/2024. PAGO FACT. NCF. E450000006128, CUENTA NO. 5329730  POR SERVICIO DE TELÉFONO Y TELECABLE A LA GOBERNACIÓN DE SANTO DOMINGO, CORRESPONDIENTE AL  PERIODO DEL  26/06/2024 AL 25/07/2024.</t>
  </si>
  <si>
    <t>E450000006128</t>
  </si>
  <si>
    <t>LIB:7809 d/f 29/07/2024. PAGO CUENTA NO.779375954, NCF E450000048291, POR SERVICIO DE INTERNET Y TELEFONO, A LA GOBERNACION DE PERAVIA (BANI), CORRESPONDIENTE AL MES DE JUNIO 2024.</t>
  </si>
  <si>
    <t>E450000048291</t>
  </si>
  <si>
    <t>LIB:7811 d/f 29/07/2024. PAGO FACT. NCF E450000045790, CUENTA 716389414, POR SERVICIO DE INTERNET Y TELEFONO, A LA GOBERNACION DE SAN CRISTOBAL, CORRESPONDIENTE AL MES DE MAYO 2024.</t>
  </si>
  <si>
    <t>E450000045790</t>
  </si>
  <si>
    <t>LIB:7812 d/f 29/07/2024. PAGO FACTURA NCF B1500006858, 1ER ABONO AL CERTIFICADO DE CONTRATO BS-0005652-2024, POR SERVICIOS DE ALQUILERES DE 3 SALONES DE HOTELES PARA 500 Y 350 PERSONAS CADA UNO.</t>
  </si>
  <si>
    <t>B1500006858</t>
  </si>
  <si>
    <t>LIB:7815 d/f 29/07/2024. PAGO FACTURA NCF B1500000375, 1ER ABONO AL CERTIFICADO DE CONTRATO BS-0003293-2024, POR SERVICIOS DE GESTION DE EVENTOS PARA LAS DIFERENTES ACTIVIDADES DENTRO DE LA ESTRATEGIA NACIONAL DE SEGURIDAD CIUDADANA MI PAIS SEGURO DE ESTE MIP A NIVEL NACIONAL</t>
  </si>
  <si>
    <t>Stage Visual and Sound SVS, SRL</t>
  </si>
  <si>
    <t>LIB:7834 d/f 30/07/2024. PAGO FACT. NCF B1500000172 , SEGUN O/C MIP-2024-00258, POR ADQUISICION DE BOLSOS REUSABLES PARA LA DIRECCION DE REGISTRO Y CONTROL DE PORTE Y TENENCIA DEL MIP</t>
  </si>
  <si>
    <t>B1500000172</t>
  </si>
  <si>
    <t>LIB:7835 d/f 30/07/2024. PAGO VARIAS FACTURAS NCF, 25VO ABONO SEGUN CONTRATO BS-0012985-2023, POR CONTRATACION DE SERVICIOS DE MANT. DE LOS VEHICULOS CHASIS 0394, 0267, 0929, 0395, 2414, LOS CUALES PERTENECE A LA FLOTILLA DE ESTE MIP.</t>
  </si>
  <si>
    <t>B1500003924</t>
  </si>
  <si>
    <t>B1500003926</t>
  </si>
  <si>
    <t>B1500003928</t>
  </si>
  <si>
    <t>B1500003931</t>
  </si>
  <si>
    <t>B1500003932</t>
  </si>
  <si>
    <t>LIB:7836 d/f 30/07/2024. PAGO FACTURA NCF B1500006616, POR SERVICIO DE RECOGIDA DE BASURA DE LA GOBERNACIÓN PROVINCIAL SANTIAGO DE LOS CABALLEROS, CORRESPONDIENTE AL MES DE JULIO DEL 2024.</t>
  </si>
  <si>
    <t>B1500006616</t>
  </si>
  <si>
    <t>AYUNTAMIENTO DEL MUNICIPIO DE SANTIAGO</t>
  </si>
  <si>
    <t>LIB:7846 d/f 30/07/2024. PAGO FACT. NCF B1500000007 SEGUN O/C MIP-2024-00391, POR ADQUISICION DE MOBILIARIOS, PARA SER UTILIZADOS EN EL DESPACHO DE ESTE MINISTERIO.</t>
  </si>
  <si>
    <t>LIB:7847 d/f 30/07/2024. PAGO FACT NCF B1500000046 SEGUN O/S MIP-2023-01129 POR CONTRATACION DE SERVICIO DE COLOCACION  CAMPAÑA PUBLICITARIA EN  MEDIOS  DIGITALES DENTRO DE LA  ESTRATEGIA DE SEGURIDAD CIUDADANA MI PAIS SEGURO DE ESTE MIP. CORRESP. AL MES DE DICIEMBRE 2023.</t>
  </si>
  <si>
    <t>B1500000046</t>
  </si>
  <si>
    <t>NQ Intermedia Dominicana, SRL</t>
  </si>
  <si>
    <t>LIB:7848 d/f 30/07/2024. PAGO FACT. NCF B1500000003, SEGUN O/C MIP-2024-00369, POR ADQUISICION DE JACKETS PARA SER UTILIZADOS POR EL PERSONAL DE LA DIRECCION DE COMUNICACIONES, EN ACTIVIDADES DE ESTE MINISTERIO.</t>
  </si>
  <si>
    <t>B1500000003</t>
  </si>
  <si>
    <t>Axiomon, SRL</t>
  </si>
  <si>
    <t>LIB:7849 d/f 30/07/2024. PAGO FACT. NCF B1500000047, SEGUN O/C MIP-2024-00205, POR COFECCION E IMPRESION DE DIPLOMAS PARA EL ACTO DE GRADUACION DE LIDERES MEDIADORES COMUNITARIOS DE ESTE MINISTERIO.</t>
  </si>
  <si>
    <t>B1500000047</t>
  </si>
  <si>
    <t>Goshen, SRL</t>
  </si>
  <si>
    <t>LIB:7850 d/f 30/07/2024. PAGO DE FACT. NCF B1500000010, SEGUN O/C MIP-2024-00191, POR ADQUISICION AIRE ACONDICIONADO, MICROONDAS, BEBEDERO Y SILLAS DE OFICINA PARA SER UTILIZADOS EN ESTE MINISTERIO.</t>
  </si>
  <si>
    <t>SUPLIDORA DE PRODUCTOS GENERALES AVILA SUPROGECA, SRL</t>
  </si>
  <si>
    <t>LIB:7877 d/f 30/07/2024. PAGO VARIAS FACT. POR  ALQUILER LOCAL PRINCIPAL DE LA GOBERNACIÓN PROVINCIAL DE SANTO DOMINGO, CORRESPONDIENTE A LOS MESES DE MARZO, ABRIL, MAYO Y JUNIO DEL 2024.</t>
  </si>
  <si>
    <t>Inmobiliaria Pujols Y Martinez, S. A.</t>
  </si>
  <si>
    <t>LIB:7878 d/f 30/07/2024. PAGO FACT. NCF B1500000707, 1er. ABONO AL CERTIFICADO(ADENDUM),  DE CONTRATO BS-0005639-2024, POR SERVICIO DE AUTOBUSES, PARA TRASLADAR LIDERES COMUNITARIOS, A LOS HOTELES BARCELO Y CATALONIA, LOS DIAS 21 Y 29 DE JUNIO 2024.</t>
  </si>
  <si>
    <t>B1500000707</t>
  </si>
  <si>
    <t>Lanny Rent a Car, EIRL</t>
  </si>
  <si>
    <t>LIB:7879 d/f 30/07/2024. PAGO FACT. NCF. E450000000861, POR  VALOR DE RD$1,889,435.70, POR SERVICIO DE SEGURO MEDICO AL PERSONAL DE ESTE MIP, MENOS DESC. NOMINA DE RD$333,820.43, PERIODO DEL 01 AL 31 DE JULIO DEL 2024.</t>
  </si>
  <si>
    <t>E450000000861</t>
  </si>
  <si>
    <t>LIB:7882 d/f 30/07/2024. PAGO FACT. NCF B1500001235, POR CONSUMO  DE COMBUSTIBLE DE LA GOBERNACION DE SANTIAGO RODRIGUEZ, CORRESPONDIENTE AL MES DE ENERO 2024.</t>
  </si>
  <si>
    <t>B1500001235</t>
  </si>
  <si>
    <t>EMPRESAS FAMILIA CORONA S R L</t>
  </si>
  <si>
    <t>LIB:7890 d/f 31/07/2024. PAGO FACT. E450000050373, CUENTA NO. 793988284, POR SERVICIO DE FLOTA E INTERNET, A LA GOBERNACIÓN DE SAN CRISTOBAL, CORRESPONDIENTE AL MES DE JULIO DEL 2024.</t>
  </si>
  <si>
    <t>E450000050373</t>
  </si>
  <si>
    <t>LIB:7891 d/f 31/07/2024. PAGO CUENTA NO. 706755984, FACTS. NCF E450000049060, POR SERVICIO TELEFONICO E INTERNET  DE LA GOBERNACION PROVINCIAL DE MONTECRISTI, CORRESP. AL MES DE JULIO 2024.</t>
  </si>
  <si>
    <t>E450000049060</t>
  </si>
  <si>
    <t>LIB:7898 d/f 31/07/2024.  PAGO FACT. NCF E450000050248, CUENTAS NO. 785425481, POR SERVICIO DE INTERNET, TELÉFONO Y FLOTA, A LA GOBERNACIÓN DE SAN JUAN DE LA MAGUANA, CORRESP. AL  MES DE JULIO 2024.</t>
  </si>
  <si>
    <t>E450000050248</t>
  </si>
  <si>
    <t>LIB:7907 d/f  31/07/2024. PAGO FACT. B1500443324, B1500443327, B1500443326, NIC. 7161341, 8561893, 6311497,   POR SERVICIO DE ELECTRICIDAD A LA GOBERNACIÓN PROVINCIAL DE SANTIAGO RODRÍGUEZ, CORRESPONDIENTE AL PERÍODO 01/06/24 AL 01/07/24.</t>
  </si>
  <si>
    <t>B1500443324</t>
  </si>
  <si>
    <t>B1500443326</t>
  </si>
  <si>
    <t>B1500443327</t>
  </si>
  <si>
    <t>LIB:7909 d/f 31/07/2024. PAGO FACT. NCF B1500000710, 2DO ABONO AL CERTIFICADO (ADENDUM),  DE CONTRATO BS-0005639-2024, POR SERVICIO DE ALQUILER DE (8) JEEPETAS CONFORTABLES, PARA DIFERENTES ACTIVIDADES EN EL MARCO DEL PLAN MI PAIS SEGURO, DEL 01 AL 09 DE JULIO DE 2024.</t>
  </si>
  <si>
    <t>B1500000710</t>
  </si>
  <si>
    <t>LIB:7911 d/f 31/07/2024. PAGO FACTURA NCF. B1500000179, SEGUN O/C MIP-2024-00252,  ADQUISICION DE PAPELES DE LIMPIEZA PARA USO DEL PROGRAMA COMUNIDAD SEGURA DE ESTE MINISTERIO.</t>
  </si>
  <si>
    <t>B1500000179</t>
  </si>
  <si>
    <t>LIB:7912 d/f 31/07/2024. PAGO FACT. NCF B1500001241, SEGUN O/C MIP-2024-00149, POR ADQUISICION DE MOBILIARIOS PARA SER UTILIZADA EN LA (3) CASAS DE PREVENCION EN SEGURIDAD CIUDADANA.</t>
  </si>
  <si>
    <t>B1500001241</t>
  </si>
  <si>
    <t>Muebles y Equipos para Oficina León Gonzalez, SRL</t>
  </si>
  <si>
    <t>LIB:7913 d/f 31/07/2024. PAGO FACT. NCF B1500000037, SEGUN O/C MIP-2024-00299, POR ADQUISICION DE MINI PELOTAS DE BALONCESTO, PARA SER DISTRIBUIDAS A JOVENES PARA ACTIVIDADES DEPORTIVAS DENTRO DE LA ESTRATEGIA INTEGRAL DE SEGURIDAD CIUDADANA.</t>
  </si>
  <si>
    <t>B1500000037</t>
  </si>
  <si>
    <t>LIB:7914 d/f 31/07/2024. PAGO FACT. NCF. E450000050076, CUENTA NO. 773441168, POR SERVICIO DE INTERNET A LA GOBERNACION DE BAHORUCO, CORRESPONDIENTE AL MES DE JULIO 2024</t>
  </si>
  <si>
    <t>E450000050076</t>
  </si>
  <si>
    <t>LIB:7915 d/f 31/07/2024. PAGO FACT. NCF E450000050168, CUENTA 781050297, POR SERVICIO DE FLOTAS (INTERNET) A LA GOBERNACION DE LA  ALTAGRACIA , CORRESPONDIENTE Al MES DE JULIO 2024.</t>
  </si>
  <si>
    <t>E450000050168</t>
  </si>
  <si>
    <t>LIB:7916 d/f 31/07/2024. PAGO CUENTA NO. 778467500, NCF. E450000050124, POR SERVICIO TELEFONICO A LA GOBERNACION DE SANTIAGO, CORRESPONDIENTE AL MES DE JULIO DEL AÑO 2024.</t>
  </si>
  <si>
    <t>E450000050124</t>
  </si>
  <si>
    <t>LIB:7917 d/f 31/07/2024. PAGO FACT. E450000049528, CUENTA NO. 727761317, POR SERVICIO DE TELÉFONO A LA GOBERNACIÓN DE VALVERDE, CORRESPONDIENTE AL MES DE JULIO 2024.</t>
  </si>
  <si>
    <t>E450000049528</t>
  </si>
  <si>
    <t>LIB:7918 d/f 31/07/2024. PAGO CUENTA NO.740905228, NCF E450000049717, POR SERVICIO DE INTERNET Y TELEFONO, A LA GOBERNACION DE INDEPENDENCIA, CORRESPONDIENTE AL MES JULIO 2024.</t>
  </si>
  <si>
    <t>E450000049717</t>
  </si>
  <si>
    <t>LIB:7919 d/f 31/07/2024. PAGO FACTURA NCF. B1500000171, SEGUN O/C MIP-2024-00340,  IMPRESION DE INVITACIONES PARA ACTO DE PRESENTACION DE MEMORIA 2020-2024 DE ESTE MINISTERIO.</t>
  </si>
  <si>
    <t>B1500000171</t>
  </si>
  <si>
    <t>Comprisa Papel y Papeles, SRL</t>
  </si>
  <si>
    <t>LIB:7920 d/f 31/07/2024. PAGO FACT. NCF B1500000244, SEGUN O/C MIP-2024-00364, POR ADQUISICIÓN DE NEVERA PARA LAS DIFERENTES ACTIVIDADES DENTRO DE LA ESTRATEGIA DE SEGURIDAD CIUDADANA MI PAÍS SEGURO PROGRAMA DEVUELTA AL BARRIO VICEMINISTERIO CONVIVENCIA CIUDADANA.</t>
  </si>
  <si>
    <t>B1500000244</t>
  </si>
  <si>
    <t>Social Catering, SRL</t>
  </si>
  <si>
    <t>LIB:7921 d/f 31/07/2024. PAGO  FACT. NCF. CUENTAS NO.785493858, E450000050249, POR SERVICIO DE INTERNET, TELÉFONO Y FLOTA, A LA GOBERNACIÓN DE SAN JUAN DE LA MAGUANA, CORRESP. AL  MES DE JULIO 2024.</t>
  </si>
  <si>
    <t>E450000050249</t>
  </si>
  <si>
    <t>LIB:7925 d/f 31/07/2024. PAGO FACT. NCF. E450000050110, CUENTA NO. 777672347, POR SERVICIO DE INTERNET, A LA GOBERNACION DE SAN CRISTOBAL, CORRESPODIENTE AL MES DE JULIO DEL 2024.</t>
  </si>
  <si>
    <t>E450000050110</t>
  </si>
  <si>
    <t>LIB:7952 d/f 31/07/2024. PAGO FACT. NCF. E450000050237, CUENTA NO. 784517924, POR SERVICIO DE INTERNET Y TELEFONO, A LA GOBERNACION DE BAHORUCO, CORRESPONDIENTE AL MES DE JULIO 2024</t>
  </si>
  <si>
    <t>E450000050237</t>
  </si>
  <si>
    <t>LIB:7957 d/f 31/07/2024. PAGO FACTURA NCF. B1500006147 Y 6148, 1ER ABONO AL CONTRATO BS-0005092-2024, CONTRATACION DE SERVICIOS DE PUBLICIDAD POR TELEVISION Y MEDIOS DIGITALES PROGRAMA DE VUELTA AL BARRIO, CORRESPONDIENTE A LOS MESES DE MAYO Y JUNIO 2024.</t>
  </si>
  <si>
    <t>Editora El Nuevo Diario, SA</t>
  </si>
  <si>
    <t>B1500006147</t>
  </si>
  <si>
    <t>B1500006148</t>
  </si>
  <si>
    <t>LIB:7964 d/f 31/07/2024. PAGO FACTURA NCF. B1500000713, SEGUN O/C MIP-2024-00238, ADQUISICIÓN DE VARIOS ELECTRODOMESTICOS PARA LA CASA DE SEGURIDAD DE VICEMINISTERIO SEGURIDAD PREVENTIVA Y VICEMINISTERIO GESTION MIGRATORIA DEL MIP.</t>
  </si>
  <si>
    <t>B1500000713</t>
  </si>
  <si>
    <t>LIB:7965 d/f 31/07/2024. PAGO FACT. B1500000150 SEGUN CERT. DE CONT. NO. BS-0007367-2024, POR CONTRATACIÓN DE SERVICIOS DE GESTIÓN DE EVENTOS PARA PRESENTACIÓN DE LAS MEMORIAS DE ESTE MINISTERIO GESTIÓN 2020-2024.</t>
  </si>
  <si>
    <t>B1500000150</t>
  </si>
  <si>
    <t>Gelen Gil Producciones, SRL</t>
  </si>
  <si>
    <t>LIB:7971 d/f 31/07/2024. PAGO DE FACT. NCF E450000050470, CUENTA 800527079, POR SERVICIO DE INTERNET DE LA GOBERNACION PROVINCIAL DE LA ALTAGRACIA, CORRESPONDIENTE AL MES DE JULIO 2024</t>
  </si>
  <si>
    <t>E450000050470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</si>
</sst>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dd/mm/yyyy;@"/>
    <numFmt numFmtId="165" formatCode="_([$€-2]* #,##0.00_);_([$€-2]* \(#,##0.00\);_([$€-2]* &quot;-&quot;??_)"/>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mbria"/>
      <family val="1"/>
      <scheme val="major"/>
    </font>
    <font>
      <u val="double"/>
      <sz val="12"/>
      <color theme="1"/>
      <name val="Calibri"/>
      <family val="2"/>
      <scheme val="minor"/>
    </font>
    <font>
      <b/>
      <sz val="14"/>
      <color theme="1"/>
      <name val="Calibri"/>
      <family val="2"/>
      <scheme val="minor"/>
    </font>
    <font>
      <sz val="10"/>
      <name val="Arial"/>
      <family val="2"/>
    </font>
    <font>
      <b/>
      <sz val="14"/>
      <name val="Arial"/>
      <family val="2"/>
    </font>
    <font>
      <b/>
      <sz val="12"/>
      <name val="Arial"/>
      <family val="2"/>
    </font>
    <font>
      <sz val="9"/>
      <color theme="1"/>
      <name val="Cambria"/>
      <family val="1"/>
      <scheme val="major"/>
    </font>
    <font>
      <sz val="9"/>
      <color rgb="FF000000"/>
      <name val="Cambria"/>
      <family val="1"/>
      <scheme val="major"/>
    </font>
    <font>
      <sz val="9"/>
      <name val="Cambria"/>
      <family val="1"/>
      <scheme val="major"/>
    </font>
    <font>
      <sz val="9"/>
      <color theme="1"/>
      <name val="Calibri"/>
      <family val="2"/>
      <scheme val="minor"/>
    </font>
    <font>
      <sz val="7"/>
      <color theme="1"/>
      <name val="Cambria"/>
      <family val="1"/>
      <scheme val="major"/>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10"/>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1">
    <xf numFmtId="0" fontId="0" fillId="0" borderId="0"/>
    <xf numFmtId="43" fontId="1" fillId="0" borderId="0" applyFont="0" applyFill="0" applyBorder="0" applyAlignment="0" applyProtection="0"/>
    <xf numFmtId="0" fontId="6" fillId="0" borderId="0"/>
    <xf numFmtId="0" fontId="14" fillId="4" borderId="0">
      <alignment vertical="center" wrapText="1"/>
    </xf>
    <xf numFmtId="0" fontId="19" fillId="4" borderId="0">
      <alignment vertical="center" wrapText="1"/>
    </xf>
    <xf numFmtId="0" fontId="19" fillId="4" borderId="0">
      <alignment vertical="center" wrapText="1"/>
    </xf>
    <xf numFmtId="43" fontId="20" fillId="0" borderId="0" applyFont="0" applyFill="0" applyBorder="0" applyAlignment="0" applyProtection="0"/>
    <xf numFmtId="0" fontId="14" fillId="4" borderId="0">
      <alignment vertical="center" wrapText="1"/>
    </xf>
    <xf numFmtId="0" fontId="6" fillId="0" borderId="0"/>
    <xf numFmtId="43" fontId="20" fillId="0" borderId="0" applyFont="0" applyFill="0" applyBorder="0" applyAlignment="0" applyProtection="0"/>
    <xf numFmtId="0" fontId="21" fillId="0" borderId="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0" fontId="20" fillId="4" borderId="0">
      <alignment vertical="center" wrapText="1"/>
    </xf>
    <xf numFmtId="0" fontId="14" fillId="4" borderId="0">
      <alignment vertical="center" wrapText="1"/>
    </xf>
    <xf numFmtId="0" fontId="23" fillId="4" borderId="0">
      <alignment vertical="center" wrapText="1"/>
    </xf>
    <xf numFmtId="0" fontId="24" fillId="4" borderId="0">
      <alignment vertical="center" wrapText="1"/>
    </xf>
  </cellStyleXfs>
  <cellXfs count="105">
    <xf numFmtId="0" fontId="0" fillId="0" borderId="0" xfId="0"/>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wrapText="1"/>
    </xf>
    <xf numFmtId="0" fontId="4" fillId="0" borderId="0" xfId="0" applyFont="1"/>
    <xf numFmtId="0" fontId="6" fillId="3" borderId="0" xfId="2" applyFill="1" applyAlignment="1">
      <alignment vertical="center"/>
    </xf>
    <xf numFmtId="0" fontId="7" fillId="3" borderId="0" xfId="2" applyFont="1" applyFill="1" applyAlignment="1">
      <alignment horizontal="center" vertical="center"/>
    </xf>
    <xf numFmtId="0" fontId="9" fillId="2" borderId="2" xfId="0" applyFont="1" applyFill="1" applyBorder="1"/>
    <xf numFmtId="0" fontId="9" fillId="2" borderId="3" xfId="0" applyFont="1" applyFill="1" applyBorder="1"/>
    <xf numFmtId="0" fontId="9" fillId="2" borderId="3" xfId="0" applyFont="1" applyFill="1" applyBorder="1" applyAlignment="1">
      <alignment wrapText="1"/>
    </xf>
    <xf numFmtId="0" fontId="9" fillId="2" borderId="4" xfId="0" applyFont="1" applyFill="1" applyBorder="1" applyAlignment="1">
      <alignment horizontal="center" wrapText="1"/>
    </xf>
    <xf numFmtId="0" fontId="10" fillId="0" borderId="1" xfId="0" applyFont="1" applyBorder="1"/>
    <xf numFmtId="0" fontId="9" fillId="0" borderId="1" xfId="0" applyFont="1" applyBorder="1" applyAlignment="1">
      <alignment wrapText="1"/>
    </xf>
    <xf numFmtId="0" fontId="9" fillId="0" borderId="1" xfId="0" applyFont="1" applyBorder="1"/>
    <xf numFmtId="164" fontId="9" fillId="0" borderId="1" xfId="0" applyNumberFormat="1" applyFont="1" applyBorder="1"/>
    <xf numFmtId="43" fontId="9" fillId="0" borderId="1" xfId="1" applyFont="1" applyBorder="1"/>
    <xf numFmtId="43" fontId="9" fillId="0" borderId="1" xfId="0" applyNumberFormat="1" applyFont="1" applyBorder="1"/>
    <xf numFmtId="4" fontId="9" fillId="0" borderId="1" xfId="0" applyNumberFormat="1" applyFont="1" applyBorder="1"/>
    <xf numFmtId="0" fontId="11" fillId="0" borderId="1" xfId="0" applyFont="1" applyBorder="1"/>
    <xf numFmtId="14" fontId="9" fillId="0" borderId="1" xfId="0" applyNumberFormat="1" applyFont="1" applyBorder="1"/>
    <xf numFmtId="43" fontId="9" fillId="0" borderId="1" xfId="0" applyNumberFormat="1" applyFont="1" applyBorder="1" applyAlignment="1">
      <alignment horizontal="right" wrapText="1"/>
    </xf>
    <xf numFmtId="0" fontId="12" fillId="0" borderId="1" xfId="0" applyFont="1" applyBorder="1"/>
    <xf numFmtId="0" fontId="12" fillId="0" borderId="1" xfId="0" applyFont="1" applyBorder="1" applyAlignment="1">
      <alignment wrapText="1"/>
    </xf>
    <xf numFmtId="4" fontId="12" fillId="0" borderId="1" xfId="0" applyNumberFormat="1" applyFont="1" applyBorder="1"/>
    <xf numFmtId="0" fontId="9" fillId="0" borderId="7" xfId="0" applyFont="1" applyBorder="1"/>
    <xf numFmtId="164" fontId="9" fillId="0" borderId="1" xfId="0" applyNumberFormat="1" applyFont="1" applyBorder="1" applyAlignment="1">
      <alignment wrapText="1"/>
    </xf>
    <xf numFmtId="4" fontId="12" fillId="0" borderId="0" xfId="0" applyNumberFormat="1" applyFont="1" applyAlignment="1">
      <alignment horizontal="right" wrapText="1"/>
    </xf>
    <xf numFmtId="14" fontId="9" fillId="0" borderId="1" xfId="0" applyNumberFormat="1" applyFont="1" applyBorder="1" applyAlignment="1">
      <alignment wrapText="1"/>
    </xf>
    <xf numFmtId="0" fontId="9" fillId="0" borderId="0" xfId="0" applyFont="1"/>
    <xf numFmtId="0" fontId="13" fillId="2" borderId="3" xfId="0" applyFont="1" applyFill="1" applyBorder="1" applyAlignment="1">
      <alignment wrapText="1"/>
    </xf>
    <xf numFmtId="43" fontId="9" fillId="0" borderId="1" xfId="1" applyFont="1" applyBorder="1" applyAlignment="1">
      <alignment horizontal="right"/>
    </xf>
    <xf numFmtId="4" fontId="9" fillId="0" borderId="1" xfId="0" applyNumberFormat="1" applyFont="1" applyBorder="1" applyAlignment="1">
      <alignment horizontal="right" wrapText="1"/>
    </xf>
    <xf numFmtId="0" fontId="9" fillId="0" borderId="1" xfId="0" applyFont="1" applyBorder="1" applyAlignment="1">
      <alignment horizontal="right" wrapText="1"/>
    </xf>
    <xf numFmtId="14" fontId="9" fillId="0" borderId="1" xfId="1" applyNumberFormat="1" applyFont="1" applyBorder="1" applyAlignment="1">
      <alignment horizontal="right"/>
    </xf>
    <xf numFmtId="14" fontId="12" fillId="0" borderId="1" xfId="0" applyNumberFormat="1" applyFont="1" applyBorder="1"/>
    <xf numFmtId="4" fontId="12" fillId="0" borderId="1" xfId="0" applyNumberFormat="1" applyFont="1" applyBorder="1" applyAlignment="1">
      <alignment horizontal="right" wrapText="1"/>
    </xf>
    <xf numFmtId="0" fontId="2" fillId="0" borderId="0" xfId="0" applyFont="1" applyAlignment="1">
      <alignment horizontal="left" wrapText="1"/>
    </xf>
    <xf numFmtId="0" fontId="9" fillId="2" borderId="5" xfId="0" applyFont="1" applyFill="1" applyBorder="1"/>
    <xf numFmtId="0" fontId="9" fillId="2" borderId="1" xfId="0" applyFont="1" applyFill="1" applyBorder="1"/>
    <xf numFmtId="164" fontId="9" fillId="2" borderId="1" xfId="0" applyNumberFormat="1" applyFont="1" applyFill="1" applyBorder="1"/>
    <xf numFmtId="4" fontId="9" fillId="2" borderId="1" xfId="0" applyNumberFormat="1" applyFont="1" applyFill="1" applyBorder="1"/>
    <xf numFmtId="0" fontId="9" fillId="2" borderId="6" xfId="0" applyFont="1" applyFill="1" applyBorder="1"/>
    <xf numFmtId="0" fontId="16" fillId="0" borderId="0" xfId="0" applyFont="1"/>
    <xf numFmtId="0" fontId="16" fillId="0" borderId="0" xfId="0" applyFont="1" applyAlignment="1">
      <alignment horizontal="center"/>
    </xf>
    <xf numFmtId="0" fontId="17" fillId="2" borderId="1" xfId="0" applyFont="1" applyFill="1" applyBorder="1" applyAlignment="1">
      <alignment horizontal="center" wrapText="1"/>
    </xf>
    <xf numFmtId="43" fontId="17" fillId="2" borderId="1" xfId="1" applyFont="1" applyFill="1" applyBorder="1" applyAlignment="1">
      <alignment horizontal="center" wrapText="1"/>
    </xf>
    <xf numFmtId="0" fontId="16" fillId="0" borderId="0" xfId="0" applyFont="1" applyAlignment="1">
      <alignment horizontal="right" wrapText="1"/>
    </xf>
    <xf numFmtId="0" fontId="16" fillId="0" borderId="0" xfId="0" applyFont="1" applyAlignment="1">
      <alignment horizontal="right"/>
    </xf>
    <xf numFmtId="0" fontId="16" fillId="0" borderId="0" xfId="0"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xf numFmtId="43" fontId="16" fillId="0" borderId="0" xfId="1" applyFont="1" applyAlignment="1">
      <alignment horizontal="right"/>
    </xf>
    <xf numFmtId="43" fontId="18" fillId="0" borderId="0" xfId="1" applyFont="1" applyFill="1" applyBorder="1" applyAlignment="1">
      <alignment horizontal="right" wrapText="1"/>
    </xf>
    <xf numFmtId="43" fontId="17" fillId="0" borderId="0" xfId="1" applyFont="1" applyFill="1" applyBorder="1" applyAlignment="1">
      <alignment horizontal="right" wrapText="1"/>
    </xf>
    <xf numFmtId="0" fontId="17" fillId="0" borderId="0" xfId="0" applyFont="1" applyAlignment="1">
      <alignment horizontal="center" wrapText="1"/>
    </xf>
    <xf numFmtId="0" fontId="17" fillId="0" borderId="0" xfId="0" applyFont="1" applyAlignment="1">
      <alignment horizontal="center" vertical="center" wrapText="1"/>
    </xf>
    <xf numFmtId="0" fontId="22" fillId="3" borderId="0" xfId="2" applyFont="1" applyFill="1" applyAlignment="1">
      <alignment horizontal="left" vertical="center" wrapText="1"/>
    </xf>
    <xf numFmtId="0" fontId="22" fillId="3" borderId="0" xfId="2" applyFont="1" applyFill="1" applyAlignment="1">
      <alignment horizontal="right" wrapText="1"/>
    </xf>
    <xf numFmtId="0" fontId="22" fillId="3" borderId="0" xfId="2" applyFont="1" applyFill="1" applyAlignment="1">
      <alignment horizontal="right" vertical="center" wrapText="1"/>
    </xf>
    <xf numFmtId="43" fontId="22" fillId="3" borderId="0" xfId="1" applyFont="1" applyFill="1" applyAlignment="1">
      <alignment horizontal="right" vertical="center"/>
    </xf>
    <xf numFmtId="0" fontId="22" fillId="3" borderId="0" xfId="2" applyFont="1" applyFill="1" applyAlignment="1">
      <alignment horizontal="right" vertical="center"/>
    </xf>
    <xf numFmtId="0" fontId="15" fillId="3" borderId="0" xfId="2" applyFont="1" applyFill="1" applyAlignment="1">
      <alignment horizontal="right"/>
    </xf>
    <xf numFmtId="14" fontId="16" fillId="0" borderId="0" xfId="0" applyNumberFormat="1" applyFont="1" applyAlignment="1">
      <alignment horizontal="right"/>
    </xf>
    <xf numFmtId="14" fontId="18" fillId="0" borderId="0" xfId="0" applyNumberFormat="1" applyFont="1" applyAlignment="1">
      <alignment horizontal="right" wrapText="1"/>
    </xf>
    <xf numFmtId="14" fontId="17" fillId="0" borderId="0" xfId="0" applyNumberFormat="1" applyFont="1" applyAlignment="1">
      <alignment horizontal="right" wrapText="1"/>
    </xf>
    <xf numFmtId="0" fontId="18" fillId="0" borderId="0" xfId="0" applyFont="1" applyAlignment="1">
      <alignment horizontal="center" wrapText="1"/>
    </xf>
    <xf numFmtId="14" fontId="16" fillId="0" borderId="1" xfId="0" applyNumberFormat="1" applyFont="1" applyFill="1" applyBorder="1" applyAlignment="1">
      <alignment horizontal="right"/>
    </xf>
    <xf numFmtId="43" fontId="15" fillId="0" borderId="1" xfId="1" applyFont="1" applyFill="1" applyBorder="1" applyAlignment="1">
      <alignment horizontal="right" wrapText="1"/>
    </xf>
    <xf numFmtId="4" fontId="16" fillId="0" borderId="1" xfId="0" applyNumberFormat="1" applyFont="1" applyFill="1" applyBorder="1" applyAlignment="1">
      <alignment horizontal="right"/>
    </xf>
    <xf numFmtId="0" fontId="16" fillId="0" borderId="1" xfId="0" applyFont="1" applyFill="1" applyBorder="1" applyAlignment="1">
      <alignment horizontal="center"/>
    </xf>
    <xf numFmtId="49" fontId="25" fillId="0" borderId="0" xfId="0" applyNumberFormat="1" applyFont="1" applyFill="1" applyBorder="1" applyAlignment="1">
      <alignment horizontal="left" wrapText="1"/>
    </xf>
    <xf numFmtId="43" fontId="15" fillId="0" borderId="0" xfId="13" applyFont="1" applyFill="1" applyBorder="1" applyAlignment="1">
      <alignment horizontal="center" wrapText="1"/>
    </xf>
    <xf numFmtId="14" fontId="16" fillId="0" borderId="0" xfId="0" applyNumberFormat="1" applyFont="1" applyFill="1" applyBorder="1" applyAlignment="1">
      <alignment horizontal="center"/>
    </xf>
    <xf numFmtId="43" fontId="25" fillId="0" borderId="0" xfId="1" applyFont="1" applyFill="1" applyBorder="1" applyAlignment="1">
      <alignment horizontal="right"/>
    </xf>
    <xf numFmtId="14" fontId="16" fillId="0" borderId="0" xfId="0" applyNumberFormat="1" applyFont="1" applyFill="1" applyBorder="1" applyAlignment="1">
      <alignment horizontal="right"/>
    </xf>
    <xf numFmtId="43" fontId="15" fillId="0" borderId="0" xfId="1" applyFont="1" applyFill="1" applyBorder="1" applyAlignment="1">
      <alignment horizontal="right" wrapText="1"/>
    </xf>
    <xf numFmtId="4" fontId="16" fillId="0" borderId="0" xfId="0" applyNumberFormat="1" applyFont="1" applyFill="1" applyBorder="1" applyAlignment="1">
      <alignment horizontal="right"/>
    </xf>
    <xf numFmtId="0" fontId="16" fillId="0" borderId="0" xfId="0" applyFont="1" applyFill="1" applyBorder="1" applyAlignment="1">
      <alignment horizontal="center"/>
    </xf>
    <xf numFmtId="49" fontId="25" fillId="0" borderId="8" xfId="0" applyNumberFormat="1" applyFont="1" applyFill="1" applyBorder="1" applyAlignment="1">
      <alignment wrapText="1"/>
    </xf>
    <xf numFmtId="49" fontId="25" fillId="0" borderId="1" xfId="0" applyNumberFormat="1" applyFont="1" applyFill="1" applyBorder="1" applyAlignment="1">
      <alignment wrapText="1"/>
    </xf>
    <xf numFmtId="49" fontId="25" fillId="0" borderId="8" xfId="0" applyNumberFormat="1" applyFont="1" applyFill="1" applyBorder="1" applyAlignment="1">
      <alignment wrapText="1"/>
    </xf>
    <xf numFmtId="4" fontId="25" fillId="0" borderId="1" xfId="0" applyNumberFormat="1" applyFont="1" applyFill="1" applyBorder="1" applyAlignment="1">
      <alignment horizontal="center" wrapText="1"/>
    </xf>
    <xf numFmtId="49" fontId="25" fillId="0" borderId="1" xfId="0" applyNumberFormat="1" applyFont="1" applyFill="1" applyBorder="1" applyAlignment="1">
      <alignment horizontal="center" wrapText="1"/>
    </xf>
    <xf numFmtId="14" fontId="25" fillId="0" borderId="1" xfId="0" applyNumberFormat="1" applyFont="1" applyFill="1" applyBorder="1" applyAlignment="1">
      <alignment horizontal="center" wrapText="1"/>
    </xf>
    <xf numFmtId="49" fontId="26" fillId="0" borderId="1" xfId="0" applyNumberFormat="1" applyFont="1" applyFill="1" applyBorder="1" applyAlignment="1">
      <alignment wrapText="1"/>
    </xf>
    <xf numFmtId="0" fontId="7" fillId="3" borderId="0" xfId="2" applyFont="1" applyFill="1" applyAlignment="1">
      <alignment horizontal="center" vertical="center"/>
    </xf>
    <xf numFmtId="0" fontId="5" fillId="0" borderId="0" xfId="0" applyFont="1" applyAlignment="1">
      <alignment horizontal="center" wrapText="1"/>
    </xf>
    <xf numFmtId="0" fontId="8" fillId="3" borderId="0" xfId="2" applyFont="1" applyFill="1" applyAlignment="1">
      <alignment horizontal="center" vertical="center"/>
    </xf>
    <xf numFmtId="0" fontId="4" fillId="0" borderId="0" xfId="0" applyFont="1" applyAlignment="1">
      <alignment horizontal="center" wrapText="1"/>
    </xf>
    <xf numFmtId="49" fontId="25" fillId="0" borderId="7" xfId="0" applyNumberFormat="1" applyFont="1" applyFill="1" applyBorder="1" applyAlignment="1">
      <alignment horizontal="left" wrapText="1"/>
    </xf>
    <xf numFmtId="49" fontId="25" fillId="0" borderId="8" xfId="0" applyNumberFormat="1" applyFont="1" applyFill="1" applyBorder="1" applyAlignment="1">
      <alignment horizontal="left" wrapText="1"/>
    </xf>
    <xf numFmtId="49" fontId="25" fillId="0" borderId="9" xfId="0" applyNumberFormat="1" applyFont="1" applyFill="1" applyBorder="1" applyAlignment="1">
      <alignment horizontal="left" wrapText="1"/>
    </xf>
    <xf numFmtId="0" fontId="17" fillId="0" borderId="0" xfId="0" applyFont="1" applyAlignment="1">
      <alignment horizontal="center" vertical="center"/>
    </xf>
    <xf numFmtId="0" fontId="17" fillId="0" borderId="0" xfId="0" applyFont="1" applyAlignment="1">
      <alignment horizontal="center" wrapText="1"/>
    </xf>
    <xf numFmtId="0" fontId="18" fillId="0" borderId="0" xfId="0" applyFont="1" applyAlignment="1">
      <alignment horizontal="center" wrapText="1"/>
    </xf>
    <xf numFmtId="0" fontId="18" fillId="0" borderId="0" xfId="0" applyFont="1" applyAlignment="1">
      <alignment horizontal="center"/>
    </xf>
    <xf numFmtId="0" fontId="18" fillId="0" borderId="0" xfId="0" applyFont="1" applyAlignment="1">
      <alignment horizontal="center" vertical="center"/>
    </xf>
    <xf numFmtId="0" fontId="17" fillId="0" borderId="0" xfId="0" applyFont="1" applyAlignment="1">
      <alignment horizontal="center" vertical="center" wrapText="1"/>
    </xf>
    <xf numFmtId="0" fontId="22" fillId="3" borderId="0" xfId="2" applyFont="1" applyFill="1" applyAlignment="1">
      <alignment horizontal="center" vertical="center"/>
    </xf>
    <xf numFmtId="49" fontId="26" fillId="0" borderId="7" xfId="0" applyNumberFormat="1" applyFont="1" applyFill="1" applyBorder="1" applyAlignment="1">
      <alignment horizontal="left" wrapText="1"/>
    </xf>
    <xf numFmtId="49" fontId="26" fillId="0" borderId="9" xfId="0" applyNumberFormat="1" applyFont="1" applyFill="1" applyBorder="1" applyAlignment="1">
      <alignment horizontal="left" wrapText="1"/>
    </xf>
    <xf numFmtId="49" fontId="26" fillId="0" borderId="8" xfId="0" applyNumberFormat="1" applyFont="1" applyFill="1" applyBorder="1" applyAlignment="1">
      <alignment horizontal="left" wrapText="1"/>
    </xf>
  </cellXfs>
  <cellStyles count="21">
    <cellStyle name="Euro" xfId="11"/>
    <cellStyle name="Euro 2" xfId="12"/>
    <cellStyle name="Millares" xfId="1" builtinId="3"/>
    <cellStyle name="Millares 2" xfId="6"/>
    <cellStyle name="Millares 2 2" xfId="16"/>
    <cellStyle name="Millares 3" xfId="13"/>
    <cellStyle name="Millares 4" xfId="9"/>
    <cellStyle name="Normal" xfId="0" builtinId="0"/>
    <cellStyle name="Normal 2" xfId="3"/>
    <cellStyle name="Normal 2 2" xfId="14"/>
    <cellStyle name="Normal 2 3" xfId="15"/>
    <cellStyle name="Normal 257" xfId="4"/>
    <cellStyle name="Normal 268" xfId="5"/>
    <cellStyle name="Normal 271" xfId="7"/>
    <cellStyle name="Normal 272" xfId="18"/>
    <cellStyle name="Normal 3" xfId="2"/>
    <cellStyle name="Normal 3 2 3" xfId="17"/>
    <cellStyle name="Normal 4" xfId="8"/>
    <cellStyle name="Normal 4 2" xfId="10"/>
    <cellStyle name="Normal 5" xfId="19"/>
    <cellStyle name="Normal 6"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2057401</xdr:colOff>
      <xdr:row>0</xdr:row>
      <xdr:rowOff>23813</xdr:rowOff>
    </xdr:from>
    <xdr:to>
      <xdr:col>4</xdr:col>
      <xdr:colOff>565149</xdr:colOff>
      <xdr:row>7</xdr:row>
      <xdr:rowOff>1082</xdr:rowOff>
    </xdr:to>
    <xdr:pic>
      <xdr:nvPicPr>
        <xdr:cNvPr id="2" name="2 Imagen" descr="cid:c26e071c-ff69-4039-ac20-fa4183cd6426">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07682" y="23813"/>
          <a:ext cx="2250280" cy="122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K59"/>
  <sheetViews>
    <sheetView topLeftCell="A46" zoomScale="90" zoomScaleNormal="90" workbookViewId="0">
      <selection activeCell="E15" sqref="E15"/>
    </sheetView>
  </sheetViews>
  <sheetFormatPr baseColWidth="10" defaultRowHeight="14.25" x14ac:dyDescent="0.2"/>
  <cols>
    <col min="1" max="1" width="0.7109375" style="1" customWidth="1"/>
    <col min="2" max="2" width="27.85546875" style="1" customWidth="1"/>
    <col min="3" max="3" width="42" style="1" customWidth="1"/>
    <col min="4" max="4" width="14" style="1" customWidth="1"/>
    <col min="5" max="5" width="10.140625" style="1" customWidth="1"/>
    <col min="6" max="6" width="12" style="1" customWidth="1"/>
    <col min="7" max="7" width="10" style="1" customWidth="1"/>
    <col min="8" max="8" width="10.85546875" style="1" customWidth="1"/>
    <col min="9" max="9" width="11" style="1" customWidth="1"/>
    <col min="10" max="10" width="12" style="1" customWidth="1"/>
    <col min="11" max="16384" width="11.42578125" style="1"/>
  </cols>
  <sheetData>
    <row r="9" spans="2:11" customFormat="1" ht="18" customHeight="1" x14ac:dyDescent="0.25">
      <c r="B9" s="88" t="s">
        <v>105</v>
      </c>
      <c r="C9" s="88"/>
      <c r="D9" s="88"/>
      <c r="E9" s="88"/>
      <c r="F9" s="88"/>
      <c r="G9" s="88"/>
      <c r="H9" s="88"/>
      <c r="I9" s="88"/>
      <c r="J9" s="88"/>
      <c r="K9" s="8"/>
    </row>
    <row r="10" spans="2:11" customFormat="1" ht="14.25" customHeight="1" x14ac:dyDescent="0.25">
      <c r="C10" s="9"/>
      <c r="D10" s="9"/>
      <c r="E10" s="9"/>
      <c r="F10" s="9"/>
      <c r="G10" s="9"/>
      <c r="H10" s="8"/>
      <c r="I10" s="8"/>
      <c r="J10" s="8"/>
      <c r="K10" s="8"/>
    </row>
    <row r="11" spans="2:11" customFormat="1" ht="21" customHeight="1" x14ac:dyDescent="0.25">
      <c r="B11" s="90" t="s">
        <v>106</v>
      </c>
      <c r="C11" s="90"/>
      <c r="D11" s="90"/>
      <c r="E11" s="90"/>
      <c r="F11" s="90"/>
      <c r="G11" s="90"/>
      <c r="H11" s="90"/>
      <c r="I11" s="90"/>
      <c r="J11" s="90"/>
      <c r="K11" s="8"/>
    </row>
    <row r="12" spans="2:11" customFormat="1" ht="26.25" customHeight="1" x14ac:dyDescent="0.25">
      <c r="B12" s="90" t="s">
        <v>107</v>
      </c>
      <c r="C12" s="90"/>
      <c r="D12" s="90"/>
      <c r="E12" s="90"/>
      <c r="F12" s="90"/>
      <c r="G12" s="90"/>
      <c r="H12" s="90"/>
      <c r="I12" s="90"/>
      <c r="J12" s="90"/>
      <c r="K12" s="8"/>
    </row>
    <row r="13" spans="2:11" ht="15" thickBot="1" x14ac:dyDescent="0.25"/>
    <row r="14" spans="2:11" ht="60.75" customHeight="1" x14ac:dyDescent="0.2">
      <c r="B14" s="10" t="s">
        <v>0</v>
      </c>
      <c r="C14" s="11" t="s">
        <v>1</v>
      </c>
      <c r="D14" s="32" t="s">
        <v>3</v>
      </c>
      <c r="E14" s="12" t="s">
        <v>2</v>
      </c>
      <c r="F14" s="12" t="s">
        <v>4</v>
      </c>
      <c r="G14" s="12" t="s">
        <v>5</v>
      </c>
      <c r="H14" s="12" t="s">
        <v>6</v>
      </c>
      <c r="I14" s="12" t="s">
        <v>7</v>
      </c>
      <c r="J14" s="13" t="s">
        <v>8</v>
      </c>
    </row>
    <row r="15" spans="2:11" ht="60" customHeight="1" x14ac:dyDescent="0.2">
      <c r="B15" s="14" t="s">
        <v>10</v>
      </c>
      <c r="C15" s="15" t="s">
        <v>14</v>
      </c>
      <c r="D15" s="16" t="s">
        <v>9</v>
      </c>
      <c r="E15" s="17">
        <v>44318</v>
      </c>
      <c r="F15" s="18">
        <v>225000</v>
      </c>
      <c r="G15" s="17">
        <v>44349</v>
      </c>
      <c r="H15" s="19">
        <f>+F15</f>
        <v>225000</v>
      </c>
      <c r="I15" s="20">
        <f>+F15-H15</f>
        <v>0</v>
      </c>
      <c r="J15" s="16" t="s">
        <v>33</v>
      </c>
    </row>
    <row r="16" spans="2:11" ht="54.75" customHeight="1" x14ac:dyDescent="0.2">
      <c r="B16" s="21" t="s">
        <v>11</v>
      </c>
      <c r="C16" s="15" t="s">
        <v>15</v>
      </c>
      <c r="D16" s="16" t="s">
        <v>12</v>
      </c>
      <c r="E16" s="22">
        <v>44307</v>
      </c>
      <c r="F16" s="18">
        <v>318870</v>
      </c>
      <c r="G16" s="17">
        <v>44337</v>
      </c>
      <c r="H16" s="23" t="s">
        <v>13</v>
      </c>
      <c r="I16" s="20">
        <v>0</v>
      </c>
      <c r="J16" s="16" t="s">
        <v>33</v>
      </c>
    </row>
    <row r="17" spans="2:10" ht="48" x14ac:dyDescent="0.2">
      <c r="B17" s="16" t="s">
        <v>16</v>
      </c>
      <c r="C17" s="15" t="s">
        <v>18</v>
      </c>
      <c r="D17" s="16" t="s">
        <v>17</v>
      </c>
      <c r="E17" s="17">
        <v>44292</v>
      </c>
      <c r="F17" s="18">
        <v>119062</v>
      </c>
      <c r="G17" s="17">
        <v>44322</v>
      </c>
      <c r="H17" s="18">
        <v>119062</v>
      </c>
      <c r="I17" s="20">
        <v>0</v>
      </c>
      <c r="J17" s="16" t="s">
        <v>33</v>
      </c>
    </row>
    <row r="18" spans="2:10" ht="60" x14ac:dyDescent="0.2">
      <c r="B18" s="24" t="s">
        <v>57</v>
      </c>
      <c r="C18" s="25" t="s">
        <v>61</v>
      </c>
      <c r="D18" s="16" t="s">
        <v>58</v>
      </c>
      <c r="E18" s="17">
        <v>44333</v>
      </c>
      <c r="F18" s="26">
        <v>94531.59</v>
      </c>
      <c r="G18" s="17">
        <v>44364</v>
      </c>
      <c r="H18" s="18">
        <v>94531.59</v>
      </c>
      <c r="I18" s="20">
        <v>0</v>
      </c>
      <c r="J18" s="16" t="s">
        <v>33</v>
      </c>
    </row>
    <row r="19" spans="2:10" ht="74.25" customHeight="1" x14ac:dyDescent="0.2">
      <c r="B19" s="24" t="s">
        <v>60</v>
      </c>
      <c r="C19" s="15" t="s">
        <v>62</v>
      </c>
      <c r="D19" s="16" t="s">
        <v>59</v>
      </c>
      <c r="E19" s="17">
        <v>44359</v>
      </c>
      <c r="F19" s="26">
        <v>106200</v>
      </c>
      <c r="G19" s="17">
        <v>44389</v>
      </c>
      <c r="H19" s="33">
        <v>106200</v>
      </c>
      <c r="I19" s="20">
        <v>0</v>
      </c>
      <c r="J19" s="16" t="s">
        <v>33</v>
      </c>
    </row>
    <row r="20" spans="2:10" ht="48" x14ac:dyDescent="0.2">
      <c r="B20" s="25" t="s">
        <v>63</v>
      </c>
      <c r="C20" s="25" t="s">
        <v>64</v>
      </c>
      <c r="D20" s="16" t="s">
        <v>65</v>
      </c>
      <c r="E20" s="17">
        <v>44344</v>
      </c>
      <c r="F20" s="26">
        <v>998908.29</v>
      </c>
      <c r="G20" s="17">
        <v>44375</v>
      </c>
      <c r="H20" s="18">
        <v>998908.29</v>
      </c>
      <c r="I20" s="20">
        <v>0</v>
      </c>
      <c r="J20" s="16" t="s">
        <v>33</v>
      </c>
    </row>
    <row r="21" spans="2:10" ht="63" customHeight="1" x14ac:dyDescent="0.2">
      <c r="B21" s="24" t="s">
        <v>66</v>
      </c>
      <c r="C21" s="25" t="s">
        <v>67</v>
      </c>
      <c r="D21" s="24" t="s">
        <v>68</v>
      </c>
      <c r="E21" s="17" t="s">
        <v>69</v>
      </c>
      <c r="F21" s="26">
        <v>2049.98</v>
      </c>
      <c r="G21" s="17">
        <v>44408</v>
      </c>
      <c r="H21" s="26">
        <v>2049.98</v>
      </c>
      <c r="I21" s="20">
        <v>0</v>
      </c>
      <c r="J21" s="16" t="s">
        <v>33</v>
      </c>
    </row>
    <row r="22" spans="2:10" ht="72" x14ac:dyDescent="0.2">
      <c r="B22" s="24" t="s">
        <v>34</v>
      </c>
      <c r="C22" s="25" t="s">
        <v>74</v>
      </c>
      <c r="D22" s="16" t="s">
        <v>70</v>
      </c>
      <c r="E22" s="17">
        <v>44317</v>
      </c>
      <c r="F22" s="26">
        <v>84005.45</v>
      </c>
      <c r="G22" s="17">
        <v>44348</v>
      </c>
      <c r="H22" s="26">
        <v>84005.45</v>
      </c>
      <c r="I22" s="20">
        <v>0</v>
      </c>
      <c r="J22" s="16" t="s">
        <v>33</v>
      </c>
    </row>
    <row r="23" spans="2:10" ht="36" x14ac:dyDescent="0.2">
      <c r="B23" s="24" t="s">
        <v>71</v>
      </c>
      <c r="C23" s="25" t="s">
        <v>73</v>
      </c>
      <c r="D23" s="16" t="s">
        <v>72</v>
      </c>
      <c r="E23" s="17">
        <v>44263</v>
      </c>
      <c r="F23" s="26">
        <v>18172</v>
      </c>
      <c r="G23" s="17">
        <v>44294</v>
      </c>
      <c r="H23" s="26">
        <v>18172</v>
      </c>
      <c r="I23" s="20">
        <v>0</v>
      </c>
      <c r="J23" s="16" t="s">
        <v>33</v>
      </c>
    </row>
    <row r="24" spans="2:10" ht="39" customHeight="1" x14ac:dyDescent="0.2">
      <c r="B24" s="25" t="s">
        <v>75</v>
      </c>
      <c r="C24" s="25" t="s">
        <v>76</v>
      </c>
      <c r="D24" s="16" t="s">
        <v>77</v>
      </c>
      <c r="E24" s="17">
        <v>44344</v>
      </c>
      <c r="F24" s="26">
        <v>1060073.0900000001</v>
      </c>
      <c r="G24" s="17">
        <v>44375</v>
      </c>
      <c r="H24" s="26">
        <v>1060073.0900000001</v>
      </c>
      <c r="I24" s="20">
        <v>0</v>
      </c>
      <c r="J24" s="27" t="s">
        <v>33</v>
      </c>
    </row>
    <row r="25" spans="2:10" ht="72" x14ac:dyDescent="0.2">
      <c r="B25" s="24" t="s">
        <v>80</v>
      </c>
      <c r="C25" s="25" t="s">
        <v>78</v>
      </c>
      <c r="D25" s="16" t="s">
        <v>79</v>
      </c>
      <c r="E25" s="37">
        <v>44308</v>
      </c>
      <c r="F25" s="26">
        <v>746044.38</v>
      </c>
      <c r="G25" s="17">
        <v>44338</v>
      </c>
      <c r="H25" s="26">
        <v>746044.38</v>
      </c>
      <c r="I25" s="20">
        <v>0</v>
      </c>
      <c r="J25" s="16" t="s">
        <v>33</v>
      </c>
    </row>
    <row r="26" spans="2:10" ht="60" x14ac:dyDescent="0.2">
      <c r="B26" s="24" t="s">
        <v>81</v>
      </c>
      <c r="C26" s="25" t="s">
        <v>142</v>
      </c>
      <c r="D26" s="16" t="s">
        <v>82</v>
      </c>
      <c r="E26" s="37">
        <v>44251</v>
      </c>
      <c r="F26" s="26">
        <v>8484931.1500000004</v>
      </c>
      <c r="G26" s="17">
        <v>44371</v>
      </c>
      <c r="H26" s="26">
        <f>+F26-3384931.15</f>
        <v>5100000</v>
      </c>
      <c r="I26" s="20">
        <f>+F26-H26</f>
        <v>3384931.1500000004</v>
      </c>
      <c r="J26" s="16" t="s">
        <v>108</v>
      </c>
    </row>
    <row r="27" spans="2:10" ht="60" x14ac:dyDescent="0.2">
      <c r="B27" s="24" t="s">
        <v>83</v>
      </c>
      <c r="C27" s="25" t="s">
        <v>143</v>
      </c>
      <c r="D27" s="16" t="s">
        <v>84</v>
      </c>
      <c r="E27" s="17">
        <v>44298</v>
      </c>
      <c r="F27" s="26">
        <v>3172199.91</v>
      </c>
      <c r="G27" s="17">
        <v>44328</v>
      </c>
      <c r="H27" s="26">
        <v>3172199.91</v>
      </c>
      <c r="I27" s="20">
        <v>0</v>
      </c>
      <c r="J27" s="16" t="s">
        <v>33</v>
      </c>
    </row>
    <row r="28" spans="2:10" ht="48" x14ac:dyDescent="0.2">
      <c r="B28" s="24" t="s">
        <v>85</v>
      </c>
      <c r="C28" s="25" t="s">
        <v>144</v>
      </c>
      <c r="D28" s="16" t="s">
        <v>86</v>
      </c>
      <c r="E28" s="17">
        <v>44316</v>
      </c>
      <c r="F28" s="26">
        <v>245143.83</v>
      </c>
      <c r="G28" s="17">
        <v>44346</v>
      </c>
      <c r="H28" s="26">
        <v>245143.83</v>
      </c>
      <c r="I28" s="20">
        <v>0</v>
      </c>
      <c r="J28" s="16" t="s">
        <v>33</v>
      </c>
    </row>
    <row r="29" spans="2:10" ht="60" x14ac:dyDescent="0.2">
      <c r="B29" s="24" t="s">
        <v>87</v>
      </c>
      <c r="C29" s="25" t="s">
        <v>145</v>
      </c>
      <c r="D29" s="15" t="s">
        <v>88</v>
      </c>
      <c r="E29" s="28" t="s">
        <v>89</v>
      </c>
      <c r="F29" s="38" t="s">
        <v>90</v>
      </c>
      <c r="G29" s="28" t="s">
        <v>109</v>
      </c>
      <c r="H29" s="38" t="s">
        <v>90</v>
      </c>
      <c r="I29" s="20">
        <v>0</v>
      </c>
      <c r="J29" s="16" t="s">
        <v>33</v>
      </c>
    </row>
    <row r="30" spans="2:10" ht="63" customHeight="1" x14ac:dyDescent="0.2">
      <c r="B30" s="24" t="s">
        <v>91</v>
      </c>
      <c r="C30" s="25" t="s">
        <v>146</v>
      </c>
      <c r="D30" s="25" t="s">
        <v>92</v>
      </c>
      <c r="E30" s="28" t="s">
        <v>93</v>
      </c>
      <c r="F30" s="38">
        <v>1633978.99</v>
      </c>
      <c r="G30" s="28" t="s">
        <v>110</v>
      </c>
      <c r="H30" s="38" t="s">
        <v>94</v>
      </c>
      <c r="I30" s="20">
        <v>0</v>
      </c>
      <c r="J30" s="16" t="s">
        <v>33</v>
      </c>
    </row>
    <row r="31" spans="2:10" ht="60" x14ac:dyDescent="0.2">
      <c r="B31" s="25" t="s">
        <v>95</v>
      </c>
      <c r="C31" s="25" t="s">
        <v>147</v>
      </c>
      <c r="D31" s="15" t="s">
        <v>96</v>
      </c>
      <c r="E31" s="28" t="s">
        <v>97</v>
      </c>
      <c r="F31" s="38" t="s">
        <v>98</v>
      </c>
      <c r="G31" s="28" t="s">
        <v>111</v>
      </c>
      <c r="H31" s="38" t="s">
        <v>98</v>
      </c>
      <c r="I31" s="20">
        <v>0</v>
      </c>
      <c r="J31" s="16" t="s">
        <v>33</v>
      </c>
    </row>
    <row r="32" spans="2:10" s="31" customFormat="1" ht="52.5" customHeight="1" x14ac:dyDescent="0.2">
      <c r="B32" s="24" t="s">
        <v>148</v>
      </c>
      <c r="C32" s="25" t="s">
        <v>149</v>
      </c>
      <c r="D32" s="15" t="s">
        <v>150</v>
      </c>
      <c r="E32" s="28" t="s">
        <v>151</v>
      </c>
      <c r="F32" s="29" t="s">
        <v>152</v>
      </c>
      <c r="G32" s="28" t="s">
        <v>153</v>
      </c>
      <c r="H32" s="29" t="s">
        <v>152</v>
      </c>
      <c r="I32" s="20">
        <v>0</v>
      </c>
      <c r="J32" s="16" t="s">
        <v>33</v>
      </c>
    </row>
    <row r="33" spans="2:10" ht="82.5" customHeight="1" x14ac:dyDescent="0.2">
      <c r="B33" s="16" t="s">
        <v>19</v>
      </c>
      <c r="C33" s="15" t="s">
        <v>32</v>
      </c>
      <c r="D33" s="15" t="s">
        <v>99</v>
      </c>
      <c r="E33" s="30" t="s">
        <v>112</v>
      </c>
      <c r="F33" s="34" t="s">
        <v>113</v>
      </c>
      <c r="G33" s="30" t="s">
        <v>114</v>
      </c>
      <c r="H33" s="34" t="s">
        <v>113</v>
      </c>
      <c r="I33" s="20">
        <v>0</v>
      </c>
      <c r="J33" s="16" t="s">
        <v>33</v>
      </c>
    </row>
    <row r="34" spans="2:10" ht="89.25" customHeight="1" x14ac:dyDescent="0.2">
      <c r="B34" s="16" t="s">
        <v>19</v>
      </c>
      <c r="C34" s="15" t="s">
        <v>35</v>
      </c>
      <c r="D34" s="15" t="s">
        <v>100</v>
      </c>
      <c r="E34" s="30" t="s">
        <v>115</v>
      </c>
      <c r="F34" s="34" t="s">
        <v>116</v>
      </c>
      <c r="G34" s="30" t="s">
        <v>117</v>
      </c>
      <c r="H34" s="34" t="s">
        <v>116</v>
      </c>
      <c r="I34" s="20">
        <v>0</v>
      </c>
      <c r="J34" s="16" t="s">
        <v>33</v>
      </c>
    </row>
    <row r="35" spans="2:10" ht="144" x14ac:dyDescent="0.2">
      <c r="B35" s="15" t="s">
        <v>20</v>
      </c>
      <c r="C35" s="15" t="s">
        <v>36</v>
      </c>
      <c r="D35" s="30" t="s">
        <v>118</v>
      </c>
      <c r="E35" s="30" t="s">
        <v>119</v>
      </c>
      <c r="F35" s="34" t="s">
        <v>120</v>
      </c>
      <c r="G35" s="30" t="s">
        <v>121</v>
      </c>
      <c r="H35" s="34" t="s">
        <v>120</v>
      </c>
      <c r="I35" s="20">
        <v>0</v>
      </c>
      <c r="J35" s="16" t="s">
        <v>33</v>
      </c>
    </row>
    <row r="36" spans="2:10" ht="56.25" customHeight="1" x14ac:dyDescent="0.2">
      <c r="B36" s="16" t="s">
        <v>21</v>
      </c>
      <c r="C36" s="15" t="s">
        <v>38</v>
      </c>
      <c r="D36" s="22" t="s">
        <v>37</v>
      </c>
      <c r="E36" s="22">
        <v>44270</v>
      </c>
      <c r="F36" s="18">
        <v>16158.07</v>
      </c>
      <c r="G36" s="22">
        <v>44301</v>
      </c>
      <c r="H36" s="18">
        <v>16158.07</v>
      </c>
      <c r="I36" s="20">
        <v>0</v>
      </c>
      <c r="J36" s="16" t="s">
        <v>33</v>
      </c>
    </row>
    <row r="37" spans="2:10" ht="59.25" customHeight="1" x14ac:dyDescent="0.2">
      <c r="B37" s="15" t="s">
        <v>22</v>
      </c>
      <c r="C37" s="15" t="s">
        <v>39</v>
      </c>
      <c r="D37" s="30" t="s">
        <v>53</v>
      </c>
      <c r="E37" s="15" t="s">
        <v>54</v>
      </c>
      <c r="F37" s="35" t="s">
        <v>55</v>
      </c>
      <c r="G37" s="15" t="s">
        <v>56</v>
      </c>
      <c r="H37" s="35" t="s">
        <v>55</v>
      </c>
      <c r="I37" s="20">
        <v>0</v>
      </c>
      <c r="J37" s="16" t="s">
        <v>33</v>
      </c>
    </row>
    <row r="38" spans="2:10" ht="79.5" customHeight="1" x14ac:dyDescent="0.2">
      <c r="B38" s="15" t="s">
        <v>23</v>
      </c>
      <c r="C38" s="15" t="s">
        <v>40</v>
      </c>
      <c r="D38" s="22" t="s">
        <v>41</v>
      </c>
      <c r="E38" s="22">
        <v>44329</v>
      </c>
      <c r="F38" s="18">
        <v>35555.839999999997</v>
      </c>
      <c r="G38" s="22">
        <v>44360</v>
      </c>
      <c r="H38" s="18">
        <v>35555.839999999997</v>
      </c>
      <c r="I38" s="20">
        <v>0</v>
      </c>
      <c r="J38" s="16" t="s">
        <v>33</v>
      </c>
    </row>
    <row r="39" spans="2:10" ht="93" customHeight="1" x14ac:dyDescent="0.2">
      <c r="B39" s="16" t="s">
        <v>24</v>
      </c>
      <c r="C39" s="15" t="s">
        <v>42</v>
      </c>
      <c r="D39" s="22" t="s">
        <v>43</v>
      </c>
      <c r="E39" s="22">
        <v>44305</v>
      </c>
      <c r="F39" s="18">
        <v>83515.679999999993</v>
      </c>
      <c r="G39" s="22">
        <v>44335</v>
      </c>
      <c r="H39" s="18">
        <v>83515.679999999993</v>
      </c>
      <c r="I39" s="20">
        <v>0</v>
      </c>
      <c r="J39" s="16" t="s">
        <v>33</v>
      </c>
    </row>
    <row r="40" spans="2:10" ht="70.5" customHeight="1" x14ac:dyDescent="0.2">
      <c r="B40" s="16" t="s">
        <v>25</v>
      </c>
      <c r="C40" s="15" t="s">
        <v>44</v>
      </c>
      <c r="D40" s="22" t="s">
        <v>122</v>
      </c>
      <c r="E40" s="22">
        <v>44337</v>
      </c>
      <c r="F40" s="18">
        <v>85986.6</v>
      </c>
      <c r="G40" s="22">
        <v>44368</v>
      </c>
      <c r="H40" s="18">
        <v>85986.6</v>
      </c>
      <c r="I40" s="20">
        <v>0</v>
      </c>
      <c r="J40" s="16" t="s">
        <v>33</v>
      </c>
    </row>
    <row r="41" spans="2:10" ht="72.75" customHeight="1" x14ac:dyDescent="0.2">
      <c r="B41" s="15" t="s">
        <v>22</v>
      </c>
      <c r="C41" s="15" t="s">
        <v>45</v>
      </c>
      <c r="D41" s="30" t="s">
        <v>124</v>
      </c>
      <c r="E41" s="30" t="s">
        <v>125</v>
      </c>
      <c r="F41" s="35" t="s">
        <v>123</v>
      </c>
      <c r="G41" s="30" t="s">
        <v>126</v>
      </c>
      <c r="H41" s="35" t="s">
        <v>123</v>
      </c>
      <c r="I41" s="20">
        <v>0</v>
      </c>
      <c r="J41" s="16" t="s">
        <v>33</v>
      </c>
    </row>
    <row r="42" spans="2:10" ht="84" x14ac:dyDescent="0.2">
      <c r="B42" s="16" t="s">
        <v>26</v>
      </c>
      <c r="C42" s="15" t="s">
        <v>46</v>
      </c>
      <c r="D42" s="15" t="s">
        <v>128</v>
      </c>
      <c r="E42" s="15" t="s">
        <v>127</v>
      </c>
      <c r="F42" s="35" t="s">
        <v>129</v>
      </c>
      <c r="G42" s="15" t="s">
        <v>130</v>
      </c>
      <c r="H42" s="35" t="s">
        <v>129</v>
      </c>
      <c r="I42" s="20">
        <v>0</v>
      </c>
      <c r="J42" s="16" t="s">
        <v>33</v>
      </c>
    </row>
    <row r="43" spans="2:10" ht="60" x14ac:dyDescent="0.2">
      <c r="B43" s="15" t="s">
        <v>22</v>
      </c>
      <c r="C43" s="15" t="s">
        <v>47</v>
      </c>
      <c r="D43" s="30" t="s">
        <v>131</v>
      </c>
      <c r="E43" s="15" t="s">
        <v>132</v>
      </c>
      <c r="F43" s="35" t="s">
        <v>133</v>
      </c>
      <c r="G43" s="15" t="s">
        <v>134</v>
      </c>
      <c r="H43" s="35" t="s">
        <v>133</v>
      </c>
      <c r="I43" s="20">
        <v>0</v>
      </c>
      <c r="J43" s="16" t="s">
        <v>33</v>
      </c>
    </row>
    <row r="44" spans="2:10" ht="72" x14ac:dyDescent="0.2">
      <c r="B44" s="16" t="s">
        <v>27</v>
      </c>
      <c r="C44" s="15" t="s">
        <v>48</v>
      </c>
      <c r="D44" s="22" t="s">
        <v>135</v>
      </c>
      <c r="E44" s="22">
        <v>44211</v>
      </c>
      <c r="F44" s="18">
        <v>82116.2</v>
      </c>
      <c r="G44" s="22">
        <v>44242</v>
      </c>
      <c r="H44" s="18">
        <v>82116.2</v>
      </c>
      <c r="I44" s="20">
        <v>0</v>
      </c>
      <c r="J44" s="16" t="s">
        <v>33</v>
      </c>
    </row>
    <row r="45" spans="2:10" ht="84" x14ac:dyDescent="0.2">
      <c r="B45" s="16" t="s">
        <v>28</v>
      </c>
      <c r="C45" s="15" t="s">
        <v>137</v>
      </c>
      <c r="D45" s="22" t="s">
        <v>136</v>
      </c>
      <c r="E45" s="17">
        <v>44320</v>
      </c>
      <c r="F45" s="20">
        <v>64918.080000000002</v>
      </c>
      <c r="G45" s="22">
        <v>44351</v>
      </c>
      <c r="H45" s="20">
        <v>64918.080000000002</v>
      </c>
      <c r="I45" s="20">
        <v>0</v>
      </c>
      <c r="J45" s="16" t="s">
        <v>33</v>
      </c>
    </row>
    <row r="46" spans="2:10" ht="60" x14ac:dyDescent="0.2">
      <c r="B46" s="16" t="s">
        <v>29</v>
      </c>
      <c r="C46" s="15" t="s">
        <v>49</v>
      </c>
      <c r="D46" s="22" t="s">
        <v>138</v>
      </c>
      <c r="E46" s="17">
        <v>44355</v>
      </c>
      <c r="F46" s="33">
        <v>18585</v>
      </c>
      <c r="G46" s="36">
        <v>44385</v>
      </c>
      <c r="H46" s="33">
        <v>18585</v>
      </c>
      <c r="I46" s="20">
        <v>0</v>
      </c>
      <c r="J46" s="16" t="s">
        <v>33</v>
      </c>
    </row>
    <row r="47" spans="2:10" ht="60" x14ac:dyDescent="0.2">
      <c r="B47" s="16" t="s">
        <v>30</v>
      </c>
      <c r="C47" s="15" t="s">
        <v>50</v>
      </c>
      <c r="D47" s="22" t="s">
        <v>141</v>
      </c>
      <c r="E47" s="17">
        <v>44326</v>
      </c>
      <c r="F47" s="20">
        <v>99946</v>
      </c>
      <c r="G47" s="22">
        <v>44357</v>
      </c>
      <c r="H47" s="16">
        <v>99946</v>
      </c>
      <c r="I47" s="20">
        <v>0</v>
      </c>
      <c r="J47" s="16" t="s">
        <v>33</v>
      </c>
    </row>
    <row r="48" spans="2:10" ht="84" x14ac:dyDescent="0.2">
      <c r="B48" s="15" t="s">
        <v>23</v>
      </c>
      <c r="C48" s="15" t="s">
        <v>51</v>
      </c>
      <c r="D48" s="22" t="s">
        <v>140</v>
      </c>
      <c r="E48" s="17">
        <v>44361</v>
      </c>
      <c r="F48" s="20">
        <v>35568.31</v>
      </c>
      <c r="G48" s="22">
        <v>44391</v>
      </c>
      <c r="H48" s="16">
        <v>35568.31</v>
      </c>
      <c r="I48" s="20">
        <v>0</v>
      </c>
      <c r="J48" s="16" t="s">
        <v>33</v>
      </c>
    </row>
    <row r="49" spans="2:10" ht="60" x14ac:dyDescent="0.2">
      <c r="B49" s="16" t="s">
        <v>31</v>
      </c>
      <c r="C49" s="15" t="s">
        <v>52</v>
      </c>
      <c r="D49" s="22" t="s">
        <v>139</v>
      </c>
      <c r="E49" s="17">
        <v>44333</v>
      </c>
      <c r="F49" s="18">
        <v>31270</v>
      </c>
      <c r="G49" s="22">
        <v>44364</v>
      </c>
      <c r="H49" s="18">
        <v>31270</v>
      </c>
      <c r="I49" s="20">
        <v>0</v>
      </c>
      <c r="J49" s="16" t="s">
        <v>33</v>
      </c>
    </row>
    <row r="50" spans="2:10" x14ac:dyDescent="0.2">
      <c r="B50" s="40"/>
      <c r="C50" s="41"/>
      <c r="D50" s="41"/>
      <c r="E50" s="42"/>
      <c r="F50" s="41"/>
      <c r="G50" s="41"/>
      <c r="H50" s="41"/>
      <c r="I50" s="43"/>
      <c r="J50" s="44"/>
    </row>
    <row r="51" spans="2:10" x14ac:dyDescent="0.2">
      <c r="B51" s="31"/>
      <c r="C51" s="31"/>
      <c r="D51" s="31"/>
      <c r="E51" s="31"/>
      <c r="F51" s="31"/>
      <c r="G51" s="31"/>
      <c r="H51" s="31"/>
      <c r="I51" s="31"/>
      <c r="J51" s="31"/>
    </row>
    <row r="56" spans="2:10" ht="15.75" x14ac:dyDescent="0.25">
      <c r="C56" s="91"/>
      <c r="D56" s="91"/>
    </row>
    <row r="57" spans="2:10" ht="15.75" x14ac:dyDescent="0.25">
      <c r="C57" s="7" t="s">
        <v>101</v>
      </c>
      <c r="D57" s="7"/>
      <c r="E57" s="2" t="s">
        <v>102</v>
      </c>
    </row>
    <row r="58" spans="2:10" ht="18.75" customHeight="1" x14ac:dyDescent="0.25">
      <c r="C58" s="39" t="s">
        <v>154</v>
      </c>
      <c r="D58" s="5"/>
      <c r="E58" s="3" t="s">
        <v>103</v>
      </c>
    </row>
    <row r="59" spans="2:10" ht="18.75" x14ac:dyDescent="0.3">
      <c r="B59" s="89" t="s">
        <v>155</v>
      </c>
      <c r="C59" s="89"/>
      <c r="D59" s="6"/>
      <c r="E59" s="4" t="s">
        <v>104</v>
      </c>
    </row>
  </sheetData>
  <mergeCells count="5">
    <mergeCell ref="B9:J9"/>
    <mergeCell ref="B59:C59"/>
    <mergeCell ref="B12:J12"/>
    <mergeCell ref="B11:J11"/>
    <mergeCell ref="C56:D56"/>
  </mergeCells>
  <pageMargins left="7.874015748031496E-2" right="7.874015748031496E-2" top="7.874015748031496E-2" bottom="7.874015748031496E-2" header="0.31496062992125984" footer="0.31496062992125984"/>
  <pageSetup scale="90"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506"/>
  <sheetViews>
    <sheetView tabSelected="1" view="pageBreakPreview" zoomScale="85" zoomScaleNormal="90" zoomScaleSheetLayoutView="85" workbookViewId="0">
      <selection activeCell="E14" sqref="E14"/>
    </sheetView>
  </sheetViews>
  <sheetFormatPr baseColWidth="10" defaultRowHeight="12.75" x14ac:dyDescent="0.2"/>
  <cols>
    <col min="1" max="1" width="34.7109375" style="51" customWidth="1"/>
    <col min="2" max="2" width="38.140625" style="51" customWidth="1"/>
    <col min="3" max="3" width="25.42578125" style="49" customWidth="1"/>
    <col min="4" max="4" width="22.42578125" style="49" customWidth="1"/>
    <col min="5" max="5" width="17" style="54" customWidth="1"/>
    <col min="6" max="6" width="13.42578125" style="50" bestFit="1" customWidth="1"/>
    <col min="7" max="7" width="16.42578125" style="50" bestFit="1" customWidth="1"/>
    <col min="8" max="8" width="16.140625" style="50" customWidth="1"/>
    <col min="9" max="9" width="19.42578125" style="50" customWidth="1"/>
    <col min="10" max="16384" width="11.42578125" style="45"/>
  </cols>
  <sheetData>
    <row r="8" spans="1:9" x14ac:dyDescent="0.2">
      <c r="A8" s="101" t="s">
        <v>105</v>
      </c>
      <c r="B8" s="101"/>
      <c r="C8" s="101"/>
      <c r="D8" s="101"/>
      <c r="E8" s="101"/>
      <c r="F8" s="101"/>
      <c r="G8" s="101"/>
      <c r="H8" s="101"/>
      <c r="I8" s="101"/>
    </row>
    <row r="9" spans="1:9" x14ac:dyDescent="0.2">
      <c r="B9" s="59"/>
      <c r="C9" s="60"/>
      <c r="D9" s="61"/>
      <c r="E9" s="62"/>
      <c r="F9" s="63"/>
      <c r="G9" s="64"/>
      <c r="H9" s="64"/>
      <c r="I9" s="64"/>
    </row>
    <row r="10" spans="1:9" x14ac:dyDescent="0.2">
      <c r="A10" s="101" t="s">
        <v>106</v>
      </c>
      <c r="B10" s="101"/>
      <c r="C10" s="101"/>
      <c r="D10" s="101"/>
      <c r="E10" s="101"/>
      <c r="F10" s="101"/>
      <c r="G10" s="101"/>
      <c r="H10" s="101"/>
      <c r="I10" s="101"/>
    </row>
    <row r="11" spans="1:9" x14ac:dyDescent="0.2">
      <c r="A11" s="101" t="s">
        <v>165</v>
      </c>
      <c r="B11" s="101"/>
      <c r="C11" s="101"/>
      <c r="D11" s="101"/>
      <c r="E11" s="101"/>
      <c r="F11" s="101"/>
      <c r="G11" s="101"/>
      <c r="H11" s="101"/>
      <c r="I11" s="101"/>
    </row>
    <row r="13" spans="1:9" s="46" customFormat="1" ht="51" x14ac:dyDescent="0.2">
      <c r="A13" s="47" t="s">
        <v>0</v>
      </c>
      <c r="B13" s="47" t="s">
        <v>1</v>
      </c>
      <c r="C13" s="47" t="s">
        <v>3</v>
      </c>
      <c r="D13" s="47" t="s">
        <v>2</v>
      </c>
      <c r="E13" s="48" t="s">
        <v>4</v>
      </c>
      <c r="F13" s="47" t="s">
        <v>5</v>
      </c>
      <c r="G13" s="47" t="s">
        <v>6</v>
      </c>
      <c r="H13" s="47" t="s">
        <v>7</v>
      </c>
      <c r="I13" s="47" t="s">
        <v>8</v>
      </c>
    </row>
    <row r="14" spans="1:9" s="81" customFormat="1" ht="99.75" customHeight="1" x14ac:dyDescent="0.2">
      <c r="A14" s="82" t="s">
        <v>168</v>
      </c>
      <c r="B14" s="82" t="s">
        <v>166</v>
      </c>
      <c r="C14" s="85" t="s">
        <v>167</v>
      </c>
      <c r="D14" s="86" t="s">
        <v>169</v>
      </c>
      <c r="E14" s="84">
        <v>3159.02</v>
      </c>
      <c r="F14" s="69">
        <f>30+D14</f>
        <v>45493</v>
      </c>
      <c r="G14" s="70">
        <f>+E14</f>
        <v>3159.02</v>
      </c>
      <c r="H14" s="71">
        <v>0</v>
      </c>
      <c r="I14" s="72" t="s">
        <v>33</v>
      </c>
    </row>
    <row r="15" spans="1:9" s="81" customFormat="1" ht="93" customHeight="1" x14ac:dyDescent="0.2">
      <c r="A15" s="82" t="s">
        <v>172</v>
      </c>
      <c r="B15" s="82" t="s">
        <v>170</v>
      </c>
      <c r="C15" s="85" t="s">
        <v>171</v>
      </c>
      <c r="D15" s="86" t="s">
        <v>173</v>
      </c>
      <c r="E15" s="84">
        <v>39176</v>
      </c>
      <c r="F15" s="69">
        <f>30+D15</f>
        <v>45490</v>
      </c>
      <c r="G15" s="70">
        <f>+E15</f>
        <v>39176</v>
      </c>
      <c r="H15" s="71">
        <v>0</v>
      </c>
      <c r="I15" s="72" t="s">
        <v>33</v>
      </c>
    </row>
    <row r="16" spans="1:9" s="81" customFormat="1" ht="91.5" customHeight="1" x14ac:dyDescent="0.2">
      <c r="A16" s="82" t="s">
        <v>176</v>
      </c>
      <c r="B16" s="82" t="s">
        <v>174</v>
      </c>
      <c r="C16" s="85" t="s">
        <v>175</v>
      </c>
      <c r="D16" s="86" t="s">
        <v>177</v>
      </c>
      <c r="E16" s="84">
        <v>16875</v>
      </c>
      <c r="F16" s="69">
        <f>30+D16</f>
        <v>45388</v>
      </c>
      <c r="G16" s="70">
        <f>+E16</f>
        <v>16875</v>
      </c>
      <c r="H16" s="71">
        <v>0</v>
      </c>
      <c r="I16" s="72" t="s">
        <v>33</v>
      </c>
    </row>
    <row r="17" spans="1:9" s="81" customFormat="1" ht="64.5" customHeight="1" x14ac:dyDescent="0.2">
      <c r="A17" s="82" t="s">
        <v>180</v>
      </c>
      <c r="B17" s="82" t="s">
        <v>178</v>
      </c>
      <c r="C17" s="85" t="s">
        <v>179</v>
      </c>
      <c r="D17" s="86">
        <v>45443</v>
      </c>
      <c r="E17" s="84">
        <v>112658</v>
      </c>
      <c r="F17" s="69">
        <f t="shared" ref="F17:F260" si="0">30+D17</f>
        <v>45473</v>
      </c>
      <c r="G17" s="70">
        <f t="shared" ref="G17:G260" si="1">+E17</f>
        <v>112658</v>
      </c>
      <c r="H17" s="71">
        <v>0</v>
      </c>
      <c r="I17" s="72" t="s">
        <v>33</v>
      </c>
    </row>
    <row r="18" spans="1:9" s="81" customFormat="1" ht="72.75" customHeight="1" x14ac:dyDescent="0.2">
      <c r="A18" s="82" t="s">
        <v>183</v>
      </c>
      <c r="B18" s="82" t="s">
        <v>181</v>
      </c>
      <c r="C18" s="85" t="s">
        <v>182</v>
      </c>
      <c r="D18" s="86">
        <v>45461</v>
      </c>
      <c r="E18" s="84">
        <v>201585.26</v>
      </c>
      <c r="F18" s="69">
        <f t="shared" si="0"/>
        <v>45491</v>
      </c>
      <c r="G18" s="70">
        <f t="shared" si="1"/>
        <v>201585.26</v>
      </c>
      <c r="H18" s="71">
        <v>0</v>
      </c>
      <c r="I18" s="72" t="s">
        <v>33</v>
      </c>
    </row>
    <row r="19" spans="1:9" s="81" customFormat="1" ht="84" customHeight="1" x14ac:dyDescent="0.2">
      <c r="A19" s="82" t="s">
        <v>186</v>
      </c>
      <c r="B19" s="82" t="s">
        <v>184</v>
      </c>
      <c r="C19" s="85" t="s">
        <v>185</v>
      </c>
      <c r="D19" s="86">
        <v>45449</v>
      </c>
      <c r="E19" s="84">
        <v>30000</v>
      </c>
      <c r="F19" s="69">
        <f t="shared" si="0"/>
        <v>45479</v>
      </c>
      <c r="G19" s="70">
        <f t="shared" si="1"/>
        <v>30000</v>
      </c>
      <c r="H19" s="71">
        <v>0</v>
      </c>
      <c r="I19" s="72" t="s">
        <v>33</v>
      </c>
    </row>
    <row r="20" spans="1:9" s="81" customFormat="1" ht="82.5" customHeight="1" x14ac:dyDescent="0.2">
      <c r="A20" s="82" t="s">
        <v>189</v>
      </c>
      <c r="B20" s="82" t="s">
        <v>187</v>
      </c>
      <c r="C20" s="85" t="s">
        <v>188</v>
      </c>
      <c r="D20" s="86">
        <v>45451</v>
      </c>
      <c r="E20" s="84">
        <v>1965.06</v>
      </c>
      <c r="F20" s="69">
        <f t="shared" si="0"/>
        <v>45481</v>
      </c>
      <c r="G20" s="70">
        <f t="shared" si="1"/>
        <v>1965.06</v>
      </c>
      <c r="H20" s="71">
        <v>0</v>
      </c>
      <c r="I20" s="72" t="s">
        <v>33</v>
      </c>
    </row>
    <row r="21" spans="1:9" s="81" customFormat="1" ht="65.25" customHeight="1" x14ac:dyDescent="0.2">
      <c r="A21" s="82" t="s">
        <v>192</v>
      </c>
      <c r="B21" s="82" t="s">
        <v>190</v>
      </c>
      <c r="C21" s="85" t="s">
        <v>191</v>
      </c>
      <c r="D21" s="86">
        <v>45286</v>
      </c>
      <c r="E21" s="84">
        <v>205733</v>
      </c>
      <c r="F21" s="69">
        <f t="shared" si="0"/>
        <v>45316</v>
      </c>
      <c r="G21" s="70">
        <f t="shared" si="1"/>
        <v>205733</v>
      </c>
      <c r="H21" s="71">
        <v>0</v>
      </c>
      <c r="I21" s="72" t="s">
        <v>33</v>
      </c>
    </row>
    <row r="22" spans="1:9" s="81" customFormat="1" ht="83.25" customHeight="1" x14ac:dyDescent="0.2">
      <c r="A22" s="82" t="s">
        <v>195</v>
      </c>
      <c r="B22" s="82" t="s">
        <v>193</v>
      </c>
      <c r="C22" s="85" t="s">
        <v>194</v>
      </c>
      <c r="D22" s="86">
        <v>45450</v>
      </c>
      <c r="E22" s="84">
        <v>9829</v>
      </c>
      <c r="F22" s="69">
        <f t="shared" si="0"/>
        <v>45480</v>
      </c>
      <c r="G22" s="70">
        <f t="shared" si="1"/>
        <v>9829</v>
      </c>
      <c r="H22" s="71">
        <v>0</v>
      </c>
      <c r="I22" s="72" t="s">
        <v>33</v>
      </c>
    </row>
    <row r="23" spans="1:9" s="83" customFormat="1" ht="60" customHeight="1" x14ac:dyDescent="0.2">
      <c r="A23" s="47" t="s">
        <v>0</v>
      </c>
      <c r="B23" s="47" t="s">
        <v>1</v>
      </c>
      <c r="C23" s="47" t="s">
        <v>3</v>
      </c>
      <c r="D23" s="47" t="s">
        <v>2</v>
      </c>
      <c r="E23" s="48" t="s">
        <v>4</v>
      </c>
      <c r="F23" s="47" t="s">
        <v>5</v>
      </c>
      <c r="G23" s="47" t="s">
        <v>6</v>
      </c>
      <c r="H23" s="47" t="s">
        <v>7</v>
      </c>
      <c r="I23" s="47" t="s">
        <v>8</v>
      </c>
    </row>
    <row r="24" spans="1:9" s="81" customFormat="1" ht="102" customHeight="1" x14ac:dyDescent="0.2">
      <c r="A24" s="82" t="s">
        <v>183</v>
      </c>
      <c r="B24" s="82" t="s">
        <v>196</v>
      </c>
      <c r="C24" s="85" t="s">
        <v>197</v>
      </c>
      <c r="D24" s="86">
        <v>45413</v>
      </c>
      <c r="E24" s="84">
        <v>324909.01</v>
      </c>
      <c r="F24" s="69">
        <f t="shared" si="0"/>
        <v>45443</v>
      </c>
      <c r="G24" s="70">
        <f t="shared" si="1"/>
        <v>324909.01</v>
      </c>
      <c r="H24" s="71">
        <v>0</v>
      </c>
      <c r="I24" s="72" t="s">
        <v>33</v>
      </c>
    </row>
    <row r="25" spans="1:9" s="81" customFormat="1" ht="82.5" customHeight="1" x14ac:dyDescent="0.2">
      <c r="A25" s="82" t="s">
        <v>200</v>
      </c>
      <c r="B25" s="82" t="s">
        <v>198</v>
      </c>
      <c r="C25" s="85" t="s">
        <v>199</v>
      </c>
      <c r="D25" s="86">
        <v>45406</v>
      </c>
      <c r="E25" s="84">
        <v>1104480</v>
      </c>
      <c r="F25" s="69">
        <f t="shared" si="0"/>
        <v>45436</v>
      </c>
      <c r="G25" s="70">
        <f t="shared" si="1"/>
        <v>1104480</v>
      </c>
      <c r="H25" s="71">
        <v>0</v>
      </c>
      <c r="I25" s="72" t="s">
        <v>164</v>
      </c>
    </row>
    <row r="26" spans="1:9" s="81" customFormat="1" x14ac:dyDescent="0.2">
      <c r="A26" s="102" t="s">
        <v>202</v>
      </c>
      <c r="B26" s="92" t="s">
        <v>201</v>
      </c>
      <c r="C26" s="85" t="s">
        <v>203</v>
      </c>
      <c r="D26" s="86">
        <v>45422</v>
      </c>
      <c r="E26" s="84">
        <v>11185.41</v>
      </c>
      <c r="F26" s="69">
        <f t="shared" si="0"/>
        <v>45452</v>
      </c>
      <c r="G26" s="70">
        <f t="shared" si="1"/>
        <v>11185.41</v>
      </c>
      <c r="H26" s="71">
        <v>0</v>
      </c>
      <c r="I26" s="72" t="s">
        <v>33</v>
      </c>
    </row>
    <row r="27" spans="1:9" s="81" customFormat="1" x14ac:dyDescent="0.2">
      <c r="A27" s="103"/>
      <c r="B27" s="94"/>
      <c r="C27" s="85" t="s">
        <v>204</v>
      </c>
      <c r="D27" s="86">
        <v>45422</v>
      </c>
      <c r="E27" s="84">
        <v>37146.11</v>
      </c>
      <c r="F27" s="69">
        <f t="shared" si="0"/>
        <v>45452</v>
      </c>
      <c r="G27" s="70">
        <f t="shared" si="1"/>
        <v>37146.11</v>
      </c>
      <c r="H27" s="71">
        <v>0</v>
      </c>
      <c r="I27" s="72" t="s">
        <v>33</v>
      </c>
    </row>
    <row r="28" spans="1:9" s="81" customFormat="1" x14ac:dyDescent="0.2">
      <c r="A28" s="103"/>
      <c r="B28" s="94"/>
      <c r="C28" s="85" t="s">
        <v>205</v>
      </c>
      <c r="D28" s="86">
        <v>45426</v>
      </c>
      <c r="E28" s="84">
        <v>17309.61</v>
      </c>
      <c r="F28" s="69">
        <f t="shared" si="0"/>
        <v>45456</v>
      </c>
      <c r="G28" s="70">
        <f t="shared" si="1"/>
        <v>17309.61</v>
      </c>
      <c r="H28" s="71">
        <v>0</v>
      </c>
      <c r="I28" s="72" t="s">
        <v>33</v>
      </c>
    </row>
    <row r="29" spans="1:9" s="81" customFormat="1" x14ac:dyDescent="0.2">
      <c r="A29" s="103"/>
      <c r="B29" s="94"/>
      <c r="C29" s="85" t="s">
        <v>206</v>
      </c>
      <c r="D29" s="86">
        <v>45426</v>
      </c>
      <c r="E29" s="84">
        <v>13108.01</v>
      </c>
      <c r="F29" s="69">
        <f t="shared" si="0"/>
        <v>45456</v>
      </c>
      <c r="G29" s="70">
        <f t="shared" si="1"/>
        <v>13108.01</v>
      </c>
      <c r="H29" s="71">
        <v>0</v>
      </c>
      <c r="I29" s="72" t="s">
        <v>33</v>
      </c>
    </row>
    <row r="30" spans="1:9" s="81" customFormat="1" x14ac:dyDescent="0.2">
      <c r="A30" s="103"/>
      <c r="B30" s="94"/>
      <c r="C30" s="85" t="s">
        <v>207</v>
      </c>
      <c r="D30" s="86">
        <v>45433</v>
      </c>
      <c r="E30" s="84">
        <v>21114.15</v>
      </c>
      <c r="F30" s="69">
        <f t="shared" si="0"/>
        <v>45463</v>
      </c>
      <c r="G30" s="70">
        <f t="shared" si="1"/>
        <v>21114.15</v>
      </c>
      <c r="H30" s="71">
        <v>0</v>
      </c>
      <c r="I30" s="72" t="s">
        <v>33</v>
      </c>
    </row>
    <row r="31" spans="1:9" s="81" customFormat="1" x14ac:dyDescent="0.2">
      <c r="A31" s="103"/>
      <c r="B31" s="94"/>
      <c r="C31" s="85" t="s">
        <v>208</v>
      </c>
      <c r="D31" s="86">
        <v>45434</v>
      </c>
      <c r="E31" s="84">
        <v>17317.82</v>
      </c>
      <c r="F31" s="69">
        <f t="shared" si="0"/>
        <v>45464</v>
      </c>
      <c r="G31" s="70">
        <f t="shared" si="1"/>
        <v>17317.82</v>
      </c>
      <c r="H31" s="71">
        <v>0</v>
      </c>
      <c r="I31" s="72" t="s">
        <v>33</v>
      </c>
    </row>
    <row r="32" spans="1:9" s="81" customFormat="1" x14ac:dyDescent="0.2">
      <c r="A32" s="103"/>
      <c r="B32" s="94"/>
      <c r="C32" s="85" t="s">
        <v>209</v>
      </c>
      <c r="D32" s="86">
        <v>45439</v>
      </c>
      <c r="E32" s="84">
        <v>18018.22</v>
      </c>
      <c r="F32" s="69">
        <f t="shared" si="0"/>
        <v>45469</v>
      </c>
      <c r="G32" s="70">
        <f t="shared" si="1"/>
        <v>18018.22</v>
      </c>
      <c r="H32" s="71">
        <v>0</v>
      </c>
      <c r="I32" s="72" t="s">
        <v>33</v>
      </c>
    </row>
    <row r="33" spans="1:9" s="81" customFormat="1" x14ac:dyDescent="0.2">
      <c r="A33" s="103"/>
      <c r="B33" s="94"/>
      <c r="C33" s="85" t="s">
        <v>210</v>
      </c>
      <c r="D33" s="86">
        <v>45443</v>
      </c>
      <c r="E33" s="84">
        <v>22506.52</v>
      </c>
      <c r="F33" s="69">
        <f t="shared" si="0"/>
        <v>45473</v>
      </c>
      <c r="G33" s="70">
        <f t="shared" si="1"/>
        <v>22506.52</v>
      </c>
      <c r="H33" s="71">
        <v>0</v>
      </c>
      <c r="I33" s="72" t="s">
        <v>33</v>
      </c>
    </row>
    <row r="34" spans="1:9" s="81" customFormat="1" x14ac:dyDescent="0.2">
      <c r="A34" s="103"/>
      <c r="B34" s="94"/>
      <c r="C34" s="85" t="s">
        <v>211</v>
      </c>
      <c r="D34" s="86">
        <v>45443</v>
      </c>
      <c r="E34" s="84">
        <v>24359.07</v>
      </c>
      <c r="F34" s="69">
        <f t="shared" si="0"/>
        <v>45473</v>
      </c>
      <c r="G34" s="70">
        <f t="shared" si="1"/>
        <v>24359.07</v>
      </c>
      <c r="H34" s="71">
        <v>0</v>
      </c>
      <c r="I34" s="72" t="s">
        <v>33</v>
      </c>
    </row>
    <row r="35" spans="1:9" s="81" customFormat="1" x14ac:dyDescent="0.2">
      <c r="A35" s="104"/>
      <c r="B35" s="93"/>
      <c r="C35" s="85" t="s">
        <v>212</v>
      </c>
      <c r="D35" s="86">
        <v>45449</v>
      </c>
      <c r="E35" s="84">
        <v>8323.39</v>
      </c>
      <c r="F35" s="69">
        <f t="shared" si="0"/>
        <v>45479</v>
      </c>
      <c r="G35" s="70">
        <f t="shared" si="1"/>
        <v>8323.39</v>
      </c>
      <c r="H35" s="71">
        <v>0</v>
      </c>
      <c r="I35" s="72" t="s">
        <v>33</v>
      </c>
    </row>
    <row r="36" spans="1:9" s="81" customFormat="1" ht="108" customHeight="1" x14ac:dyDescent="0.2">
      <c r="A36" s="82" t="s">
        <v>215</v>
      </c>
      <c r="B36" s="82" t="s">
        <v>213</v>
      </c>
      <c r="C36" s="85" t="s">
        <v>214</v>
      </c>
      <c r="D36" s="86">
        <v>44964</v>
      </c>
      <c r="E36" s="84">
        <v>899986</v>
      </c>
      <c r="F36" s="69">
        <v>45358</v>
      </c>
      <c r="G36" s="70">
        <f t="shared" si="1"/>
        <v>899986</v>
      </c>
      <c r="H36" s="71">
        <v>0</v>
      </c>
      <c r="I36" s="72" t="s">
        <v>33</v>
      </c>
    </row>
    <row r="37" spans="1:9" s="81" customFormat="1" ht="95.25" customHeight="1" x14ac:dyDescent="0.2">
      <c r="A37" s="82" t="s">
        <v>218</v>
      </c>
      <c r="B37" s="82" t="s">
        <v>216</v>
      </c>
      <c r="C37" s="85" t="s">
        <v>217</v>
      </c>
      <c r="D37" s="86">
        <v>45397</v>
      </c>
      <c r="E37" s="84">
        <v>206500</v>
      </c>
      <c r="F37" s="69">
        <f t="shared" si="0"/>
        <v>45427</v>
      </c>
      <c r="G37" s="70">
        <f t="shared" si="1"/>
        <v>206500</v>
      </c>
      <c r="H37" s="71">
        <v>0</v>
      </c>
      <c r="I37" s="72" t="s">
        <v>33</v>
      </c>
    </row>
    <row r="38" spans="1:9" s="81" customFormat="1" ht="43.5" customHeight="1" x14ac:dyDescent="0.2">
      <c r="A38" s="92" t="s">
        <v>222</v>
      </c>
      <c r="B38" s="92" t="s">
        <v>219</v>
      </c>
      <c r="C38" s="85" t="s">
        <v>220</v>
      </c>
      <c r="D38" s="86">
        <v>45335</v>
      </c>
      <c r="E38" s="84">
        <v>21290.23</v>
      </c>
      <c r="F38" s="69">
        <f t="shared" si="0"/>
        <v>45365</v>
      </c>
      <c r="G38" s="70">
        <f t="shared" si="1"/>
        <v>21290.23</v>
      </c>
      <c r="H38" s="71">
        <v>0</v>
      </c>
      <c r="I38" s="72" t="s">
        <v>33</v>
      </c>
    </row>
    <row r="39" spans="1:9" s="81" customFormat="1" ht="43.5" customHeight="1" x14ac:dyDescent="0.2">
      <c r="A39" s="93"/>
      <c r="B39" s="93"/>
      <c r="C39" s="85" t="s">
        <v>221</v>
      </c>
      <c r="D39" s="86">
        <v>45362</v>
      </c>
      <c r="E39" s="84">
        <v>21919.56</v>
      </c>
      <c r="F39" s="69">
        <f t="shared" si="0"/>
        <v>45392</v>
      </c>
      <c r="G39" s="70">
        <f t="shared" si="1"/>
        <v>21919.56</v>
      </c>
      <c r="H39" s="71">
        <v>0</v>
      </c>
      <c r="I39" s="72" t="s">
        <v>33</v>
      </c>
    </row>
    <row r="40" spans="1:9" s="81" customFormat="1" ht="27" customHeight="1" x14ac:dyDescent="0.2">
      <c r="A40" s="92" t="s">
        <v>224</v>
      </c>
      <c r="B40" s="92" t="s">
        <v>223</v>
      </c>
      <c r="C40" s="85" t="s">
        <v>225</v>
      </c>
      <c r="D40" s="86">
        <v>45383</v>
      </c>
      <c r="E40" s="84">
        <v>16500</v>
      </c>
      <c r="F40" s="69">
        <f t="shared" si="0"/>
        <v>45413</v>
      </c>
      <c r="G40" s="70">
        <f t="shared" si="1"/>
        <v>16500</v>
      </c>
      <c r="H40" s="71">
        <v>0</v>
      </c>
      <c r="I40" s="72" t="s">
        <v>33</v>
      </c>
    </row>
    <row r="41" spans="1:9" s="81" customFormat="1" ht="27" customHeight="1" x14ac:dyDescent="0.2">
      <c r="A41" s="94"/>
      <c r="B41" s="94"/>
      <c r="C41" s="85" t="s">
        <v>226</v>
      </c>
      <c r="D41" s="86">
        <v>45413</v>
      </c>
      <c r="E41" s="84">
        <v>16500</v>
      </c>
      <c r="F41" s="69">
        <f t="shared" si="0"/>
        <v>45443</v>
      </c>
      <c r="G41" s="70">
        <f t="shared" si="1"/>
        <v>16500</v>
      </c>
      <c r="H41" s="71">
        <v>0</v>
      </c>
      <c r="I41" s="72" t="s">
        <v>33</v>
      </c>
    </row>
    <row r="42" spans="1:9" s="81" customFormat="1" ht="27" customHeight="1" x14ac:dyDescent="0.2">
      <c r="A42" s="93"/>
      <c r="B42" s="93"/>
      <c r="C42" s="85" t="s">
        <v>227</v>
      </c>
      <c r="D42" s="86">
        <v>45444</v>
      </c>
      <c r="E42" s="84">
        <v>16500</v>
      </c>
      <c r="F42" s="69">
        <f t="shared" si="0"/>
        <v>45474</v>
      </c>
      <c r="G42" s="70">
        <f t="shared" si="1"/>
        <v>16500</v>
      </c>
      <c r="H42" s="71">
        <v>0</v>
      </c>
      <c r="I42" s="72" t="s">
        <v>33</v>
      </c>
    </row>
    <row r="43" spans="1:9" s="81" customFormat="1" ht="78" customHeight="1" x14ac:dyDescent="0.2">
      <c r="A43" s="82" t="s">
        <v>230</v>
      </c>
      <c r="B43" s="82" t="s">
        <v>228</v>
      </c>
      <c r="C43" s="85" t="s">
        <v>229</v>
      </c>
      <c r="D43" s="86">
        <v>45448</v>
      </c>
      <c r="E43" s="84">
        <v>253500</v>
      </c>
      <c r="F43" s="69">
        <f t="shared" si="0"/>
        <v>45478</v>
      </c>
      <c r="G43" s="70">
        <f t="shared" si="1"/>
        <v>253500</v>
      </c>
      <c r="H43" s="71">
        <v>0</v>
      </c>
      <c r="I43" s="72" t="s">
        <v>33</v>
      </c>
    </row>
    <row r="44" spans="1:9" s="81" customFormat="1" ht="103.5" customHeight="1" x14ac:dyDescent="0.2">
      <c r="A44" s="82" t="s">
        <v>232</v>
      </c>
      <c r="B44" s="82" t="s">
        <v>231</v>
      </c>
      <c r="C44" s="85" t="s">
        <v>233</v>
      </c>
      <c r="D44" s="86">
        <v>45455</v>
      </c>
      <c r="E44" s="84">
        <v>21004</v>
      </c>
      <c r="F44" s="69">
        <f t="shared" si="0"/>
        <v>45485</v>
      </c>
      <c r="G44" s="70">
        <f t="shared" si="1"/>
        <v>21004</v>
      </c>
      <c r="H44" s="71">
        <v>0</v>
      </c>
      <c r="I44" s="72" t="s">
        <v>33</v>
      </c>
    </row>
    <row r="45" spans="1:9" s="83" customFormat="1" ht="59.25" customHeight="1" x14ac:dyDescent="0.2">
      <c r="A45" s="47" t="s">
        <v>0</v>
      </c>
      <c r="B45" s="47" t="s">
        <v>1</v>
      </c>
      <c r="C45" s="47" t="s">
        <v>3</v>
      </c>
      <c r="D45" s="47" t="s">
        <v>2</v>
      </c>
      <c r="E45" s="48" t="s">
        <v>4</v>
      </c>
      <c r="F45" s="47" t="s">
        <v>5</v>
      </c>
      <c r="G45" s="47" t="s">
        <v>6</v>
      </c>
      <c r="H45" s="47" t="s">
        <v>7</v>
      </c>
      <c r="I45" s="47" t="s">
        <v>8</v>
      </c>
    </row>
    <row r="46" spans="1:9" s="81" customFormat="1" ht="87.75" customHeight="1" x14ac:dyDescent="0.2">
      <c r="A46" s="82" t="s">
        <v>232</v>
      </c>
      <c r="B46" s="82" t="s">
        <v>234</v>
      </c>
      <c r="C46" s="85" t="s">
        <v>235</v>
      </c>
      <c r="D46" s="86">
        <v>45450</v>
      </c>
      <c r="E46" s="84">
        <v>16726.5</v>
      </c>
      <c r="F46" s="69">
        <f t="shared" si="0"/>
        <v>45480</v>
      </c>
      <c r="G46" s="70">
        <f t="shared" si="1"/>
        <v>16726.5</v>
      </c>
      <c r="H46" s="71">
        <v>0</v>
      </c>
      <c r="I46" s="72" t="s">
        <v>33</v>
      </c>
    </row>
    <row r="47" spans="1:9" s="81" customFormat="1" x14ac:dyDescent="0.2">
      <c r="A47" s="92" t="s">
        <v>202</v>
      </c>
      <c r="B47" s="92" t="s">
        <v>236</v>
      </c>
      <c r="C47" s="85" t="s">
        <v>237</v>
      </c>
      <c r="D47" s="86">
        <v>45440</v>
      </c>
      <c r="E47" s="84">
        <v>98507.11</v>
      </c>
      <c r="F47" s="69">
        <f t="shared" si="0"/>
        <v>45470</v>
      </c>
      <c r="G47" s="70">
        <f t="shared" si="1"/>
        <v>98507.11</v>
      </c>
      <c r="H47" s="71">
        <v>0</v>
      </c>
      <c r="I47" s="72" t="s">
        <v>33</v>
      </c>
    </row>
    <row r="48" spans="1:9" s="81" customFormat="1" x14ac:dyDescent="0.2">
      <c r="A48" s="94"/>
      <c r="B48" s="94"/>
      <c r="C48" s="85" t="s">
        <v>238</v>
      </c>
      <c r="D48" s="86">
        <v>45449</v>
      </c>
      <c r="E48" s="84">
        <v>50950.89</v>
      </c>
      <c r="F48" s="69">
        <f t="shared" si="0"/>
        <v>45479</v>
      </c>
      <c r="G48" s="70">
        <f t="shared" si="1"/>
        <v>50950.89</v>
      </c>
      <c r="H48" s="71">
        <v>0</v>
      </c>
      <c r="I48" s="72" t="s">
        <v>33</v>
      </c>
    </row>
    <row r="49" spans="1:9" s="81" customFormat="1" x14ac:dyDescent="0.2">
      <c r="A49" s="94"/>
      <c r="B49" s="94"/>
      <c r="C49" s="85" t="s">
        <v>239</v>
      </c>
      <c r="D49" s="86">
        <v>45453</v>
      </c>
      <c r="E49" s="84">
        <v>51663.040000000001</v>
      </c>
      <c r="F49" s="69">
        <f t="shared" si="0"/>
        <v>45483</v>
      </c>
      <c r="G49" s="70">
        <f t="shared" si="1"/>
        <v>51663.040000000001</v>
      </c>
      <c r="H49" s="71">
        <v>0</v>
      </c>
      <c r="I49" s="72" t="s">
        <v>33</v>
      </c>
    </row>
    <row r="50" spans="1:9" s="81" customFormat="1" x14ac:dyDescent="0.2">
      <c r="A50" s="94"/>
      <c r="B50" s="94"/>
      <c r="C50" s="85" t="s">
        <v>240</v>
      </c>
      <c r="D50" s="86">
        <v>45454</v>
      </c>
      <c r="E50" s="84">
        <v>39588.22</v>
      </c>
      <c r="F50" s="69">
        <f t="shared" si="0"/>
        <v>45484</v>
      </c>
      <c r="G50" s="70">
        <f t="shared" si="1"/>
        <v>39588.22</v>
      </c>
      <c r="H50" s="71">
        <v>0</v>
      </c>
      <c r="I50" s="72" t="s">
        <v>33</v>
      </c>
    </row>
    <row r="51" spans="1:9" s="81" customFormat="1" x14ac:dyDescent="0.2">
      <c r="A51" s="94"/>
      <c r="B51" s="94"/>
      <c r="C51" s="85" t="s">
        <v>241</v>
      </c>
      <c r="D51" s="86">
        <v>45457</v>
      </c>
      <c r="E51" s="84">
        <v>10902.75</v>
      </c>
      <c r="F51" s="69">
        <f t="shared" si="0"/>
        <v>45487</v>
      </c>
      <c r="G51" s="70">
        <f t="shared" si="1"/>
        <v>10902.75</v>
      </c>
      <c r="H51" s="71">
        <v>0</v>
      </c>
      <c r="I51" s="72" t="s">
        <v>33</v>
      </c>
    </row>
    <row r="52" spans="1:9" s="81" customFormat="1" x14ac:dyDescent="0.2">
      <c r="A52" s="94"/>
      <c r="B52" s="94"/>
      <c r="C52" s="85" t="s">
        <v>242</v>
      </c>
      <c r="D52" s="86">
        <v>45460</v>
      </c>
      <c r="E52" s="84">
        <v>12393.37</v>
      </c>
      <c r="F52" s="69">
        <f t="shared" si="0"/>
        <v>45490</v>
      </c>
      <c r="G52" s="70">
        <f t="shared" si="1"/>
        <v>12393.37</v>
      </c>
      <c r="H52" s="71">
        <v>0</v>
      </c>
      <c r="I52" s="72" t="s">
        <v>33</v>
      </c>
    </row>
    <row r="53" spans="1:9" s="81" customFormat="1" x14ac:dyDescent="0.2">
      <c r="A53" s="93"/>
      <c r="B53" s="93"/>
      <c r="C53" s="85" t="s">
        <v>243</v>
      </c>
      <c r="D53" s="86">
        <v>45461</v>
      </c>
      <c r="E53" s="84">
        <v>113966.57</v>
      </c>
      <c r="F53" s="69">
        <f t="shared" si="0"/>
        <v>45491</v>
      </c>
      <c r="G53" s="70">
        <f t="shared" si="1"/>
        <v>113966.57</v>
      </c>
      <c r="H53" s="71">
        <v>0</v>
      </c>
      <c r="I53" s="72" t="s">
        <v>33</v>
      </c>
    </row>
    <row r="54" spans="1:9" s="81" customFormat="1" ht="42" customHeight="1" x14ac:dyDescent="0.2">
      <c r="A54" s="92" t="s">
        <v>246</v>
      </c>
      <c r="B54" s="92" t="s">
        <v>244</v>
      </c>
      <c r="C54" s="85" t="s">
        <v>245</v>
      </c>
      <c r="D54" s="86">
        <v>45421</v>
      </c>
      <c r="E54" s="84">
        <v>1016916.99</v>
      </c>
      <c r="F54" s="69">
        <f t="shared" si="0"/>
        <v>45451</v>
      </c>
      <c r="G54" s="70">
        <f t="shared" si="1"/>
        <v>1016916.99</v>
      </c>
      <c r="H54" s="71">
        <v>0</v>
      </c>
      <c r="I54" s="72" t="s">
        <v>33</v>
      </c>
    </row>
    <row r="55" spans="1:9" s="81" customFormat="1" ht="42" customHeight="1" x14ac:dyDescent="0.2">
      <c r="A55" s="93"/>
      <c r="B55" s="93"/>
      <c r="C55" s="85" t="s">
        <v>247</v>
      </c>
      <c r="D55" s="86">
        <v>45468</v>
      </c>
      <c r="E55" s="84">
        <v>1217197.3600000001</v>
      </c>
      <c r="F55" s="69">
        <f t="shared" si="0"/>
        <v>45498</v>
      </c>
      <c r="G55" s="70">
        <f t="shared" si="1"/>
        <v>1217197.3600000001</v>
      </c>
      <c r="H55" s="71">
        <v>0</v>
      </c>
      <c r="I55" s="72" t="s">
        <v>33</v>
      </c>
    </row>
    <row r="56" spans="1:9" s="81" customFormat="1" ht="87" customHeight="1" x14ac:dyDescent="0.2">
      <c r="A56" s="82" t="s">
        <v>250</v>
      </c>
      <c r="B56" s="82" t="s">
        <v>248</v>
      </c>
      <c r="C56" s="85" t="s">
        <v>249</v>
      </c>
      <c r="D56" s="86">
        <v>45461</v>
      </c>
      <c r="E56" s="84">
        <v>227693.47</v>
      </c>
      <c r="F56" s="69">
        <f t="shared" si="0"/>
        <v>45491</v>
      </c>
      <c r="G56" s="70">
        <f t="shared" si="1"/>
        <v>227693.47</v>
      </c>
      <c r="H56" s="71">
        <v>0</v>
      </c>
      <c r="I56" s="72" t="s">
        <v>33</v>
      </c>
    </row>
    <row r="57" spans="1:9" s="81" customFormat="1" ht="85.5" customHeight="1" x14ac:dyDescent="0.2">
      <c r="A57" s="82" t="s">
        <v>253</v>
      </c>
      <c r="B57" s="82" t="s">
        <v>251</v>
      </c>
      <c r="C57" s="85" t="s">
        <v>252</v>
      </c>
      <c r="D57" s="86">
        <v>45443</v>
      </c>
      <c r="E57" s="84">
        <v>31700</v>
      </c>
      <c r="F57" s="69">
        <f t="shared" si="0"/>
        <v>45473</v>
      </c>
      <c r="G57" s="70">
        <f t="shared" si="1"/>
        <v>31700</v>
      </c>
      <c r="H57" s="71">
        <v>0</v>
      </c>
      <c r="I57" s="72" t="s">
        <v>33</v>
      </c>
    </row>
    <row r="58" spans="1:9" s="81" customFormat="1" ht="80.25" customHeight="1" x14ac:dyDescent="0.2">
      <c r="A58" s="82" t="s">
        <v>168</v>
      </c>
      <c r="B58" s="82" t="s">
        <v>254</v>
      </c>
      <c r="C58" s="85" t="s">
        <v>255</v>
      </c>
      <c r="D58" s="86">
        <v>45471</v>
      </c>
      <c r="E58" s="84">
        <v>2439.2800000000002</v>
      </c>
      <c r="F58" s="69">
        <f t="shared" si="0"/>
        <v>45501</v>
      </c>
      <c r="G58" s="70">
        <f t="shared" si="1"/>
        <v>2439.2800000000002</v>
      </c>
      <c r="H58" s="71">
        <v>0</v>
      </c>
      <c r="I58" s="72" t="s">
        <v>33</v>
      </c>
    </row>
    <row r="59" spans="1:9" s="81" customFormat="1" ht="69" customHeight="1" x14ac:dyDescent="0.2">
      <c r="A59" s="82" t="s">
        <v>258</v>
      </c>
      <c r="B59" s="82" t="s">
        <v>256</v>
      </c>
      <c r="C59" s="85" t="s">
        <v>257</v>
      </c>
      <c r="D59" s="86">
        <v>45470</v>
      </c>
      <c r="E59" s="84">
        <v>31558.5</v>
      </c>
      <c r="F59" s="69">
        <f t="shared" si="0"/>
        <v>45500</v>
      </c>
      <c r="G59" s="70">
        <f t="shared" si="1"/>
        <v>31558.5</v>
      </c>
      <c r="H59" s="71">
        <v>0</v>
      </c>
      <c r="I59" s="72" t="s">
        <v>33</v>
      </c>
    </row>
    <row r="60" spans="1:9" s="81" customFormat="1" ht="72" customHeight="1" x14ac:dyDescent="0.2">
      <c r="A60" s="82" t="s">
        <v>258</v>
      </c>
      <c r="B60" s="82" t="s">
        <v>259</v>
      </c>
      <c r="C60" s="85" t="s">
        <v>260</v>
      </c>
      <c r="D60" s="86">
        <v>45470</v>
      </c>
      <c r="E60" s="84">
        <v>2695.55</v>
      </c>
      <c r="F60" s="69">
        <f t="shared" si="0"/>
        <v>45500</v>
      </c>
      <c r="G60" s="70">
        <f t="shared" si="1"/>
        <v>2695.55</v>
      </c>
      <c r="H60" s="71">
        <v>0</v>
      </c>
      <c r="I60" s="72" t="s">
        <v>33</v>
      </c>
    </row>
    <row r="61" spans="1:9" s="81" customFormat="1" ht="74.25" customHeight="1" x14ac:dyDescent="0.2">
      <c r="A61" s="82" t="s">
        <v>263</v>
      </c>
      <c r="B61" s="82" t="s">
        <v>261</v>
      </c>
      <c r="C61" s="85" t="s">
        <v>262</v>
      </c>
      <c r="D61" s="86">
        <v>45460</v>
      </c>
      <c r="E61" s="84">
        <v>24731.99</v>
      </c>
      <c r="F61" s="69">
        <f t="shared" si="0"/>
        <v>45490</v>
      </c>
      <c r="G61" s="70">
        <f t="shared" si="1"/>
        <v>24731.99</v>
      </c>
      <c r="H61" s="71">
        <v>0</v>
      </c>
      <c r="I61" s="72" t="s">
        <v>33</v>
      </c>
    </row>
    <row r="62" spans="1:9" s="81" customFormat="1" ht="82.5" customHeight="1" x14ac:dyDescent="0.2">
      <c r="A62" s="82" t="s">
        <v>189</v>
      </c>
      <c r="B62" s="82" t="s">
        <v>264</v>
      </c>
      <c r="C62" s="85" t="s">
        <v>265</v>
      </c>
      <c r="D62" s="86">
        <v>45456</v>
      </c>
      <c r="E62" s="84">
        <v>4151.57</v>
      </c>
      <c r="F62" s="69">
        <f t="shared" si="0"/>
        <v>45486</v>
      </c>
      <c r="G62" s="70">
        <f t="shared" si="1"/>
        <v>4151.57</v>
      </c>
      <c r="H62" s="71">
        <v>0</v>
      </c>
      <c r="I62" s="72" t="s">
        <v>33</v>
      </c>
    </row>
    <row r="63" spans="1:9" s="81" customFormat="1" ht="81.75" customHeight="1" x14ac:dyDescent="0.2">
      <c r="A63" s="82" t="s">
        <v>189</v>
      </c>
      <c r="B63" s="82" t="s">
        <v>266</v>
      </c>
      <c r="C63" s="85" t="s">
        <v>267</v>
      </c>
      <c r="D63" s="86">
        <v>45455</v>
      </c>
      <c r="E63" s="84">
        <v>24124.53</v>
      </c>
      <c r="F63" s="69">
        <f t="shared" si="0"/>
        <v>45485</v>
      </c>
      <c r="G63" s="70">
        <f t="shared" si="1"/>
        <v>24124.53</v>
      </c>
      <c r="H63" s="71">
        <v>0</v>
      </c>
      <c r="I63" s="72" t="s">
        <v>33</v>
      </c>
    </row>
    <row r="64" spans="1:9" s="83" customFormat="1" ht="59.25" customHeight="1" x14ac:dyDescent="0.2">
      <c r="A64" s="47" t="s">
        <v>0</v>
      </c>
      <c r="B64" s="47" t="s">
        <v>1</v>
      </c>
      <c r="C64" s="47" t="s">
        <v>3</v>
      </c>
      <c r="D64" s="47" t="s">
        <v>2</v>
      </c>
      <c r="E64" s="48" t="s">
        <v>4</v>
      </c>
      <c r="F64" s="47" t="s">
        <v>5</v>
      </c>
      <c r="G64" s="47" t="s">
        <v>6</v>
      </c>
      <c r="H64" s="47" t="s">
        <v>7</v>
      </c>
      <c r="I64" s="47" t="s">
        <v>8</v>
      </c>
    </row>
    <row r="65" spans="1:9" s="81" customFormat="1" ht="67.5" customHeight="1" x14ac:dyDescent="0.2">
      <c r="A65" s="82" t="s">
        <v>189</v>
      </c>
      <c r="B65" s="82" t="s">
        <v>268</v>
      </c>
      <c r="C65" s="85" t="s">
        <v>269</v>
      </c>
      <c r="D65" s="86">
        <v>45450</v>
      </c>
      <c r="E65" s="84">
        <v>36658.559999999998</v>
      </c>
      <c r="F65" s="69">
        <f t="shared" si="0"/>
        <v>45480</v>
      </c>
      <c r="G65" s="70">
        <f t="shared" si="1"/>
        <v>36658.559999999998</v>
      </c>
      <c r="H65" s="71">
        <v>0</v>
      </c>
      <c r="I65" s="72" t="s">
        <v>33</v>
      </c>
    </row>
    <row r="66" spans="1:9" s="81" customFormat="1" ht="84.75" customHeight="1" x14ac:dyDescent="0.2">
      <c r="A66" s="82" t="s">
        <v>272</v>
      </c>
      <c r="B66" s="82" t="s">
        <v>270</v>
      </c>
      <c r="C66" s="85" t="s">
        <v>271</v>
      </c>
      <c r="D66" s="86">
        <v>45446</v>
      </c>
      <c r="E66" s="84">
        <v>2863103.62</v>
      </c>
      <c r="F66" s="69">
        <f t="shared" si="0"/>
        <v>45476</v>
      </c>
      <c r="G66" s="70">
        <f t="shared" si="1"/>
        <v>2863103.62</v>
      </c>
      <c r="H66" s="71">
        <v>0</v>
      </c>
      <c r="I66" s="72" t="s">
        <v>33</v>
      </c>
    </row>
    <row r="67" spans="1:9" s="81" customFormat="1" ht="67.5" customHeight="1" x14ac:dyDescent="0.2">
      <c r="A67" s="82" t="s">
        <v>275</v>
      </c>
      <c r="B67" s="82" t="s">
        <v>273</v>
      </c>
      <c r="C67" s="85" t="s">
        <v>274</v>
      </c>
      <c r="D67" s="86">
        <v>45444</v>
      </c>
      <c r="E67" s="84">
        <v>616.6</v>
      </c>
      <c r="F67" s="69">
        <f t="shared" si="0"/>
        <v>45474</v>
      </c>
      <c r="G67" s="70">
        <f t="shared" si="1"/>
        <v>616.6</v>
      </c>
      <c r="H67" s="71">
        <v>0</v>
      </c>
      <c r="I67" s="72" t="s">
        <v>33</v>
      </c>
    </row>
    <row r="68" spans="1:9" s="81" customFormat="1" ht="90.75" customHeight="1" x14ac:dyDescent="0.2">
      <c r="A68" s="82" t="s">
        <v>263</v>
      </c>
      <c r="B68" s="82" t="s">
        <v>276</v>
      </c>
      <c r="C68" s="85" t="s">
        <v>277</v>
      </c>
      <c r="D68" s="86">
        <v>45460</v>
      </c>
      <c r="E68" s="84">
        <v>21394.47</v>
      </c>
      <c r="F68" s="69">
        <f t="shared" si="0"/>
        <v>45490</v>
      </c>
      <c r="G68" s="70">
        <f t="shared" si="1"/>
        <v>21394.47</v>
      </c>
      <c r="H68" s="71">
        <v>0</v>
      </c>
      <c r="I68" s="72" t="s">
        <v>33</v>
      </c>
    </row>
    <row r="69" spans="1:9" s="81" customFormat="1" ht="86.25" customHeight="1" x14ac:dyDescent="0.2">
      <c r="A69" s="87" t="s">
        <v>280</v>
      </c>
      <c r="B69" s="82" t="s">
        <v>278</v>
      </c>
      <c r="C69" s="85" t="s">
        <v>279</v>
      </c>
      <c r="D69" s="86">
        <v>45463</v>
      </c>
      <c r="E69" s="84">
        <v>15269.2</v>
      </c>
      <c r="F69" s="69">
        <f t="shared" si="0"/>
        <v>45493</v>
      </c>
      <c r="G69" s="70">
        <f t="shared" si="1"/>
        <v>15269.2</v>
      </c>
      <c r="H69" s="71">
        <v>0</v>
      </c>
      <c r="I69" s="72" t="s">
        <v>33</v>
      </c>
    </row>
    <row r="70" spans="1:9" s="81" customFormat="1" ht="79.5" customHeight="1" x14ac:dyDescent="0.2">
      <c r="A70" s="82" t="s">
        <v>283</v>
      </c>
      <c r="B70" s="82" t="s">
        <v>281</v>
      </c>
      <c r="C70" s="85" t="s">
        <v>282</v>
      </c>
      <c r="D70" s="86">
        <v>45461</v>
      </c>
      <c r="E70" s="84">
        <v>1041756.86</v>
      </c>
      <c r="F70" s="69">
        <f t="shared" si="0"/>
        <v>45491</v>
      </c>
      <c r="G70" s="70">
        <f t="shared" si="1"/>
        <v>1041756.86</v>
      </c>
      <c r="H70" s="71">
        <v>0</v>
      </c>
      <c r="I70" s="72" t="s">
        <v>33</v>
      </c>
    </row>
    <row r="71" spans="1:9" s="81" customFormat="1" ht="69.75" customHeight="1" x14ac:dyDescent="0.2">
      <c r="A71" s="82" t="s">
        <v>286</v>
      </c>
      <c r="B71" s="82" t="s">
        <v>284</v>
      </c>
      <c r="C71" s="85" t="s">
        <v>285</v>
      </c>
      <c r="D71" s="86">
        <v>45463</v>
      </c>
      <c r="E71" s="84">
        <v>265500</v>
      </c>
      <c r="F71" s="69">
        <f t="shared" si="0"/>
        <v>45493</v>
      </c>
      <c r="G71" s="70">
        <f t="shared" si="1"/>
        <v>265500</v>
      </c>
      <c r="H71" s="71">
        <v>0</v>
      </c>
      <c r="I71" s="72" t="s">
        <v>33</v>
      </c>
    </row>
    <row r="72" spans="1:9" s="81" customFormat="1" ht="69.75" customHeight="1" x14ac:dyDescent="0.2">
      <c r="A72" s="82" t="s">
        <v>289</v>
      </c>
      <c r="B72" s="82" t="s">
        <v>287</v>
      </c>
      <c r="C72" s="85" t="s">
        <v>288</v>
      </c>
      <c r="D72" s="86">
        <v>45453</v>
      </c>
      <c r="E72" s="84">
        <v>234891</v>
      </c>
      <c r="F72" s="69">
        <f t="shared" si="0"/>
        <v>45483</v>
      </c>
      <c r="G72" s="70">
        <f t="shared" si="1"/>
        <v>234891</v>
      </c>
      <c r="H72" s="71">
        <v>0</v>
      </c>
      <c r="I72" s="72" t="s">
        <v>33</v>
      </c>
    </row>
    <row r="73" spans="1:9" s="81" customFormat="1" ht="91.5" customHeight="1" x14ac:dyDescent="0.2">
      <c r="A73" s="82" t="s">
        <v>292</v>
      </c>
      <c r="B73" s="82" t="s">
        <v>290</v>
      </c>
      <c r="C73" s="85" t="s">
        <v>291</v>
      </c>
      <c r="D73" s="86">
        <v>45462</v>
      </c>
      <c r="E73" s="84">
        <v>890133</v>
      </c>
      <c r="F73" s="69">
        <f t="shared" si="0"/>
        <v>45492</v>
      </c>
      <c r="G73" s="70">
        <f t="shared" si="1"/>
        <v>890133</v>
      </c>
      <c r="H73" s="71">
        <v>0</v>
      </c>
      <c r="I73" s="72" t="s">
        <v>33</v>
      </c>
    </row>
    <row r="74" spans="1:9" s="81" customFormat="1" ht="89.25" customHeight="1" x14ac:dyDescent="0.2">
      <c r="A74" s="82" t="s">
        <v>295</v>
      </c>
      <c r="B74" s="82" t="s">
        <v>293</v>
      </c>
      <c r="C74" s="85" t="s">
        <v>294</v>
      </c>
      <c r="D74" s="86">
        <v>45428</v>
      </c>
      <c r="E74" s="84">
        <v>236000</v>
      </c>
      <c r="F74" s="69">
        <f t="shared" si="0"/>
        <v>45458</v>
      </c>
      <c r="G74" s="70">
        <f t="shared" si="1"/>
        <v>236000</v>
      </c>
      <c r="H74" s="71">
        <v>0</v>
      </c>
      <c r="I74" s="72" t="s">
        <v>33</v>
      </c>
    </row>
    <row r="75" spans="1:9" s="81" customFormat="1" ht="93" customHeight="1" x14ac:dyDescent="0.2">
      <c r="A75" s="82" t="s">
        <v>298</v>
      </c>
      <c r="B75" s="82" t="s">
        <v>296</v>
      </c>
      <c r="C75" s="85" t="s">
        <v>297</v>
      </c>
      <c r="D75" s="86">
        <v>45467</v>
      </c>
      <c r="E75" s="84">
        <v>35400</v>
      </c>
      <c r="F75" s="69">
        <f t="shared" si="0"/>
        <v>45497</v>
      </c>
      <c r="G75" s="70">
        <f t="shared" si="1"/>
        <v>35400</v>
      </c>
      <c r="H75" s="71">
        <v>0</v>
      </c>
      <c r="I75" s="72" t="s">
        <v>33</v>
      </c>
    </row>
    <row r="76" spans="1:9" s="83" customFormat="1" ht="57.75" customHeight="1" x14ac:dyDescent="0.2">
      <c r="A76" s="47" t="s">
        <v>0</v>
      </c>
      <c r="B76" s="47" t="s">
        <v>1</v>
      </c>
      <c r="C76" s="47" t="s">
        <v>3</v>
      </c>
      <c r="D76" s="47" t="s">
        <v>2</v>
      </c>
      <c r="E76" s="48" t="s">
        <v>4</v>
      </c>
      <c r="F76" s="47" t="s">
        <v>5</v>
      </c>
      <c r="G76" s="47" t="s">
        <v>6</v>
      </c>
      <c r="H76" s="47" t="s">
        <v>7</v>
      </c>
      <c r="I76" s="47" t="s">
        <v>8</v>
      </c>
    </row>
    <row r="77" spans="1:9" s="81" customFormat="1" ht="81" customHeight="1" x14ac:dyDescent="0.2">
      <c r="A77" s="82" t="s">
        <v>258</v>
      </c>
      <c r="B77" s="82" t="s">
        <v>299</v>
      </c>
      <c r="C77" s="85" t="s">
        <v>300</v>
      </c>
      <c r="D77" s="86">
        <v>45439</v>
      </c>
      <c r="E77" s="84">
        <v>15668.22</v>
      </c>
      <c r="F77" s="69">
        <f t="shared" si="0"/>
        <v>45469</v>
      </c>
      <c r="G77" s="70">
        <f t="shared" si="1"/>
        <v>15668.22</v>
      </c>
      <c r="H77" s="71">
        <v>0</v>
      </c>
      <c r="I77" s="72" t="s">
        <v>33</v>
      </c>
    </row>
    <row r="78" spans="1:9" s="81" customFormat="1" ht="39" customHeight="1" x14ac:dyDescent="0.2">
      <c r="A78" s="92" t="s">
        <v>258</v>
      </c>
      <c r="B78" s="92" t="s">
        <v>301</v>
      </c>
      <c r="C78" s="85" t="s">
        <v>303</v>
      </c>
      <c r="D78" s="86">
        <v>45395</v>
      </c>
      <c r="E78" s="84">
        <v>22520.19</v>
      </c>
      <c r="F78" s="69">
        <f t="shared" si="0"/>
        <v>45425</v>
      </c>
      <c r="G78" s="70">
        <f t="shared" si="1"/>
        <v>22520.19</v>
      </c>
      <c r="H78" s="71">
        <v>0</v>
      </c>
      <c r="I78" s="72" t="s">
        <v>164</v>
      </c>
    </row>
    <row r="79" spans="1:9" s="81" customFormat="1" ht="39" customHeight="1" x14ac:dyDescent="0.2">
      <c r="A79" s="93"/>
      <c r="B79" s="93"/>
      <c r="C79" s="85" t="s">
        <v>302</v>
      </c>
      <c r="D79" s="86">
        <v>45425</v>
      </c>
      <c r="E79" s="84">
        <v>22419.62</v>
      </c>
      <c r="F79" s="69">
        <f t="shared" si="0"/>
        <v>45455</v>
      </c>
      <c r="G79" s="70">
        <f t="shared" si="1"/>
        <v>22419.62</v>
      </c>
      <c r="H79" s="71">
        <v>0</v>
      </c>
      <c r="I79" s="72" t="s">
        <v>164</v>
      </c>
    </row>
    <row r="80" spans="1:9" s="81" customFormat="1" ht="15.75" customHeight="1" x14ac:dyDescent="0.2">
      <c r="A80" s="92" t="s">
        <v>258</v>
      </c>
      <c r="B80" s="92" t="s">
        <v>304</v>
      </c>
      <c r="C80" s="85" t="s">
        <v>305</v>
      </c>
      <c r="D80" s="86">
        <v>45316</v>
      </c>
      <c r="E80" s="84">
        <v>15379</v>
      </c>
      <c r="F80" s="69">
        <f t="shared" si="0"/>
        <v>45346</v>
      </c>
      <c r="G80" s="70">
        <f t="shared" si="1"/>
        <v>15379</v>
      </c>
      <c r="H80" s="71">
        <v>0</v>
      </c>
      <c r="I80" s="72" t="s">
        <v>33</v>
      </c>
    </row>
    <row r="81" spans="1:9" s="81" customFormat="1" ht="15.75" customHeight="1" x14ac:dyDescent="0.2">
      <c r="A81" s="94"/>
      <c r="B81" s="94"/>
      <c r="C81" s="85" t="s">
        <v>306</v>
      </c>
      <c r="D81" s="86">
        <v>45347</v>
      </c>
      <c r="E81" s="84">
        <v>15379</v>
      </c>
      <c r="F81" s="69">
        <f t="shared" si="0"/>
        <v>45377</v>
      </c>
      <c r="G81" s="70">
        <f t="shared" si="1"/>
        <v>15379</v>
      </c>
      <c r="H81" s="71">
        <v>0</v>
      </c>
      <c r="I81" s="72" t="s">
        <v>33</v>
      </c>
    </row>
    <row r="82" spans="1:9" s="81" customFormat="1" ht="15.75" customHeight="1" x14ac:dyDescent="0.2">
      <c r="A82" s="94"/>
      <c r="B82" s="94"/>
      <c r="C82" s="85" t="s">
        <v>307</v>
      </c>
      <c r="D82" s="86">
        <v>45376</v>
      </c>
      <c r="E82" s="84">
        <v>15830.24</v>
      </c>
      <c r="F82" s="69">
        <f t="shared" si="0"/>
        <v>45406</v>
      </c>
      <c r="G82" s="70">
        <f t="shared" si="1"/>
        <v>15830.24</v>
      </c>
      <c r="H82" s="71">
        <v>0</v>
      </c>
      <c r="I82" s="72" t="s">
        <v>33</v>
      </c>
    </row>
    <row r="83" spans="1:9" s="81" customFormat="1" ht="15.75" customHeight="1" x14ac:dyDescent="0.2">
      <c r="A83" s="94"/>
      <c r="B83" s="94"/>
      <c r="C83" s="85" t="s">
        <v>308</v>
      </c>
      <c r="D83" s="86">
        <v>45407</v>
      </c>
      <c r="E83" s="84">
        <v>16281.48</v>
      </c>
      <c r="F83" s="69">
        <f t="shared" si="0"/>
        <v>45437</v>
      </c>
      <c r="G83" s="70">
        <f t="shared" si="1"/>
        <v>16281.48</v>
      </c>
      <c r="H83" s="71">
        <v>0</v>
      </c>
      <c r="I83" s="72" t="s">
        <v>33</v>
      </c>
    </row>
    <row r="84" spans="1:9" s="81" customFormat="1" ht="15.75" customHeight="1" x14ac:dyDescent="0.2">
      <c r="A84" s="93"/>
      <c r="B84" s="93"/>
      <c r="C84" s="85" t="s">
        <v>309</v>
      </c>
      <c r="D84" s="86">
        <v>45437</v>
      </c>
      <c r="E84" s="84">
        <v>15323.59</v>
      </c>
      <c r="F84" s="69">
        <f t="shared" si="0"/>
        <v>45467</v>
      </c>
      <c r="G84" s="70">
        <f t="shared" si="1"/>
        <v>15323.59</v>
      </c>
      <c r="H84" s="71">
        <v>0</v>
      </c>
      <c r="I84" s="72" t="s">
        <v>33</v>
      </c>
    </row>
    <row r="85" spans="1:9" s="81" customFormat="1" ht="24" customHeight="1" x14ac:dyDescent="0.2">
      <c r="A85" s="92" t="s">
        <v>311</v>
      </c>
      <c r="B85" s="92" t="s">
        <v>310</v>
      </c>
      <c r="C85" s="85" t="s">
        <v>312</v>
      </c>
      <c r="D85" s="86">
        <v>45387</v>
      </c>
      <c r="E85" s="84">
        <v>430700</v>
      </c>
      <c r="F85" s="69">
        <f t="shared" si="0"/>
        <v>45417</v>
      </c>
      <c r="G85" s="70">
        <f t="shared" si="1"/>
        <v>430700</v>
      </c>
      <c r="H85" s="71">
        <v>0</v>
      </c>
      <c r="I85" s="72" t="s">
        <v>33</v>
      </c>
    </row>
    <row r="86" spans="1:9" s="81" customFormat="1" ht="24" customHeight="1" x14ac:dyDescent="0.2">
      <c r="A86" s="94"/>
      <c r="B86" s="94"/>
      <c r="C86" s="85" t="s">
        <v>313</v>
      </c>
      <c r="D86" s="86">
        <v>45391</v>
      </c>
      <c r="E86" s="84">
        <v>466100</v>
      </c>
      <c r="F86" s="69">
        <f t="shared" si="0"/>
        <v>45421</v>
      </c>
      <c r="G86" s="70">
        <f t="shared" si="1"/>
        <v>466100</v>
      </c>
      <c r="H86" s="71">
        <v>0</v>
      </c>
      <c r="I86" s="72" t="s">
        <v>33</v>
      </c>
    </row>
    <row r="87" spans="1:9" s="81" customFormat="1" ht="24" customHeight="1" x14ac:dyDescent="0.2">
      <c r="A87" s="94"/>
      <c r="B87" s="94"/>
      <c r="C87" s="85" t="s">
        <v>314</v>
      </c>
      <c r="D87" s="86">
        <v>45393</v>
      </c>
      <c r="E87" s="84">
        <v>932200</v>
      </c>
      <c r="F87" s="69">
        <f t="shared" si="0"/>
        <v>45423</v>
      </c>
      <c r="G87" s="70">
        <f t="shared" si="1"/>
        <v>932200</v>
      </c>
      <c r="H87" s="71">
        <v>0</v>
      </c>
      <c r="I87" s="72" t="s">
        <v>33</v>
      </c>
    </row>
    <row r="88" spans="1:9" s="81" customFormat="1" ht="24" customHeight="1" x14ac:dyDescent="0.2">
      <c r="A88" s="93"/>
      <c r="B88" s="93"/>
      <c r="C88" s="85" t="s">
        <v>315</v>
      </c>
      <c r="D88" s="86">
        <v>45400</v>
      </c>
      <c r="E88" s="84">
        <v>501500</v>
      </c>
      <c r="F88" s="69">
        <f t="shared" si="0"/>
        <v>45430</v>
      </c>
      <c r="G88" s="70">
        <f t="shared" si="1"/>
        <v>501500</v>
      </c>
      <c r="H88" s="71">
        <v>0</v>
      </c>
      <c r="I88" s="72" t="s">
        <v>33</v>
      </c>
    </row>
    <row r="89" spans="1:9" s="81" customFormat="1" ht="94.5" customHeight="1" x14ac:dyDescent="0.2">
      <c r="A89" s="82" t="s">
        <v>318</v>
      </c>
      <c r="B89" s="82" t="s">
        <v>316</v>
      </c>
      <c r="C89" s="85" t="s">
        <v>317</v>
      </c>
      <c r="D89" s="86">
        <v>45460</v>
      </c>
      <c r="E89" s="84">
        <v>409529.01</v>
      </c>
      <c r="F89" s="69">
        <f t="shared" si="0"/>
        <v>45490</v>
      </c>
      <c r="G89" s="70">
        <f t="shared" si="1"/>
        <v>409529.01</v>
      </c>
      <c r="H89" s="71">
        <v>0</v>
      </c>
      <c r="I89" s="72" t="s">
        <v>33</v>
      </c>
    </row>
    <row r="90" spans="1:9" s="81" customFormat="1" ht="22.5" customHeight="1" x14ac:dyDescent="0.2">
      <c r="A90" s="92" t="s">
        <v>320</v>
      </c>
      <c r="B90" s="92" t="s">
        <v>319</v>
      </c>
      <c r="C90" s="85" t="s">
        <v>321</v>
      </c>
      <c r="D90" s="86">
        <v>45444</v>
      </c>
      <c r="E90" s="84">
        <v>17804.02</v>
      </c>
      <c r="F90" s="69">
        <f t="shared" si="0"/>
        <v>45474</v>
      </c>
      <c r="G90" s="70">
        <f t="shared" si="1"/>
        <v>17804.02</v>
      </c>
      <c r="H90" s="71">
        <v>0</v>
      </c>
      <c r="I90" s="72" t="s">
        <v>33</v>
      </c>
    </row>
    <row r="91" spans="1:9" s="81" customFormat="1" ht="22.5" customHeight="1" x14ac:dyDescent="0.2">
      <c r="A91" s="94"/>
      <c r="B91" s="94"/>
      <c r="C91" s="85" t="s">
        <v>322</v>
      </c>
      <c r="D91" s="86">
        <v>45448</v>
      </c>
      <c r="E91" s="84">
        <v>17804.02</v>
      </c>
      <c r="F91" s="69">
        <f t="shared" si="0"/>
        <v>45478</v>
      </c>
      <c r="G91" s="70">
        <f t="shared" si="1"/>
        <v>17804.02</v>
      </c>
      <c r="H91" s="71">
        <v>0</v>
      </c>
      <c r="I91" s="72" t="s">
        <v>33</v>
      </c>
    </row>
    <row r="92" spans="1:9" s="81" customFormat="1" ht="22.5" customHeight="1" x14ac:dyDescent="0.2">
      <c r="A92" s="94"/>
      <c r="B92" s="94"/>
      <c r="C92" s="85" t="s">
        <v>323</v>
      </c>
      <c r="D92" s="86">
        <v>45453</v>
      </c>
      <c r="E92" s="84">
        <v>30298.97</v>
      </c>
      <c r="F92" s="69">
        <f t="shared" si="0"/>
        <v>45483</v>
      </c>
      <c r="G92" s="70">
        <f t="shared" si="1"/>
        <v>30298.97</v>
      </c>
      <c r="H92" s="71">
        <v>0</v>
      </c>
      <c r="I92" s="72" t="s">
        <v>33</v>
      </c>
    </row>
    <row r="93" spans="1:9" s="81" customFormat="1" ht="22.5" customHeight="1" x14ac:dyDescent="0.2">
      <c r="A93" s="93"/>
      <c r="B93" s="93"/>
      <c r="C93" s="85" t="s">
        <v>324</v>
      </c>
      <c r="D93" s="86">
        <v>45461</v>
      </c>
      <c r="E93" s="84">
        <v>25912.04</v>
      </c>
      <c r="F93" s="69">
        <f t="shared" si="0"/>
        <v>45491</v>
      </c>
      <c r="G93" s="70">
        <f t="shared" si="1"/>
        <v>25912.04</v>
      </c>
      <c r="H93" s="71">
        <v>0</v>
      </c>
      <c r="I93" s="72" t="s">
        <v>33</v>
      </c>
    </row>
    <row r="94" spans="1:9" s="81" customFormat="1" ht="104.25" customHeight="1" x14ac:dyDescent="0.2">
      <c r="A94" s="82" t="s">
        <v>318</v>
      </c>
      <c r="B94" s="82" t="s">
        <v>325</v>
      </c>
      <c r="C94" s="85" t="s">
        <v>326</v>
      </c>
      <c r="D94" s="86">
        <v>45460</v>
      </c>
      <c r="E94" s="84">
        <v>815542</v>
      </c>
      <c r="F94" s="69">
        <f t="shared" si="0"/>
        <v>45490</v>
      </c>
      <c r="G94" s="70">
        <f t="shared" si="1"/>
        <v>815542</v>
      </c>
      <c r="H94" s="71">
        <v>0</v>
      </c>
      <c r="I94" s="72" t="s">
        <v>33</v>
      </c>
    </row>
    <row r="95" spans="1:9" s="81" customFormat="1" ht="30" customHeight="1" x14ac:dyDescent="0.2">
      <c r="A95" s="92" t="s">
        <v>328</v>
      </c>
      <c r="B95" s="92" t="s">
        <v>327</v>
      </c>
      <c r="C95" s="85" t="s">
        <v>329</v>
      </c>
      <c r="D95" s="86">
        <v>45433</v>
      </c>
      <c r="E95" s="84">
        <v>8145.63</v>
      </c>
      <c r="F95" s="69">
        <f t="shared" si="0"/>
        <v>45463</v>
      </c>
      <c r="G95" s="70">
        <f t="shared" si="1"/>
        <v>8145.63</v>
      </c>
      <c r="H95" s="71">
        <v>0</v>
      </c>
      <c r="I95" s="72" t="s">
        <v>33</v>
      </c>
    </row>
    <row r="96" spans="1:9" s="81" customFormat="1" ht="30" customHeight="1" x14ac:dyDescent="0.2">
      <c r="A96" s="94"/>
      <c r="B96" s="94"/>
      <c r="C96" s="85" t="s">
        <v>330</v>
      </c>
      <c r="D96" s="86">
        <v>45447</v>
      </c>
      <c r="E96" s="84">
        <v>9733.74</v>
      </c>
      <c r="F96" s="69">
        <f t="shared" si="0"/>
        <v>45477</v>
      </c>
      <c r="G96" s="70">
        <f t="shared" si="1"/>
        <v>9733.74</v>
      </c>
      <c r="H96" s="71">
        <v>0</v>
      </c>
      <c r="I96" s="72" t="s">
        <v>33</v>
      </c>
    </row>
    <row r="97" spans="1:9" s="81" customFormat="1" ht="30" customHeight="1" x14ac:dyDescent="0.2">
      <c r="A97" s="93"/>
      <c r="B97" s="93"/>
      <c r="C97" s="85" t="s">
        <v>331</v>
      </c>
      <c r="D97" s="86">
        <v>45448</v>
      </c>
      <c r="E97" s="84">
        <v>9753.42</v>
      </c>
      <c r="F97" s="69">
        <f t="shared" si="0"/>
        <v>45478</v>
      </c>
      <c r="G97" s="70">
        <f t="shared" si="1"/>
        <v>9753.42</v>
      </c>
      <c r="H97" s="71">
        <v>0</v>
      </c>
      <c r="I97" s="72" t="s">
        <v>33</v>
      </c>
    </row>
    <row r="98" spans="1:9" s="81" customFormat="1" ht="78" customHeight="1" x14ac:dyDescent="0.2">
      <c r="A98" s="82" t="s">
        <v>258</v>
      </c>
      <c r="B98" s="82" t="s">
        <v>332</v>
      </c>
      <c r="C98" s="85" t="s">
        <v>333</v>
      </c>
      <c r="D98" s="86">
        <v>45419</v>
      </c>
      <c r="E98" s="84">
        <v>35568.54</v>
      </c>
      <c r="F98" s="69">
        <f t="shared" si="0"/>
        <v>45449</v>
      </c>
      <c r="G98" s="70">
        <f t="shared" si="1"/>
        <v>35568.54</v>
      </c>
      <c r="H98" s="71">
        <v>0</v>
      </c>
      <c r="I98" s="72" t="s">
        <v>33</v>
      </c>
    </row>
    <row r="99" spans="1:9" s="81" customFormat="1" ht="68.25" customHeight="1" x14ac:dyDescent="0.2">
      <c r="A99" s="82" t="s">
        <v>189</v>
      </c>
      <c r="B99" s="82" t="s">
        <v>334</v>
      </c>
      <c r="C99" s="85" t="s">
        <v>335</v>
      </c>
      <c r="D99" s="86">
        <v>45473</v>
      </c>
      <c r="E99" s="84">
        <v>58830.32</v>
      </c>
      <c r="F99" s="69">
        <f t="shared" si="0"/>
        <v>45503</v>
      </c>
      <c r="G99" s="70">
        <f t="shared" si="1"/>
        <v>58830.32</v>
      </c>
      <c r="H99" s="71">
        <v>0</v>
      </c>
      <c r="I99" s="72" t="s">
        <v>33</v>
      </c>
    </row>
    <row r="100" spans="1:9" s="83" customFormat="1" ht="57" customHeight="1" x14ac:dyDescent="0.2">
      <c r="A100" s="47" t="s">
        <v>0</v>
      </c>
      <c r="B100" s="47" t="s">
        <v>1</v>
      </c>
      <c r="C100" s="47" t="s">
        <v>3</v>
      </c>
      <c r="D100" s="47" t="s">
        <v>2</v>
      </c>
      <c r="E100" s="48" t="s">
        <v>4</v>
      </c>
      <c r="F100" s="47" t="s">
        <v>5</v>
      </c>
      <c r="G100" s="47" t="s">
        <v>6</v>
      </c>
      <c r="H100" s="47" t="s">
        <v>7</v>
      </c>
      <c r="I100" s="47" t="s">
        <v>8</v>
      </c>
    </row>
    <row r="101" spans="1:9" s="81" customFormat="1" ht="78" customHeight="1" x14ac:dyDescent="0.2">
      <c r="A101" s="82" t="s">
        <v>168</v>
      </c>
      <c r="B101" s="82" t="s">
        <v>336</v>
      </c>
      <c r="C101" s="85" t="s">
        <v>337</v>
      </c>
      <c r="D101" s="86">
        <v>45427</v>
      </c>
      <c r="E101" s="84">
        <v>2280.29</v>
      </c>
      <c r="F101" s="69">
        <f t="shared" si="0"/>
        <v>45457</v>
      </c>
      <c r="G101" s="70">
        <f t="shared" si="1"/>
        <v>2280.29</v>
      </c>
      <c r="H101" s="71">
        <v>0</v>
      </c>
      <c r="I101" s="72" t="s">
        <v>33</v>
      </c>
    </row>
    <row r="102" spans="1:9" s="81" customFormat="1" ht="83.25" customHeight="1" x14ac:dyDescent="0.2">
      <c r="A102" s="82" t="s">
        <v>168</v>
      </c>
      <c r="B102" s="82" t="s">
        <v>338</v>
      </c>
      <c r="C102" s="85" t="s">
        <v>339</v>
      </c>
      <c r="D102" s="86">
        <v>45458</v>
      </c>
      <c r="E102" s="84">
        <v>2280.29</v>
      </c>
      <c r="F102" s="69">
        <f t="shared" si="0"/>
        <v>45488</v>
      </c>
      <c r="G102" s="70">
        <f t="shared" si="1"/>
        <v>2280.29</v>
      </c>
      <c r="H102" s="71">
        <v>0</v>
      </c>
      <c r="I102" s="72" t="s">
        <v>33</v>
      </c>
    </row>
    <row r="103" spans="1:9" s="81" customFormat="1" ht="19.5" customHeight="1" x14ac:dyDescent="0.2">
      <c r="A103" s="92" t="s">
        <v>258</v>
      </c>
      <c r="B103" s="92" t="s">
        <v>340</v>
      </c>
      <c r="C103" s="85" t="s">
        <v>341</v>
      </c>
      <c r="D103" s="86">
        <v>45282</v>
      </c>
      <c r="E103" s="84">
        <v>1362.8</v>
      </c>
      <c r="F103" s="69">
        <f t="shared" si="0"/>
        <v>45312</v>
      </c>
      <c r="G103" s="70">
        <f t="shared" si="1"/>
        <v>1362.8</v>
      </c>
      <c r="H103" s="71">
        <v>0</v>
      </c>
      <c r="I103" s="72" t="s">
        <v>33</v>
      </c>
    </row>
    <row r="104" spans="1:9" s="81" customFormat="1" ht="19.5" customHeight="1" x14ac:dyDescent="0.2">
      <c r="A104" s="94"/>
      <c r="B104" s="94"/>
      <c r="C104" s="85" t="s">
        <v>342</v>
      </c>
      <c r="D104" s="86">
        <v>45313</v>
      </c>
      <c r="E104" s="84">
        <v>2574.9899999999998</v>
      </c>
      <c r="F104" s="69">
        <f t="shared" si="0"/>
        <v>45343</v>
      </c>
      <c r="G104" s="70">
        <f t="shared" si="1"/>
        <v>2574.9899999999998</v>
      </c>
      <c r="H104" s="71">
        <v>0</v>
      </c>
      <c r="I104" s="72" t="s">
        <v>33</v>
      </c>
    </row>
    <row r="105" spans="1:9" s="81" customFormat="1" ht="19.5" customHeight="1" x14ac:dyDescent="0.2">
      <c r="A105" s="94"/>
      <c r="B105" s="94"/>
      <c r="C105" s="85" t="s">
        <v>343</v>
      </c>
      <c r="D105" s="86">
        <v>45344</v>
      </c>
      <c r="E105" s="84">
        <v>2459.2199999999998</v>
      </c>
      <c r="F105" s="69">
        <f t="shared" si="0"/>
        <v>45374</v>
      </c>
      <c r="G105" s="70">
        <f t="shared" si="1"/>
        <v>2459.2199999999998</v>
      </c>
      <c r="H105" s="71">
        <v>0</v>
      </c>
      <c r="I105" s="72" t="s">
        <v>33</v>
      </c>
    </row>
    <row r="106" spans="1:9" s="81" customFormat="1" ht="19.5" customHeight="1" x14ac:dyDescent="0.2">
      <c r="A106" s="94"/>
      <c r="B106" s="94"/>
      <c r="C106" s="85" t="s">
        <v>344</v>
      </c>
      <c r="D106" s="86">
        <v>45373</v>
      </c>
      <c r="E106" s="84">
        <v>1818.01</v>
      </c>
      <c r="F106" s="69">
        <f t="shared" si="0"/>
        <v>45403</v>
      </c>
      <c r="G106" s="70">
        <f t="shared" si="1"/>
        <v>1818.01</v>
      </c>
      <c r="H106" s="71">
        <v>0</v>
      </c>
      <c r="I106" s="72" t="s">
        <v>33</v>
      </c>
    </row>
    <row r="107" spans="1:9" s="81" customFormat="1" ht="19.5" customHeight="1" x14ac:dyDescent="0.2">
      <c r="A107" s="94"/>
      <c r="B107" s="94"/>
      <c r="C107" s="85" t="s">
        <v>345</v>
      </c>
      <c r="D107" s="86">
        <v>45404</v>
      </c>
      <c r="E107" s="84">
        <v>177.09</v>
      </c>
      <c r="F107" s="69">
        <f t="shared" si="0"/>
        <v>45434</v>
      </c>
      <c r="G107" s="70">
        <f t="shared" si="1"/>
        <v>177.09</v>
      </c>
      <c r="H107" s="71">
        <v>0</v>
      </c>
      <c r="I107" s="72" t="s">
        <v>33</v>
      </c>
    </row>
    <row r="108" spans="1:9" s="81" customFormat="1" ht="19.5" customHeight="1" x14ac:dyDescent="0.2">
      <c r="A108" s="93"/>
      <c r="B108" s="93"/>
      <c r="C108" s="85" t="s">
        <v>346</v>
      </c>
      <c r="D108" s="86">
        <v>45434</v>
      </c>
      <c r="E108" s="84">
        <v>21058.87</v>
      </c>
      <c r="F108" s="69">
        <f t="shared" si="0"/>
        <v>45464</v>
      </c>
      <c r="G108" s="70">
        <f t="shared" si="1"/>
        <v>21058.87</v>
      </c>
      <c r="H108" s="71">
        <v>0</v>
      </c>
      <c r="I108" s="72" t="s">
        <v>33</v>
      </c>
    </row>
    <row r="109" spans="1:9" s="81" customFormat="1" ht="72" customHeight="1" x14ac:dyDescent="0.2">
      <c r="A109" s="82" t="s">
        <v>232</v>
      </c>
      <c r="B109" s="82" t="s">
        <v>347</v>
      </c>
      <c r="C109" s="85" t="s">
        <v>348</v>
      </c>
      <c r="D109" s="86">
        <v>45456</v>
      </c>
      <c r="E109" s="84">
        <v>1758200</v>
      </c>
      <c r="F109" s="69">
        <f t="shared" si="0"/>
        <v>45486</v>
      </c>
      <c r="G109" s="70">
        <f t="shared" si="1"/>
        <v>1758200</v>
      </c>
      <c r="H109" s="71">
        <v>0</v>
      </c>
      <c r="I109" s="72" t="s">
        <v>33</v>
      </c>
    </row>
    <row r="110" spans="1:9" s="81" customFormat="1" ht="28.5" customHeight="1" x14ac:dyDescent="0.2">
      <c r="A110" s="92" t="s">
        <v>350</v>
      </c>
      <c r="B110" s="92" t="s">
        <v>349</v>
      </c>
      <c r="C110" s="85" t="s">
        <v>351</v>
      </c>
      <c r="D110" s="86">
        <v>45428</v>
      </c>
      <c r="E110" s="84">
        <v>4207.2</v>
      </c>
      <c r="F110" s="69">
        <f t="shared" si="0"/>
        <v>45458</v>
      </c>
      <c r="G110" s="70">
        <f t="shared" si="1"/>
        <v>4207.2</v>
      </c>
      <c r="H110" s="71">
        <v>0</v>
      </c>
      <c r="I110" s="72" t="s">
        <v>164</v>
      </c>
    </row>
    <row r="111" spans="1:9" s="81" customFormat="1" ht="28.5" customHeight="1" x14ac:dyDescent="0.2">
      <c r="A111" s="94"/>
      <c r="B111" s="94"/>
      <c r="C111" s="85" t="s">
        <v>352</v>
      </c>
      <c r="D111" s="86">
        <v>45432</v>
      </c>
      <c r="E111" s="84">
        <v>1248</v>
      </c>
      <c r="F111" s="69">
        <f t="shared" si="0"/>
        <v>45462</v>
      </c>
      <c r="G111" s="70">
        <f t="shared" si="1"/>
        <v>1248</v>
      </c>
      <c r="H111" s="71">
        <v>0</v>
      </c>
      <c r="I111" s="72" t="s">
        <v>164</v>
      </c>
    </row>
    <row r="112" spans="1:9" s="81" customFormat="1" ht="28.5" customHeight="1" x14ac:dyDescent="0.2">
      <c r="A112" s="94"/>
      <c r="B112" s="94"/>
      <c r="C112" s="85" t="s">
        <v>353</v>
      </c>
      <c r="D112" s="86">
        <v>45443</v>
      </c>
      <c r="E112" s="84">
        <v>480</v>
      </c>
      <c r="F112" s="69">
        <f t="shared" si="0"/>
        <v>45473</v>
      </c>
      <c r="G112" s="70">
        <f t="shared" si="1"/>
        <v>480</v>
      </c>
      <c r="H112" s="71">
        <v>0</v>
      </c>
      <c r="I112" s="72" t="s">
        <v>164</v>
      </c>
    </row>
    <row r="113" spans="1:9" s="81" customFormat="1" ht="28.5" customHeight="1" x14ac:dyDescent="0.2">
      <c r="A113" s="93"/>
      <c r="B113" s="93"/>
      <c r="C113" s="85" t="s">
        <v>354</v>
      </c>
      <c r="D113" s="86">
        <v>45443</v>
      </c>
      <c r="E113" s="84">
        <v>720</v>
      </c>
      <c r="F113" s="69">
        <f t="shared" si="0"/>
        <v>45473</v>
      </c>
      <c r="G113" s="70">
        <f t="shared" si="1"/>
        <v>720</v>
      </c>
      <c r="H113" s="71">
        <v>0</v>
      </c>
      <c r="I113" s="72" t="s">
        <v>164</v>
      </c>
    </row>
    <row r="114" spans="1:9" s="81" customFormat="1" ht="81.75" customHeight="1" x14ac:dyDescent="0.2">
      <c r="A114" s="82" t="s">
        <v>357</v>
      </c>
      <c r="B114" s="82" t="s">
        <v>355</v>
      </c>
      <c r="C114" s="85" t="s">
        <v>356</v>
      </c>
      <c r="D114" s="86">
        <v>45461</v>
      </c>
      <c r="E114" s="84">
        <v>167265</v>
      </c>
      <c r="F114" s="69">
        <f t="shared" si="0"/>
        <v>45491</v>
      </c>
      <c r="G114" s="70">
        <f t="shared" si="1"/>
        <v>167265</v>
      </c>
      <c r="H114" s="71">
        <v>0</v>
      </c>
      <c r="I114" s="72" t="s">
        <v>33</v>
      </c>
    </row>
    <row r="115" spans="1:9" s="81" customFormat="1" ht="81.75" customHeight="1" x14ac:dyDescent="0.2">
      <c r="A115" s="82" t="s">
        <v>360</v>
      </c>
      <c r="B115" s="82" t="s">
        <v>358</v>
      </c>
      <c r="C115" s="85" t="s">
        <v>359</v>
      </c>
      <c r="D115" s="86">
        <v>45455</v>
      </c>
      <c r="E115" s="84">
        <v>844800</v>
      </c>
      <c r="F115" s="69">
        <f t="shared" si="0"/>
        <v>45485</v>
      </c>
      <c r="G115" s="70">
        <f t="shared" si="1"/>
        <v>844800</v>
      </c>
      <c r="H115" s="71">
        <v>0</v>
      </c>
      <c r="I115" s="72" t="s">
        <v>33</v>
      </c>
    </row>
    <row r="116" spans="1:9" s="81" customFormat="1" ht="70.5" customHeight="1" x14ac:dyDescent="0.2">
      <c r="A116" s="82" t="s">
        <v>258</v>
      </c>
      <c r="B116" s="82" t="s">
        <v>361</v>
      </c>
      <c r="C116" s="85" t="s">
        <v>362</v>
      </c>
      <c r="D116" s="86">
        <v>45468</v>
      </c>
      <c r="E116" s="84">
        <v>44404.37</v>
      </c>
      <c r="F116" s="69">
        <f t="shared" si="0"/>
        <v>45498</v>
      </c>
      <c r="G116" s="70">
        <f t="shared" si="1"/>
        <v>44404.37</v>
      </c>
      <c r="H116" s="71">
        <v>0</v>
      </c>
      <c r="I116" s="72" t="s">
        <v>33</v>
      </c>
    </row>
    <row r="117" spans="1:9" s="81" customFormat="1" x14ac:dyDescent="0.2">
      <c r="A117" s="92" t="s">
        <v>258</v>
      </c>
      <c r="B117" s="92" t="s">
        <v>363</v>
      </c>
      <c r="C117" s="85" t="s">
        <v>365</v>
      </c>
      <c r="D117" s="86">
        <v>45307</v>
      </c>
      <c r="E117" s="84">
        <v>13929.65</v>
      </c>
      <c r="F117" s="69">
        <f t="shared" si="0"/>
        <v>45337</v>
      </c>
      <c r="G117" s="70">
        <f t="shared" si="1"/>
        <v>13929.65</v>
      </c>
      <c r="H117" s="71">
        <v>0</v>
      </c>
      <c r="I117" s="72" t="s">
        <v>33</v>
      </c>
    </row>
    <row r="118" spans="1:9" s="81" customFormat="1" x14ac:dyDescent="0.2">
      <c r="A118" s="94"/>
      <c r="B118" s="94"/>
      <c r="C118" s="85" t="s">
        <v>366</v>
      </c>
      <c r="D118" s="86">
        <v>45338</v>
      </c>
      <c r="E118" s="84">
        <v>13459.75</v>
      </c>
      <c r="F118" s="69">
        <f t="shared" si="0"/>
        <v>45368</v>
      </c>
      <c r="G118" s="70">
        <f t="shared" si="1"/>
        <v>13459.75</v>
      </c>
      <c r="H118" s="71">
        <v>0</v>
      </c>
      <c r="I118" s="72" t="s">
        <v>33</v>
      </c>
    </row>
    <row r="119" spans="1:9" s="81" customFormat="1" x14ac:dyDescent="0.2">
      <c r="A119" s="94"/>
      <c r="B119" s="94"/>
      <c r="C119" s="85" t="s">
        <v>367</v>
      </c>
      <c r="D119" s="86">
        <v>45367</v>
      </c>
      <c r="E119" s="84">
        <v>13844.45</v>
      </c>
      <c r="F119" s="69">
        <f t="shared" si="0"/>
        <v>45397</v>
      </c>
      <c r="G119" s="70">
        <f t="shared" si="1"/>
        <v>13844.45</v>
      </c>
      <c r="H119" s="71">
        <v>0</v>
      </c>
      <c r="I119" s="72" t="s">
        <v>33</v>
      </c>
    </row>
    <row r="120" spans="1:9" s="81" customFormat="1" x14ac:dyDescent="0.2">
      <c r="A120" s="94"/>
      <c r="B120" s="94"/>
      <c r="C120" s="85" t="s">
        <v>368</v>
      </c>
      <c r="D120" s="86">
        <v>45398</v>
      </c>
      <c r="E120" s="84">
        <v>6763.64</v>
      </c>
      <c r="F120" s="69">
        <f t="shared" si="0"/>
        <v>45428</v>
      </c>
      <c r="G120" s="70">
        <f t="shared" si="1"/>
        <v>6763.64</v>
      </c>
      <c r="H120" s="71">
        <v>0</v>
      </c>
      <c r="I120" s="72" t="s">
        <v>33</v>
      </c>
    </row>
    <row r="121" spans="1:9" s="81" customFormat="1" x14ac:dyDescent="0.2">
      <c r="A121" s="94"/>
      <c r="B121" s="94"/>
      <c r="C121" s="85" t="s">
        <v>369</v>
      </c>
      <c r="D121" s="86">
        <v>45409</v>
      </c>
      <c r="E121" s="84">
        <v>14260.49</v>
      </c>
      <c r="F121" s="69">
        <f t="shared" si="0"/>
        <v>45439</v>
      </c>
      <c r="G121" s="70">
        <f t="shared" si="1"/>
        <v>14260.49</v>
      </c>
      <c r="H121" s="71">
        <v>0</v>
      </c>
      <c r="I121" s="72" t="s">
        <v>33</v>
      </c>
    </row>
    <row r="122" spans="1:9" s="81" customFormat="1" x14ac:dyDescent="0.2">
      <c r="A122" s="93"/>
      <c r="B122" s="93"/>
      <c r="C122" s="85" t="s">
        <v>364</v>
      </c>
      <c r="D122" s="86">
        <v>45439</v>
      </c>
      <c r="E122" s="84">
        <v>12811.14</v>
      </c>
      <c r="F122" s="69">
        <f t="shared" si="0"/>
        <v>45469</v>
      </c>
      <c r="G122" s="70">
        <f t="shared" si="1"/>
        <v>12811.14</v>
      </c>
      <c r="H122" s="71">
        <v>0</v>
      </c>
      <c r="I122" s="72" t="s">
        <v>33</v>
      </c>
    </row>
    <row r="123" spans="1:9" s="81" customFormat="1" ht="84.75" customHeight="1" x14ac:dyDescent="0.2">
      <c r="A123" s="82" t="s">
        <v>372</v>
      </c>
      <c r="B123" s="82" t="s">
        <v>370</v>
      </c>
      <c r="C123" s="85" t="s">
        <v>371</v>
      </c>
      <c r="D123" s="86">
        <v>45381</v>
      </c>
      <c r="E123" s="84">
        <v>37800</v>
      </c>
      <c r="F123" s="69">
        <f t="shared" si="0"/>
        <v>45411</v>
      </c>
      <c r="G123" s="70">
        <f t="shared" si="1"/>
        <v>37800</v>
      </c>
      <c r="H123" s="71">
        <v>0</v>
      </c>
      <c r="I123" s="72" t="s">
        <v>33</v>
      </c>
    </row>
    <row r="124" spans="1:9" s="83" customFormat="1" ht="54.75" customHeight="1" x14ac:dyDescent="0.2">
      <c r="A124" s="47" t="s">
        <v>0</v>
      </c>
      <c r="B124" s="47" t="s">
        <v>1</v>
      </c>
      <c r="C124" s="47" t="s">
        <v>3</v>
      </c>
      <c r="D124" s="47" t="s">
        <v>2</v>
      </c>
      <c r="E124" s="48" t="s">
        <v>4</v>
      </c>
      <c r="F124" s="47" t="s">
        <v>5</v>
      </c>
      <c r="G124" s="47" t="s">
        <v>6</v>
      </c>
      <c r="H124" s="47" t="s">
        <v>7</v>
      </c>
      <c r="I124" s="47" t="s">
        <v>8</v>
      </c>
    </row>
    <row r="125" spans="1:9" s="81" customFormat="1" ht="92.25" customHeight="1" x14ac:dyDescent="0.2">
      <c r="A125" s="82" t="s">
        <v>375</v>
      </c>
      <c r="B125" s="82" t="s">
        <v>373</v>
      </c>
      <c r="C125" s="85" t="s">
        <v>374</v>
      </c>
      <c r="D125" s="86">
        <v>45464</v>
      </c>
      <c r="E125" s="84">
        <v>1360000.74</v>
      </c>
      <c r="F125" s="69">
        <f t="shared" si="0"/>
        <v>45494</v>
      </c>
      <c r="G125" s="70">
        <f t="shared" si="1"/>
        <v>1360000.74</v>
      </c>
      <c r="H125" s="71">
        <v>0</v>
      </c>
      <c r="I125" s="72" t="s">
        <v>33</v>
      </c>
    </row>
    <row r="126" spans="1:9" s="81" customFormat="1" ht="108" customHeight="1" x14ac:dyDescent="0.2">
      <c r="A126" s="82" t="s">
        <v>378</v>
      </c>
      <c r="B126" s="82" t="s">
        <v>376</v>
      </c>
      <c r="C126" s="85" t="s">
        <v>377</v>
      </c>
      <c r="D126" s="86">
        <v>45464</v>
      </c>
      <c r="E126" s="84">
        <v>246943.32</v>
      </c>
      <c r="F126" s="69">
        <f t="shared" si="0"/>
        <v>45494</v>
      </c>
      <c r="G126" s="70">
        <f t="shared" si="1"/>
        <v>246943.32</v>
      </c>
      <c r="H126" s="71">
        <v>0</v>
      </c>
      <c r="I126" s="72" t="s">
        <v>33</v>
      </c>
    </row>
    <row r="127" spans="1:9" s="81" customFormat="1" ht="68.25" customHeight="1" x14ac:dyDescent="0.2">
      <c r="A127" s="82" t="s">
        <v>381</v>
      </c>
      <c r="B127" s="82" t="s">
        <v>379</v>
      </c>
      <c r="C127" s="85" t="s">
        <v>380</v>
      </c>
      <c r="D127" s="86">
        <v>45463</v>
      </c>
      <c r="E127" s="84">
        <v>46377.84</v>
      </c>
      <c r="F127" s="69">
        <f t="shared" si="0"/>
        <v>45493</v>
      </c>
      <c r="G127" s="70">
        <f t="shared" si="1"/>
        <v>46377.84</v>
      </c>
      <c r="H127" s="71">
        <v>0</v>
      </c>
      <c r="I127" s="72" t="s">
        <v>33</v>
      </c>
    </row>
    <row r="128" spans="1:9" s="81" customFormat="1" ht="84.75" customHeight="1" x14ac:dyDescent="0.2">
      <c r="A128" s="82" t="s">
        <v>384</v>
      </c>
      <c r="B128" s="82" t="s">
        <v>382</v>
      </c>
      <c r="C128" s="85" t="s">
        <v>383</v>
      </c>
      <c r="D128" s="86">
        <v>45461</v>
      </c>
      <c r="E128" s="84">
        <v>416268.6</v>
      </c>
      <c r="F128" s="69">
        <f t="shared" si="0"/>
        <v>45491</v>
      </c>
      <c r="G128" s="70">
        <f t="shared" si="1"/>
        <v>416268.6</v>
      </c>
      <c r="H128" s="71">
        <v>0</v>
      </c>
      <c r="I128" s="72" t="s">
        <v>33</v>
      </c>
    </row>
    <row r="129" spans="1:9" s="81" customFormat="1" ht="82.5" customHeight="1" x14ac:dyDescent="0.2">
      <c r="A129" s="82" t="s">
        <v>189</v>
      </c>
      <c r="B129" s="82" t="s">
        <v>385</v>
      </c>
      <c r="C129" s="85" t="s">
        <v>386</v>
      </c>
      <c r="D129" s="86">
        <v>45475</v>
      </c>
      <c r="E129" s="84">
        <v>34410.57</v>
      </c>
      <c r="F129" s="69">
        <f t="shared" si="0"/>
        <v>45505</v>
      </c>
      <c r="G129" s="70">
        <f t="shared" si="1"/>
        <v>34410.57</v>
      </c>
      <c r="H129" s="71">
        <v>0</v>
      </c>
      <c r="I129" s="72" t="s">
        <v>33</v>
      </c>
    </row>
    <row r="130" spans="1:9" s="81" customFormat="1" ht="82.5" customHeight="1" x14ac:dyDescent="0.2">
      <c r="A130" s="82" t="s">
        <v>389</v>
      </c>
      <c r="B130" s="82" t="s">
        <v>387</v>
      </c>
      <c r="C130" s="85" t="s">
        <v>388</v>
      </c>
      <c r="D130" s="86">
        <v>45446</v>
      </c>
      <c r="E130" s="84">
        <v>2923</v>
      </c>
      <c r="F130" s="69">
        <f t="shared" si="0"/>
        <v>45476</v>
      </c>
      <c r="G130" s="70">
        <f t="shared" si="1"/>
        <v>2923</v>
      </c>
      <c r="H130" s="71">
        <v>0</v>
      </c>
      <c r="I130" s="72" t="s">
        <v>33</v>
      </c>
    </row>
    <row r="131" spans="1:9" s="81" customFormat="1" ht="78.75" customHeight="1" x14ac:dyDescent="0.2">
      <c r="A131" s="82" t="s">
        <v>392</v>
      </c>
      <c r="B131" s="82" t="s">
        <v>390</v>
      </c>
      <c r="C131" s="85" t="s">
        <v>391</v>
      </c>
      <c r="D131" s="86">
        <v>45473</v>
      </c>
      <c r="E131" s="84">
        <v>356700</v>
      </c>
      <c r="F131" s="69">
        <f t="shared" si="0"/>
        <v>45503</v>
      </c>
      <c r="G131" s="70">
        <f t="shared" si="1"/>
        <v>356700</v>
      </c>
      <c r="H131" s="71">
        <v>0</v>
      </c>
      <c r="I131" s="72" t="s">
        <v>33</v>
      </c>
    </row>
    <row r="132" spans="1:9" s="81" customFormat="1" x14ac:dyDescent="0.2">
      <c r="A132" s="92" t="s">
        <v>263</v>
      </c>
      <c r="B132" s="92" t="s">
        <v>393</v>
      </c>
      <c r="C132" s="85" t="s">
        <v>394</v>
      </c>
      <c r="D132" s="86">
        <v>45448</v>
      </c>
      <c r="E132" s="84">
        <v>41.34</v>
      </c>
      <c r="F132" s="69">
        <f t="shared" si="0"/>
        <v>45478</v>
      </c>
      <c r="G132" s="70">
        <f t="shared" si="1"/>
        <v>41.34</v>
      </c>
      <c r="H132" s="71">
        <v>0</v>
      </c>
      <c r="I132" s="72" t="s">
        <v>33</v>
      </c>
    </row>
    <row r="133" spans="1:9" s="81" customFormat="1" x14ac:dyDescent="0.2">
      <c r="A133" s="94"/>
      <c r="B133" s="94"/>
      <c r="C133" s="85" t="s">
        <v>395</v>
      </c>
      <c r="D133" s="86">
        <v>45460</v>
      </c>
      <c r="E133" s="84">
        <v>557153.4</v>
      </c>
      <c r="F133" s="69">
        <f t="shared" si="0"/>
        <v>45490</v>
      </c>
      <c r="G133" s="70">
        <f t="shared" si="1"/>
        <v>557153.4</v>
      </c>
      <c r="H133" s="71">
        <v>0</v>
      </c>
      <c r="I133" s="72" t="s">
        <v>33</v>
      </c>
    </row>
    <row r="134" spans="1:9" s="81" customFormat="1" x14ac:dyDescent="0.2">
      <c r="A134" s="94"/>
      <c r="B134" s="94"/>
      <c r="C134" s="85" t="s">
        <v>396</v>
      </c>
      <c r="D134" s="86">
        <v>45460</v>
      </c>
      <c r="E134" s="84">
        <v>379271.63</v>
      </c>
      <c r="F134" s="69">
        <f t="shared" si="0"/>
        <v>45490</v>
      </c>
      <c r="G134" s="70">
        <f t="shared" si="1"/>
        <v>379271.63</v>
      </c>
      <c r="H134" s="71">
        <v>0</v>
      </c>
      <c r="I134" s="72" t="s">
        <v>33</v>
      </c>
    </row>
    <row r="135" spans="1:9" s="81" customFormat="1" x14ac:dyDescent="0.2">
      <c r="A135" s="94"/>
      <c r="B135" s="94"/>
      <c r="C135" s="85" t="s">
        <v>397</v>
      </c>
      <c r="D135" s="86">
        <v>45460</v>
      </c>
      <c r="E135" s="84">
        <v>73548.63</v>
      </c>
      <c r="F135" s="69">
        <f t="shared" si="0"/>
        <v>45490</v>
      </c>
      <c r="G135" s="70">
        <f t="shared" si="1"/>
        <v>73548.63</v>
      </c>
      <c r="H135" s="71">
        <v>0</v>
      </c>
      <c r="I135" s="72" t="s">
        <v>33</v>
      </c>
    </row>
    <row r="136" spans="1:9" s="81" customFormat="1" x14ac:dyDescent="0.2">
      <c r="A136" s="94"/>
      <c r="B136" s="94"/>
      <c r="C136" s="85" t="s">
        <v>398</v>
      </c>
      <c r="D136" s="86">
        <v>45460</v>
      </c>
      <c r="E136" s="84">
        <v>46405.77</v>
      </c>
      <c r="F136" s="69">
        <f t="shared" si="0"/>
        <v>45490</v>
      </c>
      <c r="G136" s="70">
        <f t="shared" si="1"/>
        <v>46405.77</v>
      </c>
      <c r="H136" s="71">
        <v>0</v>
      </c>
      <c r="I136" s="72" t="s">
        <v>33</v>
      </c>
    </row>
    <row r="137" spans="1:9" s="81" customFormat="1" x14ac:dyDescent="0.2">
      <c r="A137" s="94"/>
      <c r="B137" s="94"/>
      <c r="C137" s="85" t="s">
        <v>399</v>
      </c>
      <c r="D137" s="86">
        <v>45460</v>
      </c>
      <c r="E137" s="84">
        <v>40639.99</v>
      </c>
      <c r="F137" s="69">
        <f t="shared" si="0"/>
        <v>45490</v>
      </c>
      <c r="G137" s="70">
        <f t="shared" si="1"/>
        <v>40639.99</v>
      </c>
      <c r="H137" s="71">
        <v>0</v>
      </c>
      <c r="I137" s="72" t="s">
        <v>33</v>
      </c>
    </row>
    <row r="138" spans="1:9" s="81" customFormat="1" x14ac:dyDescent="0.2">
      <c r="A138" s="94"/>
      <c r="B138" s="94"/>
      <c r="C138" s="85" t="s">
        <v>400</v>
      </c>
      <c r="D138" s="86">
        <v>45460</v>
      </c>
      <c r="E138" s="84">
        <v>28436.17</v>
      </c>
      <c r="F138" s="69">
        <f t="shared" si="0"/>
        <v>45490</v>
      </c>
      <c r="G138" s="70">
        <f t="shared" si="1"/>
        <v>28436.17</v>
      </c>
      <c r="H138" s="71">
        <v>0</v>
      </c>
      <c r="I138" s="72" t="s">
        <v>33</v>
      </c>
    </row>
    <row r="139" spans="1:9" s="81" customFormat="1" x14ac:dyDescent="0.2">
      <c r="A139" s="94"/>
      <c r="B139" s="94"/>
      <c r="C139" s="85" t="s">
        <v>401</v>
      </c>
      <c r="D139" s="86">
        <v>45461</v>
      </c>
      <c r="E139" s="84">
        <v>78651.22</v>
      </c>
      <c r="F139" s="69">
        <f t="shared" si="0"/>
        <v>45491</v>
      </c>
      <c r="G139" s="70">
        <f t="shared" si="1"/>
        <v>78651.22</v>
      </c>
      <c r="H139" s="71">
        <v>0</v>
      </c>
      <c r="I139" s="72" t="s">
        <v>33</v>
      </c>
    </row>
    <row r="140" spans="1:9" s="81" customFormat="1" x14ac:dyDescent="0.2">
      <c r="A140" s="94"/>
      <c r="B140" s="94"/>
      <c r="C140" s="85" t="s">
        <v>402</v>
      </c>
      <c r="D140" s="86">
        <v>45461</v>
      </c>
      <c r="E140" s="84">
        <v>321.58</v>
      </c>
      <c r="F140" s="69">
        <f t="shared" si="0"/>
        <v>45491</v>
      </c>
      <c r="G140" s="70">
        <f t="shared" si="1"/>
        <v>321.58</v>
      </c>
      <c r="H140" s="71">
        <v>0</v>
      </c>
      <c r="I140" s="72" t="s">
        <v>33</v>
      </c>
    </row>
    <row r="141" spans="1:9" s="81" customFormat="1" x14ac:dyDescent="0.2">
      <c r="A141" s="93"/>
      <c r="B141" s="93"/>
      <c r="C141" s="85" t="s">
        <v>403</v>
      </c>
      <c r="D141" s="86">
        <v>45462</v>
      </c>
      <c r="E141" s="84">
        <v>79103.33</v>
      </c>
      <c r="F141" s="69">
        <f t="shared" si="0"/>
        <v>45492</v>
      </c>
      <c r="G141" s="70">
        <f t="shared" si="1"/>
        <v>79103.33</v>
      </c>
      <c r="H141" s="71">
        <v>0</v>
      </c>
      <c r="I141" s="72" t="s">
        <v>33</v>
      </c>
    </row>
    <row r="142" spans="1:9" s="81" customFormat="1" ht="92.25" customHeight="1" x14ac:dyDescent="0.2">
      <c r="A142" s="82" t="s">
        <v>384</v>
      </c>
      <c r="B142" s="82" t="s">
        <v>404</v>
      </c>
      <c r="C142" s="85" t="s">
        <v>405</v>
      </c>
      <c r="D142" s="86">
        <v>45461</v>
      </c>
      <c r="E142" s="84">
        <v>96961.43</v>
      </c>
      <c r="F142" s="69">
        <f t="shared" si="0"/>
        <v>45491</v>
      </c>
      <c r="G142" s="70">
        <f t="shared" si="1"/>
        <v>96961.43</v>
      </c>
      <c r="H142" s="71">
        <v>0</v>
      </c>
      <c r="I142" s="72" t="s">
        <v>33</v>
      </c>
    </row>
    <row r="143" spans="1:9" s="81" customFormat="1" ht="75" customHeight="1" x14ac:dyDescent="0.2">
      <c r="A143" s="82" t="s">
        <v>381</v>
      </c>
      <c r="B143" s="82" t="s">
        <v>406</v>
      </c>
      <c r="C143" s="85" t="s">
        <v>407</v>
      </c>
      <c r="D143" s="86">
        <v>45463</v>
      </c>
      <c r="E143" s="84">
        <v>1741621</v>
      </c>
      <c r="F143" s="69">
        <f t="shared" si="0"/>
        <v>45493</v>
      </c>
      <c r="G143" s="70">
        <f t="shared" si="1"/>
        <v>1741621</v>
      </c>
      <c r="H143" s="71">
        <v>0</v>
      </c>
      <c r="I143" s="72" t="s">
        <v>33</v>
      </c>
    </row>
    <row r="144" spans="1:9" s="83" customFormat="1" ht="58.5" customHeight="1" x14ac:dyDescent="0.2">
      <c r="A144" s="47" t="s">
        <v>0</v>
      </c>
      <c r="B144" s="47" t="s">
        <v>1</v>
      </c>
      <c r="C144" s="47" t="s">
        <v>3</v>
      </c>
      <c r="D144" s="47" t="s">
        <v>2</v>
      </c>
      <c r="E144" s="48" t="s">
        <v>4</v>
      </c>
      <c r="F144" s="47" t="s">
        <v>5</v>
      </c>
      <c r="G144" s="47" t="s">
        <v>6</v>
      </c>
      <c r="H144" s="47" t="s">
        <v>7</v>
      </c>
      <c r="I144" s="47" t="s">
        <v>8</v>
      </c>
    </row>
    <row r="145" spans="1:9" s="81" customFormat="1" ht="94.5" customHeight="1" x14ac:dyDescent="0.2">
      <c r="A145" s="82" t="s">
        <v>410</v>
      </c>
      <c r="B145" s="82" t="s">
        <v>408</v>
      </c>
      <c r="C145" s="85" t="s">
        <v>409</v>
      </c>
      <c r="D145" s="86">
        <v>45455</v>
      </c>
      <c r="E145" s="84">
        <v>1700000</v>
      </c>
      <c r="F145" s="69">
        <f t="shared" si="0"/>
        <v>45485</v>
      </c>
      <c r="G145" s="70">
        <f t="shared" si="1"/>
        <v>1700000</v>
      </c>
      <c r="H145" s="71">
        <v>0</v>
      </c>
      <c r="I145" s="72" t="s">
        <v>164</v>
      </c>
    </row>
    <row r="146" spans="1:9" s="81" customFormat="1" ht="104.25" customHeight="1" x14ac:dyDescent="0.2">
      <c r="A146" s="82" t="s">
        <v>412</v>
      </c>
      <c r="B146" s="82" t="s">
        <v>411</v>
      </c>
      <c r="C146" s="85" t="s">
        <v>407</v>
      </c>
      <c r="D146" s="86">
        <v>45457</v>
      </c>
      <c r="E146" s="84">
        <v>1139998</v>
      </c>
      <c r="F146" s="69">
        <f t="shared" si="0"/>
        <v>45487</v>
      </c>
      <c r="G146" s="70">
        <f t="shared" si="1"/>
        <v>1139998</v>
      </c>
      <c r="H146" s="71">
        <v>0</v>
      </c>
      <c r="I146" s="72" t="s">
        <v>33</v>
      </c>
    </row>
    <row r="147" spans="1:9" s="81" customFormat="1" ht="105" customHeight="1" x14ac:dyDescent="0.2">
      <c r="A147" s="82" t="s">
        <v>415</v>
      </c>
      <c r="B147" s="82" t="s">
        <v>413</v>
      </c>
      <c r="C147" s="85" t="s">
        <v>414</v>
      </c>
      <c r="D147" s="86">
        <v>45463</v>
      </c>
      <c r="E147" s="84">
        <v>708000</v>
      </c>
      <c r="F147" s="69">
        <f t="shared" si="0"/>
        <v>45493</v>
      </c>
      <c r="G147" s="70">
        <f t="shared" si="1"/>
        <v>708000</v>
      </c>
      <c r="H147" s="71">
        <v>0</v>
      </c>
      <c r="I147" s="72" t="s">
        <v>33</v>
      </c>
    </row>
    <row r="148" spans="1:9" s="81" customFormat="1" ht="91.5" customHeight="1" x14ac:dyDescent="0.2">
      <c r="A148" s="82" t="s">
        <v>418</v>
      </c>
      <c r="B148" s="82" t="s">
        <v>416</v>
      </c>
      <c r="C148" s="85" t="s">
        <v>417</v>
      </c>
      <c r="D148" s="86">
        <v>45272</v>
      </c>
      <c r="E148" s="84">
        <v>200000</v>
      </c>
      <c r="F148" s="69">
        <f t="shared" si="0"/>
        <v>45302</v>
      </c>
      <c r="G148" s="70">
        <f t="shared" si="1"/>
        <v>200000</v>
      </c>
      <c r="H148" s="71">
        <v>0</v>
      </c>
      <c r="I148" s="72" t="s">
        <v>33</v>
      </c>
    </row>
    <row r="149" spans="1:9" s="81" customFormat="1" ht="61.5" customHeight="1" x14ac:dyDescent="0.2">
      <c r="A149" s="82" t="s">
        <v>421</v>
      </c>
      <c r="B149" s="82" t="s">
        <v>419</v>
      </c>
      <c r="C149" s="85" t="s">
        <v>420</v>
      </c>
      <c r="D149" s="86">
        <v>45462</v>
      </c>
      <c r="E149" s="84">
        <v>355833.65</v>
      </c>
      <c r="F149" s="69">
        <f t="shared" si="0"/>
        <v>45492</v>
      </c>
      <c r="G149" s="70">
        <f t="shared" si="1"/>
        <v>355833.65</v>
      </c>
      <c r="H149" s="71">
        <v>0</v>
      </c>
      <c r="I149" s="72" t="s">
        <v>33</v>
      </c>
    </row>
    <row r="150" spans="1:9" s="81" customFormat="1" ht="108" customHeight="1" x14ac:dyDescent="0.2">
      <c r="A150" s="82" t="s">
        <v>424</v>
      </c>
      <c r="B150" s="82" t="s">
        <v>422</v>
      </c>
      <c r="C150" s="85" t="s">
        <v>423</v>
      </c>
      <c r="D150" s="86">
        <v>45461</v>
      </c>
      <c r="E150" s="84">
        <v>1710998.82</v>
      </c>
      <c r="F150" s="69">
        <f t="shared" si="0"/>
        <v>45491</v>
      </c>
      <c r="G150" s="70">
        <f t="shared" si="1"/>
        <v>1710998.82</v>
      </c>
      <c r="H150" s="71">
        <v>0</v>
      </c>
      <c r="I150" s="72" t="s">
        <v>33</v>
      </c>
    </row>
    <row r="151" spans="1:9" s="81" customFormat="1" ht="87.75" customHeight="1" x14ac:dyDescent="0.2">
      <c r="A151" s="82" t="s">
        <v>426</v>
      </c>
      <c r="B151" s="82" t="s">
        <v>425</v>
      </c>
      <c r="C151" s="85" t="s">
        <v>407</v>
      </c>
      <c r="D151" s="86">
        <v>45470</v>
      </c>
      <c r="E151" s="84">
        <v>150000</v>
      </c>
      <c r="F151" s="69">
        <f t="shared" si="0"/>
        <v>45500</v>
      </c>
      <c r="G151" s="70">
        <f t="shared" si="1"/>
        <v>150000</v>
      </c>
      <c r="H151" s="71">
        <v>0</v>
      </c>
      <c r="I151" s="72" t="s">
        <v>33</v>
      </c>
    </row>
    <row r="152" spans="1:9" s="81" customFormat="1" ht="72.75" customHeight="1" x14ac:dyDescent="0.2">
      <c r="A152" s="82" t="s">
        <v>258</v>
      </c>
      <c r="B152" s="82" t="s">
        <v>427</v>
      </c>
      <c r="C152" s="85" t="s">
        <v>428</v>
      </c>
      <c r="D152" s="86">
        <v>45470</v>
      </c>
      <c r="E152" s="84">
        <v>20752.95</v>
      </c>
      <c r="F152" s="69">
        <f t="shared" si="0"/>
        <v>45500</v>
      </c>
      <c r="G152" s="70">
        <f t="shared" si="1"/>
        <v>20752.95</v>
      </c>
      <c r="H152" s="71">
        <v>0</v>
      </c>
      <c r="I152" s="72" t="s">
        <v>33</v>
      </c>
    </row>
    <row r="153" spans="1:9" s="81" customFormat="1" ht="84.75" customHeight="1" x14ac:dyDescent="0.2">
      <c r="A153" s="82" t="s">
        <v>189</v>
      </c>
      <c r="B153" s="82" t="s">
        <v>429</v>
      </c>
      <c r="C153" s="85" t="s">
        <v>430</v>
      </c>
      <c r="D153" s="86">
        <v>45481</v>
      </c>
      <c r="E153" s="84">
        <v>7819.24</v>
      </c>
      <c r="F153" s="69">
        <f t="shared" si="0"/>
        <v>45511</v>
      </c>
      <c r="G153" s="70">
        <f t="shared" si="1"/>
        <v>7819.24</v>
      </c>
      <c r="H153" s="71">
        <v>0</v>
      </c>
      <c r="I153" s="72" t="s">
        <v>33</v>
      </c>
    </row>
    <row r="154" spans="1:9" s="81" customFormat="1" ht="70.5" customHeight="1" x14ac:dyDescent="0.2">
      <c r="A154" s="82" t="s">
        <v>258</v>
      </c>
      <c r="B154" s="82" t="s">
        <v>431</v>
      </c>
      <c r="C154" s="85" t="s">
        <v>432</v>
      </c>
      <c r="D154" s="86">
        <v>45470</v>
      </c>
      <c r="E154" s="84">
        <v>1593.84</v>
      </c>
      <c r="F154" s="69">
        <f t="shared" si="0"/>
        <v>45500</v>
      </c>
      <c r="G154" s="70">
        <f t="shared" si="1"/>
        <v>1593.84</v>
      </c>
      <c r="H154" s="71">
        <v>0</v>
      </c>
      <c r="I154" s="72" t="s">
        <v>33</v>
      </c>
    </row>
    <row r="155" spans="1:9" s="83" customFormat="1" ht="62.25" customHeight="1" x14ac:dyDescent="0.2">
      <c r="A155" s="47" t="s">
        <v>0</v>
      </c>
      <c r="B155" s="47" t="s">
        <v>1</v>
      </c>
      <c r="C155" s="47" t="s">
        <v>3</v>
      </c>
      <c r="D155" s="47" t="s">
        <v>2</v>
      </c>
      <c r="E155" s="48" t="s">
        <v>4</v>
      </c>
      <c r="F155" s="47" t="s">
        <v>5</v>
      </c>
      <c r="G155" s="47" t="s">
        <v>6</v>
      </c>
      <c r="H155" s="47" t="s">
        <v>7</v>
      </c>
      <c r="I155" s="47" t="s">
        <v>8</v>
      </c>
    </row>
    <row r="156" spans="1:9" s="81" customFormat="1" ht="92.25" customHeight="1" x14ac:dyDescent="0.2">
      <c r="A156" s="82" t="s">
        <v>435</v>
      </c>
      <c r="B156" s="82" t="s">
        <v>433</v>
      </c>
      <c r="C156" s="85" t="s">
        <v>434</v>
      </c>
      <c r="D156" s="86">
        <v>45470</v>
      </c>
      <c r="E156" s="84">
        <v>95805.14</v>
      </c>
      <c r="F156" s="69">
        <f t="shared" si="0"/>
        <v>45500</v>
      </c>
      <c r="G156" s="70">
        <f t="shared" si="1"/>
        <v>95805.14</v>
      </c>
      <c r="H156" s="71">
        <v>0</v>
      </c>
      <c r="I156" s="72" t="s">
        <v>33</v>
      </c>
    </row>
    <row r="157" spans="1:9" s="81" customFormat="1" ht="96.75" customHeight="1" x14ac:dyDescent="0.2">
      <c r="A157" s="82" t="s">
        <v>438</v>
      </c>
      <c r="B157" s="82" t="s">
        <v>436</v>
      </c>
      <c r="C157" s="85" t="s">
        <v>437</v>
      </c>
      <c r="D157" s="86">
        <v>45467</v>
      </c>
      <c r="E157" s="84">
        <v>671520.3</v>
      </c>
      <c r="F157" s="69">
        <f t="shared" si="0"/>
        <v>45497</v>
      </c>
      <c r="G157" s="70">
        <f t="shared" si="1"/>
        <v>671520.3</v>
      </c>
      <c r="H157" s="71">
        <v>0</v>
      </c>
      <c r="I157" s="72" t="s">
        <v>33</v>
      </c>
    </row>
    <row r="158" spans="1:9" s="81" customFormat="1" ht="43.5" customHeight="1" x14ac:dyDescent="0.2">
      <c r="A158" s="92" t="s">
        <v>440</v>
      </c>
      <c r="B158" s="92" t="s">
        <v>439</v>
      </c>
      <c r="C158" s="85" t="s">
        <v>441</v>
      </c>
      <c r="D158" s="86">
        <v>45433</v>
      </c>
      <c r="E158" s="84">
        <v>1396145.5</v>
      </c>
      <c r="F158" s="69">
        <f t="shared" si="0"/>
        <v>45463</v>
      </c>
      <c r="G158" s="70">
        <f t="shared" si="1"/>
        <v>1396145.5</v>
      </c>
      <c r="H158" s="71">
        <v>0</v>
      </c>
      <c r="I158" s="72" t="s">
        <v>33</v>
      </c>
    </row>
    <row r="159" spans="1:9" s="81" customFormat="1" ht="43.5" customHeight="1" x14ac:dyDescent="0.2">
      <c r="A159" s="93"/>
      <c r="B159" s="93"/>
      <c r="C159" s="85" t="s">
        <v>442</v>
      </c>
      <c r="D159" s="86">
        <v>45455</v>
      </c>
      <c r="E159" s="84">
        <v>343822.5</v>
      </c>
      <c r="F159" s="69">
        <f t="shared" si="0"/>
        <v>45485</v>
      </c>
      <c r="G159" s="70">
        <f t="shared" si="1"/>
        <v>343822.5</v>
      </c>
      <c r="H159" s="71">
        <v>0</v>
      </c>
      <c r="I159" s="72" t="s">
        <v>33</v>
      </c>
    </row>
    <row r="160" spans="1:9" s="81" customFormat="1" ht="82.5" customHeight="1" x14ac:dyDescent="0.2">
      <c r="A160" s="82" t="s">
        <v>445</v>
      </c>
      <c r="B160" s="82" t="s">
        <v>443</v>
      </c>
      <c r="C160" s="85" t="s">
        <v>444</v>
      </c>
      <c r="D160" s="86">
        <v>45421</v>
      </c>
      <c r="E160" s="84">
        <v>271400</v>
      </c>
      <c r="F160" s="69">
        <f t="shared" si="0"/>
        <v>45451</v>
      </c>
      <c r="G160" s="70">
        <f t="shared" si="1"/>
        <v>271400</v>
      </c>
      <c r="H160" s="71">
        <v>0</v>
      </c>
      <c r="I160" s="72" t="s">
        <v>33</v>
      </c>
    </row>
    <row r="161" spans="1:9" s="81" customFormat="1" ht="93.75" customHeight="1" x14ac:dyDescent="0.2">
      <c r="A161" s="82" t="s">
        <v>232</v>
      </c>
      <c r="B161" s="82" t="s">
        <v>446</v>
      </c>
      <c r="C161" s="85" t="s">
        <v>447</v>
      </c>
      <c r="D161" s="86">
        <v>45476</v>
      </c>
      <c r="E161" s="84">
        <v>47023</v>
      </c>
      <c r="F161" s="69">
        <f t="shared" si="0"/>
        <v>45506</v>
      </c>
      <c r="G161" s="70">
        <f t="shared" si="1"/>
        <v>47023</v>
      </c>
      <c r="H161" s="71">
        <v>0</v>
      </c>
      <c r="I161" s="72" t="s">
        <v>33</v>
      </c>
    </row>
    <row r="162" spans="1:9" s="81" customFormat="1" ht="67.5" customHeight="1" x14ac:dyDescent="0.2">
      <c r="A162" s="82" t="s">
        <v>189</v>
      </c>
      <c r="B162" s="82" t="s">
        <v>448</v>
      </c>
      <c r="C162" s="85" t="s">
        <v>449</v>
      </c>
      <c r="D162" s="86">
        <v>45477</v>
      </c>
      <c r="E162" s="84">
        <v>11287.2</v>
      </c>
      <c r="F162" s="69">
        <f t="shared" si="0"/>
        <v>45507</v>
      </c>
      <c r="G162" s="70">
        <f t="shared" si="1"/>
        <v>11287.2</v>
      </c>
      <c r="H162" s="71">
        <v>0</v>
      </c>
      <c r="I162" s="72" t="s">
        <v>33</v>
      </c>
    </row>
    <row r="163" spans="1:9" s="81" customFormat="1" ht="24.75" customHeight="1" x14ac:dyDescent="0.2">
      <c r="A163" s="92" t="s">
        <v>258</v>
      </c>
      <c r="B163" s="92" t="s">
        <v>450</v>
      </c>
      <c r="C163" s="85" t="s">
        <v>451</v>
      </c>
      <c r="D163" s="86">
        <v>45386</v>
      </c>
      <c r="E163" s="84">
        <v>6837.14</v>
      </c>
      <c r="F163" s="69">
        <f t="shared" si="0"/>
        <v>45416</v>
      </c>
      <c r="G163" s="70">
        <f t="shared" si="1"/>
        <v>6837.14</v>
      </c>
      <c r="H163" s="71">
        <v>0</v>
      </c>
      <c r="I163" s="72" t="s">
        <v>33</v>
      </c>
    </row>
    <row r="164" spans="1:9" s="81" customFormat="1" ht="24.75" customHeight="1" x14ac:dyDescent="0.2">
      <c r="A164" s="94"/>
      <c r="B164" s="94"/>
      <c r="C164" s="85" t="s">
        <v>452</v>
      </c>
      <c r="D164" s="86">
        <v>45416</v>
      </c>
      <c r="E164" s="84">
        <v>6954.63</v>
      </c>
      <c r="F164" s="69">
        <f t="shared" si="0"/>
        <v>45446</v>
      </c>
      <c r="G164" s="70">
        <f t="shared" si="1"/>
        <v>6954.63</v>
      </c>
      <c r="H164" s="71">
        <v>0</v>
      </c>
      <c r="I164" s="72" t="s">
        <v>33</v>
      </c>
    </row>
    <row r="165" spans="1:9" s="81" customFormat="1" ht="24.75" customHeight="1" x14ac:dyDescent="0.2">
      <c r="A165" s="94"/>
      <c r="B165" s="94"/>
      <c r="C165" s="85" t="s">
        <v>453</v>
      </c>
      <c r="D165" s="86">
        <v>45447</v>
      </c>
      <c r="E165" s="84">
        <v>6742.23</v>
      </c>
      <c r="F165" s="69">
        <f t="shared" si="0"/>
        <v>45477</v>
      </c>
      <c r="G165" s="70">
        <f t="shared" si="1"/>
        <v>6742.23</v>
      </c>
      <c r="H165" s="71">
        <v>0</v>
      </c>
      <c r="I165" s="72" t="s">
        <v>33</v>
      </c>
    </row>
    <row r="166" spans="1:9" s="81" customFormat="1" ht="24.75" customHeight="1" x14ac:dyDescent="0.2">
      <c r="A166" s="93"/>
      <c r="B166" s="93"/>
      <c r="C166" s="85" t="s">
        <v>454</v>
      </c>
      <c r="D166" s="86">
        <v>45477</v>
      </c>
      <c r="E166" s="84">
        <v>6953.68</v>
      </c>
      <c r="F166" s="69">
        <f t="shared" si="0"/>
        <v>45507</v>
      </c>
      <c r="G166" s="70">
        <f t="shared" si="1"/>
        <v>6953.68</v>
      </c>
      <c r="H166" s="71">
        <v>0</v>
      </c>
      <c r="I166" s="72" t="s">
        <v>33</v>
      </c>
    </row>
    <row r="167" spans="1:9" s="81" customFormat="1" ht="69.75" customHeight="1" x14ac:dyDescent="0.2">
      <c r="A167" s="82" t="s">
        <v>457</v>
      </c>
      <c r="B167" s="82" t="s">
        <v>455</v>
      </c>
      <c r="C167" s="85" t="s">
        <v>456</v>
      </c>
      <c r="D167" s="86">
        <v>45477</v>
      </c>
      <c r="E167" s="84">
        <v>254157.92</v>
      </c>
      <c r="F167" s="69">
        <f t="shared" si="0"/>
        <v>45507</v>
      </c>
      <c r="G167" s="70">
        <f t="shared" si="1"/>
        <v>254157.92</v>
      </c>
      <c r="H167" s="71">
        <v>0</v>
      </c>
      <c r="I167" s="72" t="s">
        <v>33</v>
      </c>
    </row>
    <row r="168" spans="1:9" s="81" customFormat="1" ht="48" customHeight="1" x14ac:dyDescent="0.2">
      <c r="A168" s="92" t="s">
        <v>459</v>
      </c>
      <c r="B168" s="92" t="s">
        <v>458</v>
      </c>
      <c r="C168" s="85" t="s">
        <v>460</v>
      </c>
      <c r="D168" s="86">
        <v>45474</v>
      </c>
      <c r="E168" s="84">
        <v>79950</v>
      </c>
      <c r="F168" s="69">
        <f t="shared" si="0"/>
        <v>45504</v>
      </c>
      <c r="G168" s="70">
        <f t="shared" si="1"/>
        <v>79950</v>
      </c>
      <c r="H168" s="71">
        <v>0</v>
      </c>
      <c r="I168" s="72" t="s">
        <v>33</v>
      </c>
    </row>
    <row r="169" spans="1:9" s="81" customFormat="1" ht="48" customHeight="1" x14ac:dyDescent="0.2">
      <c r="A169" s="93"/>
      <c r="B169" s="93"/>
      <c r="C169" s="85" t="s">
        <v>461</v>
      </c>
      <c r="D169" s="86">
        <v>45474</v>
      </c>
      <c r="E169" s="84">
        <v>179861.12</v>
      </c>
      <c r="F169" s="69">
        <f t="shared" si="0"/>
        <v>45504</v>
      </c>
      <c r="G169" s="70">
        <f t="shared" si="1"/>
        <v>179861.12</v>
      </c>
      <c r="H169" s="71">
        <v>0</v>
      </c>
      <c r="I169" s="72" t="s">
        <v>33</v>
      </c>
    </row>
    <row r="170" spans="1:9" s="81" customFormat="1" ht="80.25" customHeight="1" x14ac:dyDescent="0.2">
      <c r="A170" s="82" t="s">
        <v>412</v>
      </c>
      <c r="B170" s="82" t="s">
        <v>462</v>
      </c>
      <c r="C170" s="85" t="s">
        <v>463</v>
      </c>
      <c r="D170" s="86">
        <v>45474</v>
      </c>
      <c r="E170" s="84">
        <v>73809</v>
      </c>
      <c r="F170" s="69">
        <f t="shared" si="0"/>
        <v>45504</v>
      </c>
      <c r="G170" s="70">
        <f t="shared" si="1"/>
        <v>73809</v>
      </c>
      <c r="H170" s="71">
        <v>0</v>
      </c>
      <c r="I170" s="72" t="s">
        <v>33</v>
      </c>
    </row>
    <row r="171" spans="1:9" s="83" customFormat="1" ht="63.75" customHeight="1" x14ac:dyDescent="0.2">
      <c r="A171" s="47" t="s">
        <v>0</v>
      </c>
      <c r="B171" s="47" t="s">
        <v>1</v>
      </c>
      <c r="C171" s="47" t="s">
        <v>3</v>
      </c>
      <c r="D171" s="47" t="s">
        <v>2</v>
      </c>
      <c r="E171" s="48" t="s">
        <v>4</v>
      </c>
      <c r="F171" s="47" t="s">
        <v>5</v>
      </c>
      <c r="G171" s="47" t="s">
        <v>6</v>
      </c>
      <c r="H171" s="47" t="s">
        <v>7</v>
      </c>
      <c r="I171" s="47" t="s">
        <v>8</v>
      </c>
    </row>
    <row r="172" spans="1:9" s="81" customFormat="1" ht="83.25" customHeight="1" x14ac:dyDescent="0.2">
      <c r="A172" s="82" t="s">
        <v>189</v>
      </c>
      <c r="B172" s="82" t="s">
        <v>464</v>
      </c>
      <c r="C172" s="85" t="s">
        <v>465</v>
      </c>
      <c r="D172" s="86">
        <v>45477</v>
      </c>
      <c r="E172" s="84">
        <v>53693.34</v>
      </c>
      <c r="F172" s="69">
        <f t="shared" si="0"/>
        <v>45507</v>
      </c>
      <c r="G172" s="70">
        <f t="shared" si="1"/>
        <v>53693.34</v>
      </c>
      <c r="H172" s="71">
        <v>0</v>
      </c>
      <c r="I172" s="72" t="s">
        <v>33</v>
      </c>
    </row>
    <row r="173" spans="1:9" s="81" customFormat="1" ht="80.25" customHeight="1" x14ac:dyDescent="0.2">
      <c r="A173" s="82" t="s">
        <v>246</v>
      </c>
      <c r="B173" s="82" t="s">
        <v>466</v>
      </c>
      <c r="C173" s="85" t="s">
        <v>467</v>
      </c>
      <c r="D173" s="86">
        <v>45474</v>
      </c>
      <c r="E173" s="84">
        <v>100305.88</v>
      </c>
      <c r="F173" s="69">
        <f t="shared" si="0"/>
        <v>45504</v>
      </c>
      <c r="G173" s="70">
        <f t="shared" si="1"/>
        <v>100305.88</v>
      </c>
      <c r="H173" s="71">
        <v>0</v>
      </c>
      <c r="I173" s="72" t="s">
        <v>33</v>
      </c>
    </row>
    <row r="174" spans="1:9" s="81" customFormat="1" ht="69.75" customHeight="1" x14ac:dyDescent="0.2">
      <c r="A174" s="82" t="s">
        <v>258</v>
      </c>
      <c r="B174" s="82" t="s">
        <v>468</v>
      </c>
      <c r="C174" s="85" t="s">
        <v>469</v>
      </c>
      <c r="D174" s="86">
        <v>45470</v>
      </c>
      <c r="E174" s="84">
        <v>2228</v>
      </c>
      <c r="F174" s="69">
        <f t="shared" si="0"/>
        <v>45500</v>
      </c>
      <c r="G174" s="70">
        <f t="shared" si="1"/>
        <v>2228</v>
      </c>
      <c r="H174" s="71">
        <v>0</v>
      </c>
      <c r="I174" s="72" t="s">
        <v>33</v>
      </c>
    </row>
    <row r="175" spans="1:9" s="81" customFormat="1" ht="107.25" customHeight="1" x14ac:dyDescent="0.2">
      <c r="A175" s="82" t="s">
        <v>445</v>
      </c>
      <c r="B175" s="82" t="s">
        <v>470</v>
      </c>
      <c r="C175" s="85" t="s">
        <v>471</v>
      </c>
      <c r="D175" s="86">
        <v>45414</v>
      </c>
      <c r="E175" s="84">
        <v>885000</v>
      </c>
      <c r="F175" s="69">
        <f t="shared" si="0"/>
        <v>45444</v>
      </c>
      <c r="G175" s="70">
        <f t="shared" si="1"/>
        <v>885000</v>
      </c>
      <c r="H175" s="71">
        <v>0</v>
      </c>
      <c r="I175" s="72" t="s">
        <v>164</v>
      </c>
    </row>
    <row r="176" spans="1:9" s="81" customFormat="1" ht="67.5" customHeight="1" x14ac:dyDescent="0.2">
      <c r="A176" s="82" t="s">
        <v>258</v>
      </c>
      <c r="B176" s="82" t="s">
        <v>472</v>
      </c>
      <c r="C176" s="85" t="s">
        <v>473</v>
      </c>
      <c r="D176" s="86">
        <v>45470</v>
      </c>
      <c r="E176" s="84">
        <v>8326.0499999999993</v>
      </c>
      <c r="F176" s="69">
        <f t="shared" si="0"/>
        <v>45500</v>
      </c>
      <c r="G176" s="70">
        <f t="shared" si="1"/>
        <v>8326.0499999999993</v>
      </c>
      <c r="H176" s="71">
        <v>0</v>
      </c>
      <c r="I176" s="72" t="s">
        <v>33</v>
      </c>
    </row>
    <row r="177" spans="1:9" s="81" customFormat="1" ht="82.5" customHeight="1" x14ac:dyDescent="0.2">
      <c r="A177" s="82" t="s">
        <v>258</v>
      </c>
      <c r="B177" s="82" t="s">
        <v>474</v>
      </c>
      <c r="C177" s="85" t="s">
        <v>475</v>
      </c>
      <c r="D177" s="86">
        <v>45465</v>
      </c>
      <c r="E177" s="84">
        <v>8325.83</v>
      </c>
      <c r="F177" s="69">
        <f t="shared" si="0"/>
        <v>45495</v>
      </c>
      <c r="G177" s="70">
        <f t="shared" si="1"/>
        <v>8325.83</v>
      </c>
      <c r="H177" s="71">
        <v>0</v>
      </c>
      <c r="I177" s="72" t="s">
        <v>33</v>
      </c>
    </row>
    <row r="178" spans="1:9" s="81" customFormat="1" ht="66.75" customHeight="1" x14ac:dyDescent="0.2">
      <c r="A178" s="82" t="s">
        <v>258</v>
      </c>
      <c r="B178" s="82" t="s">
        <v>476</v>
      </c>
      <c r="C178" s="85" t="s">
        <v>477</v>
      </c>
      <c r="D178" s="86">
        <v>45470</v>
      </c>
      <c r="E178" s="84">
        <v>18421.86</v>
      </c>
      <c r="F178" s="69">
        <f t="shared" si="0"/>
        <v>45500</v>
      </c>
      <c r="G178" s="70">
        <f t="shared" si="1"/>
        <v>18421.86</v>
      </c>
      <c r="H178" s="71">
        <v>0</v>
      </c>
      <c r="I178" s="72" t="s">
        <v>33</v>
      </c>
    </row>
    <row r="179" spans="1:9" s="81" customFormat="1" ht="41.25" customHeight="1" x14ac:dyDescent="0.2">
      <c r="A179" s="92" t="s">
        <v>246</v>
      </c>
      <c r="B179" s="92" t="s">
        <v>478</v>
      </c>
      <c r="C179" s="85" t="s">
        <v>479</v>
      </c>
      <c r="D179" s="86">
        <v>45444</v>
      </c>
      <c r="E179" s="84">
        <v>6997.48</v>
      </c>
      <c r="F179" s="69">
        <f t="shared" si="0"/>
        <v>45474</v>
      </c>
      <c r="G179" s="70">
        <f t="shared" si="1"/>
        <v>6997.48</v>
      </c>
      <c r="H179" s="71">
        <v>0</v>
      </c>
      <c r="I179" s="72" t="s">
        <v>33</v>
      </c>
    </row>
    <row r="180" spans="1:9" s="81" customFormat="1" ht="41.25" customHeight="1" x14ac:dyDescent="0.2">
      <c r="A180" s="93"/>
      <c r="B180" s="93"/>
      <c r="C180" s="85" t="s">
        <v>480</v>
      </c>
      <c r="D180" s="86">
        <v>45474</v>
      </c>
      <c r="E180" s="84">
        <v>7381.42</v>
      </c>
      <c r="F180" s="69">
        <f t="shared" si="0"/>
        <v>45504</v>
      </c>
      <c r="G180" s="70">
        <f t="shared" si="1"/>
        <v>7381.42</v>
      </c>
      <c r="H180" s="71">
        <v>0</v>
      </c>
      <c r="I180" s="72" t="s">
        <v>33</v>
      </c>
    </row>
    <row r="181" spans="1:9" s="81" customFormat="1" ht="75" customHeight="1" x14ac:dyDescent="0.2">
      <c r="A181" s="82" t="s">
        <v>258</v>
      </c>
      <c r="B181" s="82" t="s">
        <v>481</v>
      </c>
      <c r="C181" s="85" t="s">
        <v>482</v>
      </c>
      <c r="D181" s="86">
        <v>45470</v>
      </c>
      <c r="E181" s="84">
        <v>628.79</v>
      </c>
      <c r="F181" s="69">
        <f t="shared" si="0"/>
        <v>45500</v>
      </c>
      <c r="G181" s="70">
        <f t="shared" si="1"/>
        <v>628.79</v>
      </c>
      <c r="H181" s="71">
        <v>0</v>
      </c>
      <c r="I181" s="72" t="s">
        <v>33</v>
      </c>
    </row>
    <row r="182" spans="1:9" s="81" customFormat="1" ht="75.75" customHeight="1" x14ac:dyDescent="0.2">
      <c r="A182" s="82" t="s">
        <v>258</v>
      </c>
      <c r="B182" s="82" t="s">
        <v>483</v>
      </c>
      <c r="C182" s="85" t="s">
        <v>484</v>
      </c>
      <c r="D182" s="86">
        <v>45470</v>
      </c>
      <c r="E182" s="84">
        <v>4256.17</v>
      </c>
      <c r="F182" s="69">
        <f t="shared" si="0"/>
        <v>45500</v>
      </c>
      <c r="G182" s="70">
        <f t="shared" si="1"/>
        <v>4256.17</v>
      </c>
      <c r="H182" s="71">
        <v>0</v>
      </c>
      <c r="I182" s="72" t="s">
        <v>33</v>
      </c>
    </row>
    <row r="183" spans="1:9" s="81" customFormat="1" ht="66.75" customHeight="1" x14ac:dyDescent="0.2">
      <c r="A183" s="82" t="s">
        <v>487</v>
      </c>
      <c r="B183" s="82" t="s">
        <v>485</v>
      </c>
      <c r="C183" s="85" t="s">
        <v>486</v>
      </c>
      <c r="D183" s="86">
        <v>45450</v>
      </c>
      <c r="E183" s="84">
        <v>1890</v>
      </c>
      <c r="F183" s="69">
        <f t="shared" si="0"/>
        <v>45480</v>
      </c>
      <c r="G183" s="70">
        <f t="shared" si="1"/>
        <v>1890</v>
      </c>
      <c r="H183" s="71">
        <v>0</v>
      </c>
      <c r="I183" s="72" t="s">
        <v>33</v>
      </c>
    </row>
    <row r="184" spans="1:9" s="83" customFormat="1" ht="60" customHeight="1" x14ac:dyDescent="0.2">
      <c r="A184" s="47" t="s">
        <v>0</v>
      </c>
      <c r="B184" s="47" t="s">
        <v>1</v>
      </c>
      <c r="C184" s="47" t="s">
        <v>3</v>
      </c>
      <c r="D184" s="47" t="s">
        <v>2</v>
      </c>
      <c r="E184" s="48" t="s">
        <v>4</v>
      </c>
      <c r="F184" s="47" t="s">
        <v>5</v>
      </c>
      <c r="G184" s="47" t="s">
        <v>6</v>
      </c>
      <c r="H184" s="47" t="s">
        <v>7</v>
      </c>
      <c r="I184" s="47" t="s">
        <v>8</v>
      </c>
    </row>
    <row r="185" spans="1:9" s="81" customFormat="1" ht="69.75" customHeight="1" x14ac:dyDescent="0.2">
      <c r="A185" s="82" t="s">
        <v>189</v>
      </c>
      <c r="B185" s="82" t="s">
        <v>488</v>
      </c>
      <c r="C185" s="85" t="s">
        <v>489</v>
      </c>
      <c r="D185" s="86">
        <v>45482</v>
      </c>
      <c r="E185" s="84">
        <v>4230.7</v>
      </c>
      <c r="F185" s="69">
        <f t="shared" si="0"/>
        <v>45512</v>
      </c>
      <c r="G185" s="70">
        <f t="shared" si="1"/>
        <v>4230.7</v>
      </c>
      <c r="H185" s="71">
        <v>0</v>
      </c>
      <c r="I185" s="72" t="s">
        <v>33</v>
      </c>
    </row>
    <row r="186" spans="1:9" s="81" customFormat="1" ht="72" customHeight="1" x14ac:dyDescent="0.2">
      <c r="A186" s="82" t="s">
        <v>189</v>
      </c>
      <c r="B186" s="82" t="s">
        <v>490</v>
      </c>
      <c r="C186" s="85" t="s">
        <v>491</v>
      </c>
      <c r="D186" s="86">
        <v>45479</v>
      </c>
      <c r="E186" s="84">
        <v>33744.25</v>
      </c>
      <c r="F186" s="69">
        <f t="shared" si="0"/>
        <v>45509</v>
      </c>
      <c r="G186" s="70">
        <f t="shared" si="1"/>
        <v>33744.25</v>
      </c>
      <c r="H186" s="71">
        <v>0</v>
      </c>
      <c r="I186" s="72" t="s">
        <v>33</v>
      </c>
    </row>
    <row r="187" spans="1:9" s="81" customFormat="1" ht="99.75" customHeight="1" x14ac:dyDescent="0.2">
      <c r="A187" s="82" t="s">
        <v>232</v>
      </c>
      <c r="B187" s="82" t="s">
        <v>492</v>
      </c>
      <c r="C187" s="85" t="s">
        <v>493</v>
      </c>
      <c r="D187" s="86">
        <v>45450</v>
      </c>
      <c r="E187" s="84">
        <v>467571.34</v>
      </c>
      <c r="F187" s="69">
        <f t="shared" si="0"/>
        <v>45480</v>
      </c>
      <c r="G187" s="70">
        <f t="shared" si="1"/>
        <v>467571.34</v>
      </c>
      <c r="H187" s="71">
        <v>0</v>
      </c>
      <c r="I187" s="72" t="s">
        <v>164</v>
      </c>
    </row>
    <row r="188" spans="1:9" s="81" customFormat="1" ht="78" customHeight="1" x14ac:dyDescent="0.2">
      <c r="A188" s="82" t="s">
        <v>258</v>
      </c>
      <c r="B188" s="82" t="s">
        <v>494</v>
      </c>
      <c r="C188" s="85" t="s">
        <v>495</v>
      </c>
      <c r="D188" s="86">
        <v>45459</v>
      </c>
      <c r="E188" s="84">
        <v>8997.23</v>
      </c>
      <c r="F188" s="69">
        <f t="shared" si="0"/>
        <v>45489</v>
      </c>
      <c r="G188" s="70">
        <f t="shared" si="1"/>
        <v>8997.23</v>
      </c>
      <c r="H188" s="71">
        <v>0</v>
      </c>
      <c r="I188" s="72" t="s">
        <v>33</v>
      </c>
    </row>
    <row r="189" spans="1:9" s="81" customFormat="1" ht="77.25" customHeight="1" x14ac:dyDescent="0.2">
      <c r="A189" s="82" t="s">
        <v>263</v>
      </c>
      <c r="B189" s="82" t="s">
        <v>496</v>
      </c>
      <c r="C189" s="85" t="s">
        <v>497</v>
      </c>
      <c r="D189" s="86">
        <v>45461</v>
      </c>
      <c r="E189" s="84">
        <v>42909.04</v>
      </c>
      <c r="F189" s="69">
        <f t="shared" si="0"/>
        <v>45491</v>
      </c>
      <c r="G189" s="70">
        <f t="shared" si="1"/>
        <v>42909.04</v>
      </c>
      <c r="H189" s="71">
        <v>0</v>
      </c>
      <c r="I189" s="72" t="s">
        <v>33</v>
      </c>
    </row>
    <row r="190" spans="1:9" s="81" customFormat="1" ht="67.5" customHeight="1" x14ac:dyDescent="0.2">
      <c r="A190" s="82" t="s">
        <v>258</v>
      </c>
      <c r="B190" s="82" t="s">
        <v>498</v>
      </c>
      <c r="C190" s="85" t="s">
        <v>499</v>
      </c>
      <c r="D190" s="86">
        <v>45470</v>
      </c>
      <c r="E190" s="84">
        <v>15652.61</v>
      </c>
      <c r="F190" s="69">
        <f t="shared" si="0"/>
        <v>45500</v>
      </c>
      <c r="G190" s="70">
        <f t="shared" si="1"/>
        <v>15652.61</v>
      </c>
      <c r="H190" s="71">
        <v>0</v>
      </c>
      <c r="I190" s="72" t="s">
        <v>33</v>
      </c>
    </row>
    <row r="191" spans="1:9" s="81" customFormat="1" ht="80.25" customHeight="1" x14ac:dyDescent="0.2">
      <c r="A191" s="82" t="s">
        <v>246</v>
      </c>
      <c r="B191" s="82" t="s">
        <v>500</v>
      </c>
      <c r="C191" s="85" t="s">
        <v>501</v>
      </c>
      <c r="D191" s="86">
        <v>45444</v>
      </c>
      <c r="E191" s="84">
        <v>17828.96</v>
      </c>
      <c r="F191" s="69">
        <f t="shared" si="0"/>
        <v>45474</v>
      </c>
      <c r="G191" s="70">
        <f t="shared" si="1"/>
        <v>17828.96</v>
      </c>
      <c r="H191" s="71">
        <v>0</v>
      </c>
      <c r="I191" s="72" t="s">
        <v>33</v>
      </c>
    </row>
    <row r="192" spans="1:9" s="81" customFormat="1" ht="68.25" customHeight="1" x14ac:dyDescent="0.2">
      <c r="A192" s="82" t="s">
        <v>189</v>
      </c>
      <c r="B192" s="82" t="s">
        <v>502</v>
      </c>
      <c r="C192" s="85" t="s">
        <v>503</v>
      </c>
      <c r="D192" s="86">
        <v>45478</v>
      </c>
      <c r="E192" s="84">
        <v>31044.82</v>
      </c>
      <c r="F192" s="69">
        <f t="shared" si="0"/>
        <v>45508</v>
      </c>
      <c r="G192" s="70">
        <f t="shared" si="1"/>
        <v>31044.82</v>
      </c>
      <c r="H192" s="71">
        <v>0</v>
      </c>
      <c r="I192" s="72" t="s">
        <v>33</v>
      </c>
    </row>
    <row r="193" spans="1:9" s="81" customFormat="1" ht="18" customHeight="1" x14ac:dyDescent="0.2">
      <c r="A193" s="102" t="s">
        <v>320</v>
      </c>
      <c r="B193" s="92" t="s">
        <v>504</v>
      </c>
      <c r="C193" s="85" t="s">
        <v>505</v>
      </c>
      <c r="D193" s="86">
        <v>45462</v>
      </c>
      <c r="E193" s="84">
        <v>15509.46</v>
      </c>
      <c r="F193" s="69">
        <f t="shared" si="0"/>
        <v>45492</v>
      </c>
      <c r="G193" s="70">
        <f t="shared" si="1"/>
        <v>15509.46</v>
      </c>
      <c r="H193" s="71">
        <v>0</v>
      </c>
      <c r="I193" s="72" t="s">
        <v>33</v>
      </c>
    </row>
    <row r="194" spans="1:9" s="81" customFormat="1" ht="18" customHeight="1" x14ac:dyDescent="0.2">
      <c r="A194" s="103"/>
      <c r="B194" s="94"/>
      <c r="C194" s="85" t="s">
        <v>506</v>
      </c>
      <c r="D194" s="86">
        <v>45467</v>
      </c>
      <c r="E194" s="84">
        <v>10770.29</v>
      </c>
      <c r="F194" s="69">
        <f t="shared" si="0"/>
        <v>45497</v>
      </c>
      <c r="G194" s="70">
        <f t="shared" si="1"/>
        <v>10770.29</v>
      </c>
      <c r="H194" s="71">
        <v>0</v>
      </c>
      <c r="I194" s="72" t="s">
        <v>33</v>
      </c>
    </row>
    <row r="195" spans="1:9" s="81" customFormat="1" ht="18" customHeight="1" x14ac:dyDescent="0.2">
      <c r="A195" s="103"/>
      <c r="B195" s="94"/>
      <c r="C195" s="85" t="s">
        <v>507</v>
      </c>
      <c r="D195" s="86">
        <v>45467</v>
      </c>
      <c r="E195" s="84">
        <v>23065.01</v>
      </c>
      <c r="F195" s="69">
        <f t="shared" si="0"/>
        <v>45497</v>
      </c>
      <c r="G195" s="70">
        <f t="shared" si="1"/>
        <v>23065.01</v>
      </c>
      <c r="H195" s="71">
        <v>0</v>
      </c>
      <c r="I195" s="72" t="s">
        <v>33</v>
      </c>
    </row>
    <row r="196" spans="1:9" s="81" customFormat="1" ht="18" customHeight="1" x14ac:dyDescent="0.2">
      <c r="A196" s="103"/>
      <c r="B196" s="94"/>
      <c r="C196" s="85" t="s">
        <v>508</v>
      </c>
      <c r="D196" s="86">
        <v>45468</v>
      </c>
      <c r="E196" s="84">
        <v>27916.87</v>
      </c>
      <c r="F196" s="69">
        <f t="shared" si="0"/>
        <v>45498</v>
      </c>
      <c r="G196" s="70">
        <f t="shared" si="1"/>
        <v>27916.87</v>
      </c>
      <c r="H196" s="71">
        <v>0</v>
      </c>
      <c r="I196" s="72" t="s">
        <v>33</v>
      </c>
    </row>
    <row r="197" spans="1:9" s="81" customFormat="1" ht="18" customHeight="1" x14ac:dyDescent="0.2">
      <c r="A197" s="103"/>
      <c r="B197" s="94"/>
      <c r="C197" s="85" t="s">
        <v>509</v>
      </c>
      <c r="D197" s="86">
        <v>45468</v>
      </c>
      <c r="E197" s="84">
        <v>17551.21</v>
      </c>
      <c r="F197" s="69">
        <f t="shared" si="0"/>
        <v>45498</v>
      </c>
      <c r="G197" s="70">
        <f t="shared" si="1"/>
        <v>17551.21</v>
      </c>
      <c r="H197" s="71">
        <v>0</v>
      </c>
      <c r="I197" s="72" t="s">
        <v>33</v>
      </c>
    </row>
    <row r="198" spans="1:9" s="81" customFormat="1" ht="18" customHeight="1" x14ac:dyDescent="0.2">
      <c r="A198" s="103"/>
      <c r="B198" s="94"/>
      <c r="C198" s="85" t="s">
        <v>510</v>
      </c>
      <c r="D198" s="86">
        <v>45470</v>
      </c>
      <c r="E198" s="84">
        <v>12750.21</v>
      </c>
      <c r="F198" s="69">
        <f t="shared" si="0"/>
        <v>45500</v>
      </c>
      <c r="G198" s="70">
        <f t="shared" si="1"/>
        <v>12750.21</v>
      </c>
      <c r="H198" s="71">
        <v>0</v>
      </c>
      <c r="I198" s="72" t="s">
        <v>33</v>
      </c>
    </row>
    <row r="199" spans="1:9" s="81" customFormat="1" ht="18" customHeight="1" x14ac:dyDescent="0.2">
      <c r="A199" s="104"/>
      <c r="B199" s="93"/>
      <c r="C199" s="85" t="s">
        <v>511</v>
      </c>
      <c r="D199" s="86">
        <v>45471</v>
      </c>
      <c r="E199" s="84">
        <v>17551.21</v>
      </c>
      <c r="F199" s="69">
        <f t="shared" si="0"/>
        <v>45501</v>
      </c>
      <c r="G199" s="70">
        <f t="shared" si="1"/>
        <v>17551.21</v>
      </c>
      <c r="H199" s="71">
        <v>0</v>
      </c>
      <c r="I199" s="72" t="s">
        <v>33</v>
      </c>
    </row>
    <row r="200" spans="1:9" s="81" customFormat="1" ht="72.75" customHeight="1" x14ac:dyDescent="0.2">
      <c r="A200" s="82" t="s">
        <v>258</v>
      </c>
      <c r="B200" s="82" t="s">
        <v>512</v>
      </c>
      <c r="C200" s="85" t="s">
        <v>513</v>
      </c>
      <c r="D200" s="86">
        <v>45447</v>
      </c>
      <c r="E200" s="84">
        <v>11171.54</v>
      </c>
      <c r="F200" s="69">
        <f t="shared" si="0"/>
        <v>45477</v>
      </c>
      <c r="G200" s="70">
        <f t="shared" si="1"/>
        <v>11171.54</v>
      </c>
      <c r="H200" s="71">
        <v>0</v>
      </c>
      <c r="I200" s="72" t="s">
        <v>33</v>
      </c>
    </row>
    <row r="201" spans="1:9" s="81" customFormat="1" ht="91.5" customHeight="1" x14ac:dyDescent="0.2">
      <c r="A201" s="82" t="s">
        <v>258</v>
      </c>
      <c r="B201" s="82" t="s">
        <v>514</v>
      </c>
      <c r="C201" s="85" t="s">
        <v>515</v>
      </c>
      <c r="D201" s="86">
        <v>45470</v>
      </c>
      <c r="E201" s="84">
        <v>2637696.06</v>
      </c>
      <c r="F201" s="69">
        <f t="shared" si="0"/>
        <v>45500</v>
      </c>
      <c r="G201" s="70">
        <f t="shared" si="1"/>
        <v>2637696.06</v>
      </c>
      <c r="H201" s="71">
        <v>0</v>
      </c>
      <c r="I201" s="72" t="s">
        <v>33</v>
      </c>
    </row>
    <row r="202" spans="1:9" s="83" customFormat="1" ht="58.5" customHeight="1" x14ac:dyDescent="0.2">
      <c r="A202" s="47" t="s">
        <v>0</v>
      </c>
      <c r="B202" s="47" t="s">
        <v>1</v>
      </c>
      <c r="C202" s="47" t="s">
        <v>3</v>
      </c>
      <c r="D202" s="47" t="s">
        <v>2</v>
      </c>
      <c r="E202" s="48" t="s">
        <v>4</v>
      </c>
      <c r="F202" s="47" t="s">
        <v>5</v>
      </c>
      <c r="G202" s="47" t="s">
        <v>6</v>
      </c>
      <c r="H202" s="47" t="s">
        <v>7</v>
      </c>
      <c r="I202" s="47" t="s">
        <v>8</v>
      </c>
    </row>
    <row r="203" spans="1:9" s="81" customFormat="1" ht="68.25" customHeight="1" x14ac:dyDescent="0.2">
      <c r="A203" s="82" t="s">
        <v>258</v>
      </c>
      <c r="B203" s="82" t="s">
        <v>516</v>
      </c>
      <c r="C203" s="85" t="s">
        <v>517</v>
      </c>
      <c r="D203" s="86">
        <v>45470</v>
      </c>
      <c r="E203" s="84">
        <v>39667.53</v>
      </c>
      <c r="F203" s="69">
        <f t="shared" si="0"/>
        <v>45500</v>
      </c>
      <c r="G203" s="70">
        <f t="shared" si="1"/>
        <v>39667.53</v>
      </c>
      <c r="H203" s="71">
        <v>0</v>
      </c>
      <c r="I203" s="72" t="s">
        <v>33</v>
      </c>
    </row>
    <row r="204" spans="1:9" s="81" customFormat="1" ht="66.75" customHeight="1" x14ac:dyDescent="0.2">
      <c r="A204" s="82" t="s">
        <v>258</v>
      </c>
      <c r="B204" s="82" t="s">
        <v>518</v>
      </c>
      <c r="C204" s="85" t="s">
        <v>519</v>
      </c>
      <c r="D204" s="86">
        <v>45470</v>
      </c>
      <c r="E204" s="84">
        <v>3697061.77</v>
      </c>
      <c r="F204" s="69">
        <f t="shared" si="0"/>
        <v>45500</v>
      </c>
      <c r="G204" s="70">
        <f t="shared" si="1"/>
        <v>3697061.77</v>
      </c>
      <c r="H204" s="71">
        <v>0</v>
      </c>
      <c r="I204" s="72" t="s">
        <v>33</v>
      </c>
    </row>
    <row r="205" spans="1:9" s="81" customFormat="1" ht="103.5" customHeight="1" x14ac:dyDescent="0.2">
      <c r="A205" s="82" t="s">
        <v>258</v>
      </c>
      <c r="B205" s="82" t="s">
        <v>520</v>
      </c>
      <c r="C205" s="85" t="s">
        <v>521</v>
      </c>
      <c r="D205" s="86">
        <v>45470</v>
      </c>
      <c r="E205" s="84">
        <v>619401.63</v>
      </c>
      <c r="F205" s="69">
        <f t="shared" si="0"/>
        <v>45500</v>
      </c>
      <c r="G205" s="70">
        <f t="shared" si="1"/>
        <v>619401.63</v>
      </c>
      <c r="H205" s="71">
        <v>0</v>
      </c>
      <c r="I205" s="72" t="s">
        <v>33</v>
      </c>
    </row>
    <row r="206" spans="1:9" s="81" customFormat="1" ht="77.25" customHeight="1" x14ac:dyDescent="0.2">
      <c r="A206" s="82" t="s">
        <v>258</v>
      </c>
      <c r="B206" s="82" t="s">
        <v>522</v>
      </c>
      <c r="C206" s="85" t="s">
        <v>523</v>
      </c>
      <c r="D206" s="86">
        <v>45470</v>
      </c>
      <c r="E206" s="84">
        <v>6327.18</v>
      </c>
      <c r="F206" s="69">
        <f t="shared" si="0"/>
        <v>45500</v>
      </c>
      <c r="G206" s="70">
        <f t="shared" si="1"/>
        <v>6327.18</v>
      </c>
      <c r="H206" s="71">
        <v>0</v>
      </c>
      <c r="I206" s="72" t="s">
        <v>33</v>
      </c>
    </row>
    <row r="207" spans="1:9" s="81" customFormat="1" ht="92.25" customHeight="1" x14ac:dyDescent="0.2">
      <c r="A207" s="82" t="s">
        <v>526</v>
      </c>
      <c r="B207" s="82" t="s">
        <v>524</v>
      </c>
      <c r="C207" s="85" t="s">
        <v>525</v>
      </c>
      <c r="D207" s="86">
        <v>45454</v>
      </c>
      <c r="E207" s="84">
        <v>5519000</v>
      </c>
      <c r="F207" s="69">
        <f t="shared" si="0"/>
        <v>45484</v>
      </c>
      <c r="G207" s="70">
        <f t="shared" si="1"/>
        <v>5519000</v>
      </c>
      <c r="H207" s="71">
        <v>0</v>
      </c>
      <c r="I207" s="72" t="s">
        <v>33</v>
      </c>
    </row>
    <row r="208" spans="1:9" s="81" customFormat="1" ht="96" customHeight="1" x14ac:dyDescent="0.2">
      <c r="A208" s="82" t="s">
        <v>526</v>
      </c>
      <c r="B208" s="82" t="s">
        <v>527</v>
      </c>
      <c r="C208" s="85" t="s">
        <v>528</v>
      </c>
      <c r="D208" s="86">
        <v>45475</v>
      </c>
      <c r="E208" s="84">
        <v>2436000</v>
      </c>
      <c r="F208" s="69">
        <f t="shared" si="0"/>
        <v>45505</v>
      </c>
      <c r="G208" s="70">
        <f t="shared" si="1"/>
        <v>2436000</v>
      </c>
      <c r="H208" s="71">
        <v>0</v>
      </c>
      <c r="I208" s="72" t="s">
        <v>33</v>
      </c>
    </row>
    <row r="209" spans="1:9" s="81" customFormat="1" ht="66.75" customHeight="1" x14ac:dyDescent="0.2">
      <c r="A209" s="82" t="s">
        <v>258</v>
      </c>
      <c r="B209" s="82" t="s">
        <v>529</v>
      </c>
      <c r="C209" s="85" t="s">
        <v>530</v>
      </c>
      <c r="D209" s="86">
        <v>45470</v>
      </c>
      <c r="E209" s="84">
        <v>10809.63</v>
      </c>
      <c r="F209" s="69">
        <f t="shared" si="0"/>
        <v>45500</v>
      </c>
      <c r="G209" s="70">
        <f t="shared" si="1"/>
        <v>10809.63</v>
      </c>
      <c r="H209" s="71">
        <v>0</v>
      </c>
      <c r="I209" s="72" t="s">
        <v>33</v>
      </c>
    </row>
    <row r="210" spans="1:9" s="81" customFormat="1" ht="78.75" customHeight="1" x14ac:dyDescent="0.2">
      <c r="A210" s="82" t="s">
        <v>533</v>
      </c>
      <c r="B210" s="82" t="s">
        <v>531</v>
      </c>
      <c r="C210" s="85" t="s">
        <v>532</v>
      </c>
      <c r="D210" s="86">
        <v>45406</v>
      </c>
      <c r="E210" s="84">
        <v>980003.57</v>
      </c>
      <c r="F210" s="69">
        <f t="shared" si="0"/>
        <v>45436</v>
      </c>
      <c r="G210" s="70">
        <f t="shared" si="1"/>
        <v>980003.57</v>
      </c>
      <c r="H210" s="71">
        <v>0</v>
      </c>
      <c r="I210" s="72" t="s">
        <v>33</v>
      </c>
    </row>
    <row r="211" spans="1:9" s="81" customFormat="1" ht="101.25" customHeight="1" x14ac:dyDescent="0.2">
      <c r="A211" s="82" t="s">
        <v>536</v>
      </c>
      <c r="B211" s="82" t="s">
        <v>534</v>
      </c>
      <c r="C211" s="85" t="s">
        <v>535</v>
      </c>
      <c r="D211" s="86">
        <v>45481</v>
      </c>
      <c r="E211" s="84">
        <v>250000</v>
      </c>
      <c r="F211" s="69">
        <f t="shared" si="0"/>
        <v>45511</v>
      </c>
      <c r="G211" s="70">
        <f t="shared" si="1"/>
        <v>250000</v>
      </c>
      <c r="H211" s="71">
        <v>0</v>
      </c>
      <c r="I211" s="72" t="s">
        <v>33</v>
      </c>
    </row>
    <row r="212" spans="1:9" s="81" customFormat="1" ht="39" customHeight="1" x14ac:dyDescent="0.2">
      <c r="A212" s="92" t="s">
        <v>258</v>
      </c>
      <c r="B212" s="92" t="s">
        <v>537</v>
      </c>
      <c r="C212" s="85" t="s">
        <v>538</v>
      </c>
      <c r="D212" s="86">
        <v>45407</v>
      </c>
      <c r="E212" s="84">
        <v>757.16</v>
      </c>
      <c r="F212" s="69">
        <f t="shared" si="0"/>
        <v>45437</v>
      </c>
      <c r="G212" s="70">
        <f t="shared" si="1"/>
        <v>757.16</v>
      </c>
      <c r="H212" s="71">
        <v>0</v>
      </c>
      <c r="I212" s="72" t="s">
        <v>33</v>
      </c>
    </row>
    <row r="213" spans="1:9" s="81" customFormat="1" ht="39" customHeight="1" x14ac:dyDescent="0.2">
      <c r="A213" s="93"/>
      <c r="B213" s="93"/>
      <c r="C213" s="85" t="s">
        <v>539</v>
      </c>
      <c r="D213" s="86">
        <v>45468</v>
      </c>
      <c r="E213" s="84">
        <v>13280.64</v>
      </c>
      <c r="F213" s="69">
        <f t="shared" si="0"/>
        <v>45498</v>
      </c>
      <c r="G213" s="70">
        <f t="shared" si="1"/>
        <v>13280.64</v>
      </c>
      <c r="H213" s="71">
        <v>0</v>
      </c>
      <c r="I213" s="72" t="s">
        <v>33</v>
      </c>
    </row>
    <row r="214" spans="1:9" s="81" customFormat="1" ht="62.25" customHeight="1" x14ac:dyDescent="0.2">
      <c r="A214" s="82" t="s">
        <v>542</v>
      </c>
      <c r="B214" s="82" t="s">
        <v>540</v>
      </c>
      <c r="C214" s="85" t="s">
        <v>541</v>
      </c>
      <c r="D214" s="86">
        <v>45474</v>
      </c>
      <c r="E214" s="84">
        <v>120360</v>
      </c>
      <c r="F214" s="69">
        <f t="shared" si="0"/>
        <v>45504</v>
      </c>
      <c r="G214" s="70">
        <f t="shared" si="1"/>
        <v>120360</v>
      </c>
      <c r="H214" s="71">
        <v>0</v>
      </c>
      <c r="I214" s="72" t="s">
        <v>164</v>
      </c>
    </row>
    <row r="215" spans="1:9" s="83" customFormat="1" ht="62.25" customHeight="1" x14ac:dyDescent="0.2">
      <c r="A215" s="47" t="s">
        <v>0</v>
      </c>
      <c r="B215" s="47" t="s">
        <v>1</v>
      </c>
      <c r="C215" s="47" t="s">
        <v>3</v>
      </c>
      <c r="D215" s="47" t="s">
        <v>2</v>
      </c>
      <c r="E215" s="48" t="s">
        <v>4</v>
      </c>
      <c r="F215" s="47" t="s">
        <v>5</v>
      </c>
      <c r="G215" s="47" t="s">
        <v>6</v>
      </c>
      <c r="H215" s="47" t="s">
        <v>7</v>
      </c>
      <c r="I215" s="47" t="s">
        <v>8</v>
      </c>
    </row>
    <row r="216" spans="1:9" s="81" customFormat="1" ht="78.75" customHeight="1" x14ac:dyDescent="0.2">
      <c r="A216" s="82" t="s">
        <v>545</v>
      </c>
      <c r="B216" s="82" t="s">
        <v>543</v>
      </c>
      <c r="C216" s="85" t="s">
        <v>544</v>
      </c>
      <c r="D216" s="86">
        <v>45475</v>
      </c>
      <c r="E216" s="84">
        <v>164610</v>
      </c>
      <c r="F216" s="69">
        <f t="shared" si="0"/>
        <v>45505</v>
      </c>
      <c r="G216" s="70">
        <f t="shared" si="1"/>
        <v>164610</v>
      </c>
      <c r="H216" s="71">
        <v>0</v>
      </c>
      <c r="I216" s="72" t="s">
        <v>33</v>
      </c>
    </row>
    <row r="217" spans="1:9" s="81" customFormat="1" ht="69.75" customHeight="1" x14ac:dyDescent="0.2">
      <c r="A217" s="82" t="s">
        <v>548</v>
      </c>
      <c r="B217" s="82" t="s">
        <v>546</v>
      </c>
      <c r="C217" s="85" t="s">
        <v>547</v>
      </c>
      <c r="D217" s="86">
        <v>45446</v>
      </c>
      <c r="E217" s="84">
        <v>55000</v>
      </c>
      <c r="F217" s="69">
        <f t="shared" si="0"/>
        <v>45476</v>
      </c>
      <c r="G217" s="70">
        <f t="shared" si="1"/>
        <v>55000</v>
      </c>
      <c r="H217" s="71">
        <v>0</v>
      </c>
      <c r="I217" s="72" t="s">
        <v>33</v>
      </c>
    </row>
    <row r="218" spans="1:9" s="81" customFormat="1" ht="24.75" customHeight="1" x14ac:dyDescent="0.2">
      <c r="A218" s="92" t="s">
        <v>258</v>
      </c>
      <c r="B218" s="92" t="s">
        <v>549</v>
      </c>
      <c r="C218" s="85" t="s">
        <v>550</v>
      </c>
      <c r="D218" s="86">
        <v>45462</v>
      </c>
      <c r="E218" s="84">
        <v>18645.28</v>
      </c>
      <c r="F218" s="69">
        <f t="shared" si="0"/>
        <v>45492</v>
      </c>
      <c r="G218" s="70">
        <f t="shared" si="1"/>
        <v>18645.28</v>
      </c>
      <c r="H218" s="71">
        <v>0</v>
      </c>
      <c r="I218" s="72" t="s">
        <v>33</v>
      </c>
    </row>
    <row r="219" spans="1:9" s="81" customFormat="1" ht="24.75" customHeight="1" x14ac:dyDescent="0.2">
      <c r="A219" s="94"/>
      <c r="B219" s="94"/>
      <c r="C219" s="85" t="s">
        <v>551</v>
      </c>
      <c r="D219" s="86">
        <v>45470</v>
      </c>
      <c r="E219" s="84">
        <v>33344.400000000001</v>
      </c>
      <c r="F219" s="69">
        <f t="shared" si="0"/>
        <v>45500</v>
      </c>
      <c r="G219" s="70">
        <f t="shared" si="1"/>
        <v>33344.400000000001</v>
      </c>
      <c r="H219" s="71">
        <v>0</v>
      </c>
      <c r="I219" s="72" t="s">
        <v>33</v>
      </c>
    </row>
    <row r="220" spans="1:9" s="81" customFormat="1" ht="24.75" customHeight="1" x14ac:dyDescent="0.2">
      <c r="A220" s="93"/>
      <c r="B220" s="93"/>
      <c r="C220" s="85" t="s">
        <v>552</v>
      </c>
      <c r="D220" s="86">
        <v>45470</v>
      </c>
      <c r="E220" s="84">
        <v>14732.48</v>
      </c>
      <c r="F220" s="69">
        <f t="shared" si="0"/>
        <v>45500</v>
      </c>
      <c r="G220" s="70">
        <f t="shared" si="1"/>
        <v>14732.48</v>
      </c>
      <c r="H220" s="71">
        <v>0</v>
      </c>
      <c r="I220" s="72" t="s">
        <v>33</v>
      </c>
    </row>
    <row r="221" spans="1:9" s="81" customFormat="1" ht="65.25" customHeight="1" x14ac:dyDescent="0.2">
      <c r="A221" s="82" t="s">
        <v>258</v>
      </c>
      <c r="B221" s="82" t="s">
        <v>553</v>
      </c>
      <c r="C221" s="85" t="s">
        <v>554</v>
      </c>
      <c r="D221" s="86">
        <v>45470</v>
      </c>
      <c r="E221" s="84">
        <v>1387826.54</v>
      </c>
      <c r="F221" s="69">
        <f t="shared" si="0"/>
        <v>45500</v>
      </c>
      <c r="G221" s="70">
        <f t="shared" si="1"/>
        <v>1387826.54</v>
      </c>
      <c r="H221" s="71">
        <v>0</v>
      </c>
      <c r="I221" s="72" t="s">
        <v>33</v>
      </c>
    </row>
    <row r="222" spans="1:9" s="81" customFormat="1" ht="27.75" customHeight="1" x14ac:dyDescent="0.2">
      <c r="A222" s="92" t="s">
        <v>328</v>
      </c>
      <c r="B222" s="92" t="s">
        <v>555</v>
      </c>
      <c r="C222" s="85" t="s">
        <v>556</v>
      </c>
      <c r="D222" s="86">
        <v>45460</v>
      </c>
      <c r="E222" s="84">
        <v>8043.55</v>
      </c>
      <c r="F222" s="69">
        <f t="shared" si="0"/>
        <v>45490</v>
      </c>
      <c r="G222" s="70">
        <f t="shared" si="1"/>
        <v>8043.55</v>
      </c>
      <c r="H222" s="71">
        <v>0</v>
      </c>
      <c r="I222" s="72" t="s">
        <v>33</v>
      </c>
    </row>
    <row r="223" spans="1:9" s="81" customFormat="1" ht="27.75" customHeight="1" x14ac:dyDescent="0.2">
      <c r="A223" s="94"/>
      <c r="B223" s="94"/>
      <c r="C223" s="85" t="s">
        <v>557</v>
      </c>
      <c r="D223" s="86">
        <v>45461</v>
      </c>
      <c r="E223" s="84">
        <v>12172.97</v>
      </c>
      <c r="F223" s="69">
        <f t="shared" si="0"/>
        <v>45491</v>
      </c>
      <c r="G223" s="70">
        <f t="shared" si="1"/>
        <v>12172.97</v>
      </c>
      <c r="H223" s="71">
        <v>0</v>
      </c>
      <c r="I223" s="72" t="s">
        <v>33</v>
      </c>
    </row>
    <row r="224" spans="1:9" s="81" customFormat="1" ht="27.75" customHeight="1" x14ac:dyDescent="0.2">
      <c r="A224" s="94"/>
      <c r="B224" s="94"/>
      <c r="C224" s="85" t="s">
        <v>558</v>
      </c>
      <c r="D224" s="86">
        <v>45467</v>
      </c>
      <c r="E224" s="84">
        <v>11995.72</v>
      </c>
      <c r="F224" s="69">
        <f t="shared" si="0"/>
        <v>45497</v>
      </c>
      <c r="G224" s="70">
        <f t="shared" si="1"/>
        <v>11995.72</v>
      </c>
      <c r="H224" s="71">
        <v>0</v>
      </c>
      <c r="I224" s="72" t="s">
        <v>33</v>
      </c>
    </row>
    <row r="225" spans="1:9" s="81" customFormat="1" ht="27.75" customHeight="1" x14ac:dyDescent="0.2">
      <c r="A225" s="93"/>
      <c r="B225" s="93"/>
      <c r="C225" s="85" t="s">
        <v>559</v>
      </c>
      <c r="D225" s="86">
        <v>45467</v>
      </c>
      <c r="E225" s="84">
        <v>10033.549999999999</v>
      </c>
      <c r="F225" s="69">
        <f t="shared" si="0"/>
        <v>45497</v>
      </c>
      <c r="G225" s="70">
        <f t="shared" si="1"/>
        <v>10033.549999999999</v>
      </c>
      <c r="H225" s="71">
        <v>0</v>
      </c>
      <c r="I225" s="72" t="s">
        <v>33</v>
      </c>
    </row>
    <row r="226" spans="1:9" s="81" customFormat="1" ht="78.75" customHeight="1" x14ac:dyDescent="0.2">
      <c r="A226" s="82" t="s">
        <v>562</v>
      </c>
      <c r="B226" s="82" t="s">
        <v>560</v>
      </c>
      <c r="C226" s="85" t="s">
        <v>561</v>
      </c>
      <c r="D226" s="86">
        <v>45443</v>
      </c>
      <c r="E226" s="84">
        <v>14455</v>
      </c>
      <c r="F226" s="69">
        <f t="shared" si="0"/>
        <v>45473</v>
      </c>
      <c r="G226" s="70">
        <f t="shared" si="1"/>
        <v>14455</v>
      </c>
      <c r="H226" s="71">
        <v>0</v>
      </c>
      <c r="I226" s="72" t="s">
        <v>33</v>
      </c>
    </row>
    <row r="227" spans="1:9" s="81" customFormat="1" ht="105" customHeight="1" x14ac:dyDescent="0.2">
      <c r="A227" s="82" t="s">
        <v>542</v>
      </c>
      <c r="B227" s="82" t="s">
        <v>563</v>
      </c>
      <c r="C227" s="85" t="s">
        <v>564</v>
      </c>
      <c r="D227" s="86">
        <v>45474</v>
      </c>
      <c r="E227" s="84">
        <v>23718</v>
      </c>
      <c r="F227" s="69">
        <f t="shared" si="0"/>
        <v>45504</v>
      </c>
      <c r="G227" s="70">
        <f t="shared" si="1"/>
        <v>23718</v>
      </c>
      <c r="H227" s="71">
        <v>0</v>
      </c>
      <c r="I227" s="72" t="s">
        <v>164</v>
      </c>
    </row>
    <row r="228" spans="1:9" s="81" customFormat="1" ht="75.75" customHeight="1" x14ac:dyDescent="0.2">
      <c r="A228" s="82" t="s">
        <v>526</v>
      </c>
      <c r="B228" s="82" t="s">
        <v>565</v>
      </c>
      <c r="C228" s="85" t="s">
        <v>566</v>
      </c>
      <c r="D228" s="86">
        <v>45478</v>
      </c>
      <c r="E228" s="84">
        <v>542300</v>
      </c>
      <c r="F228" s="69">
        <f t="shared" si="0"/>
        <v>45508</v>
      </c>
      <c r="G228" s="70">
        <f t="shared" si="1"/>
        <v>542300</v>
      </c>
      <c r="H228" s="71">
        <v>0</v>
      </c>
      <c r="I228" s="72" t="s">
        <v>33</v>
      </c>
    </row>
    <row r="229" spans="1:9" s="81" customFormat="1" ht="65.25" customHeight="1" x14ac:dyDescent="0.2">
      <c r="A229" s="82" t="s">
        <v>258</v>
      </c>
      <c r="B229" s="82" t="s">
        <v>567</v>
      </c>
      <c r="C229" s="85" t="s">
        <v>568</v>
      </c>
      <c r="D229" s="86">
        <v>45470</v>
      </c>
      <c r="E229" s="84">
        <v>7788.96</v>
      </c>
      <c r="F229" s="69">
        <f t="shared" si="0"/>
        <v>45500</v>
      </c>
      <c r="G229" s="70">
        <f t="shared" si="1"/>
        <v>7788.96</v>
      </c>
      <c r="H229" s="71">
        <v>0</v>
      </c>
      <c r="I229" s="72" t="s">
        <v>33</v>
      </c>
    </row>
    <row r="230" spans="1:9" s="81" customFormat="1" ht="65.25" customHeight="1" x14ac:dyDescent="0.2">
      <c r="A230" s="82" t="s">
        <v>571</v>
      </c>
      <c r="B230" s="82" t="s">
        <v>569</v>
      </c>
      <c r="C230" s="85" t="s">
        <v>570</v>
      </c>
      <c r="D230" s="86">
        <v>45460</v>
      </c>
      <c r="E230" s="84">
        <v>495895</v>
      </c>
      <c r="F230" s="69">
        <f t="shared" si="0"/>
        <v>45490</v>
      </c>
      <c r="G230" s="70">
        <f t="shared" si="1"/>
        <v>495895</v>
      </c>
      <c r="H230" s="71">
        <v>0</v>
      </c>
      <c r="I230" s="72" t="s">
        <v>164</v>
      </c>
    </row>
    <row r="231" spans="1:9" s="81" customFormat="1" ht="64.5" customHeight="1" x14ac:dyDescent="0.2">
      <c r="A231" s="82" t="s">
        <v>258</v>
      </c>
      <c r="B231" s="82" t="s">
        <v>572</v>
      </c>
      <c r="C231" s="85" t="s">
        <v>573</v>
      </c>
      <c r="D231" s="86">
        <v>45468</v>
      </c>
      <c r="E231" s="84">
        <v>4383.12</v>
      </c>
      <c r="F231" s="69">
        <f t="shared" si="0"/>
        <v>45498</v>
      </c>
      <c r="G231" s="70">
        <f t="shared" si="1"/>
        <v>4383.12</v>
      </c>
      <c r="H231" s="71">
        <v>0</v>
      </c>
      <c r="I231" s="72" t="s">
        <v>33</v>
      </c>
    </row>
    <row r="232" spans="1:9" s="83" customFormat="1" ht="64.5" customHeight="1" x14ac:dyDescent="0.2">
      <c r="A232" s="47" t="s">
        <v>0</v>
      </c>
      <c r="B232" s="47" t="s">
        <v>1</v>
      </c>
      <c r="C232" s="47" t="s">
        <v>3</v>
      </c>
      <c r="D232" s="47" t="s">
        <v>2</v>
      </c>
      <c r="E232" s="48" t="s">
        <v>4</v>
      </c>
      <c r="F232" s="47" t="s">
        <v>5</v>
      </c>
      <c r="G232" s="47" t="s">
        <v>6</v>
      </c>
      <c r="H232" s="47" t="s">
        <v>7</v>
      </c>
      <c r="I232" s="47" t="s">
        <v>8</v>
      </c>
    </row>
    <row r="233" spans="1:9" s="81" customFormat="1" ht="80.25" customHeight="1" x14ac:dyDescent="0.2">
      <c r="A233" s="82" t="s">
        <v>246</v>
      </c>
      <c r="B233" s="82" t="s">
        <v>574</v>
      </c>
      <c r="C233" s="85" t="s">
        <v>575</v>
      </c>
      <c r="D233" s="86">
        <v>45474</v>
      </c>
      <c r="E233" s="84">
        <v>26011.18</v>
      </c>
      <c r="F233" s="69">
        <f t="shared" si="0"/>
        <v>45504</v>
      </c>
      <c r="G233" s="70">
        <f t="shared" si="1"/>
        <v>26011.18</v>
      </c>
      <c r="H233" s="71">
        <v>0</v>
      </c>
      <c r="I233" s="72" t="s">
        <v>33</v>
      </c>
    </row>
    <row r="234" spans="1:9" s="81" customFormat="1" ht="24.75" customHeight="1" x14ac:dyDescent="0.2">
      <c r="A234" s="92" t="s">
        <v>168</v>
      </c>
      <c r="B234" s="92" t="s">
        <v>580</v>
      </c>
      <c r="C234" s="85" t="s">
        <v>576</v>
      </c>
      <c r="D234" s="86">
        <v>45275</v>
      </c>
      <c r="E234" s="84">
        <v>24444.42</v>
      </c>
      <c r="F234" s="69">
        <f t="shared" si="0"/>
        <v>45305</v>
      </c>
      <c r="G234" s="70">
        <f t="shared" si="1"/>
        <v>24444.42</v>
      </c>
      <c r="H234" s="71">
        <v>0</v>
      </c>
      <c r="I234" s="72" t="s">
        <v>33</v>
      </c>
    </row>
    <row r="235" spans="1:9" s="83" customFormat="1" ht="24.75" customHeight="1" x14ac:dyDescent="0.2">
      <c r="A235" s="94"/>
      <c r="B235" s="94"/>
      <c r="C235" s="85" t="s">
        <v>577</v>
      </c>
      <c r="D235" s="86">
        <v>45306</v>
      </c>
      <c r="E235" s="84">
        <v>22366</v>
      </c>
      <c r="F235" s="69">
        <f t="shared" ref="F235:F256" si="2">30+D235</f>
        <v>45336</v>
      </c>
      <c r="G235" s="70">
        <f t="shared" ref="G235:G256" si="3">+E235</f>
        <v>22366</v>
      </c>
      <c r="H235" s="71">
        <v>0</v>
      </c>
      <c r="I235" s="72" t="s">
        <v>33</v>
      </c>
    </row>
    <row r="236" spans="1:9" s="83" customFormat="1" ht="24.75" customHeight="1" x14ac:dyDescent="0.2">
      <c r="A236" s="94"/>
      <c r="B236" s="94"/>
      <c r="C236" s="85" t="s">
        <v>578</v>
      </c>
      <c r="D236" s="86">
        <v>45337</v>
      </c>
      <c r="E236" s="84">
        <v>23228.63</v>
      </c>
      <c r="F236" s="69">
        <f t="shared" si="2"/>
        <v>45367</v>
      </c>
      <c r="G236" s="70">
        <f t="shared" si="3"/>
        <v>23228.63</v>
      </c>
      <c r="H236" s="71">
        <v>0</v>
      </c>
      <c r="I236" s="72" t="s">
        <v>33</v>
      </c>
    </row>
    <row r="237" spans="1:9" s="83" customFormat="1" ht="24.75" customHeight="1" x14ac:dyDescent="0.2">
      <c r="A237" s="93"/>
      <c r="B237" s="93"/>
      <c r="C237" s="85" t="s">
        <v>579</v>
      </c>
      <c r="D237" s="86">
        <v>45366</v>
      </c>
      <c r="E237" s="84">
        <v>22294.78</v>
      </c>
      <c r="F237" s="69">
        <f t="shared" si="2"/>
        <v>45396</v>
      </c>
      <c r="G237" s="70">
        <f t="shared" si="3"/>
        <v>22294.78</v>
      </c>
      <c r="H237" s="71">
        <v>0</v>
      </c>
      <c r="I237" s="72" t="s">
        <v>33</v>
      </c>
    </row>
    <row r="238" spans="1:9" s="83" customFormat="1" ht="71.25" customHeight="1" x14ac:dyDescent="0.2">
      <c r="A238" s="82" t="s">
        <v>263</v>
      </c>
      <c r="B238" s="82" t="s">
        <v>581</v>
      </c>
      <c r="C238" s="85" t="s">
        <v>582</v>
      </c>
      <c r="D238" s="86">
        <v>45460</v>
      </c>
      <c r="E238" s="84">
        <v>21014.07</v>
      </c>
      <c r="F238" s="69">
        <f t="shared" si="2"/>
        <v>45490</v>
      </c>
      <c r="G238" s="70">
        <f t="shared" si="3"/>
        <v>21014.07</v>
      </c>
      <c r="H238" s="71">
        <v>0</v>
      </c>
      <c r="I238" s="72" t="s">
        <v>33</v>
      </c>
    </row>
    <row r="239" spans="1:9" s="83" customFormat="1" ht="63.75" customHeight="1" x14ac:dyDescent="0.2">
      <c r="A239" s="82" t="s">
        <v>253</v>
      </c>
      <c r="B239" s="82" t="s">
        <v>583</v>
      </c>
      <c r="C239" s="85" t="s">
        <v>584</v>
      </c>
      <c r="D239" s="86">
        <v>45475</v>
      </c>
      <c r="E239" s="84">
        <v>13900</v>
      </c>
      <c r="F239" s="69">
        <f t="shared" si="2"/>
        <v>45505</v>
      </c>
      <c r="G239" s="70">
        <f t="shared" si="3"/>
        <v>13900</v>
      </c>
      <c r="H239" s="71">
        <v>0</v>
      </c>
      <c r="I239" s="72" t="s">
        <v>33</v>
      </c>
    </row>
    <row r="240" spans="1:9" s="83" customFormat="1" ht="80.25" customHeight="1" x14ac:dyDescent="0.2">
      <c r="A240" s="82" t="s">
        <v>545</v>
      </c>
      <c r="B240" s="82" t="s">
        <v>585</v>
      </c>
      <c r="C240" s="85" t="s">
        <v>586</v>
      </c>
      <c r="D240" s="86">
        <v>45481</v>
      </c>
      <c r="E240" s="84">
        <v>52510</v>
      </c>
      <c r="F240" s="69">
        <f t="shared" si="2"/>
        <v>45511</v>
      </c>
      <c r="G240" s="70">
        <f t="shared" si="3"/>
        <v>52510</v>
      </c>
      <c r="H240" s="71">
        <v>0</v>
      </c>
      <c r="I240" s="72" t="s">
        <v>164</v>
      </c>
    </row>
    <row r="241" spans="1:9" s="83" customFormat="1" ht="68.25" customHeight="1" x14ac:dyDescent="0.2">
      <c r="A241" s="82" t="s">
        <v>189</v>
      </c>
      <c r="B241" s="82" t="s">
        <v>587</v>
      </c>
      <c r="C241" s="85" t="s">
        <v>588</v>
      </c>
      <c r="D241" s="86">
        <v>45481</v>
      </c>
      <c r="E241" s="84">
        <v>94144.01</v>
      </c>
      <c r="F241" s="69">
        <f t="shared" si="2"/>
        <v>45511</v>
      </c>
      <c r="G241" s="70">
        <f t="shared" si="3"/>
        <v>94144.01</v>
      </c>
      <c r="H241" s="71">
        <v>0</v>
      </c>
      <c r="I241" s="72" t="s">
        <v>33</v>
      </c>
    </row>
    <row r="242" spans="1:9" s="83" customFormat="1" ht="27.75" customHeight="1" x14ac:dyDescent="0.2">
      <c r="A242" s="92" t="s">
        <v>263</v>
      </c>
      <c r="B242" s="92" t="s">
        <v>589</v>
      </c>
      <c r="C242" s="85" t="s">
        <v>590</v>
      </c>
      <c r="D242" s="86">
        <v>45310</v>
      </c>
      <c r="E242" s="84">
        <v>128.19999999999999</v>
      </c>
      <c r="F242" s="69">
        <f t="shared" si="2"/>
        <v>45340</v>
      </c>
      <c r="G242" s="70">
        <f t="shared" si="3"/>
        <v>128.19999999999999</v>
      </c>
      <c r="H242" s="71">
        <v>0</v>
      </c>
      <c r="I242" s="72" t="s">
        <v>33</v>
      </c>
    </row>
    <row r="243" spans="1:9" s="83" customFormat="1" ht="27.75" customHeight="1" x14ac:dyDescent="0.2">
      <c r="A243" s="94"/>
      <c r="B243" s="94"/>
      <c r="C243" s="85" t="s">
        <v>591</v>
      </c>
      <c r="D243" s="86">
        <v>45338</v>
      </c>
      <c r="E243" s="84">
        <v>128.19999999999999</v>
      </c>
      <c r="F243" s="69">
        <f t="shared" si="2"/>
        <v>45368</v>
      </c>
      <c r="G243" s="70">
        <f t="shared" si="3"/>
        <v>128.19999999999999</v>
      </c>
      <c r="H243" s="71">
        <v>0</v>
      </c>
      <c r="I243" s="72" t="s">
        <v>33</v>
      </c>
    </row>
    <row r="244" spans="1:9" s="83" customFormat="1" ht="27.75" customHeight="1" x14ac:dyDescent="0.2">
      <c r="A244" s="93"/>
      <c r="B244" s="93"/>
      <c r="C244" s="85" t="s">
        <v>592</v>
      </c>
      <c r="D244" s="86">
        <v>45369</v>
      </c>
      <c r="E244" s="84">
        <v>128.19999999999999</v>
      </c>
      <c r="F244" s="69">
        <f t="shared" si="2"/>
        <v>45399</v>
      </c>
      <c r="G244" s="70">
        <f t="shared" si="3"/>
        <v>128.19999999999999</v>
      </c>
      <c r="H244" s="71">
        <v>0</v>
      </c>
      <c r="I244" s="72" t="s">
        <v>33</v>
      </c>
    </row>
    <row r="245" spans="1:9" s="83" customFormat="1" ht="41.25" customHeight="1" x14ac:dyDescent="0.2">
      <c r="A245" s="92" t="s">
        <v>246</v>
      </c>
      <c r="B245" s="92" t="s">
        <v>593</v>
      </c>
      <c r="C245" s="85" t="s">
        <v>594</v>
      </c>
      <c r="D245" s="86">
        <v>45444</v>
      </c>
      <c r="E245" s="84">
        <v>18677.38</v>
      </c>
      <c r="F245" s="69">
        <f t="shared" si="2"/>
        <v>45474</v>
      </c>
      <c r="G245" s="70">
        <f t="shared" si="3"/>
        <v>18677.38</v>
      </c>
      <c r="H245" s="71">
        <v>0</v>
      </c>
      <c r="I245" s="72" t="s">
        <v>33</v>
      </c>
    </row>
    <row r="246" spans="1:9" s="83" customFormat="1" ht="41.25" customHeight="1" x14ac:dyDescent="0.2">
      <c r="A246" s="93"/>
      <c r="B246" s="93"/>
      <c r="C246" s="85" t="s">
        <v>595</v>
      </c>
      <c r="D246" s="86">
        <v>45474</v>
      </c>
      <c r="E246" s="84">
        <v>23048.9</v>
      </c>
      <c r="F246" s="69">
        <f t="shared" si="2"/>
        <v>45504</v>
      </c>
      <c r="G246" s="70">
        <f t="shared" si="3"/>
        <v>23048.9</v>
      </c>
      <c r="H246" s="71">
        <v>0</v>
      </c>
      <c r="I246" s="72" t="s">
        <v>33</v>
      </c>
    </row>
    <row r="247" spans="1:9" s="83" customFormat="1" ht="73.5" customHeight="1" x14ac:dyDescent="0.2">
      <c r="A247" s="82" t="s">
        <v>258</v>
      </c>
      <c r="B247" s="82" t="s">
        <v>596</v>
      </c>
      <c r="C247" s="85" t="s">
        <v>597</v>
      </c>
      <c r="D247" s="86">
        <v>45470</v>
      </c>
      <c r="E247" s="84">
        <v>3539.39</v>
      </c>
      <c r="F247" s="69">
        <f t="shared" si="2"/>
        <v>45500</v>
      </c>
      <c r="G247" s="70">
        <f t="shared" si="3"/>
        <v>3539.39</v>
      </c>
      <c r="H247" s="71">
        <v>0</v>
      </c>
      <c r="I247" s="72" t="s">
        <v>33</v>
      </c>
    </row>
    <row r="248" spans="1:9" s="83" customFormat="1" ht="48" customHeight="1" x14ac:dyDescent="0.2">
      <c r="A248" s="92" t="s">
        <v>258</v>
      </c>
      <c r="B248" s="92" t="s">
        <v>598</v>
      </c>
      <c r="C248" s="85" t="s">
        <v>599</v>
      </c>
      <c r="D248" s="86">
        <v>45428</v>
      </c>
      <c r="E248" s="84">
        <v>3856.88</v>
      </c>
      <c r="F248" s="69">
        <f t="shared" si="2"/>
        <v>45458</v>
      </c>
      <c r="G248" s="70">
        <f t="shared" si="3"/>
        <v>3856.88</v>
      </c>
      <c r="H248" s="71">
        <v>0</v>
      </c>
      <c r="I248" s="72" t="s">
        <v>33</v>
      </c>
    </row>
    <row r="249" spans="1:9" s="83" customFormat="1" ht="48" customHeight="1" x14ac:dyDescent="0.2">
      <c r="A249" s="93"/>
      <c r="B249" s="93"/>
      <c r="C249" s="85" t="s">
        <v>600</v>
      </c>
      <c r="D249" s="86">
        <v>45459</v>
      </c>
      <c r="E249" s="84">
        <v>3746.94</v>
      </c>
      <c r="F249" s="69">
        <f t="shared" si="2"/>
        <v>45489</v>
      </c>
      <c r="G249" s="70">
        <f t="shared" si="3"/>
        <v>3746.94</v>
      </c>
      <c r="H249" s="71">
        <v>0</v>
      </c>
      <c r="I249" s="72" t="s">
        <v>33</v>
      </c>
    </row>
    <row r="250" spans="1:9" s="83" customFormat="1" ht="73.5" customHeight="1" x14ac:dyDescent="0.2">
      <c r="A250" s="82" t="s">
        <v>258</v>
      </c>
      <c r="B250" s="82" t="s">
        <v>601</v>
      </c>
      <c r="C250" s="85" t="s">
        <v>602</v>
      </c>
      <c r="D250" s="86">
        <v>45447</v>
      </c>
      <c r="E250" s="84">
        <v>8551.4699999999993</v>
      </c>
      <c r="F250" s="69">
        <f t="shared" si="2"/>
        <v>45477</v>
      </c>
      <c r="G250" s="70">
        <f t="shared" si="3"/>
        <v>8551.4699999999993</v>
      </c>
      <c r="H250" s="71">
        <v>0</v>
      </c>
      <c r="I250" s="72" t="s">
        <v>33</v>
      </c>
    </row>
    <row r="251" spans="1:9" s="83" customFormat="1" ht="60" customHeight="1" x14ac:dyDescent="0.2">
      <c r="A251" s="47" t="s">
        <v>0</v>
      </c>
      <c r="B251" s="47" t="s">
        <v>1</v>
      </c>
      <c r="C251" s="47" t="s">
        <v>3</v>
      </c>
      <c r="D251" s="47" t="s">
        <v>2</v>
      </c>
      <c r="E251" s="48" t="s">
        <v>4</v>
      </c>
      <c r="F251" s="47" t="s">
        <v>5</v>
      </c>
      <c r="G251" s="47" t="s">
        <v>6</v>
      </c>
      <c r="H251" s="47" t="s">
        <v>7</v>
      </c>
      <c r="I251" s="47" t="s">
        <v>8</v>
      </c>
    </row>
    <row r="252" spans="1:9" s="83" customFormat="1" ht="40.5" customHeight="1" x14ac:dyDescent="0.2">
      <c r="A252" s="92" t="s">
        <v>263</v>
      </c>
      <c r="B252" s="92" t="s">
        <v>603</v>
      </c>
      <c r="C252" s="85" t="s">
        <v>604</v>
      </c>
      <c r="D252" s="86">
        <v>45554</v>
      </c>
      <c r="E252" s="84">
        <v>12033.04</v>
      </c>
      <c r="F252" s="69">
        <f t="shared" si="2"/>
        <v>45584</v>
      </c>
      <c r="G252" s="70">
        <f t="shared" si="3"/>
        <v>12033.04</v>
      </c>
      <c r="H252" s="71">
        <v>0</v>
      </c>
      <c r="I252" s="72" t="s">
        <v>33</v>
      </c>
    </row>
    <row r="253" spans="1:9" s="83" customFormat="1" ht="40.5" customHeight="1" x14ac:dyDescent="0.2">
      <c r="A253" s="93"/>
      <c r="B253" s="93"/>
      <c r="C253" s="85" t="s">
        <v>605</v>
      </c>
      <c r="D253" s="86">
        <v>45282</v>
      </c>
      <c r="E253" s="84">
        <v>128.19999999999999</v>
      </c>
      <c r="F253" s="69">
        <f t="shared" si="2"/>
        <v>45312</v>
      </c>
      <c r="G253" s="70">
        <f t="shared" si="3"/>
        <v>128.19999999999999</v>
      </c>
      <c r="H253" s="71">
        <v>0</v>
      </c>
      <c r="I253" s="72" t="s">
        <v>33</v>
      </c>
    </row>
    <row r="254" spans="1:9" s="83" customFormat="1" ht="65.25" customHeight="1" x14ac:dyDescent="0.2">
      <c r="A254" s="82" t="s">
        <v>168</v>
      </c>
      <c r="B254" s="82" t="s">
        <v>606</v>
      </c>
      <c r="C254" s="85" t="s">
        <v>607</v>
      </c>
      <c r="D254" s="86">
        <v>45448</v>
      </c>
      <c r="E254" s="84">
        <v>1687.99</v>
      </c>
      <c r="F254" s="69">
        <f t="shared" si="2"/>
        <v>45478</v>
      </c>
      <c r="G254" s="70">
        <f t="shared" si="3"/>
        <v>1687.99</v>
      </c>
      <c r="H254" s="71">
        <v>0</v>
      </c>
      <c r="I254" s="72" t="s">
        <v>33</v>
      </c>
    </row>
    <row r="255" spans="1:9" s="83" customFormat="1" ht="65.25" customHeight="1" x14ac:dyDescent="0.2">
      <c r="A255" s="82" t="s">
        <v>258</v>
      </c>
      <c r="B255" s="82" t="s">
        <v>608</v>
      </c>
      <c r="C255" s="85" t="s">
        <v>609</v>
      </c>
      <c r="D255" s="86">
        <v>45470</v>
      </c>
      <c r="E255" s="84">
        <v>13052</v>
      </c>
      <c r="F255" s="69">
        <f t="shared" si="2"/>
        <v>45500</v>
      </c>
      <c r="G255" s="70">
        <f t="shared" si="3"/>
        <v>13052</v>
      </c>
      <c r="H255" s="71">
        <v>0</v>
      </c>
      <c r="I255" s="72" t="s">
        <v>33</v>
      </c>
    </row>
    <row r="256" spans="1:9" s="81" customFormat="1" ht="94.5" customHeight="1" x14ac:dyDescent="0.2">
      <c r="A256" s="82" t="s">
        <v>612</v>
      </c>
      <c r="B256" s="82" t="s">
        <v>610</v>
      </c>
      <c r="C256" s="85" t="s">
        <v>611</v>
      </c>
      <c r="D256" s="86">
        <v>45477</v>
      </c>
      <c r="E256" s="84">
        <v>13824.6</v>
      </c>
      <c r="F256" s="69">
        <f t="shared" si="2"/>
        <v>45507</v>
      </c>
      <c r="G256" s="70">
        <f t="shared" si="3"/>
        <v>13824.6</v>
      </c>
      <c r="H256" s="71">
        <v>0</v>
      </c>
      <c r="I256" s="72" t="s">
        <v>33</v>
      </c>
    </row>
    <row r="257" spans="1:9" s="81" customFormat="1" ht="56.25" customHeight="1" x14ac:dyDescent="0.2">
      <c r="A257" s="82" t="s">
        <v>615</v>
      </c>
      <c r="B257" s="82" t="s">
        <v>613</v>
      </c>
      <c r="C257" s="85" t="s">
        <v>614</v>
      </c>
      <c r="D257" s="86">
        <v>45476</v>
      </c>
      <c r="E257" s="84">
        <v>105492.94</v>
      </c>
      <c r="F257" s="69">
        <f t="shared" si="0"/>
        <v>45506</v>
      </c>
      <c r="G257" s="70">
        <f t="shared" si="1"/>
        <v>105492.94</v>
      </c>
      <c r="H257" s="71">
        <v>0</v>
      </c>
      <c r="I257" s="72" t="s">
        <v>33</v>
      </c>
    </row>
    <row r="258" spans="1:9" s="81" customFormat="1" ht="46.5" customHeight="1" x14ac:dyDescent="0.2">
      <c r="A258" s="92" t="s">
        <v>617</v>
      </c>
      <c r="B258" s="92" t="s">
        <v>616</v>
      </c>
      <c r="C258" s="85" t="s">
        <v>618</v>
      </c>
      <c r="D258" s="86">
        <v>45282</v>
      </c>
      <c r="E258" s="84">
        <v>41405</v>
      </c>
      <c r="F258" s="69">
        <f t="shared" si="0"/>
        <v>45312</v>
      </c>
      <c r="G258" s="70">
        <f t="shared" si="1"/>
        <v>41405</v>
      </c>
      <c r="H258" s="71">
        <v>0</v>
      </c>
      <c r="I258" s="72" t="s">
        <v>164</v>
      </c>
    </row>
    <row r="259" spans="1:9" s="81" customFormat="1" ht="46.5" customHeight="1" x14ac:dyDescent="0.2">
      <c r="A259" s="93"/>
      <c r="B259" s="93"/>
      <c r="C259" s="85" t="s">
        <v>619</v>
      </c>
      <c r="D259" s="86">
        <v>45282</v>
      </c>
      <c r="E259" s="84">
        <v>11300</v>
      </c>
      <c r="F259" s="69">
        <f t="shared" si="0"/>
        <v>45312</v>
      </c>
      <c r="G259" s="70">
        <f t="shared" si="1"/>
        <v>11300</v>
      </c>
      <c r="H259" s="71">
        <v>0</v>
      </c>
      <c r="I259" s="72" t="s">
        <v>164</v>
      </c>
    </row>
    <row r="260" spans="1:9" s="81" customFormat="1" ht="66" customHeight="1" x14ac:dyDescent="0.2">
      <c r="A260" s="82" t="s">
        <v>622</v>
      </c>
      <c r="B260" s="82" t="s">
        <v>620</v>
      </c>
      <c r="C260" s="85" t="s">
        <v>621</v>
      </c>
      <c r="D260" s="86">
        <v>45471</v>
      </c>
      <c r="E260" s="84">
        <v>226470.01</v>
      </c>
      <c r="F260" s="69">
        <f t="shared" si="0"/>
        <v>45501</v>
      </c>
      <c r="G260" s="70">
        <f t="shared" si="1"/>
        <v>226470.01</v>
      </c>
      <c r="H260" s="71">
        <v>0</v>
      </c>
      <c r="I260" s="72" t="s">
        <v>33</v>
      </c>
    </row>
    <row r="261" spans="1:9" s="83" customFormat="1" ht="56.25" customHeight="1" x14ac:dyDescent="0.2">
      <c r="A261" s="82" t="s">
        <v>625</v>
      </c>
      <c r="B261" s="82" t="s">
        <v>623</v>
      </c>
      <c r="C261" s="85" t="s">
        <v>624</v>
      </c>
      <c r="D261" s="86">
        <v>45471</v>
      </c>
      <c r="E261" s="84">
        <v>75400</v>
      </c>
      <c r="F261" s="69">
        <f t="shared" ref="F261:F291" si="4">30+D261</f>
        <v>45501</v>
      </c>
      <c r="G261" s="70">
        <f t="shared" ref="G261:G264" si="5">+E261</f>
        <v>75400</v>
      </c>
      <c r="H261" s="71">
        <v>0</v>
      </c>
      <c r="I261" s="72" t="s">
        <v>164</v>
      </c>
    </row>
    <row r="262" spans="1:9" s="83" customFormat="1" ht="103.5" customHeight="1" x14ac:dyDescent="0.2">
      <c r="A262" s="82" t="s">
        <v>628</v>
      </c>
      <c r="B262" s="82" t="s">
        <v>626</v>
      </c>
      <c r="C262" s="85" t="s">
        <v>627</v>
      </c>
      <c r="D262" s="86">
        <v>45373</v>
      </c>
      <c r="E262" s="84">
        <v>400000.01</v>
      </c>
      <c r="F262" s="69">
        <f t="shared" si="4"/>
        <v>45403</v>
      </c>
      <c r="G262" s="70">
        <f t="shared" si="5"/>
        <v>400000.01</v>
      </c>
      <c r="H262" s="71">
        <v>0</v>
      </c>
      <c r="I262" s="72" t="s">
        <v>33</v>
      </c>
    </row>
    <row r="263" spans="1:9" s="83" customFormat="1" ht="78.75" customHeight="1" x14ac:dyDescent="0.2">
      <c r="A263" s="82" t="s">
        <v>631</v>
      </c>
      <c r="B263" s="82" t="s">
        <v>629</v>
      </c>
      <c r="C263" s="85" t="s">
        <v>630</v>
      </c>
      <c r="D263" s="86">
        <v>45453</v>
      </c>
      <c r="E263" s="84">
        <v>244507.8</v>
      </c>
      <c r="F263" s="69">
        <f t="shared" si="4"/>
        <v>45483</v>
      </c>
      <c r="G263" s="70">
        <f t="shared" si="5"/>
        <v>244507.8</v>
      </c>
      <c r="H263" s="71">
        <v>0</v>
      </c>
      <c r="I263" s="72" t="s">
        <v>33</v>
      </c>
    </row>
    <row r="264" spans="1:9" s="83" customFormat="1" ht="43.5" customHeight="1" x14ac:dyDescent="0.2">
      <c r="A264" s="92" t="s">
        <v>258</v>
      </c>
      <c r="B264" s="92" t="s">
        <v>632</v>
      </c>
      <c r="C264" s="85" t="s">
        <v>633</v>
      </c>
      <c r="D264" s="86">
        <v>45428</v>
      </c>
      <c r="E264" s="84">
        <v>3365.1</v>
      </c>
      <c r="F264" s="69">
        <f t="shared" si="4"/>
        <v>45458</v>
      </c>
      <c r="G264" s="70">
        <f t="shared" si="5"/>
        <v>3365.1</v>
      </c>
      <c r="H264" s="71">
        <v>0</v>
      </c>
      <c r="I264" s="72" t="s">
        <v>33</v>
      </c>
    </row>
    <row r="265" spans="1:9" s="83" customFormat="1" ht="43.5" customHeight="1" x14ac:dyDescent="0.2">
      <c r="A265" s="93"/>
      <c r="B265" s="93"/>
      <c r="C265" s="85" t="s">
        <v>634</v>
      </c>
      <c r="D265" s="86">
        <v>45459</v>
      </c>
      <c r="E265" s="84">
        <v>3269.19</v>
      </c>
      <c r="F265" s="69">
        <f t="shared" si="4"/>
        <v>45489</v>
      </c>
      <c r="G265" s="70">
        <f>+E265</f>
        <v>3269.19</v>
      </c>
      <c r="H265" s="71">
        <v>0</v>
      </c>
      <c r="I265" s="72" t="s">
        <v>33</v>
      </c>
    </row>
    <row r="266" spans="1:9" s="83" customFormat="1" ht="57.75" customHeight="1" x14ac:dyDescent="0.2">
      <c r="A266" s="47" t="s">
        <v>0</v>
      </c>
      <c r="B266" s="47" t="s">
        <v>1</v>
      </c>
      <c r="C266" s="47" t="s">
        <v>3</v>
      </c>
      <c r="D266" s="47" t="s">
        <v>2</v>
      </c>
      <c r="E266" s="48" t="s">
        <v>4</v>
      </c>
      <c r="F266" s="47" t="s">
        <v>5</v>
      </c>
      <c r="G266" s="47" t="s">
        <v>6</v>
      </c>
      <c r="H266" s="47" t="s">
        <v>7</v>
      </c>
      <c r="I266" s="47" t="s">
        <v>8</v>
      </c>
    </row>
    <row r="267" spans="1:9" s="83" customFormat="1" ht="77.25" customHeight="1" x14ac:dyDescent="0.2">
      <c r="A267" s="82" t="s">
        <v>637</v>
      </c>
      <c r="B267" s="82" t="s">
        <v>635</v>
      </c>
      <c r="C267" s="85" t="s">
        <v>636</v>
      </c>
      <c r="D267" s="86">
        <v>45482</v>
      </c>
      <c r="E267" s="84">
        <v>150000</v>
      </c>
      <c r="F267" s="69">
        <f t="shared" si="4"/>
        <v>45512</v>
      </c>
      <c r="G267" s="70">
        <f t="shared" ref="G267:G280" si="6">+E267</f>
        <v>150000</v>
      </c>
      <c r="H267" s="71">
        <v>0</v>
      </c>
      <c r="I267" s="72" t="s">
        <v>164</v>
      </c>
    </row>
    <row r="268" spans="1:9" s="83" customFormat="1" ht="53.25" customHeight="1" x14ac:dyDescent="0.2">
      <c r="A268" s="92" t="s">
        <v>258</v>
      </c>
      <c r="B268" s="92" t="s">
        <v>638</v>
      </c>
      <c r="C268" s="85" t="s">
        <v>639</v>
      </c>
      <c r="D268" s="86">
        <v>45428</v>
      </c>
      <c r="E268" s="84">
        <v>3646.11</v>
      </c>
      <c r="F268" s="69">
        <f t="shared" si="4"/>
        <v>45458</v>
      </c>
      <c r="G268" s="70">
        <f t="shared" si="6"/>
        <v>3646.11</v>
      </c>
      <c r="H268" s="71">
        <v>0</v>
      </c>
      <c r="I268" s="72" t="s">
        <v>33</v>
      </c>
    </row>
    <row r="269" spans="1:9" s="83" customFormat="1" ht="53.25" customHeight="1" x14ac:dyDescent="0.2">
      <c r="A269" s="93"/>
      <c r="B269" s="93"/>
      <c r="C269" s="85" t="s">
        <v>640</v>
      </c>
      <c r="D269" s="86">
        <v>45459</v>
      </c>
      <c r="E269" s="84">
        <v>3542.19</v>
      </c>
      <c r="F269" s="69">
        <f t="shared" si="4"/>
        <v>45489</v>
      </c>
      <c r="G269" s="70">
        <f t="shared" si="6"/>
        <v>3542.19</v>
      </c>
      <c r="H269" s="71">
        <v>0</v>
      </c>
      <c r="I269" s="72" t="s">
        <v>33</v>
      </c>
    </row>
    <row r="270" spans="1:9" s="83" customFormat="1" ht="52.5" customHeight="1" x14ac:dyDescent="0.2">
      <c r="A270" s="92" t="s">
        <v>258</v>
      </c>
      <c r="B270" s="92" t="s">
        <v>641</v>
      </c>
      <c r="C270" s="85" t="s">
        <v>642</v>
      </c>
      <c r="D270" s="86">
        <v>45428</v>
      </c>
      <c r="E270" s="84">
        <v>3856.88</v>
      </c>
      <c r="F270" s="69">
        <f t="shared" si="4"/>
        <v>45458</v>
      </c>
      <c r="G270" s="70">
        <f t="shared" si="6"/>
        <v>3856.88</v>
      </c>
      <c r="H270" s="71">
        <v>0</v>
      </c>
      <c r="I270" s="72" t="s">
        <v>33</v>
      </c>
    </row>
    <row r="271" spans="1:9" s="83" customFormat="1" ht="52.5" customHeight="1" x14ac:dyDescent="0.2">
      <c r="A271" s="93"/>
      <c r="B271" s="93"/>
      <c r="C271" s="85" t="s">
        <v>643</v>
      </c>
      <c r="D271" s="86">
        <v>45459</v>
      </c>
      <c r="E271" s="84">
        <v>3746.94</v>
      </c>
      <c r="F271" s="69">
        <f t="shared" si="4"/>
        <v>45489</v>
      </c>
      <c r="G271" s="70">
        <f t="shared" si="6"/>
        <v>3746.94</v>
      </c>
      <c r="H271" s="71">
        <v>0</v>
      </c>
      <c r="I271" s="72" t="s">
        <v>33</v>
      </c>
    </row>
    <row r="272" spans="1:9" s="83" customFormat="1" ht="76.5" customHeight="1" x14ac:dyDescent="0.2">
      <c r="A272" s="82" t="s">
        <v>646</v>
      </c>
      <c r="B272" s="82" t="s">
        <v>644</v>
      </c>
      <c r="C272" s="85" t="s">
        <v>645</v>
      </c>
      <c r="D272" s="86">
        <v>45433</v>
      </c>
      <c r="E272" s="84">
        <v>141636</v>
      </c>
      <c r="F272" s="69">
        <f t="shared" si="4"/>
        <v>45463</v>
      </c>
      <c r="G272" s="70">
        <f t="shared" si="6"/>
        <v>141636</v>
      </c>
      <c r="H272" s="71">
        <v>0</v>
      </c>
      <c r="I272" s="72" t="s">
        <v>164</v>
      </c>
    </row>
    <row r="273" spans="1:9" s="83" customFormat="1" ht="88.5" customHeight="1" x14ac:dyDescent="0.2">
      <c r="A273" s="82" t="s">
        <v>628</v>
      </c>
      <c r="B273" s="82" t="s">
        <v>647</v>
      </c>
      <c r="C273" s="85" t="s">
        <v>648</v>
      </c>
      <c r="D273" s="86">
        <v>45477</v>
      </c>
      <c r="E273" s="84">
        <v>1192744</v>
      </c>
      <c r="F273" s="69">
        <f t="shared" si="4"/>
        <v>45507</v>
      </c>
      <c r="G273" s="70">
        <f t="shared" si="6"/>
        <v>1192744</v>
      </c>
      <c r="H273" s="71">
        <v>0</v>
      </c>
      <c r="I273" s="72" t="s">
        <v>33</v>
      </c>
    </row>
    <row r="274" spans="1:9" s="83" customFormat="1" ht="78" customHeight="1" x14ac:dyDescent="0.2">
      <c r="A274" s="82" t="s">
        <v>651</v>
      </c>
      <c r="B274" s="82" t="s">
        <v>649</v>
      </c>
      <c r="C274" s="85" t="s">
        <v>650</v>
      </c>
      <c r="D274" s="86">
        <v>45463</v>
      </c>
      <c r="E274" s="84">
        <v>401200</v>
      </c>
      <c r="F274" s="69">
        <f t="shared" si="4"/>
        <v>45493</v>
      </c>
      <c r="G274" s="70">
        <f t="shared" si="6"/>
        <v>401200</v>
      </c>
      <c r="H274" s="71">
        <v>0</v>
      </c>
      <c r="I274" s="72" t="s">
        <v>164</v>
      </c>
    </row>
    <row r="275" spans="1:9" s="83" customFormat="1" ht="88.5" customHeight="1" x14ac:dyDescent="0.2">
      <c r="A275" s="82" t="s">
        <v>292</v>
      </c>
      <c r="B275" s="82" t="s">
        <v>652</v>
      </c>
      <c r="C275" s="85" t="s">
        <v>653</v>
      </c>
      <c r="D275" s="86">
        <v>45477</v>
      </c>
      <c r="E275" s="84">
        <v>1385143</v>
      </c>
      <c r="F275" s="69">
        <f t="shared" si="4"/>
        <v>45507</v>
      </c>
      <c r="G275" s="70">
        <f t="shared" si="6"/>
        <v>1385143</v>
      </c>
      <c r="H275" s="71">
        <v>0</v>
      </c>
      <c r="I275" s="72" t="s">
        <v>164</v>
      </c>
    </row>
    <row r="276" spans="1:9" s="83" customFormat="1" ht="26.25" customHeight="1" x14ac:dyDescent="0.2">
      <c r="A276" s="92" t="s">
        <v>258</v>
      </c>
      <c r="B276" s="92" t="s">
        <v>654</v>
      </c>
      <c r="C276" s="85" t="s">
        <v>655</v>
      </c>
      <c r="D276" s="86">
        <v>45413</v>
      </c>
      <c r="E276" s="84">
        <v>2510.29</v>
      </c>
      <c r="F276" s="69">
        <f t="shared" si="4"/>
        <v>45443</v>
      </c>
      <c r="G276" s="70">
        <f t="shared" si="6"/>
        <v>2510.29</v>
      </c>
      <c r="H276" s="71">
        <v>0</v>
      </c>
      <c r="I276" s="72" t="s">
        <v>33</v>
      </c>
    </row>
    <row r="277" spans="1:9" s="83" customFormat="1" ht="26.25" customHeight="1" x14ac:dyDescent="0.2">
      <c r="A277" s="94"/>
      <c r="B277" s="94"/>
      <c r="C277" s="85" t="s">
        <v>656</v>
      </c>
      <c r="D277" s="86">
        <v>45444</v>
      </c>
      <c r="E277" s="84">
        <v>2404.9699999999998</v>
      </c>
      <c r="F277" s="69">
        <f t="shared" si="4"/>
        <v>45474</v>
      </c>
      <c r="G277" s="70">
        <f t="shared" si="6"/>
        <v>2404.9699999999998</v>
      </c>
      <c r="H277" s="71">
        <v>0</v>
      </c>
      <c r="I277" s="72" t="s">
        <v>33</v>
      </c>
    </row>
    <row r="278" spans="1:9" s="83" customFormat="1" ht="26.25" customHeight="1" x14ac:dyDescent="0.2">
      <c r="A278" s="93"/>
      <c r="B278" s="93"/>
      <c r="C278" s="85" t="s">
        <v>657</v>
      </c>
      <c r="D278" s="86">
        <v>45474</v>
      </c>
      <c r="E278" s="84">
        <v>2165.5300000000002</v>
      </c>
      <c r="F278" s="69">
        <f t="shared" si="4"/>
        <v>45504</v>
      </c>
      <c r="G278" s="70">
        <f t="shared" si="6"/>
        <v>2165.5300000000002</v>
      </c>
      <c r="H278" s="71">
        <v>0</v>
      </c>
      <c r="I278" s="72" t="s">
        <v>33</v>
      </c>
    </row>
    <row r="279" spans="1:9" s="83" customFormat="1" ht="66.75" customHeight="1" x14ac:dyDescent="0.2">
      <c r="A279" s="82" t="s">
        <v>542</v>
      </c>
      <c r="B279" s="82" t="s">
        <v>658</v>
      </c>
      <c r="C279" s="85" t="s">
        <v>659</v>
      </c>
      <c r="D279" s="86">
        <v>45474</v>
      </c>
      <c r="E279" s="84">
        <v>1758200</v>
      </c>
      <c r="F279" s="69">
        <f t="shared" si="4"/>
        <v>45504</v>
      </c>
      <c r="G279" s="70">
        <f t="shared" si="6"/>
        <v>1758200</v>
      </c>
      <c r="H279" s="71">
        <v>0</v>
      </c>
      <c r="I279" s="72" t="s">
        <v>33</v>
      </c>
    </row>
    <row r="280" spans="1:9" s="83" customFormat="1" ht="46.5" customHeight="1" x14ac:dyDescent="0.2">
      <c r="A280" s="92" t="s">
        <v>258</v>
      </c>
      <c r="B280" s="92" t="s">
        <v>660</v>
      </c>
      <c r="C280" s="85" t="s">
        <v>661</v>
      </c>
      <c r="D280" s="86">
        <v>45428</v>
      </c>
      <c r="E280" s="84">
        <v>3646.11</v>
      </c>
      <c r="F280" s="69">
        <f t="shared" si="4"/>
        <v>45458</v>
      </c>
      <c r="G280" s="70">
        <f t="shared" si="6"/>
        <v>3646.11</v>
      </c>
      <c r="H280" s="71">
        <v>0</v>
      </c>
      <c r="I280" s="72" t="s">
        <v>33</v>
      </c>
    </row>
    <row r="281" spans="1:9" s="83" customFormat="1" ht="46.5" customHeight="1" x14ac:dyDescent="0.2">
      <c r="A281" s="93"/>
      <c r="B281" s="93"/>
      <c r="C281" s="85" t="s">
        <v>662</v>
      </c>
      <c r="D281" s="86">
        <v>45459</v>
      </c>
      <c r="E281" s="84">
        <v>3542.19</v>
      </c>
      <c r="F281" s="69">
        <f t="shared" si="4"/>
        <v>45489</v>
      </c>
      <c r="G281" s="70">
        <f>+E281</f>
        <v>3542.19</v>
      </c>
      <c r="H281" s="71">
        <v>0</v>
      </c>
      <c r="I281" s="72" t="s">
        <v>33</v>
      </c>
    </row>
    <row r="282" spans="1:9" s="83" customFormat="1" ht="57.75" customHeight="1" x14ac:dyDescent="0.2">
      <c r="A282" s="47" t="s">
        <v>0</v>
      </c>
      <c r="B282" s="47" t="s">
        <v>1</v>
      </c>
      <c r="C282" s="47" t="s">
        <v>3</v>
      </c>
      <c r="D282" s="47" t="s">
        <v>2</v>
      </c>
      <c r="E282" s="48" t="s">
        <v>4</v>
      </c>
      <c r="F282" s="47" t="s">
        <v>5</v>
      </c>
      <c r="G282" s="47" t="s">
        <v>6</v>
      </c>
      <c r="H282" s="47" t="s">
        <v>7</v>
      </c>
      <c r="I282" s="47" t="s">
        <v>8</v>
      </c>
    </row>
    <row r="283" spans="1:9" s="83" customFormat="1" ht="102.75" customHeight="1" x14ac:dyDescent="0.2">
      <c r="A283" s="82" t="s">
        <v>232</v>
      </c>
      <c r="B283" s="82" t="s">
        <v>663</v>
      </c>
      <c r="C283" s="85" t="s">
        <v>664</v>
      </c>
      <c r="D283" s="86">
        <v>45476</v>
      </c>
      <c r="E283" s="84">
        <v>94339.97</v>
      </c>
      <c r="F283" s="69">
        <f t="shared" si="4"/>
        <v>45506</v>
      </c>
      <c r="G283" s="70">
        <f t="shared" ref="G283:G291" si="7">+E283</f>
        <v>94339.97</v>
      </c>
      <c r="H283" s="71">
        <v>0</v>
      </c>
      <c r="I283" s="72" t="s">
        <v>33</v>
      </c>
    </row>
    <row r="284" spans="1:9" s="83" customFormat="1" ht="27.75" customHeight="1" x14ac:dyDescent="0.2">
      <c r="A284" s="92" t="s">
        <v>189</v>
      </c>
      <c r="B284" s="92" t="s">
        <v>665</v>
      </c>
      <c r="C284" s="85" t="s">
        <v>666</v>
      </c>
      <c r="D284" s="86">
        <v>45473</v>
      </c>
      <c r="E284" s="84">
        <v>41475.75</v>
      </c>
      <c r="F284" s="69">
        <f t="shared" si="4"/>
        <v>45503</v>
      </c>
      <c r="G284" s="70">
        <f t="shared" si="7"/>
        <v>41475.75</v>
      </c>
      <c r="H284" s="71">
        <v>0</v>
      </c>
      <c r="I284" s="72" t="s">
        <v>33</v>
      </c>
    </row>
    <row r="285" spans="1:9" s="83" customFormat="1" ht="27.75" customHeight="1" x14ac:dyDescent="0.2">
      <c r="A285" s="94"/>
      <c r="B285" s="94"/>
      <c r="C285" s="85" t="s">
        <v>667</v>
      </c>
      <c r="D285" s="86">
        <v>45473</v>
      </c>
      <c r="E285" s="84">
        <v>11960.79</v>
      </c>
      <c r="F285" s="69">
        <f t="shared" si="4"/>
        <v>45503</v>
      </c>
      <c r="G285" s="70">
        <f t="shared" si="7"/>
        <v>11960.79</v>
      </c>
      <c r="H285" s="71">
        <v>0</v>
      </c>
      <c r="I285" s="72" t="s">
        <v>33</v>
      </c>
    </row>
    <row r="286" spans="1:9" s="83" customFormat="1" ht="27.75" customHeight="1" x14ac:dyDescent="0.2">
      <c r="A286" s="93"/>
      <c r="B286" s="93"/>
      <c r="C286" s="85" t="s">
        <v>668</v>
      </c>
      <c r="D286" s="86">
        <v>45473</v>
      </c>
      <c r="E286" s="84">
        <v>4086.32</v>
      </c>
      <c r="F286" s="69">
        <f t="shared" si="4"/>
        <v>45503</v>
      </c>
      <c r="G286" s="70">
        <f t="shared" si="7"/>
        <v>4086.32</v>
      </c>
      <c r="H286" s="71">
        <v>0</v>
      </c>
      <c r="I286" s="72" t="s">
        <v>33</v>
      </c>
    </row>
    <row r="287" spans="1:9" s="81" customFormat="1" ht="32.25" customHeight="1" x14ac:dyDescent="0.2">
      <c r="A287" s="92" t="s">
        <v>328</v>
      </c>
      <c r="B287" s="92" t="s">
        <v>669</v>
      </c>
      <c r="C287" s="85" t="s">
        <v>670</v>
      </c>
      <c r="D287" s="86">
        <v>45413</v>
      </c>
      <c r="E287" s="84">
        <v>14529.49</v>
      </c>
      <c r="F287" s="69">
        <f t="shared" si="4"/>
        <v>45443</v>
      </c>
      <c r="G287" s="70">
        <f t="shared" si="7"/>
        <v>14529.49</v>
      </c>
      <c r="H287" s="71">
        <v>0</v>
      </c>
      <c r="I287" s="72" t="s">
        <v>33</v>
      </c>
    </row>
    <row r="288" spans="1:9" s="81" customFormat="1" ht="32.25" customHeight="1" x14ac:dyDescent="0.2">
      <c r="A288" s="94"/>
      <c r="B288" s="94"/>
      <c r="C288" s="85" t="s">
        <v>671</v>
      </c>
      <c r="D288" s="86">
        <v>45421</v>
      </c>
      <c r="E288" s="84">
        <v>20867.75</v>
      </c>
      <c r="F288" s="69">
        <f t="shared" si="4"/>
        <v>45451</v>
      </c>
      <c r="G288" s="70">
        <f t="shared" si="7"/>
        <v>20867.75</v>
      </c>
      <c r="H288" s="71">
        <v>0</v>
      </c>
      <c r="I288" s="72" t="s">
        <v>33</v>
      </c>
    </row>
    <row r="289" spans="1:9" s="81" customFormat="1" ht="32.25" customHeight="1" x14ac:dyDescent="0.2">
      <c r="A289" s="93"/>
      <c r="B289" s="93"/>
      <c r="C289" s="85" t="s">
        <v>672</v>
      </c>
      <c r="D289" s="86">
        <v>45427</v>
      </c>
      <c r="E289" s="84">
        <v>4967.24</v>
      </c>
      <c r="F289" s="69">
        <f t="shared" si="4"/>
        <v>45457</v>
      </c>
      <c r="G289" s="70">
        <f t="shared" si="7"/>
        <v>4967.24</v>
      </c>
      <c r="H289" s="71">
        <v>0</v>
      </c>
      <c r="I289" s="72" t="s">
        <v>33</v>
      </c>
    </row>
    <row r="290" spans="1:9" s="81" customFormat="1" ht="100.5" customHeight="1" x14ac:dyDescent="0.2">
      <c r="A290" s="82" t="s">
        <v>675</v>
      </c>
      <c r="B290" s="82" t="s">
        <v>673</v>
      </c>
      <c r="C290" s="85" t="s">
        <v>674</v>
      </c>
      <c r="D290" s="86">
        <v>45471</v>
      </c>
      <c r="E290" s="84">
        <v>131400</v>
      </c>
      <c r="F290" s="69">
        <f t="shared" si="4"/>
        <v>45501</v>
      </c>
      <c r="G290" s="70">
        <f t="shared" si="7"/>
        <v>131400</v>
      </c>
      <c r="H290" s="71">
        <v>0</v>
      </c>
      <c r="I290" s="72" t="s">
        <v>33</v>
      </c>
    </row>
    <row r="291" spans="1:9" s="81" customFormat="1" ht="44.25" customHeight="1" x14ac:dyDescent="0.2">
      <c r="A291" s="92" t="s">
        <v>677</v>
      </c>
      <c r="B291" s="92" t="s">
        <v>676</v>
      </c>
      <c r="C291" s="85" t="s">
        <v>678</v>
      </c>
      <c r="D291" s="86">
        <v>45482</v>
      </c>
      <c r="E291" s="84">
        <v>1770000</v>
      </c>
      <c r="F291" s="69">
        <f t="shared" si="4"/>
        <v>45512</v>
      </c>
      <c r="G291" s="70">
        <f t="shared" si="7"/>
        <v>1770000</v>
      </c>
      <c r="H291" s="71">
        <v>0</v>
      </c>
      <c r="I291" s="72" t="s">
        <v>164</v>
      </c>
    </row>
    <row r="292" spans="1:9" s="83" customFormat="1" ht="44.25" customHeight="1" x14ac:dyDescent="0.2">
      <c r="A292" s="93"/>
      <c r="B292" s="93"/>
      <c r="C292" s="85" t="s">
        <v>679</v>
      </c>
      <c r="D292" s="86">
        <v>45482</v>
      </c>
      <c r="E292" s="84">
        <v>1770000</v>
      </c>
      <c r="F292" s="69">
        <f t="shared" ref="F292:F294" si="8">30+D292</f>
        <v>45512</v>
      </c>
      <c r="G292" s="70">
        <f t="shared" ref="G292:G294" si="9">+E292</f>
        <v>1770000</v>
      </c>
      <c r="H292" s="71">
        <v>0</v>
      </c>
      <c r="I292" s="72" t="s">
        <v>164</v>
      </c>
    </row>
    <row r="293" spans="1:9" s="83" customFormat="1" ht="31.5" customHeight="1" x14ac:dyDescent="0.2">
      <c r="A293" s="92" t="s">
        <v>258</v>
      </c>
      <c r="B293" s="92" t="s">
        <v>680</v>
      </c>
      <c r="C293" s="85" t="s">
        <v>681</v>
      </c>
      <c r="D293" s="86">
        <v>45409</v>
      </c>
      <c r="E293" s="84">
        <v>3542.19</v>
      </c>
      <c r="F293" s="69">
        <f t="shared" si="8"/>
        <v>45439</v>
      </c>
      <c r="G293" s="70">
        <f t="shared" si="9"/>
        <v>3542.19</v>
      </c>
      <c r="H293" s="71">
        <v>0</v>
      </c>
      <c r="I293" s="72" t="s">
        <v>33</v>
      </c>
    </row>
    <row r="294" spans="1:9" s="83" customFormat="1" ht="31.5" customHeight="1" x14ac:dyDescent="0.2">
      <c r="A294" s="94"/>
      <c r="B294" s="94"/>
      <c r="C294" s="85" t="s">
        <v>682</v>
      </c>
      <c r="D294" s="86">
        <v>45439</v>
      </c>
      <c r="E294" s="84">
        <v>3542.19</v>
      </c>
      <c r="F294" s="69">
        <f t="shared" si="8"/>
        <v>45469</v>
      </c>
      <c r="G294" s="70">
        <f t="shared" si="9"/>
        <v>3542.19</v>
      </c>
      <c r="H294" s="71">
        <v>0</v>
      </c>
      <c r="I294" s="72" t="s">
        <v>33</v>
      </c>
    </row>
    <row r="295" spans="1:9" s="83" customFormat="1" ht="31.5" customHeight="1" x14ac:dyDescent="0.2">
      <c r="A295" s="93"/>
      <c r="B295" s="93"/>
      <c r="C295" s="85" t="s">
        <v>683</v>
      </c>
      <c r="D295" s="86">
        <v>45470</v>
      </c>
      <c r="E295" s="84">
        <v>3646.11</v>
      </c>
      <c r="F295" s="69">
        <f t="shared" ref="F295:F362" si="10">30+D295</f>
        <v>45500</v>
      </c>
      <c r="G295" s="70">
        <f t="shared" ref="G295:G362" si="11">+E295</f>
        <v>3646.11</v>
      </c>
      <c r="H295" s="71">
        <v>0</v>
      </c>
      <c r="I295" s="72" t="s">
        <v>33</v>
      </c>
    </row>
    <row r="296" spans="1:9" s="83" customFormat="1" ht="72" customHeight="1" x14ac:dyDescent="0.2">
      <c r="A296" s="82" t="s">
        <v>685</v>
      </c>
      <c r="B296" s="82" t="s">
        <v>684</v>
      </c>
      <c r="C296" s="85" t="s">
        <v>407</v>
      </c>
      <c r="D296" s="86">
        <v>45484</v>
      </c>
      <c r="E296" s="84">
        <v>212400</v>
      </c>
      <c r="F296" s="69">
        <f t="shared" si="10"/>
        <v>45514</v>
      </c>
      <c r="G296" s="70">
        <f t="shared" si="11"/>
        <v>212400</v>
      </c>
      <c r="H296" s="71">
        <v>0</v>
      </c>
      <c r="I296" s="72" t="s">
        <v>164</v>
      </c>
    </row>
    <row r="297" spans="1:9" s="83" customFormat="1" ht="20.25" customHeight="1" x14ac:dyDescent="0.2">
      <c r="A297" s="92" t="s">
        <v>34</v>
      </c>
      <c r="B297" s="92" t="s">
        <v>686</v>
      </c>
      <c r="C297" s="85" t="s">
        <v>687</v>
      </c>
      <c r="D297" s="86">
        <v>45481</v>
      </c>
      <c r="E297" s="84">
        <v>84005.46</v>
      </c>
      <c r="F297" s="69">
        <f t="shared" si="10"/>
        <v>45511</v>
      </c>
      <c r="G297" s="70">
        <f t="shared" si="11"/>
        <v>84005.46</v>
      </c>
      <c r="H297" s="71">
        <v>0</v>
      </c>
      <c r="I297" s="72" t="s">
        <v>164</v>
      </c>
    </row>
    <row r="298" spans="1:9" s="83" customFormat="1" ht="20.25" customHeight="1" x14ac:dyDescent="0.2">
      <c r="A298" s="94"/>
      <c r="B298" s="94"/>
      <c r="C298" s="85" t="s">
        <v>688</v>
      </c>
      <c r="D298" s="86">
        <v>45481</v>
      </c>
      <c r="E298" s="84">
        <v>84005.46</v>
      </c>
      <c r="F298" s="69">
        <f t="shared" si="10"/>
        <v>45511</v>
      </c>
      <c r="G298" s="70">
        <f t="shared" si="11"/>
        <v>84005.46</v>
      </c>
      <c r="H298" s="71">
        <v>0</v>
      </c>
      <c r="I298" s="72" t="s">
        <v>164</v>
      </c>
    </row>
    <row r="299" spans="1:9" s="83" customFormat="1" ht="20.25" customHeight="1" x14ac:dyDescent="0.2">
      <c r="A299" s="94"/>
      <c r="B299" s="94"/>
      <c r="C299" s="85" t="s">
        <v>689</v>
      </c>
      <c r="D299" s="86">
        <v>45481</v>
      </c>
      <c r="E299" s="84">
        <v>84005.46</v>
      </c>
      <c r="F299" s="69">
        <f t="shared" si="10"/>
        <v>45511</v>
      </c>
      <c r="G299" s="70">
        <f t="shared" si="11"/>
        <v>84005.46</v>
      </c>
      <c r="H299" s="71">
        <v>0</v>
      </c>
      <c r="I299" s="72" t="s">
        <v>164</v>
      </c>
    </row>
    <row r="300" spans="1:9" s="83" customFormat="1" ht="20.25" customHeight="1" x14ac:dyDescent="0.2">
      <c r="A300" s="94"/>
      <c r="B300" s="94"/>
      <c r="C300" s="85" t="s">
        <v>636</v>
      </c>
      <c r="D300" s="86">
        <v>45481</v>
      </c>
      <c r="E300" s="84">
        <v>84005.46</v>
      </c>
      <c r="F300" s="69">
        <f t="shared" si="10"/>
        <v>45511</v>
      </c>
      <c r="G300" s="70">
        <f t="shared" si="11"/>
        <v>84005.46</v>
      </c>
      <c r="H300" s="71">
        <v>0</v>
      </c>
      <c r="I300" s="72" t="s">
        <v>164</v>
      </c>
    </row>
    <row r="301" spans="1:9" s="83" customFormat="1" ht="20.25" customHeight="1" x14ac:dyDescent="0.2">
      <c r="A301" s="93"/>
      <c r="B301" s="93"/>
      <c r="C301" s="85" t="s">
        <v>650</v>
      </c>
      <c r="D301" s="86">
        <v>45481</v>
      </c>
      <c r="E301" s="84">
        <v>84005.46</v>
      </c>
      <c r="F301" s="69">
        <f t="shared" si="10"/>
        <v>45511</v>
      </c>
      <c r="G301" s="70">
        <f t="shared" si="11"/>
        <v>84005.46</v>
      </c>
      <c r="H301" s="71">
        <v>0</v>
      </c>
      <c r="I301" s="72" t="s">
        <v>164</v>
      </c>
    </row>
    <row r="302" spans="1:9" s="83" customFormat="1" ht="67.5" customHeight="1" x14ac:dyDescent="0.2">
      <c r="A302" s="82" t="s">
        <v>180</v>
      </c>
      <c r="B302" s="82" t="s">
        <v>690</v>
      </c>
      <c r="C302" s="85" t="s">
        <v>691</v>
      </c>
      <c r="D302" s="86">
        <v>45477</v>
      </c>
      <c r="E302" s="84">
        <v>42200</v>
      </c>
      <c r="F302" s="69">
        <f t="shared" si="10"/>
        <v>45507</v>
      </c>
      <c r="G302" s="70">
        <f t="shared" si="11"/>
        <v>42200</v>
      </c>
      <c r="H302" s="71">
        <v>0</v>
      </c>
      <c r="I302" s="72" t="s">
        <v>33</v>
      </c>
    </row>
    <row r="303" spans="1:9" s="83" customFormat="1" ht="66.75" customHeight="1" x14ac:dyDescent="0.2">
      <c r="A303" s="82" t="s">
        <v>286</v>
      </c>
      <c r="B303" s="82" t="s">
        <v>692</v>
      </c>
      <c r="C303" s="85" t="s">
        <v>535</v>
      </c>
      <c r="D303" s="86">
        <v>45481</v>
      </c>
      <c r="E303" s="84">
        <v>46728</v>
      </c>
      <c r="F303" s="69">
        <f t="shared" si="10"/>
        <v>45511</v>
      </c>
      <c r="G303" s="70">
        <f t="shared" si="11"/>
        <v>46728</v>
      </c>
      <c r="H303" s="71">
        <v>0</v>
      </c>
      <c r="I303" s="72" t="s">
        <v>33</v>
      </c>
    </row>
    <row r="304" spans="1:9" s="83" customFormat="1" ht="66.75" customHeight="1" x14ac:dyDescent="0.2">
      <c r="A304" s="47" t="s">
        <v>0</v>
      </c>
      <c r="B304" s="47" t="s">
        <v>1</v>
      </c>
      <c r="C304" s="47" t="s">
        <v>3</v>
      </c>
      <c r="D304" s="47" t="s">
        <v>2</v>
      </c>
      <c r="E304" s="48" t="s">
        <v>4</v>
      </c>
      <c r="F304" s="47" t="s">
        <v>5</v>
      </c>
      <c r="G304" s="47" t="s">
        <v>6</v>
      </c>
      <c r="H304" s="47" t="s">
        <v>7</v>
      </c>
      <c r="I304" s="47" t="s">
        <v>8</v>
      </c>
    </row>
    <row r="305" spans="1:9" s="83" customFormat="1" ht="106.5" customHeight="1" x14ac:dyDescent="0.2">
      <c r="A305" s="82" t="s">
        <v>424</v>
      </c>
      <c r="B305" s="82" t="s">
        <v>693</v>
      </c>
      <c r="C305" s="85" t="s">
        <v>694</v>
      </c>
      <c r="D305" s="86">
        <v>45481</v>
      </c>
      <c r="E305" s="84">
        <v>225300.35</v>
      </c>
      <c r="F305" s="69">
        <f t="shared" si="10"/>
        <v>45511</v>
      </c>
      <c r="G305" s="70">
        <f t="shared" si="11"/>
        <v>225300.35</v>
      </c>
      <c r="H305" s="71">
        <v>0</v>
      </c>
      <c r="I305" s="72" t="s">
        <v>164</v>
      </c>
    </row>
    <row r="306" spans="1:9" s="83" customFormat="1" ht="39" customHeight="1" x14ac:dyDescent="0.2">
      <c r="A306" s="92" t="s">
        <v>258</v>
      </c>
      <c r="B306" s="92" t="s">
        <v>695</v>
      </c>
      <c r="C306" s="85" t="s">
        <v>696</v>
      </c>
      <c r="D306" s="86">
        <v>45439</v>
      </c>
      <c r="E306" s="84">
        <v>22852.6</v>
      </c>
      <c r="F306" s="69">
        <f t="shared" si="10"/>
        <v>45469</v>
      </c>
      <c r="G306" s="70">
        <f t="shared" si="11"/>
        <v>22852.6</v>
      </c>
      <c r="H306" s="71">
        <v>0</v>
      </c>
      <c r="I306" s="72" t="s">
        <v>33</v>
      </c>
    </row>
    <row r="307" spans="1:9" s="83" customFormat="1" ht="39" customHeight="1" x14ac:dyDescent="0.2">
      <c r="A307" s="93"/>
      <c r="B307" s="93"/>
      <c r="C307" s="85" t="s">
        <v>697</v>
      </c>
      <c r="D307" s="86">
        <v>45470</v>
      </c>
      <c r="E307" s="84">
        <v>23441.7</v>
      </c>
      <c r="F307" s="69">
        <f t="shared" si="10"/>
        <v>45500</v>
      </c>
      <c r="G307" s="70">
        <f t="shared" si="11"/>
        <v>23441.7</v>
      </c>
      <c r="H307" s="71">
        <v>0</v>
      </c>
      <c r="I307" s="72" t="s">
        <v>33</v>
      </c>
    </row>
    <row r="308" spans="1:9" s="83" customFormat="1" ht="34.5" customHeight="1" x14ac:dyDescent="0.2">
      <c r="A308" s="92" t="s">
        <v>699</v>
      </c>
      <c r="B308" s="92" t="s">
        <v>698</v>
      </c>
      <c r="C308" s="85" t="s">
        <v>700</v>
      </c>
      <c r="D308" s="86">
        <v>45444</v>
      </c>
      <c r="E308" s="84">
        <v>6865</v>
      </c>
      <c r="F308" s="69">
        <f t="shared" si="10"/>
        <v>45474</v>
      </c>
      <c r="G308" s="70">
        <f t="shared" si="11"/>
        <v>6865</v>
      </c>
      <c r="H308" s="71">
        <v>0</v>
      </c>
      <c r="I308" s="72" t="s">
        <v>33</v>
      </c>
    </row>
    <row r="309" spans="1:9" s="83" customFormat="1" ht="34.5" customHeight="1" x14ac:dyDescent="0.2">
      <c r="A309" s="93"/>
      <c r="B309" s="93"/>
      <c r="C309" s="85" t="s">
        <v>701</v>
      </c>
      <c r="D309" s="86">
        <v>45474</v>
      </c>
      <c r="E309" s="84">
        <v>6865</v>
      </c>
      <c r="F309" s="69">
        <f t="shared" si="10"/>
        <v>45504</v>
      </c>
      <c r="G309" s="70">
        <f t="shared" si="11"/>
        <v>6865</v>
      </c>
      <c r="H309" s="71">
        <v>0</v>
      </c>
      <c r="I309" s="72" t="s">
        <v>33</v>
      </c>
    </row>
    <row r="310" spans="1:9" s="83" customFormat="1" ht="106.5" customHeight="1" x14ac:dyDescent="0.2">
      <c r="A310" s="82" t="s">
        <v>311</v>
      </c>
      <c r="B310" s="82" t="s">
        <v>702</v>
      </c>
      <c r="C310" s="85" t="s">
        <v>703</v>
      </c>
      <c r="D310" s="86">
        <v>45476</v>
      </c>
      <c r="E310" s="84">
        <v>60062</v>
      </c>
      <c r="F310" s="69">
        <f t="shared" si="10"/>
        <v>45506</v>
      </c>
      <c r="G310" s="70">
        <f t="shared" si="11"/>
        <v>60062</v>
      </c>
      <c r="H310" s="71">
        <v>0</v>
      </c>
      <c r="I310" s="72" t="s">
        <v>33</v>
      </c>
    </row>
    <row r="311" spans="1:9" s="83" customFormat="1" ht="109.5" customHeight="1" x14ac:dyDescent="0.2">
      <c r="A311" s="82" t="s">
        <v>91</v>
      </c>
      <c r="B311" s="82" t="s">
        <v>704</v>
      </c>
      <c r="C311" s="85" t="s">
        <v>705</v>
      </c>
      <c r="D311" s="86">
        <v>45505</v>
      </c>
      <c r="E311" s="84">
        <v>985635.8</v>
      </c>
      <c r="F311" s="69">
        <f t="shared" si="10"/>
        <v>45535</v>
      </c>
      <c r="G311" s="70">
        <f t="shared" si="11"/>
        <v>985635.8</v>
      </c>
      <c r="H311" s="71">
        <v>0</v>
      </c>
      <c r="I311" s="72" t="s">
        <v>33</v>
      </c>
    </row>
    <row r="312" spans="1:9" s="83" customFormat="1" ht="70.5" customHeight="1" x14ac:dyDescent="0.2">
      <c r="A312" s="82" t="s">
        <v>246</v>
      </c>
      <c r="B312" s="82" t="s">
        <v>706</v>
      </c>
      <c r="C312" s="85" t="s">
        <v>707</v>
      </c>
      <c r="D312" s="86">
        <v>45474</v>
      </c>
      <c r="E312" s="84">
        <v>16779.22</v>
      </c>
      <c r="F312" s="69">
        <f t="shared" si="10"/>
        <v>45504</v>
      </c>
      <c r="G312" s="70">
        <f t="shared" si="11"/>
        <v>16779.22</v>
      </c>
      <c r="H312" s="71">
        <v>0</v>
      </c>
      <c r="I312" s="72" t="s">
        <v>33</v>
      </c>
    </row>
    <row r="313" spans="1:9" s="83" customFormat="1" ht="46.5" customHeight="1" x14ac:dyDescent="0.2">
      <c r="A313" s="92" t="s">
        <v>709</v>
      </c>
      <c r="B313" s="92" t="s">
        <v>708</v>
      </c>
      <c r="C313" s="85" t="s">
        <v>710</v>
      </c>
      <c r="D313" s="86">
        <v>45476</v>
      </c>
      <c r="E313" s="84">
        <v>1888000</v>
      </c>
      <c r="F313" s="69">
        <f t="shared" si="10"/>
        <v>45506</v>
      </c>
      <c r="G313" s="70">
        <f t="shared" si="11"/>
        <v>1888000</v>
      </c>
      <c r="H313" s="71">
        <v>0</v>
      </c>
      <c r="I313" s="72" t="s">
        <v>164</v>
      </c>
    </row>
    <row r="314" spans="1:9" s="83" customFormat="1" ht="46.5" customHeight="1" x14ac:dyDescent="0.2">
      <c r="A314" s="93"/>
      <c r="B314" s="93"/>
      <c r="C314" s="85" t="s">
        <v>711</v>
      </c>
      <c r="D314" s="86">
        <v>45476</v>
      </c>
      <c r="E314" s="84">
        <v>1888000</v>
      </c>
      <c r="F314" s="69">
        <f t="shared" si="10"/>
        <v>45506</v>
      </c>
      <c r="G314" s="70">
        <f t="shared" si="11"/>
        <v>1888000</v>
      </c>
      <c r="H314" s="71">
        <v>0</v>
      </c>
      <c r="I314" s="72" t="s">
        <v>164</v>
      </c>
    </row>
    <row r="315" spans="1:9" s="83" customFormat="1" ht="76.5" customHeight="1" x14ac:dyDescent="0.2">
      <c r="A315" s="82" t="s">
        <v>438</v>
      </c>
      <c r="B315" s="82" t="s">
        <v>712</v>
      </c>
      <c r="C315" s="85" t="s">
        <v>713</v>
      </c>
      <c r="D315" s="86">
        <v>45477</v>
      </c>
      <c r="E315" s="84">
        <v>503718.40000000002</v>
      </c>
      <c r="F315" s="69">
        <f t="shared" si="10"/>
        <v>45507</v>
      </c>
      <c r="G315" s="70">
        <f t="shared" si="11"/>
        <v>503718.40000000002</v>
      </c>
      <c r="H315" s="71">
        <v>0</v>
      </c>
      <c r="I315" s="72" t="s">
        <v>33</v>
      </c>
    </row>
    <row r="316" spans="1:9" s="83" customFormat="1" ht="71.25" customHeight="1" x14ac:dyDescent="0.2">
      <c r="A316" s="82" t="s">
        <v>258</v>
      </c>
      <c r="B316" s="82" t="s">
        <v>714</v>
      </c>
      <c r="C316" s="85" t="s">
        <v>715</v>
      </c>
      <c r="D316" s="86">
        <v>45470</v>
      </c>
      <c r="E316" s="84">
        <v>58371.5</v>
      </c>
      <c r="F316" s="69">
        <f t="shared" si="10"/>
        <v>45500</v>
      </c>
      <c r="G316" s="70">
        <f t="shared" si="11"/>
        <v>58371.5</v>
      </c>
      <c r="H316" s="71">
        <v>0</v>
      </c>
      <c r="I316" s="72" t="s">
        <v>33</v>
      </c>
    </row>
    <row r="317" spans="1:9" s="83" customFormat="1" ht="71.25" customHeight="1" x14ac:dyDescent="0.2">
      <c r="A317" s="82" t="s">
        <v>275</v>
      </c>
      <c r="B317" s="82" t="s">
        <v>716</v>
      </c>
      <c r="C317" s="85" t="s">
        <v>717</v>
      </c>
      <c r="D317" s="86">
        <v>45474</v>
      </c>
      <c r="E317" s="84">
        <v>616.6</v>
      </c>
      <c r="F317" s="69">
        <f t="shared" si="10"/>
        <v>45504</v>
      </c>
      <c r="G317" s="70">
        <f t="shared" si="11"/>
        <v>616.6</v>
      </c>
      <c r="H317" s="71">
        <v>0</v>
      </c>
      <c r="I317" s="72" t="s">
        <v>33</v>
      </c>
    </row>
    <row r="318" spans="1:9" s="83" customFormat="1" ht="51.75" customHeight="1" x14ac:dyDescent="0.2">
      <c r="A318" s="47" t="s">
        <v>0</v>
      </c>
      <c r="B318" s="47" t="s">
        <v>1</v>
      </c>
      <c r="C318" s="47" t="s">
        <v>3</v>
      </c>
      <c r="D318" s="47" t="s">
        <v>2</v>
      </c>
      <c r="E318" s="48" t="s">
        <v>4</v>
      </c>
      <c r="F318" s="47" t="s">
        <v>5</v>
      </c>
      <c r="G318" s="47" t="s">
        <v>6</v>
      </c>
      <c r="H318" s="47" t="s">
        <v>7</v>
      </c>
      <c r="I318" s="47" t="s">
        <v>8</v>
      </c>
    </row>
    <row r="319" spans="1:9" s="83" customFormat="1" ht="73.5" customHeight="1" x14ac:dyDescent="0.2">
      <c r="A319" s="82" t="s">
        <v>168</v>
      </c>
      <c r="B319" s="82" t="s">
        <v>718</v>
      </c>
      <c r="C319" s="85" t="s">
        <v>719</v>
      </c>
      <c r="D319" s="86">
        <v>45488</v>
      </c>
      <c r="E319" s="84">
        <v>2401.37</v>
      </c>
      <c r="F319" s="69">
        <f t="shared" si="10"/>
        <v>45518</v>
      </c>
      <c r="G319" s="70">
        <f t="shared" si="11"/>
        <v>2401.37</v>
      </c>
      <c r="H319" s="71">
        <v>0</v>
      </c>
      <c r="I319" s="72" t="s">
        <v>33</v>
      </c>
    </row>
    <row r="320" spans="1:9" s="83" customFormat="1" ht="60.75" customHeight="1" x14ac:dyDescent="0.2">
      <c r="A320" s="82" t="s">
        <v>389</v>
      </c>
      <c r="B320" s="82" t="s">
        <v>720</v>
      </c>
      <c r="C320" s="85" t="s">
        <v>721</v>
      </c>
      <c r="D320" s="86">
        <v>45474</v>
      </c>
      <c r="E320" s="84">
        <v>476</v>
      </c>
      <c r="F320" s="69">
        <f t="shared" si="10"/>
        <v>45504</v>
      </c>
      <c r="G320" s="70">
        <f t="shared" si="11"/>
        <v>476</v>
      </c>
      <c r="H320" s="71">
        <v>0</v>
      </c>
      <c r="I320" s="72" t="s">
        <v>33</v>
      </c>
    </row>
    <row r="321" spans="1:9" s="83" customFormat="1" ht="81.75" customHeight="1" x14ac:dyDescent="0.2">
      <c r="A321" s="82" t="s">
        <v>246</v>
      </c>
      <c r="B321" s="82" t="s">
        <v>722</v>
      </c>
      <c r="C321" s="85" t="s">
        <v>723</v>
      </c>
      <c r="D321" s="86">
        <v>45475</v>
      </c>
      <c r="E321" s="84">
        <v>29270.93</v>
      </c>
      <c r="F321" s="69">
        <f t="shared" si="10"/>
        <v>45505</v>
      </c>
      <c r="G321" s="70">
        <f t="shared" si="11"/>
        <v>29270.93</v>
      </c>
      <c r="H321" s="71">
        <v>0</v>
      </c>
      <c r="I321" s="72" t="s">
        <v>33</v>
      </c>
    </row>
    <row r="322" spans="1:9" s="83" customFormat="1" ht="69.75" customHeight="1" x14ac:dyDescent="0.2">
      <c r="A322" s="82" t="s">
        <v>258</v>
      </c>
      <c r="B322" s="82" t="s">
        <v>724</v>
      </c>
      <c r="C322" s="85" t="s">
        <v>725</v>
      </c>
      <c r="D322" s="86">
        <v>45468</v>
      </c>
      <c r="E322" s="84">
        <v>17121.04</v>
      </c>
      <c r="F322" s="69">
        <f t="shared" si="10"/>
        <v>45498</v>
      </c>
      <c r="G322" s="70">
        <f t="shared" si="11"/>
        <v>17121.04</v>
      </c>
      <c r="H322" s="71">
        <v>0</v>
      </c>
      <c r="I322" s="72" t="s">
        <v>33</v>
      </c>
    </row>
    <row r="323" spans="1:9" s="83" customFormat="1" ht="42" customHeight="1" x14ac:dyDescent="0.2">
      <c r="A323" s="92" t="s">
        <v>258</v>
      </c>
      <c r="B323" s="92" t="s">
        <v>726</v>
      </c>
      <c r="C323" s="85" t="s">
        <v>727</v>
      </c>
      <c r="D323" s="86">
        <v>45439</v>
      </c>
      <c r="E323" s="84">
        <v>2469.89</v>
      </c>
      <c r="F323" s="69">
        <f t="shared" si="10"/>
        <v>45469</v>
      </c>
      <c r="G323" s="70">
        <f t="shared" si="11"/>
        <v>2469.89</v>
      </c>
      <c r="H323" s="71">
        <v>0</v>
      </c>
      <c r="I323" s="72" t="s">
        <v>33</v>
      </c>
    </row>
    <row r="324" spans="1:9" s="83" customFormat="1" ht="42" customHeight="1" x14ac:dyDescent="0.2">
      <c r="A324" s="93"/>
      <c r="B324" s="93"/>
      <c r="C324" s="85" t="s">
        <v>728</v>
      </c>
      <c r="D324" s="86">
        <v>45470</v>
      </c>
      <c r="E324" s="84">
        <v>2586.9899999999998</v>
      </c>
      <c r="F324" s="69">
        <f t="shared" si="10"/>
        <v>45500</v>
      </c>
      <c r="G324" s="70">
        <f t="shared" si="11"/>
        <v>2586.9899999999998</v>
      </c>
      <c r="H324" s="71">
        <v>0</v>
      </c>
      <c r="I324" s="72" t="s">
        <v>33</v>
      </c>
    </row>
    <row r="325" spans="1:9" s="83" customFormat="1" ht="85.5" customHeight="1" x14ac:dyDescent="0.2">
      <c r="A325" s="82" t="s">
        <v>731</v>
      </c>
      <c r="B325" s="82" t="s">
        <v>729</v>
      </c>
      <c r="C325" s="85" t="s">
        <v>730</v>
      </c>
      <c r="D325" s="86">
        <v>45418</v>
      </c>
      <c r="E325" s="84">
        <v>1650</v>
      </c>
      <c r="F325" s="69">
        <f t="shared" si="10"/>
        <v>45448</v>
      </c>
      <c r="G325" s="70">
        <f t="shared" si="11"/>
        <v>1650</v>
      </c>
      <c r="H325" s="71">
        <v>0</v>
      </c>
      <c r="I325" s="72" t="s">
        <v>164</v>
      </c>
    </row>
    <row r="326" spans="1:9" s="83" customFormat="1" ht="95.25" customHeight="1" x14ac:dyDescent="0.2">
      <c r="A326" s="82" t="s">
        <v>734</v>
      </c>
      <c r="B326" s="82" t="s">
        <v>732</v>
      </c>
      <c r="C326" s="85" t="s">
        <v>733</v>
      </c>
      <c r="D326" s="86">
        <v>45440</v>
      </c>
      <c r="E326" s="84">
        <v>818655.68</v>
      </c>
      <c r="F326" s="69">
        <f t="shared" si="10"/>
        <v>45470</v>
      </c>
      <c r="G326" s="70">
        <f t="shared" si="11"/>
        <v>818655.68</v>
      </c>
      <c r="H326" s="71">
        <v>0</v>
      </c>
      <c r="I326" s="72" t="s">
        <v>164</v>
      </c>
    </row>
    <row r="327" spans="1:9" s="83" customFormat="1" ht="43.5" customHeight="1" x14ac:dyDescent="0.2">
      <c r="A327" s="92" t="s">
        <v>258</v>
      </c>
      <c r="B327" s="92" t="s">
        <v>735</v>
      </c>
      <c r="C327" s="85" t="s">
        <v>736</v>
      </c>
      <c r="D327" s="86">
        <v>45450</v>
      </c>
      <c r="E327" s="84">
        <v>36600.480000000003</v>
      </c>
      <c r="F327" s="69">
        <f t="shared" si="10"/>
        <v>45480</v>
      </c>
      <c r="G327" s="70">
        <f t="shared" si="11"/>
        <v>36600.480000000003</v>
      </c>
      <c r="H327" s="71">
        <v>0</v>
      </c>
      <c r="I327" s="72" t="s">
        <v>33</v>
      </c>
    </row>
    <row r="328" spans="1:9" s="83" customFormat="1" ht="43.5" customHeight="1" x14ac:dyDescent="0.2">
      <c r="A328" s="93"/>
      <c r="B328" s="93"/>
      <c r="C328" s="85" t="s">
        <v>737</v>
      </c>
      <c r="D328" s="86">
        <v>45480</v>
      </c>
      <c r="E328" s="84">
        <v>35566.44</v>
      </c>
      <c r="F328" s="69">
        <f t="shared" si="10"/>
        <v>45510</v>
      </c>
      <c r="G328" s="70">
        <f t="shared" si="11"/>
        <v>35566.44</v>
      </c>
      <c r="H328" s="71">
        <v>0</v>
      </c>
      <c r="I328" s="72" t="s">
        <v>33</v>
      </c>
    </row>
    <row r="329" spans="1:9" s="83" customFormat="1" ht="71.25" customHeight="1" x14ac:dyDescent="0.2">
      <c r="A329" s="82" t="s">
        <v>739</v>
      </c>
      <c r="B329" s="82" t="s">
        <v>738</v>
      </c>
      <c r="C329" s="85" t="s">
        <v>710</v>
      </c>
      <c r="D329" s="86">
        <v>45482</v>
      </c>
      <c r="E329" s="84">
        <v>929250</v>
      </c>
      <c r="F329" s="69">
        <f t="shared" si="10"/>
        <v>45512</v>
      </c>
      <c r="G329" s="70">
        <f t="shared" si="11"/>
        <v>929250</v>
      </c>
      <c r="H329" s="71">
        <v>0</v>
      </c>
      <c r="I329" s="72" t="s">
        <v>164</v>
      </c>
    </row>
    <row r="330" spans="1:9" s="83" customFormat="1" ht="117.75" customHeight="1" x14ac:dyDescent="0.2">
      <c r="A330" s="82" t="s">
        <v>168</v>
      </c>
      <c r="B330" s="82" t="s">
        <v>740</v>
      </c>
      <c r="C330" s="85" t="s">
        <v>741</v>
      </c>
      <c r="D330" s="86">
        <v>45493</v>
      </c>
      <c r="E330" s="84">
        <v>2797.99</v>
      </c>
      <c r="F330" s="69">
        <f t="shared" si="10"/>
        <v>45523</v>
      </c>
      <c r="G330" s="70">
        <f t="shared" si="11"/>
        <v>2797.99</v>
      </c>
      <c r="H330" s="71">
        <v>0</v>
      </c>
      <c r="I330" s="72" t="s">
        <v>33</v>
      </c>
    </row>
    <row r="331" spans="1:9" s="83" customFormat="1" ht="58.5" customHeight="1" x14ac:dyDescent="0.2">
      <c r="A331" s="82" t="s">
        <v>183</v>
      </c>
      <c r="B331" s="82" t="s">
        <v>742</v>
      </c>
      <c r="C331" s="85" t="s">
        <v>743</v>
      </c>
      <c r="D331" s="86">
        <v>45476</v>
      </c>
      <c r="E331" s="84">
        <v>127297.94</v>
      </c>
      <c r="F331" s="69">
        <f t="shared" si="10"/>
        <v>45506</v>
      </c>
      <c r="G331" s="70">
        <f t="shared" si="11"/>
        <v>127297.94</v>
      </c>
      <c r="H331" s="71">
        <v>0</v>
      </c>
      <c r="I331" s="72" t="s">
        <v>164</v>
      </c>
    </row>
    <row r="332" spans="1:9" s="83" customFormat="1" ht="58.5" customHeight="1" x14ac:dyDescent="0.2">
      <c r="A332" s="47" t="s">
        <v>0</v>
      </c>
      <c r="B332" s="47" t="s">
        <v>1</v>
      </c>
      <c r="C332" s="47" t="s">
        <v>3</v>
      </c>
      <c r="D332" s="47" t="s">
        <v>2</v>
      </c>
      <c r="E332" s="48" t="s">
        <v>4</v>
      </c>
      <c r="F332" s="47" t="s">
        <v>5</v>
      </c>
      <c r="G332" s="47" t="s">
        <v>6</v>
      </c>
      <c r="H332" s="47" t="s">
        <v>7</v>
      </c>
      <c r="I332" s="47" t="s">
        <v>8</v>
      </c>
    </row>
    <row r="333" spans="1:9" s="83" customFormat="1" ht="48" customHeight="1" x14ac:dyDescent="0.2">
      <c r="A333" s="92" t="s">
        <v>745</v>
      </c>
      <c r="B333" s="92" t="s">
        <v>744</v>
      </c>
      <c r="C333" s="85" t="s">
        <v>746</v>
      </c>
      <c r="D333" s="86">
        <v>45406</v>
      </c>
      <c r="E333" s="84">
        <v>22100</v>
      </c>
      <c r="F333" s="69">
        <f t="shared" si="10"/>
        <v>45436</v>
      </c>
      <c r="G333" s="70">
        <f t="shared" si="11"/>
        <v>22100</v>
      </c>
      <c r="H333" s="71">
        <v>0</v>
      </c>
      <c r="I333" s="72" t="s">
        <v>33</v>
      </c>
    </row>
    <row r="334" spans="1:9" s="83" customFormat="1" ht="48" customHeight="1" x14ac:dyDescent="0.2">
      <c r="A334" s="93"/>
      <c r="B334" s="93"/>
      <c r="C334" s="85" t="s">
        <v>747</v>
      </c>
      <c r="D334" s="86">
        <v>45441</v>
      </c>
      <c r="E334" s="84">
        <v>64317</v>
      </c>
      <c r="F334" s="69">
        <f t="shared" si="10"/>
        <v>45471</v>
      </c>
      <c r="G334" s="70">
        <f t="shared" si="11"/>
        <v>64317</v>
      </c>
      <c r="H334" s="71">
        <v>0</v>
      </c>
      <c r="I334" s="72" t="s">
        <v>33</v>
      </c>
    </row>
    <row r="335" spans="1:9" s="83" customFormat="1" ht="87.75" customHeight="1" x14ac:dyDescent="0.2">
      <c r="A335" s="82" t="s">
        <v>731</v>
      </c>
      <c r="B335" s="82" t="s">
        <v>748</v>
      </c>
      <c r="C335" s="85" t="s">
        <v>749</v>
      </c>
      <c r="D335" s="86">
        <v>45418</v>
      </c>
      <c r="E335" s="84">
        <v>18000</v>
      </c>
      <c r="F335" s="69">
        <f t="shared" si="10"/>
        <v>45448</v>
      </c>
      <c r="G335" s="70">
        <f t="shared" si="11"/>
        <v>18000</v>
      </c>
      <c r="H335" s="71">
        <v>0</v>
      </c>
      <c r="I335" s="72" t="s">
        <v>33</v>
      </c>
    </row>
    <row r="336" spans="1:9" s="83" customFormat="1" ht="93" customHeight="1" x14ac:dyDescent="0.2">
      <c r="A336" s="82" t="s">
        <v>745</v>
      </c>
      <c r="B336" s="82" t="s">
        <v>750</v>
      </c>
      <c r="C336" s="85" t="s">
        <v>751</v>
      </c>
      <c r="D336" s="86">
        <v>45474</v>
      </c>
      <c r="E336" s="84">
        <v>47800</v>
      </c>
      <c r="F336" s="69">
        <f t="shared" si="10"/>
        <v>45504</v>
      </c>
      <c r="G336" s="70">
        <f t="shared" si="11"/>
        <v>47800</v>
      </c>
      <c r="H336" s="71">
        <v>0</v>
      </c>
      <c r="I336" s="72" t="s">
        <v>33</v>
      </c>
    </row>
    <row r="337" spans="1:9" s="83" customFormat="1" ht="76.5" customHeight="1" x14ac:dyDescent="0.2">
      <c r="A337" s="82" t="s">
        <v>754</v>
      </c>
      <c r="B337" s="82" t="s">
        <v>752</v>
      </c>
      <c r="C337" s="85" t="s">
        <v>753</v>
      </c>
      <c r="D337" s="86">
        <v>45473</v>
      </c>
      <c r="E337" s="84">
        <v>146410.38</v>
      </c>
      <c r="F337" s="69">
        <f t="shared" si="10"/>
        <v>45503</v>
      </c>
      <c r="G337" s="70">
        <f t="shared" si="11"/>
        <v>146410.38</v>
      </c>
      <c r="H337" s="71">
        <v>0</v>
      </c>
      <c r="I337" s="72" t="s">
        <v>164</v>
      </c>
    </row>
    <row r="338" spans="1:9" s="83" customFormat="1" ht="66" customHeight="1" x14ac:dyDescent="0.2">
      <c r="A338" s="82" t="s">
        <v>757</v>
      </c>
      <c r="B338" s="82" t="s">
        <v>755</v>
      </c>
      <c r="C338" s="85" t="s">
        <v>756</v>
      </c>
      <c r="D338" s="86">
        <v>45490</v>
      </c>
      <c r="E338" s="84">
        <v>25000</v>
      </c>
      <c r="F338" s="69">
        <f t="shared" si="10"/>
        <v>45520</v>
      </c>
      <c r="G338" s="70">
        <f t="shared" si="11"/>
        <v>25000</v>
      </c>
      <c r="H338" s="71">
        <v>0</v>
      </c>
      <c r="I338" s="72" t="s">
        <v>33</v>
      </c>
    </row>
    <row r="339" spans="1:9" s="83" customFormat="1" ht="82.5" customHeight="1" x14ac:dyDescent="0.2">
      <c r="A339" s="82" t="s">
        <v>760</v>
      </c>
      <c r="B339" s="82" t="s">
        <v>758</v>
      </c>
      <c r="C339" s="85" t="s">
        <v>759</v>
      </c>
      <c r="D339" s="86">
        <v>45488</v>
      </c>
      <c r="E339" s="84">
        <v>80812.990000000005</v>
      </c>
      <c r="F339" s="69">
        <f t="shared" si="10"/>
        <v>45518</v>
      </c>
      <c r="G339" s="70">
        <f t="shared" si="11"/>
        <v>80812.990000000005</v>
      </c>
      <c r="H339" s="71">
        <v>0</v>
      </c>
      <c r="I339" s="72" t="s">
        <v>33</v>
      </c>
    </row>
    <row r="340" spans="1:9" s="83" customFormat="1" ht="40.5" customHeight="1" x14ac:dyDescent="0.2">
      <c r="A340" s="92" t="s">
        <v>548</v>
      </c>
      <c r="B340" s="92" t="s">
        <v>761</v>
      </c>
      <c r="C340" s="85" t="s">
        <v>762</v>
      </c>
      <c r="D340" s="86">
        <v>45483</v>
      </c>
      <c r="E340" s="84">
        <v>124043.4</v>
      </c>
      <c r="F340" s="69">
        <f t="shared" si="10"/>
        <v>45513</v>
      </c>
      <c r="G340" s="70">
        <f t="shared" si="11"/>
        <v>124043.4</v>
      </c>
      <c r="H340" s="71">
        <v>0</v>
      </c>
      <c r="I340" s="72" t="s">
        <v>164</v>
      </c>
    </row>
    <row r="341" spans="1:9" s="83" customFormat="1" ht="40.5" customHeight="1" x14ac:dyDescent="0.2">
      <c r="A341" s="93"/>
      <c r="B341" s="93"/>
      <c r="C341" s="85" t="s">
        <v>763</v>
      </c>
      <c r="D341" s="86">
        <v>45483</v>
      </c>
      <c r="E341" s="84">
        <v>100720.2</v>
      </c>
      <c r="F341" s="69">
        <f t="shared" si="10"/>
        <v>45513</v>
      </c>
      <c r="G341" s="70">
        <f t="shared" si="11"/>
        <v>100720.2</v>
      </c>
      <c r="H341" s="71">
        <v>0</v>
      </c>
      <c r="I341" s="72" t="s">
        <v>164</v>
      </c>
    </row>
    <row r="342" spans="1:9" s="83" customFormat="1" ht="18.75" customHeight="1" x14ac:dyDescent="0.2">
      <c r="A342" s="92" t="s">
        <v>202</v>
      </c>
      <c r="B342" s="92" t="s">
        <v>764</v>
      </c>
      <c r="C342" s="85" t="s">
        <v>765</v>
      </c>
      <c r="D342" s="86">
        <v>45462</v>
      </c>
      <c r="E342" s="84">
        <v>130058.22</v>
      </c>
      <c r="F342" s="69">
        <f t="shared" si="10"/>
        <v>45492</v>
      </c>
      <c r="G342" s="70">
        <f t="shared" si="11"/>
        <v>130058.22</v>
      </c>
      <c r="H342" s="71">
        <v>0</v>
      </c>
      <c r="I342" s="72" t="s">
        <v>164</v>
      </c>
    </row>
    <row r="343" spans="1:9" s="83" customFormat="1" ht="18.75" customHeight="1" x14ac:dyDescent="0.2">
      <c r="A343" s="94"/>
      <c r="B343" s="94"/>
      <c r="C343" s="85" t="s">
        <v>766</v>
      </c>
      <c r="D343" s="86">
        <v>45467</v>
      </c>
      <c r="E343" s="84">
        <v>20348.52</v>
      </c>
      <c r="F343" s="69">
        <f t="shared" si="10"/>
        <v>45497</v>
      </c>
      <c r="G343" s="70">
        <f t="shared" si="11"/>
        <v>20348.52</v>
      </c>
      <c r="H343" s="71">
        <v>0</v>
      </c>
      <c r="I343" s="72" t="s">
        <v>164</v>
      </c>
    </row>
    <row r="344" spans="1:9" s="83" customFormat="1" ht="18.75" customHeight="1" x14ac:dyDescent="0.2">
      <c r="A344" s="94"/>
      <c r="B344" s="94"/>
      <c r="C344" s="85" t="s">
        <v>767</v>
      </c>
      <c r="D344" s="86">
        <v>45469</v>
      </c>
      <c r="E344" s="84">
        <v>12998.87</v>
      </c>
      <c r="F344" s="69">
        <f t="shared" si="10"/>
        <v>45499</v>
      </c>
      <c r="G344" s="70">
        <f t="shared" si="11"/>
        <v>12998.87</v>
      </c>
      <c r="H344" s="71">
        <v>0</v>
      </c>
      <c r="I344" s="72" t="s">
        <v>164</v>
      </c>
    </row>
    <row r="345" spans="1:9" s="83" customFormat="1" ht="18.75" customHeight="1" x14ac:dyDescent="0.2">
      <c r="A345" s="94"/>
      <c r="B345" s="94"/>
      <c r="C345" s="85" t="s">
        <v>768</v>
      </c>
      <c r="D345" s="86">
        <v>45471</v>
      </c>
      <c r="E345" s="84">
        <v>39279.57</v>
      </c>
      <c r="F345" s="69">
        <f t="shared" si="10"/>
        <v>45501</v>
      </c>
      <c r="G345" s="70">
        <f t="shared" si="11"/>
        <v>39279.57</v>
      </c>
      <c r="H345" s="71">
        <v>0</v>
      </c>
      <c r="I345" s="72" t="s">
        <v>164</v>
      </c>
    </row>
    <row r="346" spans="1:9" s="83" customFormat="1" ht="18.75" customHeight="1" x14ac:dyDescent="0.2">
      <c r="A346" s="94"/>
      <c r="B346" s="94"/>
      <c r="C346" s="85" t="s">
        <v>769</v>
      </c>
      <c r="D346" s="86">
        <v>45475</v>
      </c>
      <c r="E346" s="84">
        <v>19406.400000000001</v>
      </c>
      <c r="F346" s="69">
        <f t="shared" si="10"/>
        <v>45505</v>
      </c>
      <c r="G346" s="70">
        <f t="shared" si="11"/>
        <v>19406.400000000001</v>
      </c>
      <c r="H346" s="71">
        <v>0</v>
      </c>
      <c r="I346" s="72" t="s">
        <v>164</v>
      </c>
    </row>
    <row r="347" spans="1:9" s="83" customFormat="1" ht="18.75" customHeight="1" x14ac:dyDescent="0.2">
      <c r="A347" s="93"/>
      <c r="B347" s="93"/>
      <c r="C347" s="85" t="s">
        <v>770</v>
      </c>
      <c r="D347" s="86">
        <v>45476</v>
      </c>
      <c r="E347" s="84">
        <v>10540.21</v>
      </c>
      <c r="F347" s="69">
        <f t="shared" si="10"/>
        <v>45506</v>
      </c>
      <c r="G347" s="70">
        <f t="shared" si="11"/>
        <v>10540.21</v>
      </c>
      <c r="H347" s="71">
        <v>0</v>
      </c>
      <c r="I347" s="72" t="s">
        <v>164</v>
      </c>
    </row>
    <row r="348" spans="1:9" s="83" customFormat="1" ht="115.5" customHeight="1" x14ac:dyDescent="0.2">
      <c r="A348" s="82" t="s">
        <v>773</v>
      </c>
      <c r="B348" s="82" t="s">
        <v>771</v>
      </c>
      <c r="C348" s="85" t="s">
        <v>772</v>
      </c>
      <c r="D348" s="86">
        <v>45408</v>
      </c>
      <c r="E348" s="84">
        <v>118000</v>
      </c>
      <c r="F348" s="69">
        <f t="shared" si="10"/>
        <v>45438</v>
      </c>
      <c r="G348" s="70">
        <f t="shared" si="11"/>
        <v>118000</v>
      </c>
      <c r="H348" s="71">
        <v>0</v>
      </c>
      <c r="I348" s="72" t="s">
        <v>33</v>
      </c>
    </row>
    <row r="349" spans="1:9" s="83" customFormat="1" ht="79.5" customHeight="1" x14ac:dyDescent="0.2">
      <c r="A349" s="82" t="s">
        <v>651</v>
      </c>
      <c r="B349" s="82" t="s">
        <v>774</v>
      </c>
      <c r="C349" s="85" t="s">
        <v>775</v>
      </c>
      <c r="D349" s="86">
        <v>45471</v>
      </c>
      <c r="E349" s="84">
        <v>455480</v>
      </c>
      <c r="F349" s="69">
        <f t="shared" si="10"/>
        <v>45501</v>
      </c>
      <c r="G349" s="70">
        <f t="shared" si="11"/>
        <v>455480</v>
      </c>
      <c r="H349" s="71">
        <v>0</v>
      </c>
      <c r="I349" s="72" t="s">
        <v>164</v>
      </c>
    </row>
    <row r="350" spans="1:9" s="83" customFormat="1" ht="56.25" customHeight="1" x14ac:dyDescent="0.2">
      <c r="A350" s="47" t="s">
        <v>0</v>
      </c>
      <c r="B350" s="47" t="s">
        <v>1</v>
      </c>
      <c r="C350" s="47" t="s">
        <v>3</v>
      </c>
      <c r="D350" s="47" t="s">
        <v>2</v>
      </c>
      <c r="E350" s="48" t="s">
        <v>4</v>
      </c>
      <c r="F350" s="47" t="s">
        <v>5</v>
      </c>
      <c r="G350" s="47" t="s">
        <v>6</v>
      </c>
      <c r="H350" s="47" t="s">
        <v>7</v>
      </c>
      <c r="I350" s="47" t="s">
        <v>8</v>
      </c>
    </row>
    <row r="351" spans="1:9" s="83" customFormat="1" ht="72" customHeight="1" x14ac:dyDescent="0.2">
      <c r="A351" s="82" t="s">
        <v>778</v>
      </c>
      <c r="B351" s="82" t="s">
        <v>776</v>
      </c>
      <c r="C351" s="85" t="s">
        <v>777</v>
      </c>
      <c r="D351" s="86">
        <v>45457</v>
      </c>
      <c r="E351" s="84">
        <v>1736960</v>
      </c>
      <c r="F351" s="69">
        <f t="shared" si="10"/>
        <v>45487</v>
      </c>
      <c r="G351" s="70">
        <f t="shared" si="11"/>
        <v>1736960</v>
      </c>
      <c r="H351" s="71">
        <v>0</v>
      </c>
      <c r="I351" s="72" t="s">
        <v>164</v>
      </c>
    </row>
    <row r="352" spans="1:9" s="83" customFormat="1" ht="105" customHeight="1" x14ac:dyDescent="0.2">
      <c r="A352" s="82" t="s">
        <v>781</v>
      </c>
      <c r="B352" s="82" t="s">
        <v>779</v>
      </c>
      <c r="C352" s="85" t="s">
        <v>780</v>
      </c>
      <c r="D352" s="86">
        <v>45465</v>
      </c>
      <c r="E352" s="84">
        <v>829500</v>
      </c>
      <c r="F352" s="69">
        <f t="shared" si="10"/>
        <v>45495</v>
      </c>
      <c r="G352" s="70">
        <f t="shared" si="11"/>
        <v>829500</v>
      </c>
      <c r="H352" s="71">
        <v>0</v>
      </c>
      <c r="I352" s="72" t="s">
        <v>33</v>
      </c>
    </row>
    <row r="353" spans="1:9" s="83" customFormat="1" ht="102" customHeight="1" x14ac:dyDescent="0.2">
      <c r="A353" s="82" t="s">
        <v>250</v>
      </c>
      <c r="B353" s="82" t="s">
        <v>782</v>
      </c>
      <c r="C353" s="85" t="s">
        <v>783</v>
      </c>
      <c r="D353" s="86">
        <v>45476</v>
      </c>
      <c r="E353" s="84">
        <v>1109495</v>
      </c>
      <c r="F353" s="69">
        <f t="shared" si="10"/>
        <v>45506</v>
      </c>
      <c r="G353" s="70">
        <f t="shared" si="11"/>
        <v>1109495</v>
      </c>
      <c r="H353" s="71">
        <v>0</v>
      </c>
      <c r="I353" s="72" t="s">
        <v>33</v>
      </c>
    </row>
    <row r="354" spans="1:9" s="83" customFormat="1" ht="78" customHeight="1" x14ac:dyDescent="0.2">
      <c r="A354" s="82" t="s">
        <v>258</v>
      </c>
      <c r="B354" s="82" t="s">
        <v>784</v>
      </c>
      <c r="C354" s="85" t="s">
        <v>785</v>
      </c>
      <c r="D354" s="86">
        <v>45470</v>
      </c>
      <c r="E354" s="84">
        <v>15857.05</v>
      </c>
      <c r="F354" s="69">
        <f t="shared" si="10"/>
        <v>45500</v>
      </c>
      <c r="G354" s="70">
        <f t="shared" si="11"/>
        <v>15857.05</v>
      </c>
      <c r="H354" s="71">
        <v>0</v>
      </c>
      <c r="I354" s="72" t="s">
        <v>33</v>
      </c>
    </row>
    <row r="355" spans="1:9" s="83" customFormat="1" ht="126.75" customHeight="1" x14ac:dyDescent="0.2">
      <c r="A355" s="82" t="s">
        <v>788</v>
      </c>
      <c r="B355" s="82" t="s">
        <v>786</v>
      </c>
      <c r="C355" s="85" t="s">
        <v>787</v>
      </c>
      <c r="D355" s="86">
        <v>45289</v>
      </c>
      <c r="E355" s="84">
        <v>590000</v>
      </c>
      <c r="F355" s="69">
        <f t="shared" si="10"/>
        <v>45319</v>
      </c>
      <c r="G355" s="70">
        <f t="shared" si="11"/>
        <v>590000</v>
      </c>
      <c r="H355" s="71">
        <v>0</v>
      </c>
      <c r="I355" s="72" t="s">
        <v>33</v>
      </c>
    </row>
    <row r="356" spans="1:9" s="83" customFormat="1" ht="62.25" customHeight="1" x14ac:dyDescent="0.2">
      <c r="A356" s="82" t="s">
        <v>790</v>
      </c>
      <c r="B356" s="82" t="s">
        <v>789</v>
      </c>
      <c r="C356" s="85" t="s">
        <v>414</v>
      </c>
      <c r="D356" s="86">
        <v>45457</v>
      </c>
      <c r="E356" s="84">
        <v>36280</v>
      </c>
      <c r="F356" s="69">
        <f t="shared" si="10"/>
        <v>45487</v>
      </c>
      <c r="G356" s="70">
        <f t="shared" si="11"/>
        <v>36280</v>
      </c>
      <c r="H356" s="71">
        <v>0</v>
      </c>
      <c r="I356" s="72" t="s">
        <v>33</v>
      </c>
    </row>
    <row r="357" spans="1:9" s="83" customFormat="1" ht="44.25" customHeight="1" x14ac:dyDescent="0.2">
      <c r="A357" s="92" t="s">
        <v>258</v>
      </c>
      <c r="B357" s="92" t="s">
        <v>791</v>
      </c>
      <c r="C357" s="85" t="s">
        <v>792</v>
      </c>
      <c r="D357" s="86">
        <v>45447</v>
      </c>
      <c r="E357" s="84">
        <v>30326.28</v>
      </c>
      <c r="F357" s="69">
        <f t="shared" si="10"/>
        <v>45477</v>
      </c>
      <c r="G357" s="70">
        <f t="shared" si="11"/>
        <v>30326.28</v>
      </c>
      <c r="H357" s="71">
        <v>0</v>
      </c>
      <c r="I357" s="72" t="s">
        <v>33</v>
      </c>
    </row>
    <row r="358" spans="1:9" s="83" customFormat="1" ht="44.25" customHeight="1" x14ac:dyDescent="0.2">
      <c r="A358" s="93"/>
      <c r="B358" s="93"/>
      <c r="C358" s="85" t="s">
        <v>793</v>
      </c>
      <c r="D358" s="86">
        <v>45477</v>
      </c>
      <c r="E358" s="84">
        <v>28697.77</v>
      </c>
      <c r="F358" s="69">
        <f t="shared" si="10"/>
        <v>45507</v>
      </c>
      <c r="G358" s="70">
        <f t="shared" si="11"/>
        <v>28697.77</v>
      </c>
      <c r="H358" s="71">
        <v>0</v>
      </c>
      <c r="I358" s="72" t="s">
        <v>33</v>
      </c>
    </row>
    <row r="359" spans="1:9" s="83" customFormat="1" ht="48.75" customHeight="1" x14ac:dyDescent="0.2">
      <c r="A359" s="92" t="s">
        <v>320</v>
      </c>
      <c r="B359" s="92" t="s">
        <v>794</v>
      </c>
      <c r="C359" s="85" t="s">
        <v>795</v>
      </c>
      <c r="D359" s="86">
        <v>45328</v>
      </c>
      <c r="E359" s="84">
        <v>24692.42</v>
      </c>
      <c r="F359" s="69">
        <f t="shared" si="10"/>
        <v>45358</v>
      </c>
      <c r="G359" s="70">
        <f t="shared" si="11"/>
        <v>24692.42</v>
      </c>
      <c r="H359" s="71">
        <v>0</v>
      </c>
      <c r="I359" s="72" t="s">
        <v>33</v>
      </c>
    </row>
    <row r="360" spans="1:9" s="83" customFormat="1" ht="48.75" customHeight="1" x14ac:dyDescent="0.2">
      <c r="A360" s="93"/>
      <c r="B360" s="93"/>
      <c r="C360" s="85" t="s">
        <v>796</v>
      </c>
      <c r="D360" s="86">
        <v>45471</v>
      </c>
      <c r="E360" s="84">
        <v>30016.07</v>
      </c>
      <c r="F360" s="69">
        <f t="shared" si="10"/>
        <v>45501</v>
      </c>
      <c r="G360" s="70">
        <f t="shared" si="11"/>
        <v>30016.07</v>
      </c>
      <c r="H360" s="71">
        <v>0</v>
      </c>
      <c r="I360" s="72" t="s">
        <v>33</v>
      </c>
    </row>
    <row r="361" spans="1:9" s="83" customFormat="1" ht="95.25" customHeight="1" x14ac:dyDescent="0.2">
      <c r="A361" s="82" t="s">
        <v>542</v>
      </c>
      <c r="B361" s="82" t="s">
        <v>797</v>
      </c>
      <c r="C361" s="85" t="s">
        <v>798</v>
      </c>
      <c r="D361" s="86">
        <v>45483</v>
      </c>
      <c r="E361" s="84">
        <v>1036187.5</v>
      </c>
      <c r="F361" s="69">
        <f t="shared" si="10"/>
        <v>45513</v>
      </c>
      <c r="G361" s="70">
        <f t="shared" si="11"/>
        <v>1036187.5</v>
      </c>
      <c r="H361" s="71">
        <v>0</v>
      </c>
      <c r="I361" s="72" t="s">
        <v>33</v>
      </c>
    </row>
    <row r="362" spans="1:9" s="83" customFormat="1" ht="69.75" customHeight="1" x14ac:dyDescent="0.2">
      <c r="A362" s="82" t="s">
        <v>375</v>
      </c>
      <c r="B362" s="82" t="s">
        <v>799</v>
      </c>
      <c r="C362" s="85" t="s">
        <v>800</v>
      </c>
      <c r="D362" s="86">
        <v>45460</v>
      </c>
      <c r="E362" s="84">
        <v>1490000.01</v>
      </c>
      <c r="F362" s="69">
        <f t="shared" si="10"/>
        <v>45490</v>
      </c>
      <c r="G362" s="70">
        <f t="shared" si="11"/>
        <v>1490000.01</v>
      </c>
      <c r="H362" s="71">
        <v>0</v>
      </c>
      <c r="I362" s="72" t="s">
        <v>33</v>
      </c>
    </row>
    <row r="363" spans="1:9" s="83" customFormat="1" ht="59.25" customHeight="1" x14ac:dyDescent="0.2">
      <c r="A363" s="47" t="s">
        <v>0</v>
      </c>
      <c r="B363" s="47" t="s">
        <v>1</v>
      </c>
      <c r="C363" s="47" t="s">
        <v>3</v>
      </c>
      <c r="D363" s="47" t="s">
        <v>2</v>
      </c>
      <c r="E363" s="48" t="s">
        <v>4</v>
      </c>
      <c r="F363" s="47" t="s">
        <v>5</v>
      </c>
      <c r="G363" s="47" t="s">
        <v>6</v>
      </c>
      <c r="H363" s="47" t="s">
        <v>7</v>
      </c>
      <c r="I363" s="47" t="s">
        <v>8</v>
      </c>
    </row>
    <row r="364" spans="1:9" s="83" customFormat="1" ht="98.25" customHeight="1" x14ac:dyDescent="0.2">
      <c r="A364" s="82" t="s">
        <v>803</v>
      </c>
      <c r="B364" s="82" t="s">
        <v>801</v>
      </c>
      <c r="C364" s="85" t="s">
        <v>802</v>
      </c>
      <c r="D364" s="86">
        <v>45486</v>
      </c>
      <c r="E364" s="84">
        <v>233000.03</v>
      </c>
      <c r="F364" s="69">
        <f t="shared" ref="F364:F368" si="12">30+D364</f>
        <v>45516</v>
      </c>
      <c r="G364" s="70">
        <f t="shared" ref="G364:G368" si="13">+E364</f>
        <v>233000.03</v>
      </c>
      <c r="H364" s="71">
        <v>0</v>
      </c>
      <c r="I364" s="72" t="s">
        <v>33</v>
      </c>
    </row>
    <row r="365" spans="1:9" s="83" customFormat="1" ht="115.5" customHeight="1" x14ac:dyDescent="0.2">
      <c r="A365" s="82" t="s">
        <v>806</v>
      </c>
      <c r="B365" s="82" t="s">
        <v>804</v>
      </c>
      <c r="C365" s="85" t="s">
        <v>805</v>
      </c>
      <c r="D365" s="86">
        <v>45289</v>
      </c>
      <c r="E365" s="84">
        <v>885000</v>
      </c>
      <c r="F365" s="69">
        <f t="shared" si="12"/>
        <v>45319</v>
      </c>
      <c r="G365" s="70">
        <f t="shared" si="13"/>
        <v>885000</v>
      </c>
      <c r="H365" s="71">
        <v>0</v>
      </c>
      <c r="I365" s="72" t="s">
        <v>164</v>
      </c>
    </row>
    <row r="366" spans="1:9" s="83" customFormat="1" ht="79.5" customHeight="1" x14ac:dyDescent="0.2">
      <c r="A366" s="82" t="s">
        <v>263</v>
      </c>
      <c r="B366" s="82" t="s">
        <v>807</v>
      </c>
      <c r="C366" s="85" t="s">
        <v>808</v>
      </c>
      <c r="D366" s="86">
        <v>45467</v>
      </c>
      <c r="E366" s="84">
        <v>43093.06</v>
      </c>
      <c r="F366" s="69">
        <f t="shared" si="12"/>
        <v>45497</v>
      </c>
      <c r="G366" s="70">
        <f t="shared" si="13"/>
        <v>43093.06</v>
      </c>
      <c r="H366" s="71">
        <v>0</v>
      </c>
      <c r="I366" s="72" t="s">
        <v>33</v>
      </c>
    </row>
    <row r="367" spans="1:9" s="83" customFormat="1" ht="104.25" customHeight="1" x14ac:dyDescent="0.2">
      <c r="A367" s="82" t="s">
        <v>811</v>
      </c>
      <c r="B367" s="82" t="s">
        <v>809</v>
      </c>
      <c r="C367" s="85" t="s">
        <v>810</v>
      </c>
      <c r="D367" s="86">
        <v>45655</v>
      </c>
      <c r="E367" s="84">
        <v>501500</v>
      </c>
      <c r="F367" s="69">
        <f t="shared" si="12"/>
        <v>45685</v>
      </c>
      <c r="G367" s="70">
        <f t="shared" si="13"/>
        <v>501500</v>
      </c>
      <c r="H367" s="71">
        <v>0</v>
      </c>
      <c r="I367" s="72" t="s">
        <v>164</v>
      </c>
    </row>
    <row r="368" spans="1:9" s="83" customFormat="1" ht="72" customHeight="1" x14ac:dyDescent="0.2">
      <c r="A368" s="82" t="s">
        <v>814</v>
      </c>
      <c r="B368" s="82" t="s">
        <v>812</v>
      </c>
      <c r="C368" s="85" t="s">
        <v>813</v>
      </c>
      <c r="D368" s="86">
        <v>45457</v>
      </c>
      <c r="E368" s="84">
        <v>1531168</v>
      </c>
      <c r="F368" s="69">
        <f t="shared" si="12"/>
        <v>45487</v>
      </c>
      <c r="G368" s="70">
        <f t="shared" si="13"/>
        <v>1531168</v>
      </c>
      <c r="H368" s="71">
        <v>0</v>
      </c>
      <c r="I368" s="72" t="s">
        <v>33</v>
      </c>
    </row>
    <row r="369" spans="1:9" s="83" customFormat="1" ht="105" customHeight="1" x14ac:dyDescent="0.2">
      <c r="A369" s="82" t="s">
        <v>817</v>
      </c>
      <c r="B369" s="82" t="s">
        <v>815</v>
      </c>
      <c r="C369" s="85" t="s">
        <v>816</v>
      </c>
      <c r="D369" s="86">
        <v>45404</v>
      </c>
      <c r="E369" s="84">
        <v>1489396</v>
      </c>
      <c r="F369" s="69">
        <f t="shared" ref="F369:F497" si="14">30+D369</f>
        <v>45434</v>
      </c>
      <c r="G369" s="70">
        <f t="shared" ref="G369:G497" si="15">+E369</f>
        <v>1489396</v>
      </c>
      <c r="H369" s="71">
        <v>0</v>
      </c>
      <c r="I369" s="72" t="s">
        <v>164</v>
      </c>
    </row>
    <row r="370" spans="1:9" s="83" customFormat="1" ht="93" customHeight="1" x14ac:dyDescent="0.2">
      <c r="A370" s="82" t="s">
        <v>820</v>
      </c>
      <c r="B370" s="82" t="s">
        <v>818</v>
      </c>
      <c r="C370" s="85" t="s">
        <v>819</v>
      </c>
      <c r="D370" s="86">
        <v>45436</v>
      </c>
      <c r="E370" s="84">
        <v>24166.400000000001</v>
      </c>
      <c r="F370" s="69">
        <f t="shared" si="14"/>
        <v>45466</v>
      </c>
      <c r="G370" s="70">
        <f t="shared" si="15"/>
        <v>24166.400000000001</v>
      </c>
      <c r="H370" s="71">
        <v>0</v>
      </c>
      <c r="I370" s="72" t="s">
        <v>164</v>
      </c>
    </row>
    <row r="371" spans="1:9" s="83" customFormat="1" ht="99" customHeight="1" x14ac:dyDescent="0.2">
      <c r="A371" s="82" t="s">
        <v>823</v>
      </c>
      <c r="B371" s="82" t="s">
        <v>821</v>
      </c>
      <c r="C371" s="85" t="s">
        <v>822</v>
      </c>
      <c r="D371" s="86">
        <v>45478</v>
      </c>
      <c r="E371" s="84">
        <v>1037220</v>
      </c>
      <c r="F371" s="69">
        <f t="shared" si="14"/>
        <v>45508</v>
      </c>
      <c r="G371" s="70">
        <f t="shared" si="15"/>
        <v>1037220</v>
      </c>
      <c r="H371" s="71">
        <v>0</v>
      </c>
      <c r="I371" s="72" t="s">
        <v>164</v>
      </c>
    </row>
    <row r="372" spans="1:9" s="83" customFormat="1" ht="28.5" customHeight="1" x14ac:dyDescent="0.2">
      <c r="A372" s="92" t="s">
        <v>328</v>
      </c>
      <c r="B372" s="92" t="s">
        <v>824</v>
      </c>
      <c r="C372" s="85" t="s">
        <v>825</v>
      </c>
      <c r="D372" s="86">
        <v>45444</v>
      </c>
      <c r="E372" s="84">
        <v>21562.44</v>
      </c>
      <c r="F372" s="69">
        <f t="shared" si="14"/>
        <v>45474</v>
      </c>
      <c r="G372" s="70">
        <f t="shared" si="15"/>
        <v>21562.44</v>
      </c>
      <c r="H372" s="71">
        <v>0</v>
      </c>
      <c r="I372" s="72" t="s">
        <v>33</v>
      </c>
    </row>
    <row r="373" spans="1:9" s="83" customFormat="1" ht="28.5" customHeight="1" x14ac:dyDescent="0.2">
      <c r="A373" s="94"/>
      <c r="B373" s="94"/>
      <c r="C373" s="85" t="s">
        <v>826</v>
      </c>
      <c r="D373" s="86">
        <v>45455</v>
      </c>
      <c r="E373" s="84">
        <v>69665.78</v>
      </c>
      <c r="F373" s="69">
        <f t="shared" si="14"/>
        <v>45485</v>
      </c>
      <c r="G373" s="70">
        <f t="shared" si="15"/>
        <v>69665.78</v>
      </c>
      <c r="H373" s="71">
        <v>0</v>
      </c>
      <c r="I373" s="72" t="s">
        <v>33</v>
      </c>
    </row>
    <row r="374" spans="1:9" s="83" customFormat="1" ht="28.5" customHeight="1" x14ac:dyDescent="0.2">
      <c r="A374" s="94"/>
      <c r="B374" s="94"/>
      <c r="C374" s="85" t="s">
        <v>827</v>
      </c>
      <c r="D374" s="86">
        <v>45464</v>
      </c>
      <c r="E374" s="84">
        <v>13265.85</v>
      </c>
      <c r="F374" s="69">
        <f t="shared" si="14"/>
        <v>45494</v>
      </c>
      <c r="G374" s="70">
        <f t="shared" si="15"/>
        <v>13265.85</v>
      </c>
      <c r="H374" s="71">
        <v>0</v>
      </c>
      <c r="I374" s="72" t="s">
        <v>33</v>
      </c>
    </row>
    <row r="375" spans="1:9" s="83" customFormat="1" ht="28.5" customHeight="1" x14ac:dyDescent="0.2">
      <c r="A375" s="93"/>
      <c r="B375" s="93"/>
      <c r="C375" s="85" t="s">
        <v>828</v>
      </c>
      <c r="D375" s="86">
        <v>45467</v>
      </c>
      <c r="E375" s="84">
        <v>10562.43</v>
      </c>
      <c r="F375" s="69">
        <f t="shared" si="14"/>
        <v>45497</v>
      </c>
      <c r="G375" s="70">
        <f t="shared" si="15"/>
        <v>10562.43</v>
      </c>
      <c r="H375" s="71">
        <v>0</v>
      </c>
      <c r="I375" s="72" t="s">
        <v>33</v>
      </c>
    </row>
    <row r="376" spans="1:9" s="83" customFormat="1" ht="61.5" customHeight="1" x14ac:dyDescent="0.2">
      <c r="A376" s="47" t="s">
        <v>0</v>
      </c>
      <c r="B376" s="47" t="s">
        <v>1</v>
      </c>
      <c r="C376" s="47" t="s">
        <v>3</v>
      </c>
      <c r="D376" s="47" t="s">
        <v>2</v>
      </c>
      <c r="E376" s="48" t="s">
        <v>4</v>
      </c>
      <c r="F376" s="47" t="s">
        <v>5</v>
      </c>
      <c r="G376" s="47" t="s">
        <v>6</v>
      </c>
      <c r="H376" s="47" t="s">
        <v>7</v>
      </c>
      <c r="I376" s="47" t="s">
        <v>8</v>
      </c>
    </row>
    <row r="377" spans="1:9" s="83" customFormat="1" ht="98.25" customHeight="1" x14ac:dyDescent="0.2">
      <c r="A377" s="82" t="s">
        <v>831</v>
      </c>
      <c r="B377" s="82" t="s">
        <v>829</v>
      </c>
      <c r="C377" s="85" t="s">
        <v>830</v>
      </c>
      <c r="D377" s="86">
        <v>45440</v>
      </c>
      <c r="E377" s="84">
        <v>59000</v>
      </c>
      <c r="F377" s="69">
        <f t="shared" si="14"/>
        <v>45470</v>
      </c>
      <c r="G377" s="70">
        <f t="shared" si="15"/>
        <v>59000</v>
      </c>
      <c r="H377" s="71">
        <v>0</v>
      </c>
      <c r="I377" s="72" t="s">
        <v>164</v>
      </c>
    </row>
    <row r="378" spans="1:9" s="83" customFormat="1" ht="90" customHeight="1" x14ac:dyDescent="0.2">
      <c r="A378" s="82" t="s">
        <v>834</v>
      </c>
      <c r="B378" s="82" t="s">
        <v>832</v>
      </c>
      <c r="C378" s="85" t="s">
        <v>833</v>
      </c>
      <c r="D378" s="86">
        <v>45488</v>
      </c>
      <c r="E378" s="84">
        <v>192666.91</v>
      </c>
      <c r="F378" s="69">
        <f t="shared" ref="F378:F495" si="16">30+D378</f>
        <v>45518</v>
      </c>
      <c r="G378" s="70">
        <f t="shared" ref="G378:G495" si="17">+E378</f>
        <v>192666.91</v>
      </c>
      <c r="H378" s="71">
        <v>0</v>
      </c>
      <c r="I378" s="72" t="s">
        <v>164</v>
      </c>
    </row>
    <row r="379" spans="1:9" s="83" customFormat="1" ht="21" customHeight="1" x14ac:dyDescent="0.2">
      <c r="A379" s="92" t="s">
        <v>202</v>
      </c>
      <c r="B379" s="92" t="s">
        <v>835</v>
      </c>
      <c r="C379" s="85" t="s">
        <v>836</v>
      </c>
      <c r="D379" s="86">
        <v>45469</v>
      </c>
      <c r="E379" s="84">
        <v>23330.560000000001</v>
      </c>
      <c r="F379" s="69">
        <f t="shared" si="16"/>
        <v>45499</v>
      </c>
      <c r="G379" s="70">
        <f t="shared" si="17"/>
        <v>23330.560000000001</v>
      </c>
      <c r="H379" s="71">
        <v>0</v>
      </c>
      <c r="I379" s="72" t="s">
        <v>33</v>
      </c>
    </row>
    <row r="380" spans="1:9" s="83" customFormat="1" ht="21" customHeight="1" x14ac:dyDescent="0.2">
      <c r="A380" s="94"/>
      <c r="B380" s="94"/>
      <c r="C380" s="85" t="s">
        <v>837</v>
      </c>
      <c r="D380" s="86">
        <v>45471</v>
      </c>
      <c r="E380" s="84">
        <v>12763.51</v>
      </c>
      <c r="F380" s="69">
        <f t="shared" si="16"/>
        <v>45501</v>
      </c>
      <c r="G380" s="70">
        <f t="shared" si="17"/>
        <v>12763.51</v>
      </c>
      <c r="H380" s="71">
        <v>0</v>
      </c>
      <c r="I380" s="72" t="s">
        <v>33</v>
      </c>
    </row>
    <row r="381" spans="1:9" s="83" customFormat="1" ht="21" customHeight="1" x14ac:dyDescent="0.2">
      <c r="A381" s="94"/>
      <c r="B381" s="94"/>
      <c r="C381" s="85" t="s">
        <v>838</v>
      </c>
      <c r="D381" s="86">
        <v>45477</v>
      </c>
      <c r="E381" s="84">
        <v>10377</v>
      </c>
      <c r="F381" s="69">
        <f t="shared" si="16"/>
        <v>45507</v>
      </c>
      <c r="G381" s="70">
        <f t="shared" si="17"/>
        <v>10377</v>
      </c>
      <c r="H381" s="71">
        <v>0</v>
      </c>
      <c r="I381" s="72" t="s">
        <v>33</v>
      </c>
    </row>
    <row r="382" spans="1:9" s="83" customFormat="1" ht="21" customHeight="1" x14ac:dyDescent="0.2">
      <c r="A382" s="94"/>
      <c r="B382" s="94"/>
      <c r="C382" s="85" t="s">
        <v>839</v>
      </c>
      <c r="D382" s="86">
        <v>45477</v>
      </c>
      <c r="E382" s="84">
        <v>11485.08</v>
      </c>
      <c r="F382" s="69">
        <f t="shared" si="16"/>
        <v>45507</v>
      </c>
      <c r="G382" s="70">
        <f t="shared" si="17"/>
        <v>11485.08</v>
      </c>
      <c r="H382" s="71">
        <v>0</v>
      </c>
      <c r="I382" s="72" t="s">
        <v>33</v>
      </c>
    </row>
    <row r="383" spans="1:9" s="83" customFormat="1" ht="21" customHeight="1" x14ac:dyDescent="0.2">
      <c r="A383" s="93"/>
      <c r="B383" s="93"/>
      <c r="C383" s="85" t="s">
        <v>840</v>
      </c>
      <c r="D383" s="86">
        <v>45478</v>
      </c>
      <c r="E383" s="84">
        <v>133723.13</v>
      </c>
      <c r="F383" s="69">
        <f t="shared" si="16"/>
        <v>45508</v>
      </c>
      <c r="G383" s="70">
        <f t="shared" si="17"/>
        <v>133723.13</v>
      </c>
      <c r="H383" s="71">
        <v>0</v>
      </c>
      <c r="I383" s="72" t="s">
        <v>33</v>
      </c>
    </row>
    <row r="384" spans="1:9" s="83" customFormat="1" ht="69.75" customHeight="1" x14ac:dyDescent="0.2">
      <c r="A384" s="82" t="s">
        <v>168</v>
      </c>
      <c r="B384" s="82" t="s">
        <v>841</v>
      </c>
      <c r="C384" s="85" t="s">
        <v>842</v>
      </c>
      <c r="D384" s="86">
        <v>45498</v>
      </c>
      <c r="E384" s="84">
        <v>161612.88</v>
      </c>
      <c r="F384" s="69">
        <f t="shared" si="16"/>
        <v>45528</v>
      </c>
      <c r="G384" s="70">
        <f t="shared" si="17"/>
        <v>161612.88</v>
      </c>
      <c r="H384" s="71">
        <v>0</v>
      </c>
      <c r="I384" s="72" t="s">
        <v>33</v>
      </c>
    </row>
    <row r="385" spans="1:9" s="83" customFormat="1" ht="68.25" customHeight="1" x14ac:dyDescent="0.2">
      <c r="A385" s="82" t="s">
        <v>845</v>
      </c>
      <c r="B385" s="82" t="s">
        <v>843</v>
      </c>
      <c r="C385" s="85" t="s">
        <v>844</v>
      </c>
      <c r="D385" s="86">
        <v>45476</v>
      </c>
      <c r="E385" s="84">
        <v>190634.9</v>
      </c>
      <c r="F385" s="69">
        <f t="shared" si="16"/>
        <v>45506</v>
      </c>
      <c r="G385" s="70">
        <f t="shared" si="17"/>
        <v>190634.9</v>
      </c>
      <c r="H385" s="71">
        <v>0</v>
      </c>
      <c r="I385" s="72" t="s">
        <v>33</v>
      </c>
    </row>
    <row r="386" spans="1:9" s="83" customFormat="1" ht="80.25" customHeight="1" x14ac:dyDescent="0.2">
      <c r="A386" s="82" t="s">
        <v>389</v>
      </c>
      <c r="B386" s="82" t="s">
        <v>846</v>
      </c>
      <c r="C386" s="85" t="s">
        <v>847</v>
      </c>
      <c r="D386" s="86">
        <v>45474</v>
      </c>
      <c r="E386" s="84">
        <v>2920</v>
      </c>
      <c r="F386" s="69">
        <f t="shared" si="16"/>
        <v>45504</v>
      </c>
      <c r="G386" s="70">
        <f t="shared" si="17"/>
        <v>2920</v>
      </c>
      <c r="H386" s="71">
        <v>0</v>
      </c>
      <c r="I386" s="72" t="s">
        <v>33</v>
      </c>
    </row>
    <row r="387" spans="1:9" s="83" customFormat="1" ht="65.25" customHeight="1" x14ac:dyDescent="0.2">
      <c r="A387" s="82" t="s">
        <v>168</v>
      </c>
      <c r="B387" s="82" t="s">
        <v>848</v>
      </c>
      <c r="C387" s="85" t="s">
        <v>849</v>
      </c>
      <c r="D387" s="86">
        <v>45498</v>
      </c>
      <c r="E387" s="84">
        <v>21092.86</v>
      </c>
      <c r="F387" s="69">
        <f t="shared" si="16"/>
        <v>45528</v>
      </c>
      <c r="G387" s="70">
        <f t="shared" si="17"/>
        <v>21092.86</v>
      </c>
      <c r="H387" s="71">
        <v>0</v>
      </c>
      <c r="I387" s="72" t="s">
        <v>33</v>
      </c>
    </row>
    <row r="388" spans="1:9" s="83" customFormat="1" ht="72.75" customHeight="1" x14ac:dyDescent="0.2">
      <c r="A388" s="82" t="s">
        <v>852</v>
      </c>
      <c r="B388" s="82" t="s">
        <v>850</v>
      </c>
      <c r="C388" s="85" t="s">
        <v>851</v>
      </c>
      <c r="D388" s="86">
        <v>45329</v>
      </c>
      <c r="E388" s="84">
        <v>1425328.57</v>
      </c>
      <c r="F388" s="69">
        <f t="shared" si="16"/>
        <v>45359</v>
      </c>
      <c r="G388" s="70">
        <f t="shared" si="17"/>
        <v>1425328.57</v>
      </c>
      <c r="H388" s="71">
        <v>0</v>
      </c>
      <c r="I388" s="72" t="s">
        <v>33</v>
      </c>
    </row>
    <row r="389" spans="1:9" s="83" customFormat="1" ht="114.75" customHeight="1" x14ac:dyDescent="0.2">
      <c r="A389" s="82" t="s">
        <v>855</v>
      </c>
      <c r="B389" s="82" t="s">
        <v>853</v>
      </c>
      <c r="C389" s="85" t="s">
        <v>854</v>
      </c>
      <c r="D389" s="86">
        <v>45435</v>
      </c>
      <c r="E389" s="84">
        <v>119770</v>
      </c>
      <c r="F389" s="69">
        <f t="shared" si="16"/>
        <v>45465</v>
      </c>
      <c r="G389" s="70">
        <f t="shared" si="17"/>
        <v>119770</v>
      </c>
      <c r="H389" s="71">
        <v>0</v>
      </c>
      <c r="I389" s="72" t="s">
        <v>33</v>
      </c>
    </row>
    <row r="390" spans="1:9" s="83" customFormat="1" ht="108.75" customHeight="1" x14ac:dyDescent="0.2">
      <c r="A390" s="82" t="s">
        <v>232</v>
      </c>
      <c r="B390" s="82" t="s">
        <v>856</v>
      </c>
      <c r="C390" s="85" t="s">
        <v>857</v>
      </c>
      <c r="D390" s="86">
        <v>45419</v>
      </c>
      <c r="E390" s="84">
        <v>672010</v>
      </c>
      <c r="F390" s="69">
        <f t="shared" si="16"/>
        <v>45449</v>
      </c>
      <c r="G390" s="70">
        <f t="shared" si="17"/>
        <v>672010</v>
      </c>
      <c r="H390" s="71">
        <v>0</v>
      </c>
      <c r="I390" s="72" t="s">
        <v>33</v>
      </c>
    </row>
    <row r="391" spans="1:9" s="83" customFormat="1" ht="56.25" customHeight="1" x14ac:dyDescent="0.2">
      <c r="A391" s="47" t="s">
        <v>0</v>
      </c>
      <c r="B391" s="47" t="s">
        <v>1</v>
      </c>
      <c r="C391" s="47" t="s">
        <v>3</v>
      </c>
      <c r="D391" s="47" t="s">
        <v>2</v>
      </c>
      <c r="E391" s="48" t="s">
        <v>4</v>
      </c>
      <c r="F391" s="47" t="s">
        <v>5</v>
      </c>
      <c r="G391" s="47" t="s">
        <v>6</v>
      </c>
      <c r="H391" s="47" t="s">
        <v>7</v>
      </c>
      <c r="I391" s="47" t="s">
        <v>8</v>
      </c>
    </row>
    <row r="392" spans="1:9" s="83" customFormat="1" ht="81.75" customHeight="1" x14ac:dyDescent="0.2">
      <c r="A392" s="82" t="s">
        <v>298</v>
      </c>
      <c r="B392" s="82" t="s">
        <v>858</v>
      </c>
      <c r="C392" s="85" t="s">
        <v>859</v>
      </c>
      <c r="D392" s="86">
        <v>45467</v>
      </c>
      <c r="E392" s="84">
        <v>17700</v>
      </c>
      <c r="F392" s="69">
        <f t="shared" si="16"/>
        <v>45497</v>
      </c>
      <c r="G392" s="70">
        <f t="shared" si="17"/>
        <v>17700</v>
      </c>
      <c r="H392" s="71">
        <v>0</v>
      </c>
      <c r="I392" s="72" t="s">
        <v>33</v>
      </c>
    </row>
    <row r="393" spans="1:9" s="83" customFormat="1" ht="25.5" customHeight="1" x14ac:dyDescent="0.2">
      <c r="A393" s="92" t="s">
        <v>864</v>
      </c>
      <c r="B393" s="92" t="s">
        <v>860</v>
      </c>
      <c r="C393" s="85" t="s">
        <v>861</v>
      </c>
      <c r="D393" s="86">
        <v>45399</v>
      </c>
      <c r="E393" s="84">
        <v>38560.720000000001</v>
      </c>
      <c r="F393" s="69">
        <f t="shared" si="16"/>
        <v>45429</v>
      </c>
      <c r="G393" s="70">
        <f t="shared" si="17"/>
        <v>38560.720000000001</v>
      </c>
      <c r="H393" s="71">
        <v>0</v>
      </c>
      <c r="I393" s="72" t="s">
        <v>33</v>
      </c>
    </row>
    <row r="394" spans="1:9" s="83" customFormat="1" ht="25.5" customHeight="1" x14ac:dyDescent="0.2">
      <c r="A394" s="94"/>
      <c r="B394" s="94"/>
      <c r="C394" s="85" t="s">
        <v>862</v>
      </c>
      <c r="D394" s="86">
        <v>45430</v>
      </c>
      <c r="E394" s="84">
        <v>46563.91</v>
      </c>
      <c r="F394" s="69">
        <f t="shared" si="16"/>
        <v>45460</v>
      </c>
      <c r="G394" s="70">
        <f t="shared" si="17"/>
        <v>46563.91</v>
      </c>
      <c r="H394" s="71">
        <v>0</v>
      </c>
      <c r="I394" s="72" t="s">
        <v>33</v>
      </c>
    </row>
    <row r="395" spans="1:9" s="83" customFormat="1" ht="25.5" customHeight="1" x14ac:dyDescent="0.2">
      <c r="A395" s="93"/>
      <c r="B395" s="93"/>
      <c r="C395" s="85" t="s">
        <v>863</v>
      </c>
      <c r="D395" s="86">
        <v>45461</v>
      </c>
      <c r="E395" s="84">
        <v>53020.480000000003</v>
      </c>
      <c r="F395" s="69">
        <f t="shared" si="16"/>
        <v>45491</v>
      </c>
      <c r="G395" s="70">
        <f t="shared" si="17"/>
        <v>53020.480000000003</v>
      </c>
      <c r="H395" s="71">
        <v>0</v>
      </c>
      <c r="I395" s="72" t="s">
        <v>33</v>
      </c>
    </row>
    <row r="396" spans="1:9" s="83" customFormat="1" ht="78" customHeight="1" x14ac:dyDescent="0.2">
      <c r="A396" s="82" t="s">
        <v>258</v>
      </c>
      <c r="B396" s="82" t="s">
        <v>865</v>
      </c>
      <c r="C396" s="85" t="s">
        <v>866</v>
      </c>
      <c r="D396" s="86">
        <v>45492</v>
      </c>
      <c r="E396" s="84">
        <v>18971.759999999998</v>
      </c>
      <c r="F396" s="69">
        <f t="shared" si="16"/>
        <v>45522</v>
      </c>
      <c r="G396" s="70">
        <f t="shared" si="17"/>
        <v>18971.759999999998</v>
      </c>
      <c r="H396" s="71">
        <v>0</v>
      </c>
      <c r="I396" s="72" t="s">
        <v>33</v>
      </c>
    </row>
    <row r="397" spans="1:9" s="83" customFormat="1" ht="44.25" customHeight="1" x14ac:dyDescent="0.2">
      <c r="A397" s="92" t="s">
        <v>246</v>
      </c>
      <c r="B397" s="92" t="s">
        <v>867</v>
      </c>
      <c r="C397" s="85" t="s">
        <v>868</v>
      </c>
      <c r="D397" s="86">
        <v>45444</v>
      </c>
      <c r="E397" s="84">
        <v>42020.73</v>
      </c>
      <c r="F397" s="69">
        <f t="shared" ref="F397:F490" si="18">30+D397</f>
        <v>45474</v>
      </c>
      <c r="G397" s="70">
        <f t="shared" ref="G397:G490" si="19">+E397</f>
        <v>42020.73</v>
      </c>
      <c r="H397" s="71">
        <v>0</v>
      </c>
      <c r="I397" s="72" t="s">
        <v>33</v>
      </c>
    </row>
    <row r="398" spans="1:9" s="83" customFormat="1" ht="44.25" customHeight="1" x14ac:dyDescent="0.2">
      <c r="A398" s="93"/>
      <c r="B398" s="93"/>
      <c r="C398" s="85" t="s">
        <v>869</v>
      </c>
      <c r="D398" s="86">
        <v>45474</v>
      </c>
      <c r="E398" s="84">
        <v>44892.12</v>
      </c>
      <c r="F398" s="69">
        <f t="shared" si="18"/>
        <v>45504</v>
      </c>
      <c r="G398" s="70">
        <f t="shared" si="19"/>
        <v>44892.12</v>
      </c>
      <c r="H398" s="71">
        <v>0</v>
      </c>
      <c r="I398" s="72" t="s">
        <v>33</v>
      </c>
    </row>
    <row r="399" spans="1:9" s="83" customFormat="1" ht="18.75" customHeight="1" x14ac:dyDescent="0.2">
      <c r="A399" s="92" t="s">
        <v>871</v>
      </c>
      <c r="B399" s="92" t="s">
        <v>870</v>
      </c>
      <c r="C399" s="85" t="s">
        <v>872</v>
      </c>
      <c r="D399" s="86">
        <v>45443</v>
      </c>
      <c r="E399" s="84">
        <v>371169</v>
      </c>
      <c r="F399" s="69">
        <f t="shared" si="18"/>
        <v>45473</v>
      </c>
      <c r="G399" s="70">
        <f t="shared" si="19"/>
        <v>371169</v>
      </c>
      <c r="H399" s="71">
        <v>0</v>
      </c>
      <c r="I399" s="72" t="s">
        <v>33</v>
      </c>
    </row>
    <row r="400" spans="1:9" s="83" customFormat="1" ht="18.75" customHeight="1" x14ac:dyDescent="0.2">
      <c r="A400" s="94"/>
      <c r="B400" s="94"/>
      <c r="C400" s="85" t="s">
        <v>873</v>
      </c>
      <c r="D400" s="86">
        <v>45455</v>
      </c>
      <c r="E400" s="84">
        <v>468578</v>
      </c>
      <c r="F400" s="69">
        <f t="shared" si="18"/>
        <v>45485</v>
      </c>
      <c r="G400" s="70">
        <f t="shared" si="19"/>
        <v>468578</v>
      </c>
      <c r="H400" s="71">
        <v>0</v>
      </c>
      <c r="I400" s="72" t="s">
        <v>33</v>
      </c>
    </row>
    <row r="401" spans="1:9" s="83" customFormat="1" ht="18.75" customHeight="1" x14ac:dyDescent="0.2">
      <c r="A401" s="94"/>
      <c r="B401" s="94"/>
      <c r="C401" s="85" t="s">
        <v>874</v>
      </c>
      <c r="D401" s="86">
        <v>45471</v>
      </c>
      <c r="E401" s="84">
        <v>137470</v>
      </c>
      <c r="F401" s="69">
        <f t="shared" si="18"/>
        <v>45501</v>
      </c>
      <c r="G401" s="70">
        <f t="shared" si="19"/>
        <v>137470</v>
      </c>
      <c r="H401" s="71">
        <v>0</v>
      </c>
      <c r="I401" s="72" t="s">
        <v>33</v>
      </c>
    </row>
    <row r="402" spans="1:9" s="83" customFormat="1" ht="18.75" customHeight="1" x14ac:dyDescent="0.2">
      <c r="A402" s="94"/>
      <c r="B402" s="94"/>
      <c r="C402" s="85" t="s">
        <v>875</v>
      </c>
      <c r="D402" s="86">
        <v>45471</v>
      </c>
      <c r="E402" s="84">
        <v>298776</v>
      </c>
      <c r="F402" s="69">
        <f t="shared" si="18"/>
        <v>45501</v>
      </c>
      <c r="G402" s="70">
        <f t="shared" si="19"/>
        <v>298776</v>
      </c>
      <c r="H402" s="71">
        <v>0</v>
      </c>
      <c r="I402" s="72" t="s">
        <v>33</v>
      </c>
    </row>
    <row r="403" spans="1:9" s="83" customFormat="1" ht="18.75" customHeight="1" x14ac:dyDescent="0.2">
      <c r="A403" s="94"/>
      <c r="B403" s="94"/>
      <c r="C403" s="85" t="s">
        <v>876</v>
      </c>
      <c r="D403" s="86">
        <v>45471</v>
      </c>
      <c r="E403" s="84">
        <v>227622</v>
      </c>
      <c r="F403" s="69">
        <f t="shared" si="18"/>
        <v>45501</v>
      </c>
      <c r="G403" s="70">
        <f t="shared" si="19"/>
        <v>227622</v>
      </c>
      <c r="H403" s="71">
        <v>0</v>
      </c>
      <c r="I403" s="72" t="s">
        <v>33</v>
      </c>
    </row>
    <row r="404" spans="1:9" s="83" customFormat="1" ht="18.75" customHeight="1" x14ac:dyDescent="0.2">
      <c r="A404" s="93"/>
      <c r="B404" s="93"/>
      <c r="C404" s="85" t="s">
        <v>877</v>
      </c>
      <c r="D404" s="86">
        <v>45484</v>
      </c>
      <c r="E404" s="84">
        <v>41241</v>
      </c>
      <c r="F404" s="69">
        <f t="shared" si="18"/>
        <v>45514</v>
      </c>
      <c r="G404" s="70">
        <f t="shared" si="19"/>
        <v>41241</v>
      </c>
      <c r="H404" s="71">
        <v>0</v>
      </c>
      <c r="I404" s="72" t="s">
        <v>33</v>
      </c>
    </row>
    <row r="405" spans="1:9" s="83" customFormat="1" ht="69" customHeight="1" x14ac:dyDescent="0.2">
      <c r="A405" s="82" t="s">
        <v>258</v>
      </c>
      <c r="B405" s="82" t="s">
        <v>878</v>
      </c>
      <c r="C405" s="85" t="s">
        <v>879</v>
      </c>
      <c r="D405" s="86">
        <v>45498</v>
      </c>
      <c r="E405" s="84">
        <v>17511.93</v>
      </c>
      <c r="F405" s="69">
        <f t="shared" si="18"/>
        <v>45528</v>
      </c>
      <c r="G405" s="70">
        <f t="shared" si="19"/>
        <v>17511.93</v>
      </c>
      <c r="H405" s="71">
        <v>0</v>
      </c>
      <c r="I405" s="72" t="s">
        <v>33</v>
      </c>
    </row>
    <row r="406" spans="1:9" s="83" customFormat="1" ht="30" customHeight="1" x14ac:dyDescent="0.2">
      <c r="A406" s="92" t="s">
        <v>246</v>
      </c>
      <c r="B406" s="92" t="s">
        <v>880</v>
      </c>
      <c r="C406" s="85" t="s">
        <v>881</v>
      </c>
      <c r="D406" s="86">
        <v>45413</v>
      </c>
      <c r="E406" s="84">
        <v>134586.54</v>
      </c>
      <c r="F406" s="69">
        <f t="shared" si="18"/>
        <v>45443</v>
      </c>
      <c r="G406" s="70">
        <f t="shared" si="19"/>
        <v>134586.54</v>
      </c>
      <c r="H406" s="71">
        <v>0</v>
      </c>
      <c r="I406" s="72" t="s">
        <v>33</v>
      </c>
    </row>
    <row r="407" spans="1:9" s="83" customFormat="1" ht="30" customHeight="1" x14ac:dyDescent="0.2">
      <c r="A407" s="94"/>
      <c r="B407" s="94"/>
      <c r="C407" s="85" t="s">
        <v>882</v>
      </c>
      <c r="D407" s="86">
        <v>45444</v>
      </c>
      <c r="E407" s="84">
        <v>134586.54</v>
      </c>
      <c r="F407" s="69">
        <f t="shared" si="18"/>
        <v>45474</v>
      </c>
      <c r="G407" s="70">
        <f t="shared" si="19"/>
        <v>134586.54</v>
      </c>
      <c r="H407" s="71">
        <v>0</v>
      </c>
      <c r="I407" s="72" t="s">
        <v>33</v>
      </c>
    </row>
    <row r="408" spans="1:9" s="83" customFormat="1" ht="30" customHeight="1" x14ac:dyDescent="0.2">
      <c r="A408" s="93"/>
      <c r="B408" s="93"/>
      <c r="C408" s="85" t="s">
        <v>883</v>
      </c>
      <c r="D408" s="86">
        <v>45474</v>
      </c>
      <c r="E408" s="84">
        <v>143487.54</v>
      </c>
      <c r="F408" s="69">
        <f t="shared" si="18"/>
        <v>45504</v>
      </c>
      <c r="G408" s="70">
        <f t="shared" si="19"/>
        <v>143487.54</v>
      </c>
      <c r="H408" s="71">
        <v>0</v>
      </c>
      <c r="I408" s="72" t="s">
        <v>33</v>
      </c>
    </row>
    <row r="409" spans="1:9" s="83" customFormat="1" ht="41.25" customHeight="1" x14ac:dyDescent="0.2">
      <c r="A409" s="92" t="s">
        <v>246</v>
      </c>
      <c r="B409" s="92" t="s">
        <v>884</v>
      </c>
      <c r="C409" s="85" t="s">
        <v>885</v>
      </c>
      <c r="D409" s="86">
        <v>45413</v>
      </c>
      <c r="E409" s="84">
        <v>22157.34</v>
      </c>
      <c r="F409" s="69">
        <f t="shared" si="18"/>
        <v>45443</v>
      </c>
      <c r="G409" s="70">
        <f t="shared" si="19"/>
        <v>22157.34</v>
      </c>
      <c r="H409" s="71">
        <v>0</v>
      </c>
      <c r="I409" s="72" t="s">
        <v>33</v>
      </c>
    </row>
    <row r="410" spans="1:9" s="83" customFormat="1" ht="41.25" customHeight="1" x14ac:dyDescent="0.2">
      <c r="A410" s="93"/>
      <c r="B410" s="93"/>
      <c r="C410" s="85" t="s">
        <v>886</v>
      </c>
      <c r="D410" s="86">
        <v>45444</v>
      </c>
      <c r="E410" s="84">
        <v>22977</v>
      </c>
      <c r="F410" s="69">
        <f t="shared" si="18"/>
        <v>45474</v>
      </c>
      <c r="G410" s="70">
        <f t="shared" si="19"/>
        <v>22977</v>
      </c>
      <c r="H410" s="71">
        <v>0</v>
      </c>
      <c r="I410" s="72" t="s">
        <v>33</v>
      </c>
    </row>
    <row r="411" spans="1:9" s="83" customFormat="1" ht="80.25" customHeight="1" x14ac:dyDescent="0.2">
      <c r="A411" s="82" t="s">
        <v>168</v>
      </c>
      <c r="B411" s="82" t="s">
        <v>887</v>
      </c>
      <c r="C411" s="85" t="s">
        <v>888</v>
      </c>
      <c r="D411" s="86">
        <v>45478</v>
      </c>
      <c r="E411" s="84">
        <v>116415.89</v>
      </c>
      <c r="F411" s="69">
        <f t="shared" si="18"/>
        <v>45508</v>
      </c>
      <c r="G411" s="70">
        <f t="shared" si="19"/>
        <v>116415.89</v>
      </c>
      <c r="H411" s="71">
        <v>0</v>
      </c>
      <c r="I411" s="72" t="s">
        <v>33</v>
      </c>
    </row>
    <row r="412" spans="1:9" s="83" customFormat="1" ht="67.5" customHeight="1" x14ac:dyDescent="0.2">
      <c r="A412" s="82" t="s">
        <v>891</v>
      </c>
      <c r="B412" s="82" t="s">
        <v>889</v>
      </c>
      <c r="C412" s="85" t="s">
        <v>890</v>
      </c>
      <c r="D412" s="86">
        <v>45488</v>
      </c>
      <c r="E412" s="84">
        <v>921344</v>
      </c>
      <c r="F412" s="69">
        <f t="shared" si="18"/>
        <v>45518</v>
      </c>
      <c r="G412" s="70">
        <f t="shared" si="19"/>
        <v>921344</v>
      </c>
      <c r="H412" s="71">
        <v>0</v>
      </c>
      <c r="I412" s="72" t="s">
        <v>164</v>
      </c>
    </row>
    <row r="413" spans="1:9" s="83" customFormat="1" ht="70.5" customHeight="1" x14ac:dyDescent="0.2">
      <c r="A413" s="82" t="s">
        <v>803</v>
      </c>
      <c r="B413" s="82" t="s">
        <v>892</v>
      </c>
      <c r="C413" s="85" t="s">
        <v>893</v>
      </c>
      <c r="D413" s="86">
        <v>45488</v>
      </c>
      <c r="E413" s="84">
        <v>141600</v>
      </c>
      <c r="F413" s="69">
        <f t="shared" si="18"/>
        <v>45518</v>
      </c>
      <c r="G413" s="70">
        <f t="shared" si="19"/>
        <v>141600</v>
      </c>
      <c r="H413" s="71">
        <v>0</v>
      </c>
      <c r="I413" s="72" t="s">
        <v>164</v>
      </c>
    </row>
    <row r="414" spans="1:9" s="83" customFormat="1" ht="54" customHeight="1" x14ac:dyDescent="0.2">
      <c r="A414" s="47" t="s">
        <v>0</v>
      </c>
      <c r="B414" s="47" t="s">
        <v>1</v>
      </c>
      <c r="C414" s="47" t="s">
        <v>3</v>
      </c>
      <c r="D414" s="47" t="s">
        <v>2</v>
      </c>
      <c r="E414" s="48" t="s">
        <v>4</v>
      </c>
      <c r="F414" s="47" t="s">
        <v>5</v>
      </c>
      <c r="G414" s="47" t="s">
        <v>6</v>
      </c>
      <c r="H414" s="47" t="s">
        <v>7</v>
      </c>
      <c r="I414" s="47" t="s">
        <v>8</v>
      </c>
    </row>
    <row r="415" spans="1:9" s="83" customFormat="1" ht="107.25" customHeight="1" x14ac:dyDescent="0.2">
      <c r="A415" s="82" t="s">
        <v>292</v>
      </c>
      <c r="B415" s="82" t="s">
        <v>894</v>
      </c>
      <c r="C415" s="85" t="s">
        <v>895</v>
      </c>
      <c r="D415" s="86">
        <v>45483</v>
      </c>
      <c r="E415" s="84">
        <v>862521</v>
      </c>
      <c r="F415" s="69">
        <f t="shared" si="18"/>
        <v>45513</v>
      </c>
      <c r="G415" s="70">
        <f t="shared" si="19"/>
        <v>862521</v>
      </c>
      <c r="H415" s="71">
        <v>0</v>
      </c>
      <c r="I415" s="72" t="s">
        <v>164</v>
      </c>
    </row>
    <row r="416" spans="1:9" s="83" customFormat="1" ht="33.75" customHeight="1" x14ac:dyDescent="0.2">
      <c r="A416" s="92" t="s">
        <v>246</v>
      </c>
      <c r="B416" s="92" t="s">
        <v>896</v>
      </c>
      <c r="C416" s="85" t="s">
        <v>897</v>
      </c>
      <c r="D416" s="86">
        <v>45383</v>
      </c>
      <c r="E416" s="84">
        <v>1974.19</v>
      </c>
      <c r="F416" s="69">
        <f t="shared" si="18"/>
        <v>45413</v>
      </c>
      <c r="G416" s="70">
        <f t="shared" si="19"/>
        <v>1974.19</v>
      </c>
      <c r="H416" s="71">
        <v>0</v>
      </c>
      <c r="I416" s="72" t="s">
        <v>33</v>
      </c>
    </row>
    <row r="417" spans="1:9" s="83" customFormat="1" ht="33.75" customHeight="1" x14ac:dyDescent="0.2">
      <c r="A417" s="94"/>
      <c r="B417" s="94"/>
      <c r="C417" s="85" t="s">
        <v>898</v>
      </c>
      <c r="D417" s="86">
        <v>45413</v>
      </c>
      <c r="E417" s="84">
        <v>2433.2199999999998</v>
      </c>
      <c r="F417" s="69">
        <f t="shared" si="18"/>
        <v>45443</v>
      </c>
      <c r="G417" s="70">
        <f t="shared" si="19"/>
        <v>2433.2199999999998</v>
      </c>
      <c r="H417" s="71">
        <v>0</v>
      </c>
      <c r="I417" s="72" t="s">
        <v>33</v>
      </c>
    </row>
    <row r="418" spans="1:9" s="83" customFormat="1" ht="33.75" customHeight="1" x14ac:dyDescent="0.2">
      <c r="A418" s="93"/>
      <c r="B418" s="93"/>
      <c r="C418" s="85" t="s">
        <v>899</v>
      </c>
      <c r="D418" s="86">
        <v>45444</v>
      </c>
      <c r="E418" s="84">
        <v>2715.7</v>
      </c>
      <c r="F418" s="69">
        <f t="shared" si="18"/>
        <v>45474</v>
      </c>
      <c r="G418" s="70">
        <f t="shared" si="19"/>
        <v>2715.7</v>
      </c>
      <c r="H418" s="71">
        <v>0</v>
      </c>
      <c r="I418" s="72" t="s">
        <v>33</v>
      </c>
    </row>
    <row r="419" spans="1:9" s="83" customFormat="1" ht="21" customHeight="1" x14ac:dyDescent="0.2">
      <c r="A419" s="92" t="s">
        <v>246</v>
      </c>
      <c r="B419" s="92" t="s">
        <v>900</v>
      </c>
      <c r="C419" s="85" t="s">
        <v>901</v>
      </c>
      <c r="D419" s="86">
        <v>45415</v>
      </c>
      <c r="E419" s="84">
        <v>16779.22</v>
      </c>
      <c r="F419" s="69">
        <f t="shared" si="18"/>
        <v>45445</v>
      </c>
      <c r="G419" s="70">
        <f t="shared" si="19"/>
        <v>16779.22</v>
      </c>
      <c r="H419" s="71">
        <v>0</v>
      </c>
      <c r="I419" s="72" t="s">
        <v>33</v>
      </c>
    </row>
    <row r="420" spans="1:9" s="83" customFormat="1" ht="21" customHeight="1" x14ac:dyDescent="0.2">
      <c r="A420" s="94"/>
      <c r="B420" s="94"/>
      <c r="C420" s="85" t="s">
        <v>902</v>
      </c>
      <c r="D420" s="86">
        <v>45383</v>
      </c>
      <c r="E420" s="84">
        <v>17274.41</v>
      </c>
      <c r="F420" s="69">
        <f t="shared" si="18"/>
        <v>45413</v>
      </c>
      <c r="G420" s="70">
        <f t="shared" si="19"/>
        <v>17274.41</v>
      </c>
      <c r="H420" s="71">
        <v>0</v>
      </c>
      <c r="I420" s="72" t="s">
        <v>33</v>
      </c>
    </row>
    <row r="421" spans="1:9" s="83" customFormat="1" ht="21" customHeight="1" x14ac:dyDescent="0.2">
      <c r="A421" s="94"/>
      <c r="B421" s="94"/>
      <c r="C421" s="85" t="s">
        <v>903</v>
      </c>
      <c r="D421" s="86">
        <v>45415</v>
      </c>
      <c r="E421" s="84">
        <v>24601.94</v>
      </c>
      <c r="F421" s="69">
        <f t="shared" si="18"/>
        <v>45445</v>
      </c>
      <c r="G421" s="70">
        <f t="shared" si="19"/>
        <v>24601.94</v>
      </c>
      <c r="H421" s="71">
        <v>0</v>
      </c>
      <c r="I421" s="72" t="s">
        <v>33</v>
      </c>
    </row>
    <row r="422" spans="1:9" s="83" customFormat="1" ht="21" customHeight="1" x14ac:dyDescent="0.2">
      <c r="A422" s="93"/>
      <c r="B422" s="93"/>
      <c r="C422" s="85" t="s">
        <v>904</v>
      </c>
      <c r="D422" s="86">
        <v>45445</v>
      </c>
      <c r="E422" s="84">
        <v>29088.5</v>
      </c>
      <c r="F422" s="69">
        <f t="shared" si="18"/>
        <v>45475</v>
      </c>
      <c r="G422" s="70">
        <f t="shared" si="19"/>
        <v>29088.5</v>
      </c>
      <c r="H422" s="71">
        <v>0</v>
      </c>
      <c r="I422" s="72" t="s">
        <v>33</v>
      </c>
    </row>
    <row r="423" spans="1:9" s="83" customFormat="1" ht="29.25" customHeight="1" x14ac:dyDescent="0.2">
      <c r="A423" s="92" t="s">
        <v>246</v>
      </c>
      <c r="B423" s="92" t="s">
        <v>905</v>
      </c>
      <c r="C423" s="85" t="s">
        <v>906</v>
      </c>
      <c r="D423" s="86">
        <v>45383</v>
      </c>
      <c r="E423" s="84">
        <v>768.37</v>
      </c>
      <c r="F423" s="69">
        <f t="shared" si="18"/>
        <v>45413</v>
      </c>
      <c r="G423" s="70">
        <f t="shared" si="19"/>
        <v>768.37</v>
      </c>
      <c r="H423" s="71">
        <v>0</v>
      </c>
      <c r="I423" s="72" t="s">
        <v>33</v>
      </c>
    </row>
    <row r="424" spans="1:9" s="83" customFormat="1" ht="29.25" customHeight="1" x14ac:dyDescent="0.2">
      <c r="A424" s="94"/>
      <c r="B424" s="94"/>
      <c r="C424" s="85" t="s">
        <v>907</v>
      </c>
      <c r="D424" s="86">
        <v>45413</v>
      </c>
      <c r="E424" s="84">
        <v>1409.56</v>
      </c>
      <c r="F424" s="69">
        <f t="shared" si="18"/>
        <v>45443</v>
      </c>
      <c r="G424" s="70">
        <f t="shared" si="19"/>
        <v>1409.56</v>
      </c>
      <c r="H424" s="71">
        <v>0</v>
      </c>
      <c r="I424" s="72" t="s">
        <v>33</v>
      </c>
    </row>
    <row r="425" spans="1:9" s="83" customFormat="1" ht="29.25" customHeight="1" x14ac:dyDescent="0.2">
      <c r="A425" s="93"/>
      <c r="B425" s="93"/>
      <c r="C425" s="85" t="s">
        <v>908</v>
      </c>
      <c r="D425" s="86">
        <v>45444</v>
      </c>
      <c r="E425" s="84">
        <v>1462.03</v>
      </c>
      <c r="F425" s="69">
        <f t="shared" si="18"/>
        <v>45474</v>
      </c>
      <c r="G425" s="70">
        <f t="shared" si="19"/>
        <v>1462.03</v>
      </c>
      <c r="H425" s="71">
        <v>0</v>
      </c>
      <c r="I425" s="72" t="s">
        <v>33</v>
      </c>
    </row>
    <row r="426" spans="1:9" s="83" customFormat="1" ht="81" customHeight="1" x14ac:dyDescent="0.2">
      <c r="A426" s="82" t="s">
        <v>195</v>
      </c>
      <c r="B426" s="82" t="s">
        <v>909</v>
      </c>
      <c r="C426" s="85" t="s">
        <v>910</v>
      </c>
      <c r="D426" s="86">
        <v>45478</v>
      </c>
      <c r="E426" s="84">
        <v>15386</v>
      </c>
      <c r="F426" s="69">
        <f t="shared" si="18"/>
        <v>45508</v>
      </c>
      <c r="G426" s="70">
        <f t="shared" si="19"/>
        <v>15386</v>
      </c>
      <c r="H426" s="71">
        <v>0</v>
      </c>
      <c r="I426" s="72" t="s">
        <v>33</v>
      </c>
    </row>
    <row r="427" spans="1:9" s="83" customFormat="1" ht="91.5" customHeight="1" x14ac:dyDescent="0.2">
      <c r="A427" s="82" t="s">
        <v>412</v>
      </c>
      <c r="B427" s="82" t="s">
        <v>911</v>
      </c>
      <c r="C427" s="85" t="s">
        <v>912</v>
      </c>
      <c r="D427" s="86">
        <v>45488</v>
      </c>
      <c r="E427" s="84">
        <v>1389007.5</v>
      </c>
      <c r="F427" s="69">
        <f t="shared" si="18"/>
        <v>45518</v>
      </c>
      <c r="G427" s="70">
        <f t="shared" si="19"/>
        <v>1389007.5</v>
      </c>
      <c r="H427" s="71">
        <v>0</v>
      </c>
      <c r="I427" s="72" t="s">
        <v>164</v>
      </c>
    </row>
    <row r="428" spans="1:9" s="83" customFormat="1" ht="105" customHeight="1" x14ac:dyDescent="0.2">
      <c r="A428" s="82" t="s">
        <v>914</v>
      </c>
      <c r="B428" s="82" t="s">
        <v>913</v>
      </c>
      <c r="C428" s="85" t="s">
        <v>895</v>
      </c>
      <c r="D428" s="86">
        <v>45485</v>
      </c>
      <c r="E428" s="84">
        <v>366782.94</v>
      </c>
      <c r="F428" s="69">
        <f t="shared" si="18"/>
        <v>45515</v>
      </c>
      <c r="G428" s="70">
        <f t="shared" si="19"/>
        <v>366782.94</v>
      </c>
      <c r="H428" s="71">
        <v>0</v>
      </c>
      <c r="I428" s="72" t="s">
        <v>33</v>
      </c>
    </row>
    <row r="429" spans="1:9" s="83" customFormat="1" ht="77.25" customHeight="1" x14ac:dyDescent="0.2">
      <c r="A429" s="82" t="s">
        <v>919</v>
      </c>
      <c r="B429" s="82" t="s">
        <v>917</v>
      </c>
      <c r="C429" s="85" t="s">
        <v>918</v>
      </c>
      <c r="D429" s="86">
        <v>45457</v>
      </c>
      <c r="E429" s="84">
        <v>662994.80000000005</v>
      </c>
      <c r="F429" s="69">
        <f t="shared" si="18"/>
        <v>45487</v>
      </c>
      <c r="G429" s="70">
        <f t="shared" si="19"/>
        <v>662994.80000000005</v>
      </c>
      <c r="H429" s="71">
        <v>0</v>
      </c>
      <c r="I429" s="72" t="s">
        <v>33</v>
      </c>
    </row>
    <row r="430" spans="1:9" s="83" customFormat="1" ht="106.5" customHeight="1" x14ac:dyDescent="0.2">
      <c r="A430" s="82" t="s">
        <v>922</v>
      </c>
      <c r="B430" s="82" t="s">
        <v>920</v>
      </c>
      <c r="C430" s="85" t="s">
        <v>921</v>
      </c>
      <c r="D430" s="86">
        <v>45485</v>
      </c>
      <c r="E430" s="84">
        <v>145871.14000000001</v>
      </c>
      <c r="F430" s="69">
        <f t="shared" si="18"/>
        <v>45515</v>
      </c>
      <c r="G430" s="70">
        <f t="shared" si="19"/>
        <v>145871.14000000001</v>
      </c>
      <c r="H430" s="71">
        <v>0</v>
      </c>
      <c r="I430" s="72" t="s">
        <v>164</v>
      </c>
    </row>
    <row r="431" spans="1:9" s="83" customFormat="1" ht="63" customHeight="1" x14ac:dyDescent="0.2">
      <c r="A431" s="82" t="s">
        <v>412</v>
      </c>
      <c r="B431" s="82" t="s">
        <v>923</v>
      </c>
      <c r="C431" s="85" t="s">
        <v>191</v>
      </c>
      <c r="D431" s="86">
        <v>45492</v>
      </c>
      <c r="E431" s="84">
        <v>232000</v>
      </c>
      <c r="F431" s="69">
        <f t="shared" si="18"/>
        <v>45522</v>
      </c>
      <c r="G431" s="70">
        <f t="shared" si="19"/>
        <v>232000</v>
      </c>
      <c r="H431" s="71">
        <v>0</v>
      </c>
      <c r="I431" s="72" t="s">
        <v>164</v>
      </c>
    </row>
    <row r="432" spans="1:9" s="83" customFormat="1" ht="63" customHeight="1" x14ac:dyDescent="0.2">
      <c r="A432" s="47" t="s">
        <v>0</v>
      </c>
      <c r="B432" s="47" t="s">
        <v>1</v>
      </c>
      <c r="C432" s="47" t="s">
        <v>3</v>
      </c>
      <c r="D432" s="47" t="s">
        <v>2</v>
      </c>
      <c r="E432" s="48" t="s">
        <v>4</v>
      </c>
      <c r="F432" s="47" t="s">
        <v>5</v>
      </c>
      <c r="G432" s="47" t="s">
        <v>6</v>
      </c>
      <c r="H432" s="47" t="s">
        <v>7</v>
      </c>
      <c r="I432" s="47" t="s">
        <v>8</v>
      </c>
    </row>
    <row r="433" spans="1:9" s="83" customFormat="1" ht="72.75" customHeight="1" x14ac:dyDescent="0.2">
      <c r="A433" s="82" t="s">
        <v>11</v>
      </c>
      <c r="B433" s="82" t="s">
        <v>924</v>
      </c>
      <c r="C433" s="85" t="s">
        <v>925</v>
      </c>
      <c r="D433" s="86">
        <v>45461</v>
      </c>
      <c r="E433" s="84">
        <v>861000</v>
      </c>
      <c r="F433" s="69">
        <f t="shared" si="18"/>
        <v>45491</v>
      </c>
      <c r="G433" s="70">
        <f t="shared" si="19"/>
        <v>861000</v>
      </c>
      <c r="H433" s="71">
        <v>0</v>
      </c>
      <c r="I433" s="72" t="s">
        <v>33</v>
      </c>
    </row>
    <row r="434" spans="1:9" s="83" customFormat="1" ht="33.75" customHeight="1" x14ac:dyDescent="0.2">
      <c r="A434" s="92" t="s">
        <v>328</v>
      </c>
      <c r="B434" s="92" t="s">
        <v>926</v>
      </c>
      <c r="C434" s="85" t="s">
        <v>927</v>
      </c>
      <c r="D434" s="86">
        <v>45474</v>
      </c>
      <c r="E434" s="84">
        <v>26499.79</v>
      </c>
      <c r="F434" s="69">
        <f t="shared" si="18"/>
        <v>45504</v>
      </c>
      <c r="G434" s="70">
        <f t="shared" si="19"/>
        <v>26499.79</v>
      </c>
      <c r="H434" s="71">
        <v>0</v>
      </c>
      <c r="I434" s="72" t="s">
        <v>164</v>
      </c>
    </row>
    <row r="435" spans="1:9" s="83" customFormat="1" ht="33.75" customHeight="1" x14ac:dyDescent="0.2">
      <c r="A435" s="94"/>
      <c r="B435" s="94"/>
      <c r="C435" s="85" t="s">
        <v>928</v>
      </c>
      <c r="D435" s="86">
        <v>45474</v>
      </c>
      <c r="E435" s="84">
        <v>21347.78</v>
      </c>
      <c r="F435" s="69">
        <f t="shared" si="18"/>
        <v>45504</v>
      </c>
      <c r="G435" s="70">
        <f t="shared" si="19"/>
        <v>21347.78</v>
      </c>
      <c r="H435" s="71">
        <v>0</v>
      </c>
      <c r="I435" s="72" t="s">
        <v>164</v>
      </c>
    </row>
    <row r="436" spans="1:9" s="83" customFormat="1" ht="33.75" customHeight="1" x14ac:dyDescent="0.2">
      <c r="A436" s="93"/>
      <c r="B436" s="93"/>
      <c r="C436" s="85" t="s">
        <v>929</v>
      </c>
      <c r="D436" s="86">
        <v>45475</v>
      </c>
      <c r="E436" s="84">
        <v>8750.19</v>
      </c>
      <c r="F436" s="69">
        <f t="shared" si="18"/>
        <v>45505</v>
      </c>
      <c r="G436" s="70">
        <f t="shared" si="19"/>
        <v>8750.19</v>
      </c>
      <c r="H436" s="71">
        <v>0</v>
      </c>
      <c r="I436" s="72" t="s">
        <v>164</v>
      </c>
    </row>
    <row r="437" spans="1:9" s="83" customFormat="1" ht="81" customHeight="1" x14ac:dyDescent="0.2">
      <c r="A437" s="82" t="s">
        <v>932</v>
      </c>
      <c r="B437" s="82" t="s">
        <v>930</v>
      </c>
      <c r="C437" s="85" t="s">
        <v>931</v>
      </c>
      <c r="D437" s="86">
        <v>45495</v>
      </c>
      <c r="E437" s="84">
        <v>969960</v>
      </c>
      <c r="F437" s="69">
        <f t="shared" si="18"/>
        <v>45525</v>
      </c>
      <c r="G437" s="70">
        <f t="shared" si="19"/>
        <v>969960</v>
      </c>
      <c r="H437" s="71">
        <v>0</v>
      </c>
      <c r="I437" s="72" t="s">
        <v>164</v>
      </c>
    </row>
    <row r="438" spans="1:9" s="83" customFormat="1" ht="91.5" customHeight="1" x14ac:dyDescent="0.2">
      <c r="A438" s="82" t="s">
        <v>817</v>
      </c>
      <c r="B438" s="82" t="s">
        <v>933</v>
      </c>
      <c r="C438" s="85" t="s">
        <v>934</v>
      </c>
      <c r="D438" s="86">
        <v>45404</v>
      </c>
      <c r="E438" s="84">
        <v>1416000</v>
      </c>
      <c r="F438" s="69">
        <f t="shared" ref="F438:F485" si="20">30+D438</f>
        <v>45434</v>
      </c>
      <c r="G438" s="70">
        <f t="shared" ref="G438:G485" si="21">+E438</f>
        <v>1416000</v>
      </c>
      <c r="H438" s="71">
        <v>0</v>
      </c>
      <c r="I438" s="72" t="s">
        <v>164</v>
      </c>
    </row>
    <row r="439" spans="1:9" s="83" customFormat="1" ht="31.5" customHeight="1" x14ac:dyDescent="0.2">
      <c r="A439" s="92" t="s">
        <v>320</v>
      </c>
      <c r="B439" s="92" t="s">
        <v>935</v>
      </c>
      <c r="C439" s="85" t="s">
        <v>936</v>
      </c>
      <c r="D439" s="86">
        <v>45475</v>
      </c>
      <c r="E439" s="84">
        <v>21098.34</v>
      </c>
      <c r="F439" s="69">
        <f t="shared" si="20"/>
        <v>45505</v>
      </c>
      <c r="G439" s="70">
        <f t="shared" si="21"/>
        <v>21098.34</v>
      </c>
      <c r="H439" s="71">
        <v>0</v>
      </c>
      <c r="I439" s="72" t="s">
        <v>33</v>
      </c>
    </row>
    <row r="440" spans="1:9" s="83" customFormat="1" ht="31.5" customHeight="1" x14ac:dyDescent="0.2">
      <c r="A440" s="94"/>
      <c r="B440" s="94"/>
      <c r="C440" s="85" t="s">
        <v>937</v>
      </c>
      <c r="D440" s="86">
        <v>45482</v>
      </c>
      <c r="E440" s="84">
        <v>24052.02</v>
      </c>
      <c r="F440" s="69">
        <f t="shared" si="20"/>
        <v>45512</v>
      </c>
      <c r="G440" s="70">
        <f t="shared" si="21"/>
        <v>24052.02</v>
      </c>
      <c r="H440" s="71">
        <v>0</v>
      </c>
      <c r="I440" s="72" t="s">
        <v>33</v>
      </c>
    </row>
    <row r="441" spans="1:9" s="83" customFormat="1" ht="31.5" customHeight="1" x14ac:dyDescent="0.2">
      <c r="A441" s="93"/>
      <c r="B441" s="93"/>
      <c r="C441" s="85" t="s">
        <v>938</v>
      </c>
      <c r="D441" s="86">
        <v>45485</v>
      </c>
      <c r="E441" s="84">
        <v>228462.22</v>
      </c>
      <c r="F441" s="69">
        <f t="shared" si="20"/>
        <v>45515</v>
      </c>
      <c r="G441" s="70">
        <f t="shared" si="21"/>
        <v>228462.22</v>
      </c>
      <c r="H441" s="71">
        <v>0</v>
      </c>
      <c r="I441" s="72" t="s">
        <v>33</v>
      </c>
    </row>
    <row r="442" spans="1:9" s="83" customFormat="1" ht="82.5" customHeight="1" x14ac:dyDescent="0.2">
      <c r="A442" s="82" t="s">
        <v>941</v>
      </c>
      <c r="B442" s="82" t="s">
        <v>939</v>
      </c>
      <c r="C442" s="85" t="s">
        <v>940</v>
      </c>
      <c r="D442" s="86">
        <v>45408</v>
      </c>
      <c r="E442" s="84">
        <v>205000</v>
      </c>
      <c r="F442" s="69">
        <f t="shared" si="20"/>
        <v>45438</v>
      </c>
      <c r="G442" s="70">
        <f t="shared" si="21"/>
        <v>205000</v>
      </c>
      <c r="H442" s="71">
        <v>0</v>
      </c>
      <c r="I442" s="72" t="s">
        <v>164</v>
      </c>
    </row>
    <row r="443" spans="1:9" s="83" customFormat="1" ht="69" customHeight="1" x14ac:dyDescent="0.2">
      <c r="A443" s="82" t="s">
        <v>232</v>
      </c>
      <c r="B443" s="82" t="s">
        <v>942</v>
      </c>
      <c r="C443" s="85" t="s">
        <v>943</v>
      </c>
      <c r="D443" s="86">
        <v>45482</v>
      </c>
      <c r="E443" s="84">
        <v>1758200</v>
      </c>
      <c r="F443" s="69">
        <f t="shared" si="20"/>
        <v>45512</v>
      </c>
      <c r="G443" s="70">
        <f t="shared" si="21"/>
        <v>1758200</v>
      </c>
      <c r="H443" s="71">
        <v>0</v>
      </c>
      <c r="I443" s="72" t="s">
        <v>33</v>
      </c>
    </row>
    <row r="444" spans="1:9" s="83" customFormat="1" ht="88.5" customHeight="1" x14ac:dyDescent="0.2">
      <c r="A444" s="82" t="s">
        <v>946</v>
      </c>
      <c r="B444" s="82" t="s">
        <v>944</v>
      </c>
      <c r="C444" s="85" t="s">
        <v>945</v>
      </c>
      <c r="D444" s="86">
        <v>45485</v>
      </c>
      <c r="E444" s="84">
        <v>1367895</v>
      </c>
      <c r="F444" s="69">
        <f t="shared" si="20"/>
        <v>45515</v>
      </c>
      <c r="G444" s="70">
        <f t="shared" si="21"/>
        <v>1367895</v>
      </c>
      <c r="H444" s="71">
        <v>0</v>
      </c>
      <c r="I444" s="72" t="s">
        <v>164</v>
      </c>
    </row>
    <row r="445" spans="1:9" s="83" customFormat="1" ht="82.5" customHeight="1" x14ac:dyDescent="0.2">
      <c r="A445" s="82" t="s">
        <v>949</v>
      </c>
      <c r="B445" s="82" t="s">
        <v>947</v>
      </c>
      <c r="C445" s="85" t="s">
        <v>948</v>
      </c>
      <c r="D445" s="86">
        <v>45463</v>
      </c>
      <c r="E445" s="84">
        <v>1116221</v>
      </c>
      <c r="F445" s="69">
        <f t="shared" si="20"/>
        <v>45493</v>
      </c>
      <c r="G445" s="70">
        <f t="shared" si="21"/>
        <v>1116221</v>
      </c>
      <c r="H445" s="71">
        <v>0</v>
      </c>
      <c r="I445" s="72" t="s">
        <v>164</v>
      </c>
    </row>
    <row r="446" spans="1:9" s="83" customFormat="1" ht="90" customHeight="1" x14ac:dyDescent="0.2">
      <c r="A446" s="82" t="s">
        <v>168</v>
      </c>
      <c r="B446" s="82" t="s">
        <v>950</v>
      </c>
      <c r="C446" s="85" t="s">
        <v>951</v>
      </c>
      <c r="D446" s="86">
        <v>45501</v>
      </c>
      <c r="E446" s="84">
        <v>42863.6</v>
      </c>
      <c r="F446" s="69">
        <f t="shared" si="20"/>
        <v>45531</v>
      </c>
      <c r="G446" s="70">
        <f t="shared" si="21"/>
        <v>42863.6</v>
      </c>
      <c r="H446" s="71">
        <v>0</v>
      </c>
      <c r="I446" s="72" t="s">
        <v>33</v>
      </c>
    </row>
    <row r="447" spans="1:9" s="83" customFormat="1" ht="51" customHeight="1" x14ac:dyDescent="0.2">
      <c r="A447" s="47" t="s">
        <v>0</v>
      </c>
      <c r="B447" s="47" t="s">
        <v>1</v>
      </c>
      <c r="C447" s="47" t="s">
        <v>3</v>
      </c>
      <c r="D447" s="47" t="s">
        <v>2</v>
      </c>
      <c r="E447" s="48" t="s">
        <v>4</v>
      </c>
      <c r="F447" s="47" t="s">
        <v>5</v>
      </c>
      <c r="G447" s="47" t="s">
        <v>6</v>
      </c>
      <c r="H447" s="47" t="s">
        <v>7</v>
      </c>
      <c r="I447" s="47" t="s">
        <v>8</v>
      </c>
    </row>
    <row r="448" spans="1:9" s="83" customFormat="1" ht="76.5" customHeight="1" x14ac:dyDescent="0.2">
      <c r="A448" s="82" t="s">
        <v>258</v>
      </c>
      <c r="B448" s="82" t="s">
        <v>952</v>
      </c>
      <c r="C448" s="85" t="s">
        <v>953</v>
      </c>
      <c r="D448" s="86">
        <v>45483</v>
      </c>
      <c r="E448" s="84">
        <v>4098.1400000000003</v>
      </c>
      <c r="F448" s="69">
        <f t="shared" si="20"/>
        <v>45513</v>
      </c>
      <c r="G448" s="70">
        <f t="shared" si="21"/>
        <v>4098.1400000000003</v>
      </c>
      <c r="H448" s="71">
        <v>0</v>
      </c>
      <c r="I448" s="72" t="s">
        <v>33</v>
      </c>
    </row>
    <row r="449" spans="1:9" s="83" customFormat="1" ht="75.75" customHeight="1" x14ac:dyDescent="0.2">
      <c r="A449" s="82" t="s">
        <v>258</v>
      </c>
      <c r="B449" s="82" t="s">
        <v>954</v>
      </c>
      <c r="C449" s="85" t="s">
        <v>955</v>
      </c>
      <c r="D449" s="86">
        <v>45456</v>
      </c>
      <c r="E449" s="84">
        <v>23033.34</v>
      </c>
      <c r="F449" s="69">
        <f t="shared" si="20"/>
        <v>45486</v>
      </c>
      <c r="G449" s="70">
        <f t="shared" si="21"/>
        <v>23033.34</v>
      </c>
      <c r="H449" s="71">
        <v>0</v>
      </c>
      <c r="I449" s="72" t="s">
        <v>33</v>
      </c>
    </row>
    <row r="450" spans="1:9" s="83" customFormat="1" ht="84" customHeight="1" x14ac:dyDescent="0.2">
      <c r="A450" s="82" t="s">
        <v>871</v>
      </c>
      <c r="B450" s="82" t="s">
        <v>956</v>
      </c>
      <c r="C450" s="85" t="s">
        <v>957</v>
      </c>
      <c r="D450" s="86">
        <v>45491</v>
      </c>
      <c r="E450" s="84">
        <v>860424.14</v>
      </c>
      <c r="F450" s="69">
        <f t="shared" si="20"/>
        <v>45521</v>
      </c>
      <c r="G450" s="70">
        <f t="shared" si="21"/>
        <v>860424.14</v>
      </c>
      <c r="H450" s="71">
        <v>0</v>
      </c>
      <c r="I450" s="72" t="s">
        <v>164</v>
      </c>
    </row>
    <row r="451" spans="1:9" s="83" customFormat="1" ht="106.5" customHeight="1" x14ac:dyDescent="0.2">
      <c r="A451" s="82" t="s">
        <v>959</v>
      </c>
      <c r="B451" s="82" t="s">
        <v>958</v>
      </c>
      <c r="C451" s="85" t="s">
        <v>674</v>
      </c>
      <c r="D451" s="86">
        <v>45429</v>
      </c>
      <c r="E451" s="84">
        <v>899999.99</v>
      </c>
      <c r="F451" s="69">
        <f t="shared" si="20"/>
        <v>45459</v>
      </c>
      <c r="G451" s="70">
        <f t="shared" si="21"/>
        <v>899999.99</v>
      </c>
      <c r="H451" s="71">
        <v>0</v>
      </c>
      <c r="I451" s="72" t="s">
        <v>33</v>
      </c>
    </row>
    <row r="452" spans="1:9" s="83" customFormat="1" ht="76.5" customHeight="1" x14ac:dyDescent="0.2">
      <c r="A452" s="82" t="s">
        <v>286</v>
      </c>
      <c r="B452" s="82" t="s">
        <v>960</v>
      </c>
      <c r="C452" s="85" t="s">
        <v>961</v>
      </c>
      <c r="D452" s="86">
        <v>45460</v>
      </c>
      <c r="E452" s="84">
        <v>112100</v>
      </c>
      <c r="F452" s="69">
        <f t="shared" si="20"/>
        <v>45490</v>
      </c>
      <c r="G452" s="70">
        <f t="shared" si="21"/>
        <v>112100</v>
      </c>
      <c r="H452" s="71">
        <v>0</v>
      </c>
      <c r="I452" s="72" t="s">
        <v>164</v>
      </c>
    </row>
    <row r="453" spans="1:9" s="83" customFormat="1" ht="19.5" customHeight="1" x14ac:dyDescent="0.2">
      <c r="A453" s="92" t="s">
        <v>202</v>
      </c>
      <c r="B453" s="92" t="s">
        <v>962</v>
      </c>
      <c r="C453" s="85" t="s">
        <v>963</v>
      </c>
      <c r="D453" s="86">
        <v>45483</v>
      </c>
      <c r="E453" s="84">
        <v>42647.06</v>
      </c>
      <c r="F453" s="69">
        <f t="shared" si="20"/>
        <v>45513</v>
      </c>
      <c r="G453" s="70">
        <f t="shared" si="21"/>
        <v>42647.06</v>
      </c>
      <c r="H453" s="71">
        <v>0</v>
      </c>
      <c r="I453" s="72" t="s">
        <v>164</v>
      </c>
    </row>
    <row r="454" spans="1:9" s="83" customFormat="1" ht="19.5" customHeight="1" x14ac:dyDescent="0.2">
      <c r="A454" s="94"/>
      <c r="B454" s="94"/>
      <c r="C454" s="85" t="s">
        <v>964</v>
      </c>
      <c r="D454" s="86">
        <v>45484</v>
      </c>
      <c r="E454" s="84">
        <v>28614.66</v>
      </c>
      <c r="F454" s="69">
        <f t="shared" si="20"/>
        <v>45514</v>
      </c>
      <c r="G454" s="70">
        <f t="shared" si="21"/>
        <v>28614.66</v>
      </c>
      <c r="H454" s="71">
        <v>0</v>
      </c>
      <c r="I454" s="72" t="s">
        <v>164</v>
      </c>
    </row>
    <row r="455" spans="1:9" s="83" customFormat="1" ht="19.5" customHeight="1" x14ac:dyDescent="0.2">
      <c r="A455" s="94"/>
      <c r="B455" s="94"/>
      <c r="C455" s="85" t="s">
        <v>965</v>
      </c>
      <c r="D455" s="86">
        <v>45484</v>
      </c>
      <c r="E455" s="84">
        <v>14075.11</v>
      </c>
      <c r="F455" s="69">
        <f t="shared" si="20"/>
        <v>45514</v>
      </c>
      <c r="G455" s="70">
        <f t="shared" si="21"/>
        <v>14075.11</v>
      </c>
      <c r="H455" s="71">
        <v>0</v>
      </c>
      <c r="I455" s="72" t="s">
        <v>164</v>
      </c>
    </row>
    <row r="456" spans="1:9" s="83" customFormat="1" ht="19.5" customHeight="1" x14ac:dyDescent="0.2">
      <c r="A456" s="94"/>
      <c r="B456" s="94"/>
      <c r="C456" s="85" t="s">
        <v>966</v>
      </c>
      <c r="D456" s="86">
        <v>45490</v>
      </c>
      <c r="E456" s="84">
        <v>74689.39</v>
      </c>
      <c r="F456" s="69">
        <f t="shared" si="20"/>
        <v>45520</v>
      </c>
      <c r="G456" s="70">
        <f t="shared" si="21"/>
        <v>74689.39</v>
      </c>
      <c r="H456" s="71">
        <v>0</v>
      </c>
      <c r="I456" s="72" t="s">
        <v>164</v>
      </c>
    </row>
    <row r="457" spans="1:9" s="83" customFormat="1" ht="19.5" customHeight="1" x14ac:dyDescent="0.2">
      <c r="A457" s="93"/>
      <c r="B457" s="93"/>
      <c r="C457" s="85" t="s">
        <v>967</v>
      </c>
      <c r="D457" s="86">
        <v>45490</v>
      </c>
      <c r="E457" s="84">
        <v>24088.67</v>
      </c>
      <c r="F457" s="69">
        <f t="shared" si="20"/>
        <v>45520</v>
      </c>
      <c r="G457" s="70">
        <f t="shared" si="21"/>
        <v>24088.67</v>
      </c>
      <c r="H457" s="71">
        <v>0</v>
      </c>
      <c r="I457" s="72" t="s">
        <v>164</v>
      </c>
    </row>
    <row r="458" spans="1:9" s="83" customFormat="1" ht="88.5" customHeight="1" x14ac:dyDescent="0.2">
      <c r="A458" s="82" t="s">
        <v>970</v>
      </c>
      <c r="B458" s="82" t="s">
        <v>968</v>
      </c>
      <c r="C458" s="85" t="s">
        <v>969</v>
      </c>
      <c r="D458" s="86">
        <v>45476</v>
      </c>
      <c r="E458" s="84">
        <v>15030</v>
      </c>
      <c r="F458" s="69">
        <f t="shared" si="20"/>
        <v>45506</v>
      </c>
      <c r="G458" s="70">
        <f t="shared" si="21"/>
        <v>15030</v>
      </c>
      <c r="H458" s="71">
        <v>0</v>
      </c>
      <c r="I458" s="72" t="s">
        <v>33</v>
      </c>
    </row>
    <row r="459" spans="1:9" s="83" customFormat="1" ht="75" customHeight="1" x14ac:dyDescent="0.2">
      <c r="A459" s="82" t="s">
        <v>381</v>
      </c>
      <c r="B459" s="82" t="s">
        <v>971</v>
      </c>
      <c r="C459" s="85" t="s">
        <v>463</v>
      </c>
      <c r="D459" s="86">
        <v>45489</v>
      </c>
      <c r="E459" s="84">
        <v>234700.82</v>
      </c>
      <c r="F459" s="69">
        <f t="shared" si="20"/>
        <v>45519</v>
      </c>
      <c r="G459" s="70">
        <f t="shared" si="21"/>
        <v>234700.82</v>
      </c>
      <c r="H459" s="71">
        <v>0</v>
      </c>
      <c r="I459" s="72" t="s">
        <v>164</v>
      </c>
    </row>
    <row r="460" spans="1:9" s="83" customFormat="1" ht="102" customHeight="1" x14ac:dyDescent="0.2">
      <c r="A460" s="82" t="s">
        <v>974</v>
      </c>
      <c r="B460" s="82" t="s">
        <v>972</v>
      </c>
      <c r="C460" s="85" t="s">
        <v>973</v>
      </c>
      <c r="D460" s="86">
        <v>45288</v>
      </c>
      <c r="E460" s="84">
        <v>118000</v>
      </c>
      <c r="F460" s="69">
        <f t="shared" si="20"/>
        <v>45318</v>
      </c>
      <c r="G460" s="70">
        <f t="shared" si="21"/>
        <v>118000</v>
      </c>
      <c r="H460" s="71">
        <v>0</v>
      </c>
      <c r="I460" s="72" t="s">
        <v>33</v>
      </c>
    </row>
    <row r="461" spans="1:9" s="83" customFormat="1" ht="87.75" customHeight="1" x14ac:dyDescent="0.2">
      <c r="A461" s="82" t="s">
        <v>977</v>
      </c>
      <c r="B461" s="82" t="s">
        <v>975</v>
      </c>
      <c r="C461" s="85" t="s">
        <v>976</v>
      </c>
      <c r="D461" s="86">
        <v>45490</v>
      </c>
      <c r="E461" s="84">
        <v>649000</v>
      </c>
      <c r="F461" s="69">
        <f t="shared" si="20"/>
        <v>45520</v>
      </c>
      <c r="G461" s="70">
        <f t="shared" si="21"/>
        <v>649000</v>
      </c>
      <c r="H461" s="71">
        <v>0</v>
      </c>
      <c r="I461" s="72" t="s">
        <v>164</v>
      </c>
    </row>
    <row r="462" spans="1:9" s="83" customFormat="1" ht="55.5" customHeight="1" x14ac:dyDescent="0.2">
      <c r="A462" s="47" t="s">
        <v>0</v>
      </c>
      <c r="B462" s="47" t="s">
        <v>1</v>
      </c>
      <c r="C462" s="47" t="s">
        <v>3</v>
      </c>
      <c r="D462" s="47" t="s">
        <v>2</v>
      </c>
      <c r="E462" s="48" t="s">
        <v>4</v>
      </c>
      <c r="F462" s="47" t="s">
        <v>5</v>
      </c>
      <c r="G462" s="47" t="s">
        <v>6</v>
      </c>
      <c r="H462" s="47" t="s">
        <v>7</v>
      </c>
      <c r="I462" s="47" t="s">
        <v>8</v>
      </c>
    </row>
    <row r="463" spans="1:9" s="83" customFormat="1" ht="83.25" customHeight="1" x14ac:dyDescent="0.2">
      <c r="A463" s="82" t="s">
        <v>980</v>
      </c>
      <c r="B463" s="82" t="s">
        <v>978</v>
      </c>
      <c r="C463" s="85" t="s">
        <v>979</v>
      </c>
      <c r="D463" s="86">
        <v>45485</v>
      </c>
      <c r="E463" s="84">
        <v>78470</v>
      </c>
      <c r="F463" s="69">
        <f t="shared" si="20"/>
        <v>45515</v>
      </c>
      <c r="G463" s="70">
        <f t="shared" si="21"/>
        <v>78470</v>
      </c>
      <c r="H463" s="71">
        <v>0</v>
      </c>
      <c r="I463" s="72" t="s">
        <v>33</v>
      </c>
    </row>
    <row r="464" spans="1:9" s="83" customFormat="1" ht="81" customHeight="1" x14ac:dyDescent="0.2">
      <c r="A464" s="82" t="s">
        <v>982</v>
      </c>
      <c r="B464" s="82" t="s">
        <v>981</v>
      </c>
      <c r="C464" s="85" t="s">
        <v>423</v>
      </c>
      <c r="D464" s="86">
        <v>45405</v>
      </c>
      <c r="E464" s="84">
        <v>234347</v>
      </c>
      <c r="F464" s="69">
        <f t="shared" si="20"/>
        <v>45435</v>
      </c>
      <c r="G464" s="70">
        <f t="shared" si="21"/>
        <v>234347</v>
      </c>
      <c r="H464" s="71">
        <v>0</v>
      </c>
      <c r="I464" s="72" t="s">
        <v>164</v>
      </c>
    </row>
    <row r="465" spans="1:9" s="83" customFormat="1" ht="18.75" customHeight="1" x14ac:dyDescent="0.2">
      <c r="A465" s="92" t="s">
        <v>984</v>
      </c>
      <c r="B465" s="92" t="s">
        <v>983</v>
      </c>
      <c r="C465" s="85" t="s">
        <v>912</v>
      </c>
      <c r="D465" s="86">
        <v>45474</v>
      </c>
      <c r="E465" s="84">
        <v>451704</v>
      </c>
      <c r="F465" s="69">
        <f t="shared" si="20"/>
        <v>45504</v>
      </c>
      <c r="G465" s="70">
        <f t="shared" si="21"/>
        <v>451704</v>
      </c>
      <c r="H465" s="71">
        <v>0</v>
      </c>
      <c r="I465" s="72" t="s">
        <v>33</v>
      </c>
    </row>
    <row r="466" spans="1:9" s="83" customFormat="1" ht="18.75" customHeight="1" x14ac:dyDescent="0.2">
      <c r="A466" s="94"/>
      <c r="B466" s="94"/>
      <c r="C466" s="85" t="s">
        <v>191</v>
      </c>
      <c r="D466" s="86">
        <v>45453</v>
      </c>
      <c r="E466" s="84">
        <v>451704</v>
      </c>
      <c r="F466" s="69">
        <f t="shared" si="20"/>
        <v>45483</v>
      </c>
      <c r="G466" s="70">
        <f t="shared" si="21"/>
        <v>451704</v>
      </c>
      <c r="H466" s="71">
        <v>0</v>
      </c>
      <c r="I466" s="72" t="s">
        <v>33</v>
      </c>
    </row>
    <row r="467" spans="1:9" s="83" customFormat="1" ht="18.75" customHeight="1" x14ac:dyDescent="0.2">
      <c r="A467" s="94"/>
      <c r="B467" s="94"/>
      <c r="C467" s="85" t="s">
        <v>423</v>
      </c>
      <c r="D467" s="86">
        <v>45453</v>
      </c>
      <c r="E467" s="84">
        <v>451704</v>
      </c>
      <c r="F467" s="69">
        <f t="shared" si="20"/>
        <v>45483</v>
      </c>
      <c r="G467" s="70">
        <f t="shared" si="21"/>
        <v>451704</v>
      </c>
      <c r="H467" s="71">
        <v>0</v>
      </c>
      <c r="I467" s="72" t="s">
        <v>33</v>
      </c>
    </row>
    <row r="468" spans="1:9" s="83" customFormat="1" ht="18.75" customHeight="1" x14ac:dyDescent="0.2">
      <c r="A468" s="93"/>
      <c r="B468" s="93"/>
      <c r="C468" s="85" t="s">
        <v>694</v>
      </c>
      <c r="D468" s="86">
        <v>45453</v>
      </c>
      <c r="E468" s="84">
        <v>451704</v>
      </c>
      <c r="F468" s="69">
        <f t="shared" si="20"/>
        <v>45483</v>
      </c>
      <c r="G468" s="70">
        <f t="shared" si="21"/>
        <v>451704</v>
      </c>
      <c r="H468" s="71">
        <v>0</v>
      </c>
      <c r="I468" s="72" t="s">
        <v>33</v>
      </c>
    </row>
    <row r="469" spans="1:9" s="83" customFormat="1" ht="89.25" customHeight="1" x14ac:dyDescent="0.2">
      <c r="A469" s="82" t="s">
        <v>987</v>
      </c>
      <c r="B469" s="82" t="s">
        <v>985</v>
      </c>
      <c r="C469" s="85" t="s">
        <v>986</v>
      </c>
      <c r="D469" s="86">
        <v>45484</v>
      </c>
      <c r="E469" s="84">
        <v>1068000</v>
      </c>
      <c r="F469" s="69">
        <f t="shared" si="20"/>
        <v>45514</v>
      </c>
      <c r="G469" s="70">
        <f t="shared" si="21"/>
        <v>1068000</v>
      </c>
      <c r="H469" s="71">
        <v>0</v>
      </c>
      <c r="I469" s="72" t="s">
        <v>164</v>
      </c>
    </row>
    <row r="470" spans="1:9" s="83" customFormat="1" ht="83.25" customHeight="1" x14ac:dyDescent="0.2">
      <c r="A470" s="82" t="s">
        <v>91</v>
      </c>
      <c r="B470" s="82" t="s">
        <v>988</v>
      </c>
      <c r="C470" s="85" t="s">
        <v>989</v>
      </c>
      <c r="D470" s="86">
        <v>45474</v>
      </c>
      <c r="E470" s="84">
        <v>1555615.27</v>
      </c>
      <c r="F470" s="69">
        <f t="shared" si="20"/>
        <v>45504</v>
      </c>
      <c r="G470" s="70">
        <f t="shared" si="21"/>
        <v>1555615.27</v>
      </c>
      <c r="H470" s="71">
        <v>0</v>
      </c>
      <c r="I470" s="72" t="s">
        <v>164</v>
      </c>
    </row>
    <row r="471" spans="1:9" s="83" customFormat="1" ht="104.25" customHeight="1" x14ac:dyDescent="0.2">
      <c r="A471" s="82" t="s">
        <v>232</v>
      </c>
      <c r="B471" s="82" t="s">
        <v>915</v>
      </c>
      <c r="C471" s="85" t="s">
        <v>916</v>
      </c>
      <c r="D471" s="86">
        <v>45497</v>
      </c>
      <c r="E471" s="84">
        <v>29205</v>
      </c>
      <c r="F471" s="69">
        <f t="shared" si="20"/>
        <v>45527</v>
      </c>
      <c r="G471" s="70">
        <f t="shared" si="21"/>
        <v>29205</v>
      </c>
      <c r="H471" s="71">
        <v>0</v>
      </c>
      <c r="I471" s="72" t="s">
        <v>164</v>
      </c>
    </row>
    <row r="472" spans="1:9" s="83" customFormat="1" ht="65.25" customHeight="1" x14ac:dyDescent="0.2">
      <c r="A472" s="82" t="s">
        <v>992</v>
      </c>
      <c r="B472" s="82" t="s">
        <v>990</v>
      </c>
      <c r="C472" s="85" t="s">
        <v>991</v>
      </c>
      <c r="D472" s="86">
        <v>45323</v>
      </c>
      <c r="E472" s="84">
        <v>60460</v>
      </c>
      <c r="F472" s="69">
        <f t="shared" si="20"/>
        <v>45353</v>
      </c>
      <c r="G472" s="70">
        <f t="shared" si="21"/>
        <v>60460</v>
      </c>
      <c r="H472" s="71">
        <v>0</v>
      </c>
      <c r="I472" s="72" t="s">
        <v>164</v>
      </c>
    </row>
    <row r="473" spans="1:9" s="83" customFormat="1" ht="78" customHeight="1" x14ac:dyDescent="0.2">
      <c r="A473" s="82" t="s">
        <v>258</v>
      </c>
      <c r="B473" s="82" t="s">
        <v>993</v>
      </c>
      <c r="C473" s="85" t="s">
        <v>994</v>
      </c>
      <c r="D473" s="86">
        <v>45500</v>
      </c>
      <c r="E473" s="84">
        <v>6376.3</v>
      </c>
      <c r="F473" s="69">
        <f t="shared" si="20"/>
        <v>45530</v>
      </c>
      <c r="G473" s="70">
        <f t="shared" si="21"/>
        <v>6376.3</v>
      </c>
      <c r="H473" s="71">
        <v>0</v>
      </c>
      <c r="I473" s="72" t="s">
        <v>33</v>
      </c>
    </row>
    <row r="474" spans="1:9" s="83" customFormat="1" ht="79.5" customHeight="1" x14ac:dyDescent="0.2">
      <c r="A474" s="82" t="s">
        <v>258</v>
      </c>
      <c r="B474" s="82" t="s">
        <v>995</v>
      </c>
      <c r="C474" s="85" t="s">
        <v>996</v>
      </c>
      <c r="D474" s="86">
        <v>45500</v>
      </c>
      <c r="E474" s="84">
        <v>22130.49</v>
      </c>
      <c r="F474" s="69">
        <f t="shared" si="20"/>
        <v>45530</v>
      </c>
      <c r="G474" s="70">
        <f t="shared" si="21"/>
        <v>22130.49</v>
      </c>
      <c r="H474" s="71">
        <v>0</v>
      </c>
      <c r="I474" s="72" t="s">
        <v>33</v>
      </c>
    </row>
    <row r="475" spans="1:9" s="83" customFormat="1" ht="75" customHeight="1" x14ac:dyDescent="0.2">
      <c r="A475" s="82" t="s">
        <v>258</v>
      </c>
      <c r="B475" s="82" t="s">
        <v>997</v>
      </c>
      <c r="C475" s="85" t="s">
        <v>998</v>
      </c>
      <c r="D475" s="86">
        <v>45500</v>
      </c>
      <c r="E475" s="84">
        <v>34107.08</v>
      </c>
      <c r="F475" s="69">
        <f t="shared" si="20"/>
        <v>45530</v>
      </c>
      <c r="G475" s="70">
        <f t="shared" si="21"/>
        <v>34107.08</v>
      </c>
      <c r="H475" s="71">
        <v>0</v>
      </c>
      <c r="I475" s="72" t="s">
        <v>33</v>
      </c>
    </row>
    <row r="476" spans="1:9" s="83" customFormat="1" ht="30.75" customHeight="1" x14ac:dyDescent="0.2">
      <c r="A476" s="92" t="s">
        <v>246</v>
      </c>
      <c r="B476" s="92" t="s">
        <v>999</v>
      </c>
      <c r="C476" s="85" t="s">
        <v>1000</v>
      </c>
      <c r="D476" s="86">
        <v>45474</v>
      </c>
      <c r="E476" s="84">
        <v>34095.769999999997</v>
      </c>
      <c r="F476" s="69">
        <f t="shared" si="20"/>
        <v>45504</v>
      </c>
      <c r="G476" s="70">
        <f t="shared" si="21"/>
        <v>34095.769999999997</v>
      </c>
      <c r="H476" s="71">
        <v>0</v>
      </c>
      <c r="I476" s="72" t="s">
        <v>33</v>
      </c>
    </row>
    <row r="477" spans="1:9" s="83" customFormat="1" ht="30.75" customHeight="1" x14ac:dyDescent="0.2">
      <c r="A477" s="94"/>
      <c r="B477" s="94"/>
      <c r="C477" s="85" t="s">
        <v>1001</v>
      </c>
      <c r="D477" s="86">
        <v>45474</v>
      </c>
      <c r="E477" s="84">
        <v>2183.7399999999998</v>
      </c>
      <c r="F477" s="69">
        <f t="shared" si="20"/>
        <v>45504</v>
      </c>
      <c r="G477" s="70">
        <f t="shared" si="21"/>
        <v>2183.7399999999998</v>
      </c>
      <c r="H477" s="71">
        <v>0</v>
      </c>
      <c r="I477" s="72" t="s">
        <v>33</v>
      </c>
    </row>
    <row r="478" spans="1:9" s="83" customFormat="1" ht="30.75" customHeight="1" x14ac:dyDescent="0.2">
      <c r="A478" s="93"/>
      <c r="B478" s="93"/>
      <c r="C478" s="85" t="s">
        <v>1002</v>
      </c>
      <c r="D478" s="86">
        <v>45474</v>
      </c>
      <c r="E478" s="84">
        <v>1352.14</v>
      </c>
      <c r="F478" s="69">
        <f t="shared" si="20"/>
        <v>45504</v>
      </c>
      <c r="G478" s="70">
        <f t="shared" si="21"/>
        <v>1352.14</v>
      </c>
      <c r="H478" s="71">
        <v>0</v>
      </c>
      <c r="I478" s="72" t="s">
        <v>33</v>
      </c>
    </row>
    <row r="479" spans="1:9" s="83" customFormat="1" ht="55.5" customHeight="1" x14ac:dyDescent="0.2">
      <c r="A479" s="47" t="s">
        <v>0</v>
      </c>
      <c r="B479" s="47" t="s">
        <v>1</v>
      </c>
      <c r="C479" s="47" t="s">
        <v>3</v>
      </c>
      <c r="D479" s="47" t="s">
        <v>2</v>
      </c>
      <c r="E479" s="48" t="s">
        <v>4</v>
      </c>
      <c r="F479" s="47" t="s">
        <v>5</v>
      </c>
      <c r="G479" s="47" t="s">
        <v>6</v>
      </c>
      <c r="H479" s="47" t="s">
        <v>7</v>
      </c>
      <c r="I479" s="47" t="s">
        <v>8</v>
      </c>
    </row>
    <row r="480" spans="1:9" s="83" customFormat="1" ht="104.25" customHeight="1" x14ac:dyDescent="0.2">
      <c r="A480" s="82" t="s">
        <v>987</v>
      </c>
      <c r="B480" s="82" t="s">
        <v>1003</v>
      </c>
      <c r="C480" s="85" t="s">
        <v>1004</v>
      </c>
      <c r="D480" s="86">
        <v>45497</v>
      </c>
      <c r="E480" s="84">
        <v>613600</v>
      </c>
      <c r="F480" s="69">
        <f t="shared" si="20"/>
        <v>45527</v>
      </c>
      <c r="G480" s="70">
        <f t="shared" si="21"/>
        <v>613600</v>
      </c>
      <c r="H480" s="71">
        <v>0</v>
      </c>
      <c r="I480" s="72" t="s">
        <v>164</v>
      </c>
    </row>
    <row r="481" spans="1:9" s="83" customFormat="1" ht="71.25" customHeight="1" x14ac:dyDescent="0.2">
      <c r="A481" s="82" t="s">
        <v>289</v>
      </c>
      <c r="B481" s="82" t="s">
        <v>1005</v>
      </c>
      <c r="C481" s="85" t="s">
        <v>1006</v>
      </c>
      <c r="D481" s="86">
        <v>45492</v>
      </c>
      <c r="E481" s="84">
        <v>230100</v>
      </c>
      <c r="F481" s="69">
        <f t="shared" si="20"/>
        <v>45522</v>
      </c>
      <c r="G481" s="70">
        <f t="shared" si="21"/>
        <v>230100</v>
      </c>
      <c r="H481" s="71">
        <v>0</v>
      </c>
      <c r="I481" s="72" t="s">
        <v>164</v>
      </c>
    </row>
    <row r="482" spans="1:9" s="83" customFormat="1" ht="79.5" customHeight="1" x14ac:dyDescent="0.2">
      <c r="A482" s="82" t="s">
        <v>1009</v>
      </c>
      <c r="B482" s="82" t="s">
        <v>1007</v>
      </c>
      <c r="C482" s="85" t="s">
        <v>1008</v>
      </c>
      <c r="D482" s="86">
        <v>45482</v>
      </c>
      <c r="E482" s="84">
        <v>154344</v>
      </c>
      <c r="F482" s="69">
        <f t="shared" si="20"/>
        <v>45512</v>
      </c>
      <c r="G482" s="70">
        <f t="shared" si="21"/>
        <v>154344</v>
      </c>
      <c r="H482" s="71">
        <v>0</v>
      </c>
      <c r="I482" s="72" t="s">
        <v>164</v>
      </c>
    </row>
    <row r="483" spans="1:9" s="83" customFormat="1" ht="93.75" customHeight="1" x14ac:dyDescent="0.2">
      <c r="A483" s="82" t="s">
        <v>292</v>
      </c>
      <c r="B483" s="82" t="s">
        <v>1010</v>
      </c>
      <c r="C483" s="85" t="s">
        <v>1011</v>
      </c>
      <c r="D483" s="86">
        <v>45460</v>
      </c>
      <c r="E483" s="84">
        <v>234820</v>
      </c>
      <c r="F483" s="69">
        <f t="shared" si="20"/>
        <v>45490</v>
      </c>
      <c r="G483" s="70">
        <f t="shared" si="21"/>
        <v>234820</v>
      </c>
      <c r="H483" s="71">
        <v>0</v>
      </c>
      <c r="I483" s="72" t="s">
        <v>164</v>
      </c>
    </row>
    <row r="484" spans="1:9" s="83" customFormat="1" ht="68.25" customHeight="1" x14ac:dyDescent="0.2">
      <c r="A484" s="82" t="s">
        <v>258</v>
      </c>
      <c r="B484" s="82" t="s">
        <v>1012</v>
      </c>
      <c r="C484" s="85" t="s">
        <v>1013</v>
      </c>
      <c r="D484" s="86">
        <v>45500</v>
      </c>
      <c r="E484" s="84">
        <v>275.2</v>
      </c>
      <c r="F484" s="69">
        <f t="shared" si="20"/>
        <v>45530</v>
      </c>
      <c r="G484" s="70">
        <f t="shared" si="21"/>
        <v>275.2</v>
      </c>
      <c r="H484" s="71">
        <v>0</v>
      </c>
      <c r="I484" s="72" t="s">
        <v>33</v>
      </c>
    </row>
    <row r="485" spans="1:9" s="83" customFormat="1" ht="75" customHeight="1" x14ac:dyDescent="0.2">
      <c r="A485" s="82" t="s">
        <v>258</v>
      </c>
      <c r="B485" s="82" t="s">
        <v>1014</v>
      </c>
      <c r="C485" s="85" t="s">
        <v>1015</v>
      </c>
      <c r="D485" s="86">
        <v>45500</v>
      </c>
      <c r="E485" s="84">
        <v>8539.57</v>
      </c>
      <c r="F485" s="69">
        <f t="shared" si="20"/>
        <v>45530</v>
      </c>
      <c r="G485" s="70">
        <f t="shared" si="21"/>
        <v>8539.57</v>
      </c>
      <c r="H485" s="71">
        <v>0</v>
      </c>
      <c r="I485" s="72" t="s">
        <v>33</v>
      </c>
    </row>
    <row r="486" spans="1:9" s="83" customFormat="1" ht="78.75" customHeight="1" x14ac:dyDescent="0.2">
      <c r="A486" s="82" t="s">
        <v>258</v>
      </c>
      <c r="B486" s="82" t="s">
        <v>1016</v>
      </c>
      <c r="C486" s="85" t="s">
        <v>1017</v>
      </c>
      <c r="D486" s="86">
        <v>45500</v>
      </c>
      <c r="E486" s="84">
        <v>611.82000000000005</v>
      </c>
      <c r="F486" s="69">
        <f t="shared" si="18"/>
        <v>45530</v>
      </c>
      <c r="G486" s="70">
        <f t="shared" si="19"/>
        <v>611.82000000000005</v>
      </c>
      <c r="H486" s="71">
        <v>0</v>
      </c>
      <c r="I486" s="72" t="s">
        <v>33</v>
      </c>
    </row>
    <row r="487" spans="1:9" s="83" customFormat="1" ht="72" customHeight="1" x14ac:dyDescent="0.2">
      <c r="A487" s="82" t="s">
        <v>258</v>
      </c>
      <c r="B487" s="82" t="s">
        <v>1018</v>
      </c>
      <c r="C487" s="85" t="s">
        <v>1019</v>
      </c>
      <c r="D487" s="86">
        <v>45500</v>
      </c>
      <c r="E487" s="84">
        <v>7761.74</v>
      </c>
      <c r="F487" s="69">
        <f t="shared" si="18"/>
        <v>45530</v>
      </c>
      <c r="G487" s="70">
        <f t="shared" si="19"/>
        <v>7761.74</v>
      </c>
      <c r="H487" s="71">
        <v>0</v>
      </c>
      <c r="I487" s="72" t="s">
        <v>33</v>
      </c>
    </row>
    <row r="488" spans="1:9" s="83" customFormat="1" ht="72" customHeight="1" x14ac:dyDescent="0.2">
      <c r="A488" s="82" t="s">
        <v>258</v>
      </c>
      <c r="B488" s="82" t="s">
        <v>1020</v>
      </c>
      <c r="C488" s="85" t="s">
        <v>1021</v>
      </c>
      <c r="D488" s="86">
        <v>45500</v>
      </c>
      <c r="E488" s="84">
        <v>2268.16</v>
      </c>
      <c r="F488" s="69">
        <f t="shared" si="18"/>
        <v>45530</v>
      </c>
      <c r="G488" s="70">
        <f t="shared" si="19"/>
        <v>2268.16</v>
      </c>
      <c r="H488" s="71">
        <v>0</v>
      </c>
      <c r="I488" s="72" t="s">
        <v>33</v>
      </c>
    </row>
    <row r="489" spans="1:9" s="83" customFormat="1" ht="81" customHeight="1" x14ac:dyDescent="0.2">
      <c r="A489" s="82" t="s">
        <v>1024</v>
      </c>
      <c r="B489" s="82" t="s">
        <v>1022</v>
      </c>
      <c r="C489" s="85" t="s">
        <v>1023</v>
      </c>
      <c r="D489" s="86">
        <v>45485</v>
      </c>
      <c r="E489" s="84">
        <v>151040</v>
      </c>
      <c r="F489" s="69">
        <f t="shared" si="18"/>
        <v>45515</v>
      </c>
      <c r="G489" s="70">
        <f t="shared" si="19"/>
        <v>151040</v>
      </c>
      <c r="H489" s="71">
        <v>0</v>
      </c>
      <c r="I489" s="72" t="s">
        <v>164</v>
      </c>
    </row>
    <row r="490" spans="1:9" s="83" customFormat="1" ht="105.75" customHeight="1" x14ac:dyDescent="0.2">
      <c r="A490" s="82" t="s">
        <v>1027</v>
      </c>
      <c r="B490" s="82" t="s">
        <v>1025</v>
      </c>
      <c r="C490" s="85" t="s">
        <v>1026</v>
      </c>
      <c r="D490" s="86">
        <v>45489</v>
      </c>
      <c r="E490" s="84">
        <v>1722800</v>
      </c>
      <c r="F490" s="69">
        <f t="shared" si="18"/>
        <v>45519</v>
      </c>
      <c r="G490" s="70">
        <f t="shared" si="19"/>
        <v>1722800</v>
      </c>
      <c r="H490" s="71">
        <v>0</v>
      </c>
      <c r="I490" s="72" t="s">
        <v>164</v>
      </c>
    </row>
    <row r="491" spans="1:9" s="83" customFormat="1" ht="60" customHeight="1" x14ac:dyDescent="0.2">
      <c r="A491" s="47" t="s">
        <v>0</v>
      </c>
      <c r="B491" s="47" t="s">
        <v>1</v>
      </c>
      <c r="C491" s="47" t="s">
        <v>3</v>
      </c>
      <c r="D491" s="47" t="s">
        <v>2</v>
      </c>
      <c r="E491" s="48" t="s">
        <v>4</v>
      </c>
      <c r="F491" s="47" t="s">
        <v>5</v>
      </c>
      <c r="G491" s="47" t="s">
        <v>6</v>
      </c>
      <c r="H491" s="47" t="s">
        <v>7</v>
      </c>
      <c r="I491" s="47" t="s">
        <v>8</v>
      </c>
    </row>
    <row r="492" spans="1:9" s="83" customFormat="1" ht="81.75" customHeight="1" x14ac:dyDescent="0.2">
      <c r="A492" s="82" t="s">
        <v>258</v>
      </c>
      <c r="B492" s="82" t="s">
        <v>1028</v>
      </c>
      <c r="C492" s="85" t="s">
        <v>1029</v>
      </c>
      <c r="D492" s="86">
        <v>45500</v>
      </c>
      <c r="E492" s="84">
        <v>15094.64</v>
      </c>
      <c r="F492" s="69">
        <f t="shared" si="16"/>
        <v>45530</v>
      </c>
      <c r="G492" s="70">
        <f t="shared" si="17"/>
        <v>15094.64</v>
      </c>
      <c r="H492" s="71">
        <v>0</v>
      </c>
      <c r="I492" s="72" t="s">
        <v>33</v>
      </c>
    </row>
    <row r="493" spans="1:9" s="83" customFormat="1" ht="69" customHeight="1" x14ac:dyDescent="0.2">
      <c r="A493" s="82" t="s">
        <v>258</v>
      </c>
      <c r="B493" s="82" t="s">
        <v>1030</v>
      </c>
      <c r="C493" s="85" t="s">
        <v>1031</v>
      </c>
      <c r="D493" s="86">
        <v>45500</v>
      </c>
      <c r="E493" s="84">
        <v>15216.4</v>
      </c>
      <c r="F493" s="69">
        <f t="shared" si="16"/>
        <v>45530</v>
      </c>
      <c r="G493" s="70">
        <f t="shared" si="17"/>
        <v>15216.4</v>
      </c>
      <c r="H493" s="71">
        <v>0</v>
      </c>
      <c r="I493" s="72" t="s">
        <v>33</v>
      </c>
    </row>
    <row r="494" spans="1:9" s="83" customFormat="1" ht="69.75" customHeight="1" x14ac:dyDescent="0.2">
      <c r="A494" s="82" t="s">
        <v>258</v>
      </c>
      <c r="B494" s="82" t="s">
        <v>1032</v>
      </c>
      <c r="C494" s="85" t="s">
        <v>1033</v>
      </c>
      <c r="D494" s="86">
        <v>45500</v>
      </c>
      <c r="E494" s="84">
        <v>21155.32</v>
      </c>
      <c r="F494" s="69">
        <f t="shared" si="16"/>
        <v>45530</v>
      </c>
      <c r="G494" s="70">
        <f t="shared" si="17"/>
        <v>21155.32</v>
      </c>
      <c r="H494" s="71">
        <v>0</v>
      </c>
      <c r="I494" s="72" t="s">
        <v>33</v>
      </c>
    </row>
    <row r="495" spans="1:9" s="83" customFormat="1" ht="59.25" customHeight="1" x14ac:dyDescent="0.2">
      <c r="A495" s="92" t="s">
        <v>1035</v>
      </c>
      <c r="B495" s="92" t="s">
        <v>1034</v>
      </c>
      <c r="C495" s="85" t="s">
        <v>1036</v>
      </c>
      <c r="D495" s="86">
        <v>45453</v>
      </c>
      <c r="E495" s="84">
        <v>826000</v>
      </c>
      <c r="F495" s="69">
        <f t="shared" si="16"/>
        <v>45483</v>
      </c>
      <c r="G495" s="70">
        <f t="shared" si="17"/>
        <v>826000</v>
      </c>
      <c r="H495" s="71">
        <v>0</v>
      </c>
      <c r="I495" s="72" t="s">
        <v>164</v>
      </c>
    </row>
    <row r="496" spans="1:9" s="83" customFormat="1" ht="59.25" customHeight="1" x14ac:dyDescent="0.2">
      <c r="A496" s="93"/>
      <c r="B496" s="93"/>
      <c r="C496" s="85" t="s">
        <v>1037</v>
      </c>
      <c r="D496" s="86">
        <v>45474</v>
      </c>
      <c r="E496" s="84">
        <v>1450000</v>
      </c>
      <c r="F496" s="69">
        <f t="shared" si="14"/>
        <v>45504</v>
      </c>
      <c r="G496" s="70">
        <f t="shared" si="15"/>
        <v>1450000</v>
      </c>
      <c r="H496" s="71">
        <v>0</v>
      </c>
      <c r="I496" s="72" t="s">
        <v>164</v>
      </c>
    </row>
    <row r="497" spans="1:9" s="83" customFormat="1" ht="93" customHeight="1" x14ac:dyDescent="0.2">
      <c r="A497" s="82" t="s">
        <v>250</v>
      </c>
      <c r="B497" s="82" t="s">
        <v>1038</v>
      </c>
      <c r="C497" s="85" t="s">
        <v>1039</v>
      </c>
      <c r="D497" s="86">
        <v>45457</v>
      </c>
      <c r="E497" s="84">
        <v>14156.46</v>
      </c>
      <c r="F497" s="69">
        <f t="shared" si="14"/>
        <v>45487</v>
      </c>
      <c r="G497" s="70">
        <f t="shared" si="15"/>
        <v>14156.46</v>
      </c>
      <c r="H497" s="71">
        <v>0</v>
      </c>
      <c r="I497" s="72" t="s">
        <v>164</v>
      </c>
    </row>
    <row r="498" spans="1:9" s="83" customFormat="1" ht="84" customHeight="1" x14ac:dyDescent="0.2">
      <c r="A498" s="82" t="s">
        <v>1042</v>
      </c>
      <c r="B498" s="82" t="s">
        <v>1040</v>
      </c>
      <c r="C498" s="85" t="s">
        <v>1041</v>
      </c>
      <c r="D498" s="86">
        <v>45498</v>
      </c>
      <c r="E498" s="84">
        <v>4860000</v>
      </c>
      <c r="F498" s="69">
        <f t="shared" ref="F498:F499" si="22">30+D498</f>
        <v>45528</v>
      </c>
      <c r="G498" s="70">
        <f t="shared" ref="G498:G499" si="23">+E498</f>
        <v>4860000</v>
      </c>
      <c r="H498" s="71">
        <v>0</v>
      </c>
      <c r="I498" s="72" t="s">
        <v>164</v>
      </c>
    </row>
    <row r="499" spans="1:9" s="83" customFormat="1" ht="72" customHeight="1" x14ac:dyDescent="0.2">
      <c r="A499" s="82" t="s">
        <v>258</v>
      </c>
      <c r="B499" s="82" t="s">
        <v>1043</v>
      </c>
      <c r="C499" s="85" t="s">
        <v>1044</v>
      </c>
      <c r="D499" s="86">
        <v>45500</v>
      </c>
      <c r="E499" s="84">
        <v>3958.5</v>
      </c>
      <c r="F499" s="69">
        <f t="shared" si="22"/>
        <v>45530</v>
      </c>
      <c r="G499" s="70">
        <f t="shared" si="23"/>
        <v>3958.5</v>
      </c>
      <c r="H499" s="71">
        <v>0</v>
      </c>
      <c r="I499" s="72" t="s">
        <v>33</v>
      </c>
    </row>
    <row r="500" spans="1:9" x14ac:dyDescent="0.2">
      <c r="A500" s="73"/>
      <c r="B500" s="73"/>
      <c r="C500" s="74"/>
      <c r="D500" s="75"/>
      <c r="E500" s="76"/>
      <c r="F500" s="77"/>
      <c r="G500" s="78"/>
      <c r="H500" s="79"/>
      <c r="I500" s="80"/>
    </row>
    <row r="501" spans="1:9" ht="48.75" customHeight="1" x14ac:dyDescent="0.2">
      <c r="A501" s="73"/>
      <c r="B501" s="73"/>
      <c r="C501" s="74"/>
      <c r="D501" s="75"/>
      <c r="E501" s="76"/>
      <c r="F501" s="77"/>
      <c r="G501" s="78"/>
      <c r="H501" s="79"/>
      <c r="I501" s="80"/>
    </row>
    <row r="502" spans="1:9" ht="33" customHeight="1" x14ac:dyDescent="0.2">
      <c r="A502" s="73"/>
      <c r="B502" s="73"/>
      <c r="C502" s="74"/>
      <c r="D502" s="75"/>
      <c r="E502" s="76"/>
      <c r="F502" s="77"/>
      <c r="G502" s="78"/>
      <c r="H502" s="79"/>
      <c r="I502" s="80"/>
    </row>
    <row r="503" spans="1:9" ht="47.25" customHeight="1" x14ac:dyDescent="0.2">
      <c r="B503" s="97"/>
      <c r="C503" s="97"/>
      <c r="F503" s="65"/>
    </row>
    <row r="504" spans="1:9" x14ac:dyDescent="0.2">
      <c r="A504" s="68" t="s">
        <v>159</v>
      </c>
      <c r="B504" s="52"/>
      <c r="C504" s="98" t="s">
        <v>162</v>
      </c>
      <c r="D504" s="98"/>
      <c r="E504" s="55"/>
      <c r="F504" s="66"/>
      <c r="G504" s="99" t="s">
        <v>160</v>
      </c>
      <c r="H504" s="99"/>
      <c r="I504" s="99"/>
    </row>
    <row r="505" spans="1:9" x14ac:dyDescent="0.2">
      <c r="A505" s="57" t="s">
        <v>157</v>
      </c>
      <c r="B505" s="53"/>
      <c r="C505" s="96" t="s">
        <v>156</v>
      </c>
      <c r="D505" s="96"/>
      <c r="E505" s="56"/>
      <c r="F505" s="67"/>
      <c r="G505" s="95" t="s">
        <v>103</v>
      </c>
      <c r="H505" s="95"/>
      <c r="I505" s="95"/>
    </row>
    <row r="506" spans="1:9" x14ac:dyDescent="0.2">
      <c r="A506" s="58" t="s">
        <v>158</v>
      </c>
      <c r="B506" s="53"/>
      <c r="C506" s="100" t="s">
        <v>163</v>
      </c>
      <c r="D506" s="100"/>
      <c r="E506" s="56"/>
      <c r="F506" s="67"/>
      <c r="G506" s="95" t="s">
        <v>161</v>
      </c>
      <c r="H506" s="95"/>
      <c r="I506" s="95"/>
    </row>
  </sheetData>
  <mergeCells count="138">
    <mergeCell ref="B416:B418"/>
    <mergeCell ref="A416:A418"/>
    <mergeCell ref="B419:B422"/>
    <mergeCell ref="A419:A422"/>
    <mergeCell ref="B423:B425"/>
    <mergeCell ref="A423:A425"/>
    <mergeCell ref="B323:B324"/>
    <mergeCell ref="A323:A324"/>
    <mergeCell ref="B327:B328"/>
    <mergeCell ref="A327:A328"/>
    <mergeCell ref="B333:B334"/>
    <mergeCell ref="A333:A334"/>
    <mergeCell ref="B406:B408"/>
    <mergeCell ref="A406:A408"/>
    <mergeCell ref="B409:B410"/>
    <mergeCell ref="A409:A410"/>
    <mergeCell ref="B393:B395"/>
    <mergeCell ref="A393:A395"/>
    <mergeCell ref="B397:B398"/>
    <mergeCell ref="A397:A398"/>
    <mergeCell ref="B399:B404"/>
    <mergeCell ref="A399:A404"/>
    <mergeCell ref="B234:B237"/>
    <mergeCell ref="A234:A237"/>
    <mergeCell ref="B212:B213"/>
    <mergeCell ref="A212:A213"/>
    <mergeCell ref="B218:B220"/>
    <mergeCell ref="A218:A220"/>
    <mergeCell ref="B222:B225"/>
    <mergeCell ref="A222:A225"/>
    <mergeCell ref="B54:B55"/>
    <mergeCell ref="A54:A55"/>
    <mergeCell ref="B78:B79"/>
    <mergeCell ref="A78:A79"/>
    <mergeCell ref="A158:A159"/>
    <mergeCell ref="B193:B199"/>
    <mergeCell ref="A193:A199"/>
    <mergeCell ref="B163:B166"/>
    <mergeCell ref="A163:A166"/>
    <mergeCell ref="B168:B169"/>
    <mergeCell ref="A168:A169"/>
    <mergeCell ref="B179:B180"/>
    <mergeCell ref="A179:A180"/>
    <mergeCell ref="B38:B39"/>
    <mergeCell ref="A38:A39"/>
    <mergeCell ref="B40:B42"/>
    <mergeCell ref="A40:A42"/>
    <mergeCell ref="B47:B53"/>
    <mergeCell ref="A47:A53"/>
    <mergeCell ref="A8:I8"/>
    <mergeCell ref="A10:I10"/>
    <mergeCell ref="A11:I11"/>
    <mergeCell ref="B26:B35"/>
    <mergeCell ref="A26:A35"/>
    <mergeCell ref="G506:I506"/>
    <mergeCell ref="C505:D505"/>
    <mergeCell ref="G505:I505"/>
    <mergeCell ref="B503:C503"/>
    <mergeCell ref="C504:D504"/>
    <mergeCell ref="G504:I504"/>
    <mergeCell ref="C506:D506"/>
    <mergeCell ref="B80:B84"/>
    <mergeCell ref="A80:A84"/>
    <mergeCell ref="B85:B88"/>
    <mergeCell ref="A85:A88"/>
    <mergeCell ref="B90:B93"/>
    <mergeCell ref="A90:A93"/>
    <mergeCell ref="B95:B97"/>
    <mergeCell ref="A95:A97"/>
    <mergeCell ref="B103:B108"/>
    <mergeCell ref="A103:A108"/>
    <mergeCell ref="B110:B113"/>
    <mergeCell ref="A110:A113"/>
    <mergeCell ref="B117:B122"/>
    <mergeCell ref="A117:A122"/>
    <mergeCell ref="B132:B141"/>
    <mergeCell ref="A132:A141"/>
    <mergeCell ref="B158:B159"/>
    <mergeCell ref="B242:B244"/>
    <mergeCell ref="A242:A244"/>
    <mergeCell ref="B245:B246"/>
    <mergeCell ref="A245:A246"/>
    <mergeCell ref="B248:B249"/>
    <mergeCell ref="A248:A249"/>
    <mergeCell ref="B252:B253"/>
    <mergeCell ref="A252:A253"/>
    <mergeCell ref="B258:B259"/>
    <mergeCell ref="A258:A259"/>
    <mergeCell ref="B264:B265"/>
    <mergeCell ref="A264:A265"/>
    <mergeCell ref="B268:B269"/>
    <mergeCell ref="A268:A269"/>
    <mergeCell ref="B270:B271"/>
    <mergeCell ref="A270:A271"/>
    <mergeCell ref="B276:B278"/>
    <mergeCell ref="A276:A278"/>
    <mergeCell ref="B280:B281"/>
    <mergeCell ref="A280:A281"/>
    <mergeCell ref="B284:B286"/>
    <mergeCell ref="A284:A286"/>
    <mergeCell ref="B287:B289"/>
    <mergeCell ref="A287:A289"/>
    <mergeCell ref="B291:B292"/>
    <mergeCell ref="A291:A292"/>
    <mergeCell ref="B293:B295"/>
    <mergeCell ref="A293:A295"/>
    <mergeCell ref="B297:B301"/>
    <mergeCell ref="A297:A301"/>
    <mergeCell ref="B306:B307"/>
    <mergeCell ref="A306:A307"/>
    <mergeCell ref="B308:B309"/>
    <mergeCell ref="A308:A309"/>
    <mergeCell ref="B313:B314"/>
    <mergeCell ref="A313:A314"/>
    <mergeCell ref="B372:B375"/>
    <mergeCell ref="A372:A375"/>
    <mergeCell ref="B379:B383"/>
    <mergeCell ref="A379:A383"/>
    <mergeCell ref="B359:B360"/>
    <mergeCell ref="A359:A360"/>
    <mergeCell ref="B340:B341"/>
    <mergeCell ref="A340:A341"/>
    <mergeCell ref="B342:B347"/>
    <mergeCell ref="A342:A347"/>
    <mergeCell ref="B357:B358"/>
    <mergeCell ref="A357:A358"/>
    <mergeCell ref="B495:B496"/>
    <mergeCell ref="A495:A496"/>
    <mergeCell ref="B434:B436"/>
    <mergeCell ref="A434:A436"/>
    <mergeCell ref="B439:B441"/>
    <mergeCell ref="A439:A441"/>
    <mergeCell ref="B453:B457"/>
    <mergeCell ref="A453:A457"/>
    <mergeCell ref="B465:B468"/>
    <mergeCell ref="A465:A468"/>
    <mergeCell ref="B476:B478"/>
    <mergeCell ref="A476:A478"/>
  </mergeCells>
  <pageMargins left="0.19685039370078741" right="0.19685039370078741" top="7.874015748031496E-2" bottom="0"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JUNIO</vt:lpstr>
      <vt:lpstr>JULIO   2024</vt:lpstr>
      <vt:lpstr>'JULIO   2024'!Área_de_impresión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Jesus Alberto Batista Martinez</cp:lastModifiedBy>
  <cp:lastPrinted>2024-08-13T18:51:53Z</cp:lastPrinted>
  <dcterms:created xsi:type="dcterms:W3CDTF">2021-07-01T20:21:12Z</dcterms:created>
  <dcterms:modified xsi:type="dcterms:W3CDTF">2024-08-13T18:53:54Z</dcterms:modified>
</cp:coreProperties>
</file>