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mipwsvfs\Compartido recursos humanos\REGISTRO Y CONTROL\CARLOS PAULA TOLENTINO\NOMINAS OAI\NOMINAS DE FEBRERO 2026\CONT\"/>
    </mc:Choice>
  </mc:AlternateContent>
  <xr:revisionPtr revIDLastSave="0" documentId="13_ncr:1_{FF37E77C-1563-4A1F-AFB0-36FCAD029F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AI" sheetId="2" r:id="rId1"/>
  </sheets>
  <definedNames>
    <definedName name="_xlnm._FilterDatabase" localSheetId="0" hidden="1">OAI!$A$7:$V$982</definedName>
    <definedName name="_xlnm.Print_Area" localSheetId="0">OAI!$A$1:$V$1008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83" i="2" l="1"/>
  <c r="I983" i="2"/>
  <c r="J983" i="2"/>
  <c r="K983" i="2"/>
  <c r="P983" i="2"/>
  <c r="R983" i="2"/>
  <c r="T983" i="2"/>
  <c r="O26" i="2"/>
  <c r="O42" i="2"/>
  <c r="O329" i="2"/>
  <c r="O525" i="2"/>
  <c r="O558" i="2"/>
  <c r="O982" i="2"/>
  <c r="N26" i="2"/>
  <c r="N42" i="2"/>
  <c r="N329" i="2"/>
  <c r="N525" i="2"/>
  <c r="N558" i="2"/>
  <c r="N982" i="2"/>
  <c r="M26" i="2"/>
  <c r="M42" i="2"/>
  <c r="M329" i="2"/>
  <c r="M525" i="2"/>
  <c r="M558" i="2"/>
  <c r="M982" i="2"/>
  <c r="L26" i="2"/>
  <c r="L42" i="2"/>
  <c r="Q42" i="2" s="1"/>
  <c r="L329" i="2"/>
  <c r="L525" i="2"/>
  <c r="Q525" i="2" s="1"/>
  <c r="L558" i="2"/>
  <c r="L982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8" i="2"/>
  <c r="O983" i="2" s="1"/>
  <c r="N981" i="2"/>
  <c r="N980" i="2"/>
  <c r="N13" i="2"/>
  <c r="N8" i="2"/>
  <c r="N437" i="2"/>
  <c r="N781" i="2"/>
  <c r="M437" i="2"/>
  <c r="M781" i="2"/>
  <c r="M898" i="2"/>
  <c r="L437" i="2"/>
  <c r="L781" i="2"/>
  <c r="L898" i="2"/>
  <c r="L228" i="2"/>
  <c r="M228" i="2"/>
  <c r="M979" i="2"/>
  <c r="N16" i="2"/>
  <c r="N34" i="2"/>
  <c r="N57" i="2"/>
  <c r="N155" i="2"/>
  <c r="N294" i="2"/>
  <c r="N382" i="2"/>
  <c r="N393" i="2"/>
  <c r="N469" i="2"/>
  <c r="N535" i="2"/>
  <c r="N610" i="2"/>
  <c r="N721" i="2"/>
  <c r="N979" i="2"/>
  <c r="M16" i="2"/>
  <c r="M34" i="2"/>
  <c r="M57" i="2"/>
  <c r="M155" i="2"/>
  <c r="M294" i="2"/>
  <c r="M382" i="2"/>
  <c r="M393" i="2"/>
  <c r="M469" i="2"/>
  <c r="M535" i="2"/>
  <c r="M610" i="2"/>
  <c r="M721" i="2"/>
  <c r="L16" i="2"/>
  <c r="L34" i="2"/>
  <c r="L57" i="2"/>
  <c r="L155" i="2"/>
  <c r="L294" i="2"/>
  <c r="L382" i="2"/>
  <c r="L393" i="2"/>
  <c r="L469" i="2"/>
  <c r="L535" i="2"/>
  <c r="L610" i="2"/>
  <c r="L721" i="2"/>
  <c r="L979" i="2"/>
  <c r="N172" i="2"/>
  <c r="N186" i="2"/>
  <c r="N222" i="2"/>
  <c r="N403" i="2"/>
  <c r="N418" i="2"/>
  <c r="N462" i="2"/>
  <c r="N560" i="2"/>
  <c r="N662" i="2"/>
  <c r="N838" i="2"/>
  <c r="N978" i="2"/>
  <c r="L172" i="2"/>
  <c r="L186" i="2"/>
  <c r="L222" i="2"/>
  <c r="L403" i="2"/>
  <c r="L418" i="2"/>
  <c r="L462" i="2"/>
  <c r="L560" i="2"/>
  <c r="L662" i="2"/>
  <c r="L838" i="2"/>
  <c r="L978" i="2"/>
  <c r="L115" i="2"/>
  <c r="M115" i="2"/>
  <c r="N115" i="2"/>
  <c r="L127" i="2"/>
  <c r="M127" i="2"/>
  <c r="N127" i="2"/>
  <c r="L184" i="2"/>
  <c r="M184" i="2"/>
  <c r="N184" i="2"/>
  <c r="L199" i="2"/>
  <c r="M199" i="2"/>
  <c r="N199" i="2"/>
  <c r="L242" i="2"/>
  <c r="M242" i="2"/>
  <c r="N242" i="2"/>
  <c r="L391" i="2"/>
  <c r="M391" i="2"/>
  <c r="N391" i="2"/>
  <c r="L409" i="2"/>
  <c r="M409" i="2"/>
  <c r="N409" i="2"/>
  <c r="L553" i="2"/>
  <c r="M553" i="2"/>
  <c r="N553" i="2"/>
  <c r="L849" i="2"/>
  <c r="M849" i="2"/>
  <c r="N849" i="2"/>
  <c r="L869" i="2"/>
  <c r="M869" i="2"/>
  <c r="N869" i="2"/>
  <c r="L912" i="2"/>
  <c r="M912" i="2"/>
  <c r="N912" i="2"/>
  <c r="L951" i="2"/>
  <c r="M951" i="2"/>
  <c r="N951" i="2"/>
  <c r="N94" i="2"/>
  <c r="N225" i="2"/>
  <c r="N342" i="2"/>
  <c r="N499" i="2"/>
  <c r="N506" i="2"/>
  <c r="N547" i="2"/>
  <c r="N573" i="2"/>
  <c r="N580" i="2"/>
  <c r="N852" i="2"/>
  <c r="N886" i="2"/>
  <c r="N917" i="2"/>
  <c r="N974" i="2"/>
  <c r="M94" i="2"/>
  <c r="M225" i="2"/>
  <c r="M342" i="2"/>
  <c r="M499" i="2"/>
  <c r="M506" i="2"/>
  <c r="M547" i="2"/>
  <c r="M573" i="2"/>
  <c r="M580" i="2"/>
  <c r="M852" i="2"/>
  <c r="M886" i="2"/>
  <c r="M917" i="2"/>
  <c r="M974" i="2"/>
  <c r="L974" i="2"/>
  <c r="L94" i="2"/>
  <c r="L225" i="2"/>
  <c r="L342" i="2"/>
  <c r="L499" i="2"/>
  <c r="L506" i="2"/>
  <c r="L547" i="2"/>
  <c r="L573" i="2"/>
  <c r="L580" i="2"/>
  <c r="L852" i="2"/>
  <c r="L886" i="2"/>
  <c r="L917" i="2"/>
  <c r="M962" i="2"/>
  <c r="L962" i="2"/>
  <c r="Q329" i="2" l="1"/>
  <c r="S26" i="2"/>
  <c r="S558" i="2"/>
  <c r="S525" i="2"/>
  <c r="S329" i="2"/>
  <c r="Q26" i="2"/>
  <c r="S982" i="2"/>
  <c r="S42" i="2"/>
  <c r="Q558" i="2"/>
  <c r="Q982" i="2"/>
  <c r="Q898" i="2"/>
  <c r="Q437" i="2"/>
  <c r="Q781" i="2"/>
  <c r="S437" i="2"/>
  <c r="S898" i="2"/>
  <c r="S781" i="2"/>
  <c r="S228" i="2"/>
  <c r="Q228" i="2"/>
  <c r="Q155" i="2"/>
  <c r="Q469" i="2"/>
  <c r="Q382" i="2"/>
  <c r="S382" i="2"/>
  <c r="Q393" i="2"/>
  <c r="S393" i="2"/>
  <c r="Q535" i="2"/>
  <c r="S535" i="2"/>
  <c r="Q610" i="2"/>
  <c r="S610" i="2"/>
  <c r="Q721" i="2"/>
  <c r="S721" i="2"/>
  <c r="Q979" i="2"/>
  <c r="S979" i="2"/>
  <c r="S155" i="2"/>
  <c r="S469" i="2"/>
  <c r="S16" i="2"/>
  <c r="Q16" i="2"/>
  <c r="S34" i="2"/>
  <c r="Q34" i="2"/>
  <c r="S57" i="2"/>
  <c r="Q57" i="2"/>
  <c r="S294" i="2"/>
  <c r="Q294" i="2"/>
  <c r="Q974" i="2"/>
  <c r="Q94" i="2"/>
  <c r="S242" i="2"/>
  <c r="S573" i="2"/>
  <c r="S917" i="2"/>
  <c r="S869" i="2"/>
  <c r="S462" i="2"/>
  <c r="S662" i="2"/>
  <c r="S978" i="2"/>
  <c r="Q553" i="2"/>
  <c r="Q222" i="2"/>
  <c r="S849" i="2"/>
  <c r="S951" i="2"/>
  <c r="Q225" i="2"/>
  <c r="S186" i="2"/>
  <c r="S222" i="2"/>
  <c r="Q462" i="2"/>
  <c r="Q662" i="2"/>
  <c r="S184" i="2"/>
  <c r="S225" i="2"/>
  <c r="Q580" i="2"/>
  <c r="Q573" i="2"/>
  <c r="Q917" i="2"/>
  <c r="S409" i="2"/>
  <c r="Q409" i="2"/>
  <c r="Q199" i="2"/>
  <c r="S199" i="2"/>
  <c r="Q869" i="2"/>
  <c r="S580" i="2"/>
  <c r="Q418" i="2"/>
  <c r="S418" i="2"/>
  <c r="Q499" i="2"/>
  <c r="S499" i="2"/>
  <c r="Q912" i="2"/>
  <c r="S912" i="2"/>
  <c r="Q547" i="2"/>
  <c r="S547" i="2"/>
  <c r="S115" i="2"/>
  <c r="Q115" i="2"/>
  <c r="S506" i="2"/>
  <c r="Q506" i="2"/>
  <c r="S838" i="2"/>
  <c r="Q838" i="2"/>
  <c r="Q342" i="2"/>
  <c r="S342" i="2"/>
  <c r="S391" i="2"/>
  <c r="Q391" i="2"/>
  <c r="Q978" i="2"/>
  <c r="Q886" i="2"/>
  <c r="S172" i="2"/>
  <c r="Q172" i="2"/>
  <c r="Q849" i="2"/>
  <c r="S127" i="2"/>
  <c r="Q127" i="2"/>
  <c r="Q186" i="2"/>
  <c r="S886" i="2"/>
  <c r="S852" i="2"/>
  <c r="S553" i="2"/>
  <c r="S560" i="2"/>
  <c r="Q560" i="2"/>
  <c r="S94" i="2"/>
  <c r="Q242" i="2"/>
  <c r="Q852" i="2"/>
  <c r="S974" i="2"/>
  <c r="Q951" i="2"/>
  <c r="S403" i="2"/>
  <c r="Q403" i="2"/>
  <c r="Q184" i="2"/>
  <c r="N9" i="2"/>
  <c r="M8" i="2"/>
  <c r="N83" i="2"/>
  <c r="N157" i="2"/>
  <c r="N177" i="2"/>
  <c r="N191" i="2"/>
  <c r="N208" i="2"/>
  <c r="N214" i="2"/>
  <c r="N282" i="2"/>
  <c r="N299" i="2"/>
  <c r="N300" i="2"/>
  <c r="N357" i="2"/>
  <c r="N426" i="2"/>
  <c r="N511" i="2"/>
  <c r="N520" i="2"/>
  <c r="N556" i="2"/>
  <c r="N565" i="2"/>
  <c r="N614" i="2"/>
  <c r="N649" i="2"/>
  <c r="N733" i="2"/>
  <c r="N850" i="2"/>
  <c r="N920" i="2"/>
  <c r="N968" i="2"/>
  <c r="M83" i="2"/>
  <c r="M157" i="2"/>
  <c r="M177" i="2"/>
  <c r="M191" i="2"/>
  <c r="M208" i="2"/>
  <c r="M214" i="2"/>
  <c r="M282" i="2"/>
  <c r="M299" i="2"/>
  <c r="M300" i="2"/>
  <c r="M357" i="2"/>
  <c r="M426" i="2"/>
  <c r="M511" i="2"/>
  <c r="M520" i="2"/>
  <c r="M556" i="2"/>
  <c r="M565" i="2"/>
  <c r="M576" i="2"/>
  <c r="M614" i="2"/>
  <c r="M649" i="2"/>
  <c r="M733" i="2"/>
  <c r="M850" i="2"/>
  <c r="M920" i="2"/>
  <c r="M968" i="2"/>
  <c r="L282" i="2"/>
  <c r="L83" i="2"/>
  <c r="L157" i="2"/>
  <c r="L177" i="2"/>
  <c r="L191" i="2"/>
  <c r="L208" i="2"/>
  <c r="L214" i="2"/>
  <c r="L299" i="2"/>
  <c r="L300" i="2"/>
  <c r="L357" i="2"/>
  <c r="L426" i="2"/>
  <c r="L511" i="2"/>
  <c r="L520" i="2"/>
  <c r="L556" i="2"/>
  <c r="L565" i="2"/>
  <c r="L576" i="2"/>
  <c r="L614" i="2"/>
  <c r="L649" i="2"/>
  <c r="L733" i="2"/>
  <c r="L850" i="2"/>
  <c r="L920" i="2"/>
  <c r="L968" i="2"/>
  <c r="Q300" i="2" l="1"/>
  <c r="S300" i="2"/>
  <c r="Q299" i="2"/>
  <c r="S299" i="2"/>
  <c r="Q214" i="2"/>
  <c r="S214" i="2"/>
  <c r="Q191" i="2"/>
  <c r="S191" i="2"/>
  <c r="Q157" i="2"/>
  <c r="S157" i="2"/>
  <c r="Q968" i="2"/>
  <c r="S968" i="2"/>
  <c r="Q520" i="2"/>
  <c r="S520" i="2"/>
  <c r="S511" i="2"/>
  <c r="Q511" i="2"/>
  <c r="S426" i="2"/>
  <c r="Q426" i="2"/>
  <c r="Q357" i="2"/>
  <c r="S357" i="2"/>
  <c r="S177" i="2"/>
  <c r="Q177" i="2"/>
  <c r="Q565" i="2"/>
  <c r="S565" i="2"/>
  <c r="S556" i="2"/>
  <c r="Q556" i="2"/>
  <c r="Q208" i="2"/>
  <c r="S208" i="2"/>
  <c r="Q83" i="2"/>
  <c r="S83" i="2"/>
  <c r="S282" i="2"/>
  <c r="Q282" i="2"/>
  <c r="S920" i="2"/>
  <c r="Q920" i="2"/>
  <c r="Q850" i="2"/>
  <c r="S850" i="2"/>
  <c r="Q733" i="2"/>
  <c r="S733" i="2"/>
  <c r="Q649" i="2"/>
  <c r="S649" i="2"/>
  <c r="Q614" i="2"/>
  <c r="S614" i="2"/>
  <c r="S576" i="2"/>
  <c r="Q576" i="2"/>
  <c r="S962" i="2"/>
  <c r="N10" i="2"/>
  <c r="N983" i="2" s="1"/>
  <c r="N11" i="2"/>
  <c r="N12" i="2"/>
  <c r="N15" i="2"/>
  <c r="N17" i="2"/>
  <c r="N18" i="2"/>
  <c r="N19" i="2"/>
  <c r="N20" i="2"/>
  <c r="N21" i="2"/>
  <c r="N22" i="2"/>
  <c r="N23" i="2"/>
  <c r="N24" i="2"/>
  <c r="N25" i="2"/>
  <c r="N27" i="2"/>
  <c r="N28" i="2"/>
  <c r="N29" i="2"/>
  <c r="N30" i="2"/>
  <c r="N31" i="2"/>
  <c r="N32" i="2"/>
  <c r="N33" i="2"/>
  <c r="N35" i="2"/>
  <c r="N36" i="2"/>
  <c r="N37" i="2"/>
  <c r="N38" i="2"/>
  <c r="N39" i="2"/>
  <c r="N40" i="2"/>
  <c r="N41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7" i="2"/>
  <c r="N78" i="2"/>
  <c r="N79" i="2"/>
  <c r="N80" i="2"/>
  <c r="N81" i="2"/>
  <c r="N82" i="2"/>
  <c r="N84" i="2"/>
  <c r="N85" i="2"/>
  <c r="N86" i="2"/>
  <c r="N87" i="2"/>
  <c r="N88" i="2"/>
  <c r="N89" i="2"/>
  <c r="N90" i="2"/>
  <c r="N91" i="2"/>
  <c r="N92" i="2"/>
  <c r="N93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6" i="2"/>
  <c r="N117" i="2"/>
  <c r="N118" i="2"/>
  <c r="N119" i="2"/>
  <c r="N120" i="2"/>
  <c r="N121" i="2"/>
  <c r="N122" i="2"/>
  <c r="N123" i="2"/>
  <c r="N124" i="2"/>
  <c r="N125" i="2"/>
  <c r="N126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6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3" i="2"/>
  <c r="N174" i="2"/>
  <c r="N175" i="2"/>
  <c r="N176" i="2"/>
  <c r="N178" i="2"/>
  <c r="N179" i="2"/>
  <c r="N180" i="2"/>
  <c r="N181" i="2"/>
  <c r="N182" i="2"/>
  <c r="N183" i="2"/>
  <c r="N185" i="2"/>
  <c r="N187" i="2"/>
  <c r="N188" i="2"/>
  <c r="N189" i="2"/>
  <c r="N190" i="2"/>
  <c r="N192" i="2"/>
  <c r="N193" i="2"/>
  <c r="N194" i="2"/>
  <c r="N195" i="2"/>
  <c r="N196" i="2"/>
  <c r="N197" i="2"/>
  <c r="N198" i="2"/>
  <c r="N200" i="2"/>
  <c r="N201" i="2"/>
  <c r="N202" i="2"/>
  <c r="N203" i="2"/>
  <c r="N204" i="2"/>
  <c r="N205" i="2"/>
  <c r="N206" i="2"/>
  <c r="N207" i="2"/>
  <c r="N209" i="2"/>
  <c r="N210" i="2"/>
  <c r="N211" i="2"/>
  <c r="N212" i="2"/>
  <c r="N213" i="2"/>
  <c r="N215" i="2"/>
  <c r="N216" i="2"/>
  <c r="N217" i="2"/>
  <c r="N218" i="2"/>
  <c r="N219" i="2"/>
  <c r="N220" i="2"/>
  <c r="N221" i="2"/>
  <c r="N223" i="2"/>
  <c r="N224" i="2"/>
  <c r="N226" i="2"/>
  <c r="N227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3" i="2"/>
  <c r="N284" i="2"/>
  <c r="N285" i="2"/>
  <c r="N286" i="2"/>
  <c r="N287" i="2"/>
  <c r="N288" i="2"/>
  <c r="N289" i="2"/>
  <c r="N290" i="2"/>
  <c r="N291" i="2"/>
  <c r="N292" i="2"/>
  <c r="N293" i="2"/>
  <c r="N295" i="2"/>
  <c r="N296" i="2"/>
  <c r="N297" i="2"/>
  <c r="N298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1" i="2"/>
  <c r="N322" i="2"/>
  <c r="N323" i="2"/>
  <c r="N324" i="2"/>
  <c r="N325" i="2"/>
  <c r="N326" i="2"/>
  <c r="N327" i="2"/>
  <c r="N328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3" i="2"/>
  <c r="N384" i="2"/>
  <c r="N385" i="2"/>
  <c r="N386" i="2"/>
  <c r="N387" i="2"/>
  <c r="N388" i="2"/>
  <c r="N389" i="2"/>
  <c r="N390" i="2"/>
  <c r="N392" i="2"/>
  <c r="N394" i="2"/>
  <c r="N395" i="2"/>
  <c r="N396" i="2"/>
  <c r="N397" i="2"/>
  <c r="N398" i="2"/>
  <c r="N399" i="2"/>
  <c r="N400" i="2"/>
  <c r="N401" i="2"/>
  <c r="N402" i="2"/>
  <c r="N404" i="2"/>
  <c r="N405" i="2"/>
  <c r="N406" i="2"/>
  <c r="N407" i="2"/>
  <c r="N410" i="2"/>
  <c r="N411" i="2"/>
  <c r="N412" i="2"/>
  <c r="N413" i="2"/>
  <c r="N414" i="2"/>
  <c r="N415" i="2"/>
  <c r="N416" i="2"/>
  <c r="N417" i="2"/>
  <c r="N419" i="2"/>
  <c r="N420" i="2"/>
  <c r="N421" i="2"/>
  <c r="N422" i="2"/>
  <c r="N423" i="2"/>
  <c r="N424" i="2"/>
  <c r="N425" i="2"/>
  <c r="N427" i="2"/>
  <c r="N428" i="2"/>
  <c r="N429" i="2"/>
  <c r="N430" i="2"/>
  <c r="N431" i="2"/>
  <c r="N432" i="2"/>
  <c r="N433" i="2"/>
  <c r="N434" i="2"/>
  <c r="N435" i="2"/>
  <c r="N436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9" i="2"/>
  <c r="N460" i="2"/>
  <c r="N461" i="2"/>
  <c r="N463" i="2"/>
  <c r="N464" i="2"/>
  <c r="N465" i="2"/>
  <c r="N466" i="2"/>
  <c r="N467" i="2"/>
  <c r="N468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500" i="2"/>
  <c r="N501" i="2"/>
  <c r="N502" i="2"/>
  <c r="N503" i="2"/>
  <c r="N504" i="2"/>
  <c r="N505" i="2"/>
  <c r="N507" i="2"/>
  <c r="N508" i="2"/>
  <c r="N509" i="2"/>
  <c r="N510" i="2"/>
  <c r="N512" i="2"/>
  <c r="N513" i="2"/>
  <c r="N515" i="2"/>
  <c r="N516" i="2"/>
  <c r="N517" i="2"/>
  <c r="N518" i="2"/>
  <c r="N519" i="2"/>
  <c r="N521" i="2"/>
  <c r="N522" i="2"/>
  <c r="N523" i="2"/>
  <c r="N524" i="2"/>
  <c r="N526" i="2"/>
  <c r="N527" i="2"/>
  <c r="N528" i="2"/>
  <c r="N529" i="2"/>
  <c r="N530" i="2"/>
  <c r="N532" i="2"/>
  <c r="N533" i="2"/>
  <c r="N534" i="2"/>
  <c r="N536" i="2"/>
  <c r="N537" i="2"/>
  <c r="N538" i="2"/>
  <c r="N539" i="2"/>
  <c r="N540" i="2"/>
  <c r="N541" i="2"/>
  <c r="N542" i="2"/>
  <c r="N543" i="2"/>
  <c r="N544" i="2"/>
  <c r="N545" i="2"/>
  <c r="N546" i="2"/>
  <c r="N548" i="2"/>
  <c r="N549" i="2"/>
  <c r="N550" i="2"/>
  <c r="N551" i="2"/>
  <c r="N552" i="2"/>
  <c r="N554" i="2"/>
  <c r="N555" i="2"/>
  <c r="N557" i="2"/>
  <c r="N559" i="2"/>
  <c r="N561" i="2"/>
  <c r="N562" i="2"/>
  <c r="N563" i="2"/>
  <c r="N564" i="2"/>
  <c r="N566" i="2"/>
  <c r="N567" i="2"/>
  <c r="N568" i="2"/>
  <c r="N569" i="2"/>
  <c r="N570" i="2"/>
  <c r="N571" i="2"/>
  <c r="N572" i="2"/>
  <c r="N574" i="2"/>
  <c r="N575" i="2"/>
  <c r="N578" i="2"/>
  <c r="N579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1" i="2"/>
  <c r="N612" i="2"/>
  <c r="N613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2" i="2"/>
  <c r="N723" i="2"/>
  <c r="N724" i="2"/>
  <c r="N725" i="2"/>
  <c r="N726" i="2"/>
  <c r="N727" i="2"/>
  <c r="N728" i="2"/>
  <c r="N729" i="2"/>
  <c r="N730" i="2"/>
  <c r="N731" i="2"/>
  <c r="N732" i="2"/>
  <c r="N734" i="2"/>
  <c r="N735" i="2"/>
  <c r="N736" i="2"/>
  <c r="N737" i="2"/>
  <c r="N738" i="2"/>
  <c r="N739" i="2"/>
  <c r="N740" i="2"/>
  <c r="N741" i="2"/>
  <c r="N742" i="2"/>
  <c r="N743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2" i="2"/>
  <c r="N783" i="2"/>
  <c r="N784" i="2"/>
  <c r="N785" i="2"/>
  <c r="N786" i="2"/>
  <c r="N787" i="2"/>
  <c r="N788" i="2"/>
  <c r="N789" i="2"/>
  <c r="N790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7" i="2"/>
  <c r="N818" i="2"/>
  <c r="N819" i="2"/>
  <c r="N820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9" i="2"/>
  <c r="N840" i="2"/>
  <c r="N841" i="2"/>
  <c r="N842" i="2"/>
  <c r="N843" i="2"/>
  <c r="N844" i="2"/>
  <c r="N845" i="2"/>
  <c r="N846" i="2"/>
  <c r="N847" i="2"/>
  <c r="N848" i="2"/>
  <c r="N851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7" i="2"/>
  <c r="N888" i="2"/>
  <c r="N889" i="2"/>
  <c r="N890" i="2"/>
  <c r="N891" i="2"/>
  <c r="N892" i="2"/>
  <c r="N893" i="2"/>
  <c r="N894" i="2"/>
  <c r="N895" i="2"/>
  <c r="N896" i="2"/>
  <c r="N897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3" i="2"/>
  <c r="N914" i="2"/>
  <c r="N915" i="2"/>
  <c r="N916" i="2"/>
  <c r="N918" i="2"/>
  <c r="N919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9" i="2"/>
  <c r="N970" i="2"/>
  <c r="N971" i="2"/>
  <c r="N972" i="2"/>
  <c r="N973" i="2"/>
  <c r="N975" i="2"/>
  <c r="N976" i="2"/>
  <c r="N977" i="2"/>
  <c r="L8" i="2"/>
  <c r="Q962" i="2" l="1"/>
  <c r="Q8" i="2"/>
  <c r="S8" i="2"/>
  <c r="M20" i="2"/>
  <c r="M98" i="2"/>
  <c r="M380" i="2"/>
  <c r="M408" i="2"/>
  <c r="M413" i="2"/>
  <c r="M414" i="2"/>
  <c r="M458" i="2"/>
  <c r="M596" i="2"/>
  <c r="M644" i="2"/>
  <c r="M750" i="2"/>
  <c r="M783" i="2"/>
  <c r="M835" i="2"/>
  <c r="M882" i="2"/>
  <c r="M933" i="2"/>
  <c r="M939" i="2"/>
  <c r="M981" i="2"/>
  <c r="L98" i="2"/>
  <c r="L20" i="2"/>
  <c r="L380" i="2"/>
  <c r="L408" i="2"/>
  <c r="L413" i="2"/>
  <c r="L414" i="2"/>
  <c r="L458" i="2"/>
  <c r="L596" i="2"/>
  <c r="L644" i="2"/>
  <c r="L750" i="2"/>
  <c r="L783" i="2"/>
  <c r="L835" i="2"/>
  <c r="L882" i="2"/>
  <c r="L933" i="2"/>
  <c r="L939" i="2"/>
  <c r="S596" i="2" l="1"/>
  <c r="Q596" i="2"/>
  <c r="S458" i="2"/>
  <c r="Q458" i="2"/>
  <c r="Q413" i="2"/>
  <c r="S413" i="2"/>
  <c r="Q20" i="2"/>
  <c r="S20" i="2"/>
  <c r="S939" i="2"/>
  <c r="Q939" i="2"/>
  <c r="S933" i="2"/>
  <c r="Q933" i="2"/>
  <c r="S882" i="2"/>
  <c r="Q882" i="2"/>
  <c r="S835" i="2"/>
  <c r="Q835" i="2"/>
  <c r="Q783" i="2"/>
  <c r="S783" i="2"/>
  <c r="Q414" i="2"/>
  <c r="S414" i="2"/>
  <c r="S408" i="2"/>
  <c r="Q408" i="2"/>
  <c r="Q380" i="2"/>
  <c r="S380" i="2"/>
  <c r="Q98" i="2"/>
  <c r="S98" i="2"/>
  <c r="S750" i="2"/>
  <c r="Q750" i="2"/>
  <c r="Q644" i="2"/>
  <c r="S644" i="2"/>
  <c r="L9" i="2"/>
  <c r="L10" i="2"/>
  <c r="L11" i="2"/>
  <c r="L12" i="2"/>
  <c r="L13" i="2"/>
  <c r="L14" i="2"/>
  <c r="L15" i="2"/>
  <c r="L17" i="2"/>
  <c r="L18" i="2"/>
  <c r="L19" i="2"/>
  <c r="L21" i="2"/>
  <c r="L22" i="2"/>
  <c r="L23" i="2"/>
  <c r="L24" i="2"/>
  <c r="L25" i="2"/>
  <c r="L27" i="2"/>
  <c r="L28" i="2"/>
  <c r="L29" i="2"/>
  <c r="L30" i="2"/>
  <c r="L31" i="2"/>
  <c r="L32" i="2"/>
  <c r="L33" i="2"/>
  <c r="L35" i="2"/>
  <c r="L36" i="2"/>
  <c r="L37" i="2"/>
  <c r="L38" i="2"/>
  <c r="L39" i="2"/>
  <c r="L40" i="2"/>
  <c r="L41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4" i="2"/>
  <c r="L85" i="2"/>
  <c r="L86" i="2"/>
  <c r="L87" i="2"/>
  <c r="L88" i="2"/>
  <c r="L89" i="2"/>
  <c r="L90" i="2"/>
  <c r="L91" i="2"/>
  <c r="L92" i="2"/>
  <c r="L93" i="2"/>
  <c r="L95" i="2"/>
  <c r="L96" i="2"/>
  <c r="L97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6" i="2"/>
  <c r="L117" i="2"/>
  <c r="L118" i="2"/>
  <c r="L119" i="2"/>
  <c r="L120" i="2"/>
  <c r="L121" i="2"/>
  <c r="L122" i="2"/>
  <c r="L123" i="2"/>
  <c r="L124" i="2"/>
  <c r="L125" i="2"/>
  <c r="L126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6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3" i="2"/>
  <c r="L174" i="2"/>
  <c r="L175" i="2"/>
  <c r="L176" i="2"/>
  <c r="L178" i="2"/>
  <c r="L179" i="2"/>
  <c r="L180" i="2"/>
  <c r="L181" i="2"/>
  <c r="L182" i="2"/>
  <c r="L183" i="2"/>
  <c r="L185" i="2"/>
  <c r="L187" i="2"/>
  <c r="L188" i="2"/>
  <c r="L189" i="2"/>
  <c r="L190" i="2"/>
  <c r="L192" i="2"/>
  <c r="L193" i="2"/>
  <c r="L194" i="2"/>
  <c r="L195" i="2"/>
  <c r="L196" i="2"/>
  <c r="L197" i="2"/>
  <c r="L198" i="2"/>
  <c r="L200" i="2"/>
  <c r="L201" i="2"/>
  <c r="L202" i="2"/>
  <c r="L203" i="2"/>
  <c r="L204" i="2"/>
  <c r="L205" i="2"/>
  <c r="L206" i="2"/>
  <c r="L207" i="2"/>
  <c r="L209" i="2"/>
  <c r="L210" i="2"/>
  <c r="L211" i="2"/>
  <c r="L212" i="2"/>
  <c r="L213" i="2"/>
  <c r="L215" i="2"/>
  <c r="L216" i="2"/>
  <c r="L217" i="2"/>
  <c r="L218" i="2"/>
  <c r="L219" i="2"/>
  <c r="L220" i="2"/>
  <c r="L221" i="2"/>
  <c r="L223" i="2"/>
  <c r="L224" i="2"/>
  <c r="L226" i="2"/>
  <c r="L227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3" i="2"/>
  <c r="L284" i="2"/>
  <c r="L285" i="2"/>
  <c r="L286" i="2"/>
  <c r="L287" i="2"/>
  <c r="L288" i="2"/>
  <c r="L289" i="2"/>
  <c r="L290" i="2"/>
  <c r="L291" i="2"/>
  <c r="L292" i="2"/>
  <c r="L293" i="2"/>
  <c r="L295" i="2"/>
  <c r="L296" i="2"/>
  <c r="L297" i="2"/>
  <c r="L298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1" i="2"/>
  <c r="L383" i="2"/>
  <c r="L384" i="2"/>
  <c r="L385" i="2"/>
  <c r="L386" i="2"/>
  <c r="L387" i="2"/>
  <c r="L388" i="2"/>
  <c r="L389" i="2"/>
  <c r="L390" i="2"/>
  <c r="L392" i="2"/>
  <c r="L394" i="2"/>
  <c r="L395" i="2"/>
  <c r="L396" i="2"/>
  <c r="L397" i="2"/>
  <c r="L398" i="2"/>
  <c r="L399" i="2"/>
  <c r="L400" i="2"/>
  <c r="L401" i="2"/>
  <c r="L402" i="2"/>
  <c r="L404" i="2"/>
  <c r="L405" i="2"/>
  <c r="L406" i="2"/>
  <c r="L407" i="2"/>
  <c r="L410" i="2"/>
  <c r="L411" i="2"/>
  <c r="L412" i="2"/>
  <c r="L415" i="2"/>
  <c r="L416" i="2"/>
  <c r="L417" i="2"/>
  <c r="L419" i="2"/>
  <c r="L420" i="2"/>
  <c r="L421" i="2"/>
  <c r="L422" i="2"/>
  <c r="L423" i="2"/>
  <c r="L424" i="2"/>
  <c r="L425" i="2"/>
  <c r="L427" i="2"/>
  <c r="L428" i="2"/>
  <c r="L429" i="2"/>
  <c r="L430" i="2"/>
  <c r="L431" i="2"/>
  <c r="L432" i="2"/>
  <c r="L433" i="2"/>
  <c r="L434" i="2"/>
  <c r="L435" i="2"/>
  <c r="L436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9" i="2"/>
  <c r="L460" i="2"/>
  <c r="L461" i="2"/>
  <c r="L463" i="2"/>
  <c r="L464" i="2"/>
  <c r="L465" i="2"/>
  <c r="L466" i="2"/>
  <c r="L467" i="2"/>
  <c r="L468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500" i="2"/>
  <c r="L501" i="2"/>
  <c r="L502" i="2"/>
  <c r="L503" i="2"/>
  <c r="L504" i="2"/>
  <c r="L505" i="2"/>
  <c r="L507" i="2"/>
  <c r="L508" i="2"/>
  <c r="L509" i="2"/>
  <c r="L510" i="2"/>
  <c r="L512" i="2"/>
  <c r="L513" i="2"/>
  <c r="L514" i="2"/>
  <c r="L515" i="2"/>
  <c r="L516" i="2"/>
  <c r="L517" i="2"/>
  <c r="L518" i="2"/>
  <c r="L519" i="2"/>
  <c r="L521" i="2"/>
  <c r="L522" i="2"/>
  <c r="L523" i="2"/>
  <c r="L524" i="2"/>
  <c r="L526" i="2"/>
  <c r="L527" i="2"/>
  <c r="L528" i="2"/>
  <c r="L529" i="2"/>
  <c r="L530" i="2"/>
  <c r="L531" i="2"/>
  <c r="L532" i="2"/>
  <c r="L533" i="2"/>
  <c r="L534" i="2"/>
  <c r="L536" i="2"/>
  <c r="L537" i="2"/>
  <c r="L538" i="2"/>
  <c r="L539" i="2"/>
  <c r="L540" i="2"/>
  <c r="L541" i="2"/>
  <c r="L542" i="2"/>
  <c r="L543" i="2"/>
  <c r="L544" i="2"/>
  <c r="L545" i="2"/>
  <c r="L546" i="2"/>
  <c r="L548" i="2"/>
  <c r="L549" i="2"/>
  <c r="L550" i="2"/>
  <c r="L551" i="2"/>
  <c r="L552" i="2"/>
  <c r="L554" i="2"/>
  <c r="L555" i="2"/>
  <c r="L557" i="2"/>
  <c r="L559" i="2"/>
  <c r="L561" i="2"/>
  <c r="L562" i="2"/>
  <c r="L563" i="2"/>
  <c r="L564" i="2"/>
  <c r="L566" i="2"/>
  <c r="L567" i="2"/>
  <c r="L568" i="2"/>
  <c r="L569" i="2"/>
  <c r="L570" i="2"/>
  <c r="L571" i="2"/>
  <c r="L572" i="2"/>
  <c r="L574" i="2"/>
  <c r="L575" i="2"/>
  <c r="L577" i="2"/>
  <c r="L578" i="2"/>
  <c r="L579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1" i="2"/>
  <c r="L612" i="2"/>
  <c r="L613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5" i="2"/>
  <c r="L646" i="2"/>
  <c r="L647" i="2"/>
  <c r="L648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2" i="2"/>
  <c r="L723" i="2"/>
  <c r="L724" i="2"/>
  <c r="L725" i="2"/>
  <c r="L726" i="2"/>
  <c r="L727" i="2"/>
  <c r="L728" i="2"/>
  <c r="L729" i="2"/>
  <c r="L730" i="2"/>
  <c r="L731" i="2"/>
  <c r="L732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2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6" i="2"/>
  <c r="L837" i="2"/>
  <c r="L839" i="2"/>
  <c r="L840" i="2"/>
  <c r="L841" i="2"/>
  <c r="L842" i="2"/>
  <c r="L843" i="2"/>
  <c r="L844" i="2"/>
  <c r="L845" i="2"/>
  <c r="L846" i="2"/>
  <c r="L847" i="2"/>
  <c r="L848" i="2"/>
  <c r="L851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3" i="2"/>
  <c r="L884" i="2"/>
  <c r="L885" i="2"/>
  <c r="L887" i="2"/>
  <c r="L888" i="2"/>
  <c r="L889" i="2"/>
  <c r="L890" i="2"/>
  <c r="L891" i="2"/>
  <c r="L892" i="2"/>
  <c r="L893" i="2"/>
  <c r="L894" i="2"/>
  <c r="L895" i="2"/>
  <c r="L896" i="2"/>
  <c r="L897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3" i="2"/>
  <c r="L914" i="2"/>
  <c r="L915" i="2"/>
  <c r="L916" i="2"/>
  <c r="L918" i="2"/>
  <c r="L919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4" i="2"/>
  <c r="L935" i="2"/>
  <c r="L936" i="2"/>
  <c r="L937" i="2"/>
  <c r="L938" i="2"/>
  <c r="L940" i="2"/>
  <c r="L941" i="2"/>
  <c r="L942" i="2"/>
  <c r="L943" i="2"/>
  <c r="L944" i="2"/>
  <c r="L945" i="2"/>
  <c r="L946" i="2"/>
  <c r="L947" i="2"/>
  <c r="L948" i="2"/>
  <c r="L949" i="2"/>
  <c r="L950" i="2"/>
  <c r="L952" i="2"/>
  <c r="L953" i="2"/>
  <c r="L954" i="2"/>
  <c r="L955" i="2"/>
  <c r="L956" i="2"/>
  <c r="L957" i="2"/>
  <c r="L958" i="2"/>
  <c r="L959" i="2"/>
  <c r="L960" i="2"/>
  <c r="L961" i="2"/>
  <c r="L963" i="2"/>
  <c r="L964" i="2"/>
  <c r="L965" i="2"/>
  <c r="L966" i="2"/>
  <c r="L967" i="2"/>
  <c r="L969" i="2"/>
  <c r="L970" i="2"/>
  <c r="L971" i="2"/>
  <c r="L972" i="2"/>
  <c r="L973" i="2"/>
  <c r="L975" i="2"/>
  <c r="L976" i="2"/>
  <c r="L977" i="2"/>
  <c r="L980" i="2"/>
  <c r="L981" i="2"/>
  <c r="M9" i="2"/>
  <c r="M10" i="2"/>
  <c r="M11" i="2"/>
  <c r="M12" i="2"/>
  <c r="M13" i="2"/>
  <c r="M14" i="2"/>
  <c r="M15" i="2"/>
  <c r="M17" i="2"/>
  <c r="M18" i="2"/>
  <c r="M19" i="2"/>
  <c r="M21" i="2"/>
  <c r="M22" i="2"/>
  <c r="M23" i="2"/>
  <c r="M24" i="2"/>
  <c r="M25" i="2"/>
  <c r="M27" i="2"/>
  <c r="M28" i="2"/>
  <c r="M29" i="2"/>
  <c r="M30" i="2"/>
  <c r="M31" i="2"/>
  <c r="M32" i="2"/>
  <c r="M33" i="2"/>
  <c r="M35" i="2"/>
  <c r="M36" i="2"/>
  <c r="M37" i="2"/>
  <c r="M38" i="2"/>
  <c r="M39" i="2"/>
  <c r="M40" i="2"/>
  <c r="M41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4" i="2"/>
  <c r="M85" i="2"/>
  <c r="M86" i="2"/>
  <c r="M87" i="2"/>
  <c r="M88" i="2"/>
  <c r="M89" i="2"/>
  <c r="M90" i="2"/>
  <c r="M91" i="2"/>
  <c r="M92" i="2"/>
  <c r="M93" i="2"/>
  <c r="M95" i="2"/>
  <c r="M96" i="2"/>
  <c r="M97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6" i="2"/>
  <c r="M117" i="2"/>
  <c r="M118" i="2"/>
  <c r="M119" i="2"/>
  <c r="M120" i="2"/>
  <c r="M121" i="2"/>
  <c r="M122" i="2"/>
  <c r="M123" i="2"/>
  <c r="M124" i="2"/>
  <c r="M125" i="2"/>
  <c r="M126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6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3" i="2"/>
  <c r="M174" i="2"/>
  <c r="M175" i="2"/>
  <c r="M176" i="2"/>
  <c r="M178" i="2"/>
  <c r="M179" i="2"/>
  <c r="M180" i="2"/>
  <c r="M181" i="2"/>
  <c r="M182" i="2"/>
  <c r="M183" i="2"/>
  <c r="M185" i="2"/>
  <c r="M187" i="2"/>
  <c r="M188" i="2"/>
  <c r="M189" i="2"/>
  <c r="M190" i="2"/>
  <c r="M192" i="2"/>
  <c r="M193" i="2"/>
  <c r="M194" i="2"/>
  <c r="M195" i="2"/>
  <c r="M196" i="2"/>
  <c r="M197" i="2"/>
  <c r="M198" i="2"/>
  <c r="M200" i="2"/>
  <c r="M201" i="2"/>
  <c r="M202" i="2"/>
  <c r="M203" i="2"/>
  <c r="M204" i="2"/>
  <c r="M205" i="2"/>
  <c r="M206" i="2"/>
  <c r="M207" i="2"/>
  <c r="M209" i="2"/>
  <c r="M210" i="2"/>
  <c r="M211" i="2"/>
  <c r="M212" i="2"/>
  <c r="M213" i="2"/>
  <c r="M215" i="2"/>
  <c r="M216" i="2"/>
  <c r="M217" i="2"/>
  <c r="M218" i="2"/>
  <c r="M219" i="2"/>
  <c r="M220" i="2"/>
  <c r="M221" i="2"/>
  <c r="M223" i="2"/>
  <c r="M224" i="2"/>
  <c r="M226" i="2"/>
  <c r="M227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3" i="2"/>
  <c r="M284" i="2"/>
  <c r="M285" i="2"/>
  <c r="M286" i="2"/>
  <c r="M287" i="2"/>
  <c r="M288" i="2"/>
  <c r="M289" i="2"/>
  <c r="M290" i="2"/>
  <c r="M291" i="2"/>
  <c r="M292" i="2"/>
  <c r="M293" i="2"/>
  <c r="M295" i="2"/>
  <c r="M296" i="2"/>
  <c r="M297" i="2"/>
  <c r="M298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1" i="2"/>
  <c r="M383" i="2"/>
  <c r="M384" i="2"/>
  <c r="M385" i="2"/>
  <c r="M386" i="2"/>
  <c r="M387" i="2"/>
  <c r="M388" i="2"/>
  <c r="M389" i="2"/>
  <c r="M390" i="2"/>
  <c r="M392" i="2"/>
  <c r="M394" i="2"/>
  <c r="M395" i="2"/>
  <c r="M396" i="2"/>
  <c r="M397" i="2"/>
  <c r="M398" i="2"/>
  <c r="M399" i="2"/>
  <c r="M400" i="2"/>
  <c r="M401" i="2"/>
  <c r="M402" i="2"/>
  <c r="M404" i="2"/>
  <c r="M405" i="2"/>
  <c r="M406" i="2"/>
  <c r="M407" i="2"/>
  <c r="M410" i="2"/>
  <c r="M411" i="2"/>
  <c r="M412" i="2"/>
  <c r="M415" i="2"/>
  <c r="M416" i="2"/>
  <c r="M417" i="2"/>
  <c r="M419" i="2"/>
  <c r="M420" i="2"/>
  <c r="M421" i="2"/>
  <c r="M422" i="2"/>
  <c r="M423" i="2"/>
  <c r="M424" i="2"/>
  <c r="M425" i="2"/>
  <c r="M427" i="2"/>
  <c r="M428" i="2"/>
  <c r="M429" i="2"/>
  <c r="M430" i="2"/>
  <c r="M431" i="2"/>
  <c r="M432" i="2"/>
  <c r="M433" i="2"/>
  <c r="M434" i="2"/>
  <c r="M435" i="2"/>
  <c r="M436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9" i="2"/>
  <c r="M460" i="2"/>
  <c r="M461" i="2"/>
  <c r="M463" i="2"/>
  <c r="M464" i="2"/>
  <c r="M465" i="2"/>
  <c r="M466" i="2"/>
  <c r="M467" i="2"/>
  <c r="M468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500" i="2"/>
  <c r="M501" i="2"/>
  <c r="M502" i="2"/>
  <c r="M503" i="2"/>
  <c r="M504" i="2"/>
  <c r="M505" i="2"/>
  <c r="M507" i="2"/>
  <c r="M508" i="2"/>
  <c r="M509" i="2"/>
  <c r="M510" i="2"/>
  <c r="M512" i="2"/>
  <c r="M513" i="2"/>
  <c r="M514" i="2"/>
  <c r="M515" i="2"/>
  <c r="M516" i="2"/>
  <c r="M517" i="2"/>
  <c r="M518" i="2"/>
  <c r="M519" i="2"/>
  <c r="M521" i="2"/>
  <c r="M522" i="2"/>
  <c r="M523" i="2"/>
  <c r="M524" i="2"/>
  <c r="M526" i="2"/>
  <c r="M527" i="2"/>
  <c r="M528" i="2"/>
  <c r="M529" i="2"/>
  <c r="M530" i="2"/>
  <c r="M531" i="2"/>
  <c r="M532" i="2"/>
  <c r="M533" i="2"/>
  <c r="M534" i="2"/>
  <c r="M536" i="2"/>
  <c r="M537" i="2"/>
  <c r="M538" i="2"/>
  <c r="M539" i="2"/>
  <c r="M540" i="2"/>
  <c r="M541" i="2"/>
  <c r="M542" i="2"/>
  <c r="M543" i="2"/>
  <c r="M544" i="2"/>
  <c r="M545" i="2"/>
  <c r="M546" i="2"/>
  <c r="M548" i="2"/>
  <c r="M549" i="2"/>
  <c r="M550" i="2"/>
  <c r="M551" i="2"/>
  <c r="M552" i="2"/>
  <c r="M554" i="2"/>
  <c r="M555" i="2"/>
  <c r="M557" i="2"/>
  <c r="M559" i="2"/>
  <c r="M561" i="2"/>
  <c r="M562" i="2"/>
  <c r="M563" i="2"/>
  <c r="M564" i="2"/>
  <c r="M566" i="2"/>
  <c r="M567" i="2"/>
  <c r="M568" i="2"/>
  <c r="M569" i="2"/>
  <c r="M570" i="2"/>
  <c r="M571" i="2"/>
  <c r="M572" i="2"/>
  <c r="M574" i="2"/>
  <c r="M575" i="2"/>
  <c r="M577" i="2"/>
  <c r="M578" i="2"/>
  <c r="M579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1" i="2"/>
  <c r="M612" i="2"/>
  <c r="M613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5" i="2"/>
  <c r="M646" i="2"/>
  <c r="M647" i="2"/>
  <c r="M648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2" i="2"/>
  <c r="M723" i="2"/>
  <c r="M724" i="2"/>
  <c r="M725" i="2"/>
  <c r="M726" i="2"/>
  <c r="M727" i="2"/>
  <c r="M728" i="2"/>
  <c r="M729" i="2"/>
  <c r="M730" i="2"/>
  <c r="M731" i="2"/>
  <c r="M732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2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6" i="2"/>
  <c r="M837" i="2"/>
  <c r="M839" i="2"/>
  <c r="M840" i="2"/>
  <c r="M841" i="2"/>
  <c r="M842" i="2"/>
  <c r="M843" i="2"/>
  <c r="M844" i="2"/>
  <c r="M845" i="2"/>
  <c r="M846" i="2"/>
  <c r="M847" i="2"/>
  <c r="M848" i="2"/>
  <c r="M851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3" i="2"/>
  <c r="M884" i="2"/>
  <c r="M885" i="2"/>
  <c r="M887" i="2"/>
  <c r="M888" i="2"/>
  <c r="M889" i="2"/>
  <c r="M890" i="2"/>
  <c r="M891" i="2"/>
  <c r="M892" i="2"/>
  <c r="M893" i="2"/>
  <c r="M894" i="2"/>
  <c r="M895" i="2"/>
  <c r="M896" i="2"/>
  <c r="M897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3" i="2"/>
  <c r="M914" i="2"/>
  <c r="M915" i="2"/>
  <c r="M916" i="2"/>
  <c r="M918" i="2"/>
  <c r="M919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4" i="2"/>
  <c r="M935" i="2"/>
  <c r="M936" i="2"/>
  <c r="M937" i="2"/>
  <c r="M938" i="2"/>
  <c r="M940" i="2"/>
  <c r="M941" i="2"/>
  <c r="M942" i="2"/>
  <c r="M943" i="2"/>
  <c r="M944" i="2"/>
  <c r="M945" i="2"/>
  <c r="M946" i="2"/>
  <c r="M947" i="2"/>
  <c r="M948" i="2"/>
  <c r="M949" i="2"/>
  <c r="M950" i="2"/>
  <c r="M952" i="2"/>
  <c r="M953" i="2"/>
  <c r="M954" i="2"/>
  <c r="M955" i="2"/>
  <c r="M956" i="2"/>
  <c r="M957" i="2"/>
  <c r="M958" i="2"/>
  <c r="M959" i="2"/>
  <c r="M960" i="2"/>
  <c r="M961" i="2"/>
  <c r="M963" i="2"/>
  <c r="M964" i="2"/>
  <c r="M965" i="2"/>
  <c r="M966" i="2"/>
  <c r="M967" i="2"/>
  <c r="M969" i="2"/>
  <c r="M970" i="2"/>
  <c r="M971" i="2"/>
  <c r="M972" i="2"/>
  <c r="M973" i="2"/>
  <c r="M975" i="2"/>
  <c r="M976" i="2"/>
  <c r="M977" i="2"/>
  <c r="M980" i="2"/>
  <c r="M983" i="2" l="1"/>
  <c r="L983" i="2"/>
  <c r="Q301" i="2"/>
  <c r="S301" i="2"/>
  <c r="S146" i="2"/>
  <c r="Q146" i="2"/>
  <c r="S89" i="2"/>
  <c r="Q89" i="2"/>
  <c r="Q88" i="2"/>
  <c r="S88" i="2"/>
  <c r="S51" i="2"/>
  <c r="Q51" i="2"/>
  <c r="Q135" i="2"/>
  <c r="S135" i="2"/>
  <c r="Q49" i="2"/>
  <c r="S49" i="2"/>
  <c r="S955" i="2"/>
  <c r="Q955" i="2"/>
  <c r="Q924" i="2"/>
  <c r="S924" i="2"/>
  <c r="S893" i="2"/>
  <c r="Q893" i="2"/>
  <c r="Q863" i="2"/>
  <c r="S863" i="2"/>
  <c r="Q831" i="2"/>
  <c r="S831" i="2"/>
  <c r="Q804" i="2"/>
  <c r="S804" i="2"/>
  <c r="Q774" i="2"/>
  <c r="S774" i="2"/>
  <c r="S746" i="2"/>
  <c r="Q746" i="2"/>
  <c r="Q717" i="2"/>
  <c r="S717" i="2"/>
  <c r="Q691" i="2"/>
  <c r="S691" i="2"/>
  <c r="S667" i="2"/>
  <c r="Q667" i="2"/>
  <c r="S637" i="2"/>
  <c r="Q637" i="2"/>
  <c r="Q607" i="2"/>
  <c r="S607" i="2"/>
  <c r="Q579" i="2"/>
  <c r="S579" i="2"/>
  <c r="Q543" i="2"/>
  <c r="S543" i="2"/>
  <c r="Q513" i="2"/>
  <c r="S513" i="2"/>
  <c r="Q484" i="2"/>
  <c r="S484" i="2"/>
  <c r="Q454" i="2"/>
  <c r="S454" i="2"/>
  <c r="S424" i="2"/>
  <c r="Q424" i="2"/>
  <c r="Q389" i="2"/>
  <c r="S389" i="2"/>
  <c r="S360" i="2"/>
  <c r="Q360" i="2"/>
  <c r="S330" i="2"/>
  <c r="Q330" i="2"/>
  <c r="S302" i="2"/>
  <c r="Q302" i="2"/>
  <c r="Q272" i="2"/>
  <c r="S272" i="2"/>
  <c r="Q244" i="2"/>
  <c r="S244" i="2"/>
  <c r="Q213" i="2"/>
  <c r="S213" i="2"/>
  <c r="S180" i="2"/>
  <c r="Q180" i="2"/>
  <c r="Q149" i="2"/>
  <c r="S149" i="2"/>
  <c r="Q121" i="2"/>
  <c r="S121" i="2"/>
  <c r="S64" i="2"/>
  <c r="Q64" i="2"/>
  <c r="Q37" i="2"/>
  <c r="S37" i="2"/>
  <c r="Q212" i="2"/>
  <c r="S212" i="2"/>
  <c r="Q922" i="2"/>
  <c r="S922" i="2"/>
  <c r="Q861" i="2"/>
  <c r="S861" i="2"/>
  <c r="S829" i="2"/>
  <c r="Q829" i="2"/>
  <c r="S772" i="2"/>
  <c r="Q772" i="2"/>
  <c r="Q744" i="2"/>
  <c r="S744" i="2"/>
  <c r="S689" i="2"/>
  <c r="Q689" i="2"/>
  <c r="S635" i="2"/>
  <c r="Q635" i="2"/>
  <c r="Q605" i="2"/>
  <c r="S605" i="2"/>
  <c r="Q577" i="2"/>
  <c r="S577" i="2"/>
  <c r="S541" i="2"/>
  <c r="Q541" i="2"/>
  <c r="S510" i="2"/>
  <c r="Q510" i="2"/>
  <c r="Q482" i="2"/>
  <c r="S482" i="2"/>
  <c r="Q452" i="2"/>
  <c r="S452" i="2"/>
  <c r="Q422" i="2"/>
  <c r="S422" i="2"/>
  <c r="Q327" i="2"/>
  <c r="S327" i="2"/>
  <c r="Q298" i="2"/>
  <c r="S298" i="2"/>
  <c r="S270" i="2"/>
  <c r="Q270" i="2"/>
  <c r="Q241" i="2"/>
  <c r="S241" i="2"/>
  <c r="Q211" i="2"/>
  <c r="S211" i="2"/>
  <c r="S178" i="2"/>
  <c r="Q178" i="2"/>
  <c r="Q147" i="2"/>
  <c r="S147" i="2"/>
  <c r="S119" i="2"/>
  <c r="Q119" i="2"/>
  <c r="S90" i="2"/>
  <c r="Q90" i="2"/>
  <c r="Q63" i="2"/>
  <c r="S63" i="2"/>
  <c r="Q35" i="2"/>
  <c r="S35" i="2"/>
  <c r="Q271" i="2"/>
  <c r="S271" i="2"/>
  <c r="Q118" i="2"/>
  <c r="S118" i="2"/>
  <c r="Q61" i="2"/>
  <c r="S61" i="2"/>
  <c r="S144" i="2"/>
  <c r="Q144" i="2"/>
  <c r="S948" i="2"/>
  <c r="Q948" i="2"/>
  <c r="Q916" i="2"/>
  <c r="S916" i="2"/>
  <c r="Q887" i="2"/>
  <c r="S887" i="2"/>
  <c r="Q825" i="2"/>
  <c r="S825" i="2"/>
  <c r="Q798" i="2"/>
  <c r="S798" i="2"/>
  <c r="Q768" i="2"/>
  <c r="S768" i="2"/>
  <c r="S740" i="2"/>
  <c r="Q740" i="2"/>
  <c r="Q711" i="2"/>
  <c r="S711" i="2"/>
  <c r="S661" i="2"/>
  <c r="Q661" i="2"/>
  <c r="Q631" i="2"/>
  <c r="S631" i="2"/>
  <c r="S602" i="2"/>
  <c r="Q602" i="2"/>
  <c r="Q571" i="2"/>
  <c r="S571" i="2"/>
  <c r="Q537" i="2"/>
  <c r="S537" i="2"/>
  <c r="Q507" i="2"/>
  <c r="S507" i="2"/>
  <c r="Q478" i="2"/>
  <c r="S478" i="2"/>
  <c r="Q448" i="2"/>
  <c r="S448" i="2"/>
  <c r="S417" i="2"/>
  <c r="Q417" i="2"/>
  <c r="Q383" i="2"/>
  <c r="S383" i="2"/>
  <c r="S353" i="2"/>
  <c r="Q353" i="2"/>
  <c r="Q323" i="2"/>
  <c r="S323" i="2"/>
  <c r="Q293" i="2"/>
  <c r="S293" i="2"/>
  <c r="Q266" i="2"/>
  <c r="S266" i="2"/>
  <c r="S237" i="2"/>
  <c r="Q237" i="2"/>
  <c r="S206" i="2"/>
  <c r="Q206" i="2"/>
  <c r="Q173" i="2"/>
  <c r="S173" i="2"/>
  <c r="S114" i="2"/>
  <c r="Q114" i="2"/>
  <c r="Q87" i="2"/>
  <c r="S87" i="2"/>
  <c r="S59" i="2"/>
  <c r="Q59" i="2"/>
  <c r="S30" i="2"/>
  <c r="Q30" i="2"/>
  <c r="Q977" i="2"/>
  <c r="S977" i="2"/>
  <c r="S947" i="2"/>
  <c r="Q947" i="2"/>
  <c r="Q915" i="2"/>
  <c r="S915" i="2"/>
  <c r="Q885" i="2"/>
  <c r="S885" i="2"/>
  <c r="Q857" i="2"/>
  <c r="S857" i="2"/>
  <c r="Q824" i="2"/>
  <c r="S824" i="2"/>
  <c r="Q797" i="2"/>
  <c r="S797" i="2"/>
  <c r="S767" i="2"/>
  <c r="Q767" i="2"/>
  <c r="Q710" i="2"/>
  <c r="S710" i="2"/>
  <c r="Q685" i="2"/>
  <c r="S685" i="2"/>
  <c r="Q660" i="2"/>
  <c r="S660" i="2"/>
  <c r="Q630" i="2"/>
  <c r="S630" i="2"/>
  <c r="S601" i="2"/>
  <c r="Q601" i="2"/>
  <c r="S570" i="2"/>
  <c r="Q570" i="2"/>
  <c r="Q536" i="2"/>
  <c r="S536" i="2"/>
  <c r="Q505" i="2"/>
  <c r="S505" i="2"/>
  <c r="S477" i="2"/>
  <c r="Q477" i="2"/>
  <c r="S447" i="2"/>
  <c r="Q447" i="2"/>
  <c r="S416" i="2"/>
  <c r="Q416" i="2"/>
  <c r="Q381" i="2"/>
  <c r="S381" i="2"/>
  <c r="Q352" i="2"/>
  <c r="S352" i="2"/>
  <c r="Q322" i="2"/>
  <c r="S322" i="2"/>
  <c r="S265" i="2"/>
  <c r="Q265" i="2"/>
  <c r="S236" i="2"/>
  <c r="Q236" i="2"/>
  <c r="S205" i="2"/>
  <c r="Q205" i="2"/>
  <c r="Q171" i="2"/>
  <c r="S171" i="2"/>
  <c r="S143" i="2"/>
  <c r="Q143" i="2"/>
  <c r="S113" i="2"/>
  <c r="Q113" i="2"/>
  <c r="S86" i="2"/>
  <c r="Q86" i="2"/>
  <c r="Q58" i="2"/>
  <c r="S58" i="2"/>
  <c r="Q29" i="2"/>
  <c r="S29" i="2"/>
  <c r="S976" i="2"/>
  <c r="Q976" i="2"/>
  <c r="S946" i="2"/>
  <c r="Q946" i="2"/>
  <c r="Q914" i="2"/>
  <c r="S914" i="2"/>
  <c r="S884" i="2"/>
  <c r="Q884" i="2"/>
  <c r="S856" i="2"/>
  <c r="Q856" i="2"/>
  <c r="Q823" i="2"/>
  <c r="S823" i="2"/>
  <c r="Q796" i="2"/>
  <c r="S796" i="2"/>
  <c r="Q766" i="2"/>
  <c r="S766" i="2"/>
  <c r="S739" i="2"/>
  <c r="Q739" i="2"/>
  <c r="Q709" i="2"/>
  <c r="S709" i="2"/>
  <c r="Q684" i="2"/>
  <c r="S684" i="2"/>
  <c r="Q659" i="2"/>
  <c r="S659" i="2"/>
  <c r="Q629" i="2"/>
  <c r="S629" i="2"/>
  <c r="S600" i="2"/>
  <c r="Q600" i="2"/>
  <c r="S569" i="2"/>
  <c r="Q569" i="2"/>
  <c r="Q534" i="2"/>
  <c r="S534" i="2"/>
  <c r="S504" i="2"/>
  <c r="Q504" i="2"/>
  <c r="Q476" i="2"/>
  <c r="S476" i="2"/>
  <c r="S446" i="2"/>
  <c r="Q446" i="2"/>
  <c r="Q379" i="2"/>
  <c r="S379" i="2"/>
  <c r="S351" i="2"/>
  <c r="Q351" i="2"/>
  <c r="Q321" i="2"/>
  <c r="S321" i="2"/>
  <c r="Q292" i="2"/>
  <c r="S292" i="2"/>
  <c r="S264" i="2"/>
  <c r="Q264" i="2"/>
  <c r="S235" i="2"/>
  <c r="Q235" i="2"/>
  <c r="Q204" i="2"/>
  <c r="S204" i="2"/>
  <c r="S170" i="2"/>
  <c r="Q170" i="2"/>
  <c r="S142" i="2"/>
  <c r="Q142" i="2"/>
  <c r="Q112" i="2"/>
  <c r="S112" i="2"/>
  <c r="Q85" i="2"/>
  <c r="S85" i="2"/>
  <c r="Q28" i="2"/>
  <c r="S28" i="2"/>
  <c r="S975" i="2"/>
  <c r="Q975" i="2"/>
  <c r="S945" i="2"/>
  <c r="Q945" i="2"/>
  <c r="S913" i="2"/>
  <c r="Q913" i="2"/>
  <c r="Q883" i="2"/>
  <c r="S883" i="2"/>
  <c r="Q855" i="2"/>
  <c r="S855" i="2"/>
  <c r="Q822" i="2"/>
  <c r="S822" i="2"/>
  <c r="Q795" i="2"/>
  <c r="S795" i="2"/>
  <c r="Q738" i="2"/>
  <c r="S738" i="2"/>
  <c r="S708" i="2"/>
  <c r="Q708" i="2"/>
  <c r="Q683" i="2"/>
  <c r="S683" i="2"/>
  <c r="S658" i="2"/>
  <c r="Q658" i="2"/>
  <c r="Q628" i="2"/>
  <c r="S628" i="2"/>
  <c r="Q599" i="2"/>
  <c r="S599" i="2"/>
  <c r="Q568" i="2"/>
  <c r="S568" i="2"/>
  <c r="Q533" i="2"/>
  <c r="S533" i="2"/>
  <c r="S503" i="2"/>
  <c r="Q503" i="2"/>
  <c r="S475" i="2"/>
  <c r="Q475" i="2"/>
  <c r="Q445" i="2"/>
  <c r="S445" i="2"/>
  <c r="S415" i="2"/>
  <c r="Q415" i="2"/>
  <c r="Q378" i="2"/>
  <c r="S378" i="2"/>
  <c r="S350" i="2"/>
  <c r="Q350" i="2"/>
  <c r="Q320" i="2"/>
  <c r="S320" i="2"/>
  <c r="S291" i="2"/>
  <c r="Q291" i="2"/>
  <c r="S263" i="2"/>
  <c r="Q263" i="2"/>
  <c r="S234" i="2"/>
  <c r="Q234" i="2"/>
  <c r="Q203" i="2"/>
  <c r="S203" i="2"/>
  <c r="Q169" i="2"/>
  <c r="S169" i="2"/>
  <c r="S141" i="2"/>
  <c r="Q141" i="2"/>
  <c r="S111" i="2"/>
  <c r="Q111" i="2"/>
  <c r="Q84" i="2"/>
  <c r="S84" i="2"/>
  <c r="Q56" i="2"/>
  <c r="S56" i="2"/>
  <c r="Q27" i="2"/>
  <c r="S27" i="2"/>
  <c r="Q328" i="2"/>
  <c r="S328" i="2"/>
  <c r="Q665" i="2"/>
  <c r="S665" i="2"/>
  <c r="S269" i="2"/>
  <c r="Q269" i="2"/>
  <c r="S117" i="2"/>
  <c r="Q117" i="2"/>
  <c r="S949" i="2"/>
  <c r="Q949" i="2"/>
  <c r="S174" i="2"/>
  <c r="Q174" i="2"/>
  <c r="S973" i="2"/>
  <c r="Q973" i="2"/>
  <c r="Q944" i="2"/>
  <c r="S944" i="2"/>
  <c r="S911" i="2"/>
  <c r="Q911" i="2"/>
  <c r="S881" i="2"/>
  <c r="Q881" i="2"/>
  <c r="Q854" i="2"/>
  <c r="S854" i="2"/>
  <c r="Q821" i="2"/>
  <c r="S821" i="2"/>
  <c r="Q794" i="2"/>
  <c r="S794" i="2"/>
  <c r="Q765" i="2"/>
  <c r="S765" i="2"/>
  <c r="Q737" i="2"/>
  <c r="S737" i="2"/>
  <c r="S657" i="2"/>
  <c r="Q657" i="2"/>
  <c r="Q627" i="2"/>
  <c r="S627" i="2"/>
  <c r="S598" i="2"/>
  <c r="Q598" i="2"/>
  <c r="Q567" i="2"/>
  <c r="S567" i="2"/>
  <c r="S532" i="2"/>
  <c r="Q532" i="2"/>
  <c r="S502" i="2"/>
  <c r="Q502" i="2"/>
  <c r="S474" i="2"/>
  <c r="Q474" i="2"/>
  <c r="Q444" i="2"/>
  <c r="S444" i="2"/>
  <c r="Q412" i="2"/>
  <c r="S412" i="2"/>
  <c r="Q377" i="2"/>
  <c r="S377" i="2"/>
  <c r="Q349" i="2"/>
  <c r="S349" i="2"/>
  <c r="Q319" i="2"/>
  <c r="S319" i="2"/>
  <c r="S290" i="2"/>
  <c r="Q290" i="2"/>
  <c r="S262" i="2"/>
  <c r="Q262" i="2"/>
  <c r="S233" i="2"/>
  <c r="Q233" i="2"/>
  <c r="Q202" i="2"/>
  <c r="S202" i="2"/>
  <c r="S140" i="2"/>
  <c r="Q140" i="2"/>
  <c r="Q110" i="2"/>
  <c r="S110" i="2"/>
  <c r="Q82" i="2"/>
  <c r="S82" i="2"/>
  <c r="Q55" i="2"/>
  <c r="S55" i="2"/>
  <c r="Q25" i="2"/>
  <c r="S25" i="2"/>
  <c r="S972" i="2"/>
  <c r="Q972" i="2"/>
  <c r="Q943" i="2"/>
  <c r="S943" i="2"/>
  <c r="Q910" i="2"/>
  <c r="S910" i="2"/>
  <c r="S880" i="2"/>
  <c r="Q880" i="2"/>
  <c r="S853" i="2"/>
  <c r="Q853" i="2"/>
  <c r="Q820" i="2"/>
  <c r="S820" i="2"/>
  <c r="Q793" i="2"/>
  <c r="S793" i="2"/>
  <c r="S764" i="2"/>
  <c r="Q764" i="2"/>
  <c r="Q736" i="2"/>
  <c r="S736" i="2"/>
  <c r="S706" i="2"/>
  <c r="Q706" i="2"/>
  <c r="Q681" i="2"/>
  <c r="S681" i="2"/>
  <c r="Q656" i="2"/>
  <c r="S656" i="2"/>
  <c r="Q626" i="2"/>
  <c r="S626" i="2"/>
  <c r="S597" i="2"/>
  <c r="Q597" i="2"/>
  <c r="Q566" i="2"/>
  <c r="S566" i="2"/>
  <c r="Q531" i="2"/>
  <c r="S531" i="2"/>
  <c r="S501" i="2"/>
  <c r="Q501" i="2"/>
  <c r="S473" i="2"/>
  <c r="Q473" i="2"/>
  <c r="Q443" i="2"/>
  <c r="S443" i="2"/>
  <c r="Q411" i="2"/>
  <c r="S411" i="2"/>
  <c r="Q376" i="2"/>
  <c r="S376" i="2"/>
  <c r="S348" i="2"/>
  <c r="Q348" i="2"/>
  <c r="S318" i="2"/>
  <c r="Q318" i="2"/>
  <c r="Q289" i="2"/>
  <c r="S289" i="2"/>
  <c r="S261" i="2"/>
  <c r="Q261" i="2"/>
  <c r="S232" i="2"/>
  <c r="Q232" i="2"/>
  <c r="Q201" i="2"/>
  <c r="S201" i="2"/>
  <c r="Q168" i="2"/>
  <c r="S168" i="2"/>
  <c r="Q139" i="2"/>
  <c r="S139" i="2"/>
  <c r="Q109" i="2"/>
  <c r="S109" i="2"/>
  <c r="Q81" i="2"/>
  <c r="S81" i="2"/>
  <c r="Q54" i="2"/>
  <c r="S54" i="2"/>
  <c r="Q24" i="2"/>
  <c r="S24" i="2"/>
  <c r="S971" i="2"/>
  <c r="Q971" i="2"/>
  <c r="S942" i="2"/>
  <c r="Q942" i="2"/>
  <c r="S909" i="2"/>
  <c r="Q909" i="2"/>
  <c r="S879" i="2"/>
  <c r="Q879" i="2"/>
  <c r="Q851" i="2"/>
  <c r="S851" i="2"/>
  <c r="Q819" i="2"/>
  <c r="S819" i="2"/>
  <c r="Q792" i="2"/>
  <c r="S792" i="2"/>
  <c r="S763" i="2"/>
  <c r="Q763" i="2"/>
  <c r="Q735" i="2"/>
  <c r="S735" i="2"/>
  <c r="S705" i="2"/>
  <c r="Q705" i="2"/>
  <c r="S680" i="2"/>
  <c r="Q680" i="2"/>
  <c r="Q655" i="2"/>
  <c r="S655" i="2"/>
  <c r="S625" i="2"/>
  <c r="Q625" i="2"/>
  <c r="S595" i="2"/>
  <c r="Q595" i="2"/>
  <c r="Q564" i="2"/>
  <c r="S564" i="2"/>
  <c r="S530" i="2"/>
  <c r="Q530" i="2"/>
  <c r="S500" i="2"/>
  <c r="Q500" i="2"/>
  <c r="S472" i="2"/>
  <c r="Q472" i="2"/>
  <c r="S442" i="2"/>
  <c r="Q442" i="2"/>
  <c r="S410" i="2"/>
  <c r="Q410" i="2"/>
  <c r="Q375" i="2"/>
  <c r="S375" i="2"/>
  <c r="S347" i="2"/>
  <c r="Q347" i="2"/>
  <c r="S317" i="2"/>
  <c r="Q317" i="2"/>
  <c r="Q288" i="2"/>
  <c r="S288" i="2"/>
  <c r="S260" i="2"/>
  <c r="Q260" i="2"/>
  <c r="S231" i="2"/>
  <c r="Q231" i="2"/>
  <c r="S200" i="2"/>
  <c r="Q200" i="2"/>
  <c r="Q167" i="2"/>
  <c r="S167" i="2"/>
  <c r="S138" i="2"/>
  <c r="Q138" i="2"/>
  <c r="Q108" i="2"/>
  <c r="S108" i="2"/>
  <c r="Q80" i="2"/>
  <c r="S80" i="2"/>
  <c r="S53" i="2"/>
  <c r="Q53" i="2"/>
  <c r="Q23" i="2"/>
  <c r="S23" i="2"/>
  <c r="S970" i="2"/>
  <c r="Q970" i="2"/>
  <c r="S941" i="2"/>
  <c r="Q941" i="2"/>
  <c r="S908" i="2"/>
  <c r="Q908" i="2"/>
  <c r="Q848" i="2"/>
  <c r="S848" i="2"/>
  <c r="Q818" i="2"/>
  <c r="S818" i="2"/>
  <c r="S791" i="2"/>
  <c r="Q791" i="2"/>
  <c r="Q762" i="2"/>
  <c r="S762" i="2"/>
  <c r="Q734" i="2"/>
  <c r="S734" i="2"/>
  <c r="Q704" i="2"/>
  <c r="S704" i="2"/>
  <c r="Q679" i="2"/>
  <c r="S679" i="2"/>
  <c r="Q654" i="2"/>
  <c r="S654" i="2"/>
  <c r="S624" i="2"/>
  <c r="Q624" i="2"/>
  <c r="Q594" i="2"/>
  <c r="S594" i="2"/>
  <c r="Q563" i="2"/>
  <c r="S563" i="2"/>
  <c r="Q498" i="2"/>
  <c r="S498" i="2"/>
  <c r="Q471" i="2"/>
  <c r="S471" i="2"/>
  <c r="Q441" i="2"/>
  <c r="S441" i="2"/>
  <c r="S407" i="2"/>
  <c r="Q407" i="2"/>
  <c r="S374" i="2"/>
  <c r="Q374" i="2"/>
  <c r="S346" i="2"/>
  <c r="Q346" i="2"/>
  <c r="Q316" i="2"/>
  <c r="S316" i="2"/>
  <c r="Q287" i="2"/>
  <c r="S287" i="2"/>
  <c r="S259" i="2"/>
  <c r="Q259" i="2"/>
  <c r="S230" i="2"/>
  <c r="Q230" i="2"/>
  <c r="S198" i="2"/>
  <c r="Q198" i="2"/>
  <c r="S166" i="2"/>
  <c r="Q166" i="2"/>
  <c r="Q137" i="2"/>
  <c r="S137" i="2"/>
  <c r="Q107" i="2"/>
  <c r="S107" i="2"/>
  <c r="Q79" i="2"/>
  <c r="S79" i="2"/>
  <c r="S52" i="2"/>
  <c r="Q52" i="2"/>
  <c r="Q22" i="2"/>
  <c r="S22" i="2"/>
  <c r="S359" i="2"/>
  <c r="Q359" i="2"/>
  <c r="S715" i="2"/>
  <c r="Q715" i="2"/>
  <c r="S179" i="2"/>
  <c r="Q179" i="2"/>
  <c r="Q892" i="2"/>
  <c r="S892" i="2"/>
  <c r="S36" i="2"/>
  <c r="Q36" i="2"/>
  <c r="S209" i="2"/>
  <c r="Q209" i="2"/>
  <c r="Q31" i="2"/>
  <c r="S31" i="2"/>
  <c r="Q136" i="2"/>
  <c r="S136" i="2"/>
  <c r="Q105" i="2"/>
  <c r="S105" i="2"/>
  <c r="Q527" i="2"/>
  <c r="S527" i="2"/>
  <c r="S103" i="2"/>
  <c r="Q103" i="2"/>
  <c r="S47" i="2"/>
  <c r="Q47" i="2"/>
  <c r="S963" i="2"/>
  <c r="Q963" i="2"/>
  <c r="S934" i="2"/>
  <c r="Q934" i="2"/>
  <c r="Q902" i="2"/>
  <c r="S902" i="2"/>
  <c r="S873" i="2"/>
  <c r="Q873" i="2"/>
  <c r="Q842" i="2"/>
  <c r="S842" i="2"/>
  <c r="S812" i="2"/>
  <c r="Q812" i="2"/>
  <c r="S785" i="2"/>
  <c r="Q785" i="2"/>
  <c r="Q756" i="2"/>
  <c r="S756" i="2"/>
  <c r="S727" i="2"/>
  <c r="Q727" i="2"/>
  <c r="Q698" i="2"/>
  <c r="S698" i="2"/>
  <c r="S676" i="2"/>
  <c r="Q676" i="2"/>
  <c r="S647" i="2"/>
  <c r="Q647" i="2"/>
  <c r="Q618" i="2"/>
  <c r="S618" i="2"/>
  <c r="Q588" i="2"/>
  <c r="S588" i="2"/>
  <c r="S554" i="2"/>
  <c r="Q554" i="2"/>
  <c r="Q523" i="2"/>
  <c r="S523" i="2"/>
  <c r="S492" i="2"/>
  <c r="Q492" i="2"/>
  <c r="S464" i="2"/>
  <c r="Q464" i="2"/>
  <c r="Q434" i="2"/>
  <c r="S434" i="2"/>
  <c r="Q400" i="2"/>
  <c r="S400" i="2"/>
  <c r="S368" i="2"/>
  <c r="Q368" i="2"/>
  <c r="S339" i="2"/>
  <c r="Q339" i="2"/>
  <c r="S310" i="2"/>
  <c r="Q310" i="2"/>
  <c r="Q281" i="2"/>
  <c r="S281" i="2"/>
  <c r="Q253" i="2"/>
  <c r="S253" i="2"/>
  <c r="S224" i="2"/>
  <c r="Q224" i="2"/>
  <c r="Q192" i="2"/>
  <c r="S192" i="2"/>
  <c r="S160" i="2"/>
  <c r="Q160" i="2"/>
  <c r="Q131" i="2"/>
  <c r="S131" i="2"/>
  <c r="S101" i="2"/>
  <c r="Q101" i="2"/>
  <c r="Q73" i="2"/>
  <c r="S73" i="2"/>
  <c r="Q46" i="2"/>
  <c r="S46" i="2"/>
  <c r="Q14" i="2"/>
  <c r="S14" i="2"/>
  <c r="Q932" i="2"/>
  <c r="S932" i="2"/>
  <c r="S901" i="2"/>
  <c r="Q901" i="2"/>
  <c r="S872" i="2"/>
  <c r="Q872" i="2"/>
  <c r="S841" i="2"/>
  <c r="Q841" i="2"/>
  <c r="S811" i="2"/>
  <c r="Q811" i="2"/>
  <c r="S784" i="2"/>
  <c r="Q784" i="2"/>
  <c r="Q755" i="2"/>
  <c r="S755" i="2"/>
  <c r="S726" i="2"/>
  <c r="Q726" i="2"/>
  <c r="Q697" i="2"/>
  <c r="S697" i="2"/>
  <c r="S675" i="2"/>
  <c r="Q675" i="2"/>
  <c r="S646" i="2"/>
  <c r="Q646" i="2"/>
  <c r="S617" i="2"/>
  <c r="Q617" i="2"/>
  <c r="S587" i="2"/>
  <c r="Q587" i="2"/>
  <c r="Q552" i="2"/>
  <c r="S552" i="2"/>
  <c r="Q522" i="2"/>
  <c r="S522" i="2"/>
  <c r="Q463" i="2"/>
  <c r="S463" i="2"/>
  <c r="Q433" i="2"/>
  <c r="S433" i="2"/>
  <c r="Q399" i="2"/>
  <c r="S399" i="2"/>
  <c r="S367" i="2"/>
  <c r="Q367" i="2"/>
  <c r="Q338" i="2"/>
  <c r="S338" i="2"/>
  <c r="Q309" i="2"/>
  <c r="S309" i="2"/>
  <c r="S280" i="2"/>
  <c r="Q280" i="2"/>
  <c r="S252" i="2"/>
  <c r="Q252" i="2"/>
  <c r="S223" i="2"/>
  <c r="Q223" i="2"/>
  <c r="Q190" i="2"/>
  <c r="S190" i="2"/>
  <c r="S159" i="2"/>
  <c r="Q159" i="2"/>
  <c r="Q130" i="2"/>
  <c r="S130" i="2"/>
  <c r="S100" i="2"/>
  <c r="Q100" i="2"/>
  <c r="Q72" i="2"/>
  <c r="S72" i="2"/>
  <c r="Q45" i="2"/>
  <c r="S45" i="2"/>
  <c r="Q13" i="2"/>
  <c r="S13" i="2"/>
  <c r="Q148" i="2"/>
  <c r="S148" i="2"/>
  <c r="Q634" i="2"/>
  <c r="S634" i="2"/>
  <c r="S268" i="2"/>
  <c r="Q268" i="2"/>
  <c r="Q238" i="2"/>
  <c r="S238" i="2"/>
  <c r="S623" i="2"/>
  <c r="Q623" i="2"/>
  <c r="Q50" i="2"/>
  <c r="S50" i="2"/>
  <c r="S75" i="2"/>
  <c r="Q75" i="2"/>
  <c r="Q699" i="2"/>
  <c r="S699" i="2"/>
  <c r="S432" i="2"/>
  <c r="Q432" i="2"/>
  <c r="Q97" i="2"/>
  <c r="S97" i="2"/>
  <c r="Q959" i="2"/>
  <c r="S959" i="2"/>
  <c r="Q929" i="2"/>
  <c r="S929" i="2"/>
  <c r="S897" i="2"/>
  <c r="Q897" i="2"/>
  <c r="Q868" i="2"/>
  <c r="S868" i="2"/>
  <c r="S837" i="2"/>
  <c r="Q837" i="2"/>
  <c r="Q779" i="2"/>
  <c r="S779" i="2"/>
  <c r="Q752" i="2"/>
  <c r="S752" i="2"/>
  <c r="S723" i="2"/>
  <c r="Q723" i="2"/>
  <c r="S695" i="2"/>
  <c r="Q695" i="2"/>
  <c r="S672" i="2"/>
  <c r="Q672" i="2"/>
  <c r="S642" i="2"/>
  <c r="Q642" i="2"/>
  <c r="S613" i="2"/>
  <c r="Q613" i="2"/>
  <c r="Q585" i="2"/>
  <c r="S585" i="2"/>
  <c r="Q549" i="2"/>
  <c r="S549" i="2"/>
  <c r="Q518" i="2"/>
  <c r="S518" i="2"/>
  <c r="Q489" i="2"/>
  <c r="S489" i="2"/>
  <c r="S460" i="2"/>
  <c r="Q460" i="2"/>
  <c r="S430" i="2"/>
  <c r="Q430" i="2"/>
  <c r="S396" i="2"/>
  <c r="Q396" i="2"/>
  <c r="S364" i="2"/>
  <c r="Q364" i="2"/>
  <c r="S335" i="2"/>
  <c r="Q335" i="2"/>
  <c r="S307" i="2"/>
  <c r="Q307" i="2"/>
  <c r="S277" i="2"/>
  <c r="Q277" i="2"/>
  <c r="Q249" i="2"/>
  <c r="S249" i="2"/>
  <c r="Q219" i="2"/>
  <c r="S219" i="2"/>
  <c r="Q187" i="2"/>
  <c r="S187" i="2"/>
  <c r="S154" i="2"/>
  <c r="Q154" i="2"/>
  <c r="S126" i="2"/>
  <c r="Q126" i="2"/>
  <c r="S96" i="2"/>
  <c r="Q96" i="2"/>
  <c r="S69" i="2"/>
  <c r="Q69" i="2"/>
  <c r="Q11" i="2"/>
  <c r="S11" i="2"/>
  <c r="Q923" i="2"/>
  <c r="S923" i="2"/>
  <c r="S176" i="2"/>
  <c r="Q176" i="2"/>
  <c r="Q175" i="2"/>
  <c r="S175" i="2"/>
  <c r="Q918" i="2"/>
  <c r="S918" i="2"/>
  <c r="Q207" i="2"/>
  <c r="S207" i="2"/>
  <c r="S229" i="2"/>
  <c r="Q229" i="2"/>
  <c r="Q77" i="2"/>
  <c r="S77" i="2"/>
  <c r="Q651" i="2"/>
  <c r="S651" i="2"/>
  <c r="S48" i="2"/>
  <c r="Q48" i="2"/>
  <c r="Q648" i="2"/>
  <c r="S648" i="2"/>
  <c r="Q71" i="2"/>
  <c r="S71" i="2"/>
  <c r="S780" i="2"/>
  <c r="Q780" i="2"/>
  <c r="Q43" i="2"/>
  <c r="S43" i="2"/>
  <c r="S958" i="2"/>
  <c r="Q958" i="2"/>
  <c r="Q928" i="2"/>
  <c r="S928" i="2"/>
  <c r="S896" i="2"/>
  <c r="Q896" i="2"/>
  <c r="S867" i="2"/>
  <c r="Q867" i="2"/>
  <c r="S836" i="2"/>
  <c r="Q836" i="2"/>
  <c r="S808" i="2"/>
  <c r="Q808" i="2"/>
  <c r="Q778" i="2"/>
  <c r="S778" i="2"/>
  <c r="S751" i="2"/>
  <c r="Q751" i="2"/>
  <c r="Q722" i="2"/>
  <c r="S722" i="2"/>
  <c r="Q694" i="2"/>
  <c r="S694" i="2"/>
  <c r="Q671" i="2"/>
  <c r="S671" i="2"/>
  <c r="S641" i="2"/>
  <c r="Q641" i="2"/>
  <c r="Q612" i="2"/>
  <c r="S612" i="2"/>
  <c r="Q584" i="2"/>
  <c r="S584" i="2"/>
  <c r="Q548" i="2"/>
  <c r="S548" i="2"/>
  <c r="S517" i="2"/>
  <c r="Q517" i="2"/>
  <c r="Q488" i="2"/>
  <c r="S488" i="2"/>
  <c r="S459" i="2"/>
  <c r="Q459" i="2"/>
  <c r="Q429" i="2"/>
  <c r="S429" i="2"/>
  <c r="Q395" i="2"/>
  <c r="S395" i="2"/>
  <c r="Q363" i="2"/>
  <c r="S363" i="2"/>
  <c r="S334" i="2"/>
  <c r="Q334" i="2"/>
  <c r="S306" i="2"/>
  <c r="Q306" i="2"/>
  <c r="S276" i="2"/>
  <c r="Q276" i="2"/>
  <c r="Q248" i="2"/>
  <c r="S248" i="2"/>
  <c r="Q218" i="2"/>
  <c r="S218" i="2"/>
  <c r="S185" i="2"/>
  <c r="Q185" i="2"/>
  <c r="S153" i="2"/>
  <c r="Q153" i="2"/>
  <c r="Q125" i="2"/>
  <c r="S125" i="2"/>
  <c r="Q95" i="2"/>
  <c r="S95" i="2"/>
  <c r="S68" i="2"/>
  <c r="Q68" i="2"/>
  <c r="Q41" i="2"/>
  <c r="S41" i="2"/>
  <c r="Q10" i="2"/>
  <c r="S10" i="2"/>
  <c r="Q243" i="2"/>
  <c r="S243" i="2"/>
  <c r="Q62" i="2"/>
  <c r="S62" i="2"/>
  <c r="Q145" i="2"/>
  <c r="S145" i="2"/>
  <c r="S116" i="2"/>
  <c r="Q116" i="2"/>
  <c r="Q78" i="2"/>
  <c r="S78" i="2"/>
  <c r="Q164" i="2"/>
  <c r="S164" i="2"/>
  <c r="S256" i="2"/>
  <c r="Q256" i="2"/>
  <c r="Q133" i="2"/>
  <c r="S133" i="2"/>
  <c r="S74" i="2"/>
  <c r="Q74" i="2"/>
  <c r="Q44" i="2"/>
  <c r="S44" i="2"/>
  <c r="Q960" i="2"/>
  <c r="S960" i="2"/>
  <c r="Q70" i="2"/>
  <c r="S70" i="2"/>
  <c r="Q957" i="2"/>
  <c r="S957" i="2"/>
  <c r="Q927" i="2"/>
  <c r="S927" i="2"/>
  <c r="Q895" i="2"/>
  <c r="S895" i="2"/>
  <c r="S866" i="2"/>
  <c r="Q866" i="2"/>
  <c r="Q834" i="2"/>
  <c r="S834" i="2"/>
  <c r="S807" i="2"/>
  <c r="Q807" i="2"/>
  <c r="S777" i="2"/>
  <c r="Q777" i="2"/>
  <c r="S670" i="2"/>
  <c r="Q670" i="2"/>
  <c r="S640" i="2"/>
  <c r="Q640" i="2"/>
  <c r="S611" i="2"/>
  <c r="Q611" i="2"/>
  <c r="Q583" i="2"/>
  <c r="S583" i="2"/>
  <c r="Q546" i="2"/>
  <c r="S546" i="2"/>
  <c r="Q516" i="2"/>
  <c r="S516" i="2"/>
  <c r="S487" i="2"/>
  <c r="Q487" i="2"/>
  <c r="S457" i="2"/>
  <c r="Q457" i="2"/>
  <c r="S428" i="2"/>
  <c r="Q428" i="2"/>
  <c r="S394" i="2"/>
  <c r="Q394" i="2"/>
  <c r="S333" i="2"/>
  <c r="Q333" i="2"/>
  <c r="S305" i="2"/>
  <c r="Q305" i="2"/>
  <c r="S275" i="2"/>
  <c r="Q275" i="2"/>
  <c r="S247" i="2"/>
  <c r="Q247" i="2"/>
  <c r="Q217" i="2"/>
  <c r="S217" i="2"/>
  <c r="S183" i="2"/>
  <c r="Q183" i="2"/>
  <c r="Q152" i="2"/>
  <c r="S152" i="2"/>
  <c r="Q124" i="2"/>
  <c r="S124" i="2"/>
  <c r="S93" i="2"/>
  <c r="Q93" i="2"/>
  <c r="Q67" i="2"/>
  <c r="S67" i="2"/>
  <c r="S40" i="2"/>
  <c r="Q40" i="2"/>
  <c r="Q9" i="2"/>
  <c r="S9" i="2"/>
  <c r="S830" i="2"/>
  <c r="Q830" i="2"/>
  <c r="Q716" i="2"/>
  <c r="S716" i="2"/>
  <c r="S578" i="2"/>
  <c r="Q578" i="2"/>
  <c r="S423" i="2"/>
  <c r="Q423" i="2"/>
  <c r="Q891" i="2"/>
  <c r="S891" i="2"/>
  <c r="Q802" i="2"/>
  <c r="S802" i="2"/>
  <c r="Q387" i="2"/>
  <c r="S387" i="2"/>
  <c r="S801" i="2"/>
  <c r="Q801" i="2"/>
  <c r="Q664" i="2"/>
  <c r="S664" i="2"/>
  <c r="Q481" i="2"/>
  <c r="S481" i="2"/>
  <c r="Q326" i="2"/>
  <c r="S326" i="2"/>
  <c r="Q980" i="2"/>
  <c r="S980" i="2"/>
  <c r="Q919" i="2"/>
  <c r="S919" i="2"/>
  <c r="S859" i="2"/>
  <c r="Q859" i="2"/>
  <c r="S827" i="2"/>
  <c r="Q827" i="2"/>
  <c r="S770" i="2"/>
  <c r="Q770" i="2"/>
  <c r="Q742" i="2"/>
  <c r="S742" i="2"/>
  <c r="Q713" i="2"/>
  <c r="S713" i="2"/>
  <c r="Q663" i="2"/>
  <c r="S663" i="2"/>
  <c r="S633" i="2"/>
  <c r="Q633" i="2"/>
  <c r="Q603" i="2"/>
  <c r="S603" i="2"/>
  <c r="Q574" i="2"/>
  <c r="S574" i="2"/>
  <c r="S508" i="2"/>
  <c r="Q508" i="2"/>
  <c r="Q480" i="2"/>
  <c r="S480" i="2"/>
  <c r="Q450" i="2"/>
  <c r="S450" i="2"/>
  <c r="S420" i="2"/>
  <c r="Q420" i="2"/>
  <c r="Q385" i="2"/>
  <c r="S385" i="2"/>
  <c r="Q325" i="2"/>
  <c r="S325" i="2"/>
  <c r="S296" i="2"/>
  <c r="Q296" i="2"/>
  <c r="S239" i="2"/>
  <c r="Q239" i="2"/>
  <c r="Q32" i="2"/>
  <c r="S32" i="2"/>
  <c r="Q888" i="2"/>
  <c r="S888" i="2"/>
  <c r="Q826" i="2"/>
  <c r="S826" i="2"/>
  <c r="Q769" i="2"/>
  <c r="S769" i="2"/>
  <c r="Q741" i="2"/>
  <c r="S741" i="2"/>
  <c r="Q686" i="2"/>
  <c r="S686" i="2"/>
  <c r="Q632" i="2"/>
  <c r="S632" i="2"/>
  <c r="Q572" i="2"/>
  <c r="S572" i="2"/>
  <c r="Q538" i="2"/>
  <c r="S538" i="2"/>
  <c r="S449" i="2"/>
  <c r="Q449" i="2"/>
  <c r="S419" i="2"/>
  <c r="Q419" i="2"/>
  <c r="Q354" i="2"/>
  <c r="S354" i="2"/>
  <c r="Q324" i="2"/>
  <c r="S324" i="2"/>
  <c r="S267" i="2"/>
  <c r="Q267" i="2"/>
  <c r="Q60" i="2"/>
  <c r="S60" i="2"/>
  <c r="Q682" i="2"/>
  <c r="S682" i="2"/>
  <c r="S907" i="2"/>
  <c r="Q907" i="2"/>
  <c r="Q817" i="2"/>
  <c r="S817" i="2"/>
  <c r="S761" i="2"/>
  <c r="Q761" i="2"/>
  <c r="Q703" i="2"/>
  <c r="S703" i="2"/>
  <c r="S653" i="2"/>
  <c r="Q653" i="2"/>
  <c r="S562" i="2"/>
  <c r="Q562" i="2"/>
  <c r="Q497" i="2"/>
  <c r="S497" i="2"/>
  <c r="Q440" i="2"/>
  <c r="S440" i="2"/>
  <c r="S373" i="2"/>
  <c r="Q373" i="2"/>
  <c r="Q315" i="2"/>
  <c r="S315" i="2"/>
  <c r="S258" i="2"/>
  <c r="Q258" i="2"/>
  <c r="Q197" i="2"/>
  <c r="S197" i="2"/>
  <c r="Q106" i="2"/>
  <c r="S106" i="2"/>
  <c r="Q21" i="2"/>
  <c r="S21" i="2"/>
  <c r="S967" i="2"/>
  <c r="Q967" i="2"/>
  <c r="S906" i="2"/>
  <c r="Q906" i="2"/>
  <c r="Q877" i="2"/>
  <c r="S877" i="2"/>
  <c r="Q846" i="2"/>
  <c r="S846" i="2"/>
  <c r="Q789" i="2"/>
  <c r="S789" i="2"/>
  <c r="Q760" i="2"/>
  <c r="S760" i="2"/>
  <c r="S702" i="2"/>
  <c r="Q702" i="2"/>
  <c r="S678" i="2"/>
  <c r="Q678" i="2"/>
  <c r="S652" i="2"/>
  <c r="Q652" i="2"/>
  <c r="Q592" i="2"/>
  <c r="S592" i="2"/>
  <c r="Q561" i="2"/>
  <c r="S561" i="2"/>
  <c r="Q528" i="2"/>
  <c r="S528" i="2"/>
  <c r="Q468" i="2"/>
  <c r="S468" i="2"/>
  <c r="Q439" i="2"/>
  <c r="S439" i="2"/>
  <c r="S405" i="2"/>
  <c r="Q405" i="2"/>
  <c r="Q344" i="2"/>
  <c r="S344" i="2"/>
  <c r="S314" i="2"/>
  <c r="Q314" i="2"/>
  <c r="Q257" i="2"/>
  <c r="S257" i="2"/>
  <c r="S196" i="2"/>
  <c r="Q196" i="2"/>
  <c r="Q19" i="2"/>
  <c r="S19" i="2"/>
  <c r="Q966" i="2"/>
  <c r="S966" i="2"/>
  <c r="S905" i="2"/>
  <c r="Q905" i="2"/>
  <c r="Q876" i="2"/>
  <c r="S876" i="2"/>
  <c r="Q815" i="2"/>
  <c r="S815" i="2"/>
  <c r="Q788" i="2"/>
  <c r="S788" i="2"/>
  <c r="Q759" i="2"/>
  <c r="S759" i="2"/>
  <c r="S701" i="2"/>
  <c r="Q701" i="2"/>
  <c r="Q591" i="2"/>
  <c r="S591" i="2"/>
  <c r="S559" i="2"/>
  <c r="Q559" i="2"/>
  <c r="Q495" i="2"/>
  <c r="S495" i="2"/>
  <c r="Q467" i="2"/>
  <c r="S467" i="2"/>
  <c r="S404" i="2"/>
  <c r="Q404" i="2"/>
  <c r="S371" i="2"/>
  <c r="Q371" i="2"/>
  <c r="Q343" i="2"/>
  <c r="S343" i="2"/>
  <c r="Q285" i="2"/>
  <c r="S285" i="2"/>
  <c r="S195" i="2"/>
  <c r="Q195" i="2"/>
  <c r="Q163" i="2"/>
  <c r="S163" i="2"/>
  <c r="Q104" i="2"/>
  <c r="S104" i="2"/>
  <c r="Q76" i="2"/>
  <c r="S76" i="2"/>
  <c r="S18" i="2"/>
  <c r="Q18" i="2"/>
  <c r="S936" i="2"/>
  <c r="Q936" i="2"/>
  <c r="S844" i="2"/>
  <c r="Q844" i="2"/>
  <c r="Q729" i="2"/>
  <c r="S729" i="2"/>
  <c r="Q620" i="2"/>
  <c r="S620" i="2"/>
  <c r="Q494" i="2"/>
  <c r="S494" i="2"/>
  <c r="S370" i="2"/>
  <c r="Q370" i="2"/>
  <c r="S227" i="2"/>
  <c r="Q227" i="2"/>
  <c r="S964" i="2"/>
  <c r="Q964" i="2"/>
  <c r="Q935" i="2"/>
  <c r="S935" i="2"/>
  <c r="S903" i="2"/>
  <c r="Q903" i="2"/>
  <c r="S843" i="2"/>
  <c r="Q843" i="2"/>
  <c r="Q813" i="2"/>
  <c r="S813" i="2"/>
  <c r="Q786" i="2"/>
  <c r="S786" i="2"/>
  <c r="S728" i="2"/>
  <c r="Q728" i="2"/>
  <c r="Q619" i="2"/>
  <c r="S619" i="2"/>
  <c r="Q555" i="2"/>
  <c r="S555" i="2"/>
  <c r="Q524" i="2"/>
  <c r="S524" i="2"/>
  <c r="Q493" i="2"/>
  <c r="S493" i="2"/>
  <c r="Q435" i="2"/>
  <c r="S435" i="2"/>
  <c r="Q401" i="2"/>
  <c r="S401" i="2"/>
  <c r="S369" i="2"/>
  <c r="Q369" i="2"/>
  <c r="S311" i="2"/>
  <c r="Q311" i="2"/>
  <c r="Q283" i="2"/>
  <c r="S283" i="2"/>
  <c r="S254" i="2"/>
  <c r="Q254" i="2"/>
  <c r="S226" i="2"/>
  <c r="Q226" i="2"/>
  <c r="Q161" i="2"/>
  <c r="S161" i="2"/>
  <c r="S132" i="2"/>
  <c r="Q132" i="2"/>
  <c r="Q102" i="2"/>
  <c r="S102" i="2"/>
  <c r="Q15" i="2"/>
  <c r="S15" i="2"/>
  <c r="Q961" i="2"/>
  <c r="S961" i="2"/>
  <c r="Q900" i="2"/>
  <c r="S900" i="2"/>
  <c r="S840" i="2"/>
  <c r="Q840" i="2"/>
  <c r="S782" i="2"/>
  <c r="Q782" i="2"/>
  <c r="Q725" i="2"/>
  <c r="S725" i="2"/>
  <c r="S645" i="2"/>
  <c r="Q645" i="2"/>
  <c r="Q521" i="2"/>
  <c r="S521" i="2"/>
  <c r="Q398" i="2"/>
  <c r="S398" i="2"/>
  <c r="Q251" i="2"/>
  <c r="S251" i="2"/>
  <c r="Q899" i="2"/>
  <c r="S899" i="2"/>
  <c r="S839" i="2"/>
  <c r="Q839" i="2"/>
  <c r="Q753" i="2"/>
  <c r="S753" i="2"/>
  <c r="S643" i="2"/>
  <c r="Q643" i="2"/>
  <c r="S586" i="2"/>
  <c r="Q586" i="2"/>
  <c r="Q519" i="2"/>
  <c r="S519" i="2"/>
  <c r="Q461" i="2"/>
  <c r="S461" i="2"/>
  <c r="Q397" i="2"/>
  <c r="S397" i="2"/>
  <c r="S308" i="2"/>
  <c r="Q308" i="2"/>
  <c r="Q188" i="2"/>
  <c r="S188" i="2"/>
  <c r="S720" i="2"/>
  <c r="Q720" i="2"/>
  <c r="S956" i="2"/>
  <c r="Q956" i="2"/>
  <c r="Q926" i="2"/>
  <c r="S926" i="2"/>
  <c r="S894" i="2"/>
  <c r="Q894" i="2"/>
  <c r="S865" i="2"/>
  <c r="Q865" i="2"/>
  <c r="S833" i="2"/>
  <c r="Q833" i="2"/>
  <c r="S806" i="2"/>
  <c r="Q806" i="2"/>
  <c r="Q776" i="2"/>
  <c r="S776" i="2"/>
  <c r="S748" i="2"/>
  <c r="Q748" i="2"/>
  <c r="Q719" i="2"/>
  <c r="S719" i="2"/>
  <c r="Q693" i="2"/>
  <c r="S693" i="2"/>
  <c r="Q669" i="2"/>
  <c r="S669" i="2"/>
  <c r="S639" i="2"/>
  <c r="Q639" i="2"/>
  <c r="S609" i="2"/>
  <c r="Q609" i="2"/>
  <c r="Q582" i="2"/>
  <c r="S582" i="2"/>
  <c r="Q545" i="2"/>
  <c r="S545" i="2"/>
  <c r="Q515" i="2"/>
  <c r="S515" i="2"/>
  <c r="S486" i="2"/>
  <c r="Q486" i="2"/>
  <c r="Q456" i="2"/>
  <c r="S456" i="2"/>
  <c r="Q427" i="2"/>
  <c r="S427" i="2"/>
  <c r="S392" i="2"/>
  <c r="Q392" i="2"/>
  <c r="Q362" i="2"/>
  <c r="S362" i="2"/>
  <c r="S332" i="2"/>
  <c r="Q332" i="2"/>
  <c r="S304" i="2"/>
  <c r="Q304" i="2"/>
  <c r="Q274" i="2"/>
  <c r="S274" i="2"/>
  <c r="Q246" i="2"/>
  <c r="S246" i="2"/>
  <c r="S216" i="2"/>
  <c r="Q216" i="2"/>
  <c r="S182" i="2"/>
  <c r="Q182" i="2"/>
  <c r="Q151" i="2"/>
  <c r="S151" i="2"/>
  <c r="Q123" i="2"/>
  <c r="S123" i="2"/>
  <c r="S92" i="2"/>
  <c r="Q92" i="2"/>
  <c r="Q66" i="2"/>
  <c r="S66" i="2"/>
  <c r="Q39" i="2"/>
  <c r="S39" i="2"/>
  <c r="S954" i="2"/>
  <c r="Q954" i="2"/>
  <c r="Q862" i="2"/>
  <c r="S862" i="2"/>
  <c r="S803" i="2"/>
  <c r="Q803" i="2"/>
  <c r="S773" i="2"/>
  <c r="Q773" i="2"/>
  <c r="S745" i="2"/>
  <c r="Q745" i="2"/>
  <c r="Q690" i="2"/>
  <c r="S690" i="2"/>
  <c r="S666" i="2"/>
  <c r="Q666" i="2"/>
  <c r="Q636" i="2"/>
  <c r="S636" i="2"/>
  <c r="Q606" i="2"/>
  <c r="S606" i="2"/>
  <c r="S542" i="2"/>
  <c r="Q542" i="2"/>
  <c r="S512" i="2"/>
  <c r="Q512" i="2"/>
  <c r="Q483" i="2"/>
  <c r="S483" i="2"/>
  <c r="Q453" i="2"/>
  <c r="S453" i="2"/>
  <c r="Q388" i="2"/>
  <c r="S388" i="2"/>
  <c r="Q120" i="2"/>
  <c r="S120" i="2"/>
  <c r="S953" i="2"/>
  <c r="Q953" i="2"/>
  <c r="S358" i="2"/>
  <c r="Q358" i="2"/>
  <c r="Q981" i="2"/>
  <c r="S981" i="2"/>
  <c r="S952" i="2"/>
  <c r="Q952" i="2"/>
  <c r="S921" i="2"/>
  <c r="Q921" i="2"/>
  <c r="Q890" i="2"/>
  <c r="S890" i="2"/>
  <c r="Q860" i="2"/>
  <c r="S860" i="2"/>
  <c r="S828" i="2"/>
  <c r="Q828" i="2"/>
  <c r="S771" i="2"/>
  <c r="Q771" i="2"/>
  <c r="Q743" i="2"/>
  <c r="S743" i="2"/>
  <c r="S714" i="2"/>
  <c r="Q714" i="2"/>
  <c r="Q688" i="2"/>
  <c r="S688" i="2"/>
  <c r="Q604" i="2"/>
  <c r="S604" i="2"/>
  <c r="S575" i="2"/>
  <c r="Q575" i="2"/>
  <c r="S540" i="2"/>
  <c r="Q540" i="2"/>
  <c r="Q509" i="2"/>
  <c r="S509" i="2"/>
  <c r="S451" i="2"/>
  <c r="Q451" i="2"/>
  <c r="S421" i="2"/>
  <c r="Q421" i="2"/>
  <c r="S386" i="2"/>
  <c r="Q386" i="2"/>
  <c r="Q356" i="2"/>
  <c r="S356" i="2"/>
  <c r="S297" i="2"/>
  <c r="Q297" i="2"/>
  <c r="Q240" i="2"/>
  <c r="S240" i="2"/>
  <c r="S210" i="2"/>
  <c r="Q210" i="2"/>
  <c r="Q33" i="2"/>
  <c r="S33" i="2"/>
  <c r="S950" i="2"/>
  <c r="Q950" i="2"/>
  <c r="S889" i="2"/>
  <c r="Q889" i="2"/>
  <c r="Q800" i="2"/>
  <c r="S800" i="2"/>
  <c r="Q687" i="2"/>
  <c r="S687" i="2"/>
  <c r="Q539" i="2"/>
  <c r="S539" i="2"/>
  <c r="Q355" i="2"/>
  <c r="S355" i="2"/>
  <c r="Q858" i="2"/>
  <c r="S858" i="2"/>
  <c r="Q799" i="2"/>
  <c r="S799" i="2"/>
  <c r="S712" i="2"/>
  <c r="Q712" i="2"/>
  <c r="S479" i="2"/>
  <c r="Q479" i="2"/>
  <c r="Q384" i="2"/>
  <c r="S384" i="2"/>
  <c r="Q295" i="2"/>
  <c r="S295" i="2"/>
  <c r="S707" i="2"/>
  <c r="Q707" i="2"/>
  <c r="Q969" i="2"/>
  <c r="S969" i="2"/>
  <c r="Q940" i="2"/>
  <c r="S940" i="2"/>
  <c r="Q878" i="2"/>
  <c r="S878" i="2"/>
  <c r="Q847" i="2"/>
  <c r="S847" i="2"/>
  <c r="Q790" i="2"/>
  <c r="S790" i="2"/>
  <c r="Q732" i="2"/>
  <c r="S732" i="2"/>
  <c r="Q593" i="2"/>
  <c r="S593" i="2"/>
  <c r="S529" i="2"/>
  <c r="Q529" i="2"/>
  <c r="S470" i="2"/>
  <c r="Q470" i="2"/>
  <c r="Q406" i="2"/>
  <c r="S406" i="2"/>
  <c r="S345" i="2"/>
  <c r="Q345" i="2"/>
  <c r="Q286" i="2"/>
  <c r="S286" i="2"/>
  <c r="Q165" i="2"/>
  <c r="S165" i="2"/>
  <c r="S938" i="2"/>
  <c r="Q938" i="2"/>
  <c r="S816" i="2"/>
  <c r="Q816" i="2"/>
  <c r="S731" i="2"/>
  <c r="Q731" i="2"/>
  <c r="S622" i="2"/>
  <c r="Q622" i="2"/>
  <c r="Q496" i="2"/>
  <c r="S496" i="2"/>
  <c r="S372" i="2"/>
  <c r="Q372" i="2"/>
  <c r="S937" i="2"/>
  <c r="Q937" i="2"/>
  <c r="S845" i="2"/>
  <c r="Q845" i="2"/>
  <c r="S730" i="2"/>
  <c r="Q730" i="2"/>
  <c r="Q621" i="2"/>
  <c r="S621" i="2"/>
  <c r="Q438" i="2"/>
  <c r="S438" i="2"/>
  <c r="Q313" i="2"/>
  <c r="S313" i="2"/>
  <c r="Q134" i="2"/>
  <c r="S134" i="2"/>
  <c r="S965" i="2"/>
  <c r="Q965" i="2"/>
  <c r="Q904" i="2"/>
  <c r="S904" i="2"/>
  <c r="S875" i="2"/>
  <c r="Q875" i="2"/>
  <c r="Q814" i="2"/>
  <c r="S814" i="2"/>
  <c r="Q787" i="2"/>
  <c r="S787" i="2"/>
  <c r="S758" i="2"/>
  <c r="Q758" i="2"/>
  <c r="S700" i="2"/>
  <c r="Q700" i="2"/>
  <c r="S677" i="2"/>
  <c r="Q677" i="2"/>
  <c r="Q650" i="2"/>
  <c r="S650" i="2"/>
  <c r="S590" i="2"/>
  <c r="Q590" i="2"/>
  <c r="S557" i="2"/>
  <c r="Q557" i="2"/>
  <c r="Q526" i="2"/>
  <c r="S526" i="2"/>
  <c r="Q466" i="2"/>
  <c r="S466" i="2"/>
  <c r="Q436" i="2"/>
  <c r="S436" i="2"/>
  <c r="Q402" i="2"/>
  <c r="S402" i="2"/>
  <c r="Q341" i="2"/>
  <c r="S341" i="2"/>
  <c r="S312" i="2"/>
  <c r="Q312" i="2"/>
  <c r="S284" i="2"/>
  <c r="Q284" i="2"/>
  <c r="Q255" i="2"/>
  <c r="S255" i="2"/>
  <c r="Q194" i="2"/>
  <c r="S194" i="2"/>
  <c r="Q162" i="2"/>
  <c r="S162" i="2"/>
  <c r="Q17" i="2"/>
  <c r="S17" i="2"/>
  <c r="Q874" i="2"/>
  <c r="S874" i="2"/>
  <c r="S757" i="2"/>
  <c r="Q757" i="2"/>
  <c r="S589" i="2"/>
  <c r="Q589" i="2"/>
  <c r="Q465" i="2"/>
  <c r="S465" i="2"/>
  <c r="Q340" i="2"/>
  <c r="S340" i="2"/>
  <c r="S193" i="2"/>
  <c r="Q193" i="2"/>
  <c r="S931" i="2"/>
  <c r="Q931" i="2"/>
  <c r="Q871" i="2"/>
  <c r="S871" i="2"/>
  <c r="S810" i="2"/>
  <c r="Q810" i="2"/>
  <c r="Q754" i="2"/>
  <c r="S754" i="2"/>
  <c r="Q696" i="2"/>
  <c r="S696" i="2"/>
  <c r="Q674" i="2"/>
  <c r="S674" i="2"/>
  <c r="Q616" i="2"/>
  <c r="S616" i="2"/>
  <c r="S551" i="2"/>
  <c r="Q551" i="2"/>
  <c r="S491" i="2"/>
  <c r="Q491" i="2"/>
  <c r="S366" i="2"/>
  <c r="Q366" i="2"/>
  <c r="S337" i="2"/>
  <c r="Q337" i="2"/>
  <c r="Q279" i="2"/>
  <c r="S279" i="2"/>
  <c r="S221" i="2"/>
  <c r="Q221" i="2"/>
  <c r="Q189" i="2"/>
  <c r="S189" i="2"/>
  <c r="S158" i="2"/>
  <c r="Q158" i="2"/>
  <c r="Q129" i="2"/>
  <c r="S129" i="2"/>
  <c r="S99" i="2"/>
  <c r="Q99" i="2"/>
  <c r="Q930" i="2"/>
  <c r="S930" i="2"/>
  <c r="Q870" i="2"/>
  <c r="S870" i="2"/>
  <c r="S809" i="2"/>
  <c r="Q809" i="2"/>
  <c r="Q724" i="2"/>
  <c r="S724" i="2"/>
  <c r="Q673" i="2"/>
  <c r="S673" i="2"/>
  <c r="S615" i="2"/>
  <c r="Q615" i="2"/>
  <c r="Q550" i="2"/>
  <c r="S550" i="2"/>
  <c r="S490" i="2"/>
  <c r="Q490" i="2"/>
  <c r="S431" i="2"/>
  <c r="Q431" i="2"/>
  <c r="Q365" i="2"/>
  <c r="S365" i="2"/>
  <c r="S336" i="2"/>
  <c r="Q336" i="2"/>
  <c r="Q278" i="2"/>
  <c r="S278" i="2"/>
  <c r="Q250" i="2"/>
  <c r="S250" i="2"/>
  <c r="Q220" i="2"/>
  <c r="S220" i="2"/>
  <c r="S156" i="2"/>
  <c r="Q156" i="2"/>
  <c r="S128" i="2"/>
  <c r="Q128" i="2"/>
  <c r="Q12" i="2"/>
  <c r="S12" i="2"/>
  <c r="Q749" i="2"/>
  <c r="S749" i="2"/>
  <c r="Q925" i="2"/>
  <c r="S925" i="2"/>
  <c r="S864" i="2"/>
  <c r="Q864" i="2"/>
  <c r="S832" i="2"/>
  <c r="Q832" i="2"/>
  <c r="S805" i="2"/>
  <c r="Q805" i="2"/>
  <c r="S775" i="2"/>
  <c r="Q775" i="2"/>
  <c r="S747" i="2"/>
  <c r="Q747" i="2"/>
  <c r="S718" i="2"/>
  <c r="Q718" i="2"/>
  <c r="S692" i="2"/>
  <c r="Q692" i="2"/>
  <c r="S668" i="2"/>
  <c r="Q668" i="2"/>
  <c r="S638" i="2"/>
  <c r="Q638" i="2"/>
  <c r="S608" i="2"/>
  <c r="Q608" i="2"/>
  <c r="Q581" i="2"/>
  <c r="S581" i="2"/>
  <c r="Q544" i="2"/>
  <c r="S544" i="2"/>
  <c r="Q514" i="2"/>
  <c r="S514" i="2"/>
  <c r="Q485" i="2"/>
  <c r="S485" i="2"/>
  <c r="Q455" i="2"/>
  <c r="S455" i="2"/>
  <c r="S425" i="2"/>
  <c r="Q425" i="2"/>
  <c r="Q390" i="2"/>
  <c r="S390" i="2"/>
  <c r="Q361" i="2"/>
  <c r="S361" i="2"/>
  <c r="S331" i="2"/>
  <c r="Q331" i="2"/>
  <c r="Q303" i="2"/>
  <c r="S303" i="2"/>
  <c r="Q273" i="2"/>
  <c r="S273" i="2"/>
  <c r="Q245" i="2"/>
  <c r="S245" i="2"/>
  <c r="S215" i="2"/>
  <c r="Q215" i="2"/>
  <c r="S181" i="2"/>
  <c r="Q181" i="2"/>
  <c r="S150" i="2"/>
  <c r="Q150" i="2"/>
  <c r="Q122" i="2"/>
  <c r="S122" i="2"/>
  <c r="Q91" i="2"/>
  <c r="S91" i="2"/>
  <c r="S65" i="2"/>
  <c r="Q65" i="2"/>
  <c r="S38" i="2"/>
  <c r="Q38" i="2"/>
  <c r="S983" i="2" l="1"/>
  <c r="Q983" i="2"/>
</calcChain>
</file>

<file path=xl/sharedStrings.xml><?xml version="1.0" encoding="utf-8"?>
<sst xmlns="http://schemas.openxmlformats.org/spreadsheetml/2006/main" count="5895" uniqueCount="1303">
  <si>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</si>
  <si>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</si>
  <si>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</si>
  <si>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</si>
  <si>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</si>
  <si>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</si>
  <si>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</si>
  <si>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</si>
  <si>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</si>
  <si>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</si>
  <si>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</si>
  <si>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</si>
  <si>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</si>
  <si>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</si>
  <si>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</si>
  <si>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</si>
  <si>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</si>
  <si>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</si>
  <si>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</si>
  <si>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</si>
  <si>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</si>
  <si>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</si>
  <si>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</si>
  <si>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</si>
  <si>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</si>
  <si>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</si>
  <si>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</si>
  <si>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</si>
  <si>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</si>
  <si>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</si>
  <si>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</si>
  <si>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</si>
  <si>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</si>
  <si>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</si>
  <si>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</si>
  <si>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</si>
  <si>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</si>
  <si>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</si>
  <si>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</si>
  <si>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</si>
  <si>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</si>
  <si>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</si>
  <si>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</si>
  <si>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</si>
  <si>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</si>
  <si>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</si>
  <si>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</si>
  <si>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</si>
  <si>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</si>
  <si>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</si>
  <si>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</si>
  <si>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</si>
  <si>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</si>
  <si>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</si>
  <si>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</si>
  <si>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</si>
  <si>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</si>
  <si>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</si>
  <si>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</si>
  <si>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</si>
  <si>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</si>
  <si>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</si>
  <si>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</si>
  <si>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</si>
  <si>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</si>
  <si>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</si>
  <si>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</si>
  <si>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</si>
  <si>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</si>
  <si>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</si>
  <si>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</si>
  <si>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</si>
  <si>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</si>
  <si>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</si>
  <si>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</si>
  <si>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</si>
  <si>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</si>
  <si>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</si>
  <si>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</si>
  <si>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</si>
  <si>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</si>
  <si>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</si>
  <si>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</si>
  <si>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</si>
  <si>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</si>
  <si>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</si>
  <si>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</si>
  <si>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</si>
  <si>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</si>
  <si>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</si>
  <si>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</si>
  <si>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</si>
  <si>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</si>
  <si>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</si>
  <si>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</si>
  <si>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</si>
  <si>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</si>
  <si>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</si>
  <si>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</si>
  <si>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</si>
  <si>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</si>
  <si>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</si>
  <si>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</si>
  <si>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</si>
  <si>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</si>
  <si>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</si>
  <si>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</si>
  <si>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</si>
  <si>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</si>
  <si>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</si>
  <si>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</si>
  <si>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</si>
  <si>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</si>
  <si>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</si>
  <si>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</si>
  <si>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</si>
  <si>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</si>
  <si>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</si>
  <si>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</si>
  <si>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</si>
  <si>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</si>
  <si>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</si>
  <si>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</si>
  <si>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</si>
  <si>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</si>
  <si>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</si>
  <si>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</si>
  <si>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</si>
  <si>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</si>
  <si>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</si>
  <si>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</si>
  <si>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</si>
  <si>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</si>
  <si>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</si>
  <si>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</si>
  <si>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</si>
  <si>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</si>
  <si>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</si>
  <si>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</si>
  <si>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</si>
  <si>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</si>
  <si>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</si>
  <si>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</si>
  <si>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</si>
  <si>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</si>
  <si>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</si>
  <si>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</si>
  <si>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</si>
  <si>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</si>
  <si>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</si>
  <si>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</si>
  <si>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</si>
  <si>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</si>
  <si>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</si>
  <si>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</si>
  <si>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</si>
  <si>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</si>
  <si>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</si>
  <si>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</si>
  <si>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</si>
  <si>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</si>
  <si>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</si>
  <si>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</si>
  <si>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</si>
  <si>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</si>
  <si>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</si>
  <si>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</si>
  <si>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</si>
  <si>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</si>
  <si>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</si>
  <si>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</si>
  <si>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</si>
  <si>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</si>
  <si>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</si>
  <si>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</si>
  <si>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</si>
  <si>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</si>
  <si>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</si>
  <si>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</si>
  <si>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</si>
  <si>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</si>
  <si>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</si>
  <si>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</si>
  <si>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</si>
  <si>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</si>
  <si>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</si>
  <si>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</si>
  <si>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</si>
  <si>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</si>
  <si>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</si>
  <si>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</si>
  <si>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</si>
  <si>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</si>
  <si>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</si>
  <si>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</si>
  <si>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</si>
  <si>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</si>
  <si>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</si>
  <si>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</si>
  <si>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</si>
  <si>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</si>
  <si>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</si>
  <si>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</si>
  <si>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</si>
  <si>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</si>
  <si>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</si>
  <si>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</si>
  <si>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</si>
  <si>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</si>
  <si>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</si>
  <si>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</si>
  <si>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</si>
  <si>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</si>
  <si>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</si>
  <si>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</si>
  <si>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</si>
  <si>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</si>
  <si>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</si>
  <si>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</si>
  <si>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</si>
  <si>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</si>
  <si>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</si>
  <si>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</si>
  <si>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</si>
  <si>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</si>
  <si>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</si>
  <si>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</si>
  <si>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</si>
  <si>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</si>
  <si>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</si>
  <si>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</si>
  <si>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</si>
  <si>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</si>
  <si>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</si>
  <si>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</si>
  <si>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</si>
  <si>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</si>
  <si>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</si>
  <si>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</si>
  <si>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</si>
  <si>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</si>
  <si>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</si>
  <si>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</si>
  <si>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</si>
  <si>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</si>
  <si>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</si>
  <si>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</si>
  <si>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</si>
  <si>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</si>
  <si>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</si>
  <si>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</si>
  <si>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</si>
  <si>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</si>
  <si>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</si>
  <si>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</si>
  <si>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</si>
  <si>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</si>
  <si>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</si>
  <si>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</si>
  <si>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</si>
  <si>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</si>
  <si>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</si>
  <si>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</si>
  <si>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</si>
  <si>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</si>
  <si>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</si>
  <si>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</si>
  <si>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</si>
  <si>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</si>
  <si>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</si>
  <si>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</si>
  <si>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</si>
  <si>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</si>
  <si>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</si>
  <si>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</si>
  <si>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</si>
  <si>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</si>
  <si>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</si>
  <si>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</si>
  <si>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</si>
  <si>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</si>
  <si>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</si>
  <si>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</si>
  <si>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</si>
  <si>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</si>
  <si>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</si>
  <si>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</si>
  <si>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</si>
  <si>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</si>
  <si>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</si>
  <si>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</si>
  <si>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</si>
  <si>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</si>
  <si>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</si>
  <si>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</si>
  <si>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</si>
  <si>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</si>
  <si>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</si>
  <si>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</si>
  <si>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</si>
  <si>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</si>
  <si>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</si>
  <si>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</si>
  <si>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</si>
  <si>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</si>
  <si>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</si>
  <si>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</si>
  <si>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</si>
  <si>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</si>
  <si>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</si>
  <si>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</si>
  <si>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</si>
  <si>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</si>
  <si>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</si>
  <si>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</si>
  <si>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</si>
  <si>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</si>
  <si>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</si>
  <si>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</si>
  <si>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</si>
  <si>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</si>
  <si>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</si>
  <si>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</si>
  <si>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</si>
  <si>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</si>
  <si>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</si>
  <si>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</si>
  <si>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</si>
  <si>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</si>
  <si>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</si>
  <si>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</si>
  <si>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</si>
  <si>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</si>
  <si>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</si>
  <si>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</si>
  <si>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</si>
  <si>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</si>
  <si>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</si>
  <si>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</si>
  <si>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</si>
  <si>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</si>
  <si>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</si>
  <si>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</si>
  <si>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</si>
  <si>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</si>
  <si>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</si>
  <si>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</si>
  <si>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</si>
  <si>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</si>
  <si>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</si>
  <si>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</si>
  <si>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</si>
  <si>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</si>
  <si>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</si>
  <si>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</si>
  <si>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</si>
  <si>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</si>
  <si>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</si>
  <si>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</si>
  <si>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</si>
  <si>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</si>
  <si>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</si>
  <si>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</si>
  <si>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</si>
  <si>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</si>
  <si>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</si>
  <si>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</si>
  <si>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</si>
  <si>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</si>
  <si>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</si>
  <si>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</si>
  <si>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</si>
  <si>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</si>
  <si>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</si>
  <si>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</si>
  <si>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</si>
  <si>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</si>
  <si>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</si>
  <si>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</si>
  <si>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</si>
  <si>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</si>
  <si>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</si>
  <si>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</si>
  <si>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</si>
  <si>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</si>
  <si>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</si>
  <si>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</si>
  <si>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</si>
  <si>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</si>
  <si>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</si>
  <si>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</si>
  <si>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</si>
  <si>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</si>
  <si>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</si>
  <si>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</si>
  <si>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</si>
  <si>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</si>
  <si>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</si>
  <si>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</si>
  <si>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</si>
  <si>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</si>
  <si>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</si>
  <si>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</si>
  <si>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</si>
  <si>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</si>
  <si>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</si>
  <si>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</si>
  <si>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</si>
  <si>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</si>
  <si>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</si>
  <si>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</si>
  <si>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</si>
  <si>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</si>
  <si>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</si>
  <si>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</si>
  <si>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</si>
  <si>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</si>
  <si>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</si>
  <si>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</si>
  <si>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</si>
  <si>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</si>
  <si>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</si>
  <si>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</si>
  <si>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</si>
  <si>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</si>
  <si>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</si>
  <si>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</si>
  <si>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</si>
  <si>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</si>
  <si>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</si>
  <si>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</si>
  <si>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</si>
  <si>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</si>
  <si>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</si>
  <si>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</si>
  <si>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</si>
  <si>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</si>
  <si>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</si>
  <si>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</si>
  <si>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</si>
  <si>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</si>
  <si>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</si>
  <si>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</si>
  <si>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</si>
  <si>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</si>
  <si>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</si>
  <si>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</si>
  <si>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</si>
  <si>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</si>
  <si>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</si>
  <si>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</si>
  <si>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</si>
  <si>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</si>
  <si>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</si>
  <si>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</si>
  <si>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</si>
  <si>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</si>
  <si>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</si>
  <si>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</si>
  <si>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</si>
  <si>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</si>
  <si>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</si>
  <si>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</si>
  <si>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</si>
  <si>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</si>
  <si>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</si>
  <si>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</si>
  <si>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</si>
  <si>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</si>
  <si>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</si>
  <si>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</si>
  <si>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</si>
  <si>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</si>
  <si>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</si>
  <si>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</si>
  <si>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</si>
  <si>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</si>
  <si>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</si>
  <si>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</si>
  <si>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</si>
  <si>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</si>
  <si>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</si>
  <si>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</si>
  <si>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</si>
  <si>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</si>
  <si>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</si>
  <si>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</si>
  <si>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</si>
  <si>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</si>
  <si>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</si>
  <si>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</si>
  <si>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</si>
  <si>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</si>
  <si>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</si>
  <si>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</si>
  <si>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</si>
  <si>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</si>
  <si>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</si>
  <si>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</si>
  <si>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</si>
  <si>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</si>
  <si>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</si>
  <si>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</si>
  <si>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</si>
  <si>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</si>
  <si>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</si>
  <si>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</si>
  <si>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</si>
  <si>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</si>
  <si>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</si>
  <si>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</si>
  <si>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</si>
  <si>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</si>
  <si>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</si>
  <si>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</si>
  <si>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</si>
  <si>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</si>
  <si>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</si>
  <si>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</si>
  <si>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</si>
  <si>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</si>
  <si>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</si>
  <si>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</si>
  <si>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</si>
  <si>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</si>
  <si>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</si>
  <si>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</si>
  <si>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</si>
  <si>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</si>
  <si>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</si>
  <si>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</si>
  <si>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</si>
  <si>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</si>
  <si>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</si>
  <si>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</si>
  <si>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</si>
  <si>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</si>
  <si>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</si>
  <si>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</si>
  <si>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</si>
  <si>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</si>
  <si>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</si>
  <si>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</si>
  <si>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</si>
  <si>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</si>
  <si>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</si>
  <si>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</si>
  <si>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</si>
  <si>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</si>
  <si>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</si>
  <si>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</si>
  <si>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</si>
  <si>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</si>
  <si>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</si>
  <si>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</si>
  <si>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</si>
  <si>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</si>
  <si>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</si>
  <si>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</si>
  <si>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</si>
  <si>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</si>
  <si>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</si>
  <si>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</si>
  <si>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</si>
  <si>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</si>
  <si>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</si>
  <si>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</si>
  <si>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</si>
  <si>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</si>
  <si>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</si>
  <si>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</si>
  <si>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</si>
  <si>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</si>
  <si>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</si>
  <si>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</si>
  <si>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</si>
  <si>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</si>
  <si>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</si>
  <si>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</si>
  <si>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</si>
  <si>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</si>
  <si>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</si>
  <si>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</si>
  <si>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</si>
  <si>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</si>
  <si>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</si>
  <si>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</si>
  <si>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</si>
  <si>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</si>
  <si>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</si>
  <si>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</si>
  <si>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</si>
  <si>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</si>
  <si>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</si>
  <si>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</si>
  <si>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</si>
  <si>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</si>
  <si>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</si>
  <si>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</si>
  <si>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</si>
  <si>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</si>
  <si>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</si>
  <si>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</si>
  <si>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</si>
  <si>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</si>
  <si>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</si>
  <si>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</si>
  <si>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</si>
  <si>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</si>
  <si>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AFP (2.87%)</t>
  </si>
  <si>
    <t>PABLO MEDINA SENA</t>
  </si>
  <si>
    <t>JORGE BAEZ</t>
  </si>
  <si>
    <t>ROBERTO FELIZ FELIZ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</si>
  <si>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</si>
  <si>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</si>
  <si>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</si>
  <si>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</si>
  <si>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</si>
  <si>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</si>
  <si>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</si>
  <si>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</si>
  <si>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</si>
  <si>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</si>
  <si>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</si>
  <si>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</si>
  <si>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</si>
  <si>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</si>
  <si>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</si>
  <si>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</si>
  <si>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</si>
  <si>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</si>
  <si>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</si>
  <si>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</si>
  <si>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</si>
  <si>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</si>
  <si>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</si>
  <si>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</si>
  <si>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</si>
  <si>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</si>
  <si>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</si>
  <si>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</si>
  <si>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</si>
  <si>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</si>
  <si>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</si>
  <si>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</si>
  <si>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</si>
  <si>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</si>
  <si>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</si>
  <si>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</si>
  <si>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</si>
  <si>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</si>
  <si>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</si>
  <si>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</si>
  <si>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</si>
  <si>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</si>
  <si>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</si>
  <si>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</si>
  <si>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</si>
  <si>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</si>
  <si>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</si>
  <si>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</si>
  <si>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</si>
  <si>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</si>
  <si>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</si>
  <si>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</si>
  <si>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</si>
  <si>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</si>
  <si>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</si>
  <si>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</si>
  <si>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</si>
  <si>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</si>
  <si>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</si>
  <si>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</si>
  <si>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</si>
  <si>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</si>
  <si>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</si>
  <si>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</si>
  <si>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</si>
  <si>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</si>
  <si>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</si>
  <si>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</si>
  <si>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</si>
  <si>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</si>
  <si>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</si>
  <si>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</si>
  <si>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</si>
  <si>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</si>
  <si>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</si>
  <si>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</si>
  <si>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</si>
  <si>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</si>
  <si>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</si>
  <si>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</si>
  <si>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</si>
  <si>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</si>
  <si>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</si>
  <si>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</si>
  <si>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</si>
  <si>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</si>
  <si>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</si>
  <si>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</si>
  <si>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</si>
  <si>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</si>
  <si>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</si>
  <si>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</si>
  <si>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</si>
  <si>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</si>
  <si>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</si>
  <si>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</si>
  <si>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</si>
  <si>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</si>
  <si>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</si>
  <si>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</si>
  <si>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</si>
  <si>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</si>
  <si>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</si>
  <si>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</si>
  <si>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</si>
  <si>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</si>
  <si>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</si>
  <si>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</si>
  <si>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</si>
  <si>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</si>
  <si>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</si>
  <si>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</si>
  <si>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</si>
  <si>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</si>
  <si>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</si>
  <si>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</si>
  <si>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</si>
  <si>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</si>
  <si>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</si>
  <si>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</si>
  <si>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</si>
  <si>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</si>
  <si>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</si>
  <si>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</si>
  <si>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</si>
  <si>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</si>
  <si>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</si>
  <si>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</si>
  <si>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</si>
  <si>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</si>
  <si>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</si>
  <si>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</si>
  <si>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</si>
  <si>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</si>
  <si>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</si>
  <si>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</si>
  <si>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</si>
  <si>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</si>
  <si>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</si>
  <si>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</si>
  <si>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</si>
  <si>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</si>
  <si>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</si>
  <si>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</si>
  <si>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</si>
  <si>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</si>
  <si>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</si>
  <si>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</si>
  <si>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</si>
  <si>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</si>
  <si>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</si>
  <si>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</si>
  <si>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</si>
  <si>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</si>
  <si>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SANTA ISABEL GARCIA LEONARDO</t>
  </si>
  <si>
    <t>TERESA CRISTINA HICIANO MELLA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</si>
  <si>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</si>
  <si>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</si>
  <si>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</si>
  <si>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</si>
  <si>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</si>
  <si>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</si>
  <si>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</si>
  <si>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</si>
  <si>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</si>
  <si>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</si>
  <si>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</si>
  <si>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</si>
  <si>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</si>
  <si>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</si>
  <si>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</si>
  <si>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</si>
  <si>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</si>
  <si>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</si>
  <si>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</si>
  <si>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</si>
  <si>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</si>
  <si>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</si>
  <si>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</si>
  <si>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</si>
  <si>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</si>
  <si>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</si>
  <si>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</si>
  <si>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</si>
  <si>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</si>
  <si>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</si>
  <si>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</si>
  <si>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</si>
  <si>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</si>
  <si>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</si>
  <si>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</si>
  <si>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</si>
  <si>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</si>
  <si>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</si>
  <si>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</si>
  <si>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</si>
  <si>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</si>
  <si>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</si>
  <si>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</si>
  <si>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</si>
  <si>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</si>
  <si>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</si>
  <si>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</si>
  <si>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</si>
  <si>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</si>
  <si>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</si>
  <si>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</si>
  <si>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</si>
  <si>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</si>
  <si>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</si>
  <si>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</si>
  <si>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</si>
  <si>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</si>
  <si>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</si>
  <si>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</si>
  <si>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</si>
  <si>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</si>
  <si>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</si>
  <si>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</si>
  <si>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</si>
  <si>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</si>
  <si>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</si>
  <si>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</si>
  <si>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</si>
  <si>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</si>
  <si>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</si>
  <si>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</si>
  <si>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</si>
  <si>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</si>
  <si>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</si>
  <si>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</si>
  <si>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</si>
  <si>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</si>
  <si>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</si>
  <si>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</si>
  <si>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</si>
  <si>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</si>
  <si>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</si>
  <si>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</si>
  <si>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</si>
  <si>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</si>
  <si>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</si>
  <si>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</si>
  <si>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</si>
  <si>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</si>
  <si>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</si>
  <si>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</si>
  <si>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</si>
  <si>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</si>
  <si>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</si>
  <si>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</si>
  <si>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</si>
  <si>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</si>
  <si>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</si>
  <si>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</si>
  <si>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</si>
  <si>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</si>
  <si>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</si>
  <si>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</si>
  <si>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</si>
  <si>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</si>
  <si>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</si>
  <si>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</si>
  <si>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</si>
  <si>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</si>
  <si>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</si>
  <si>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</si>
  <si>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</si>
  <si>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</si>
  <si>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</si>
  <si>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</si>
  <si>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</si>
  <si>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</si>
  <si>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</si>
  <si>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</si>
  <si>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</si>
  <si>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</si>
  <si>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</si>
  <si>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</si>
  <si>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</si>
  <si>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</si>
  <si>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</si>
  <si>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</si>
  <si>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</si>
  <si>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</si>
  <si>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</si>
  <si>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</si>
  <si>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</si>
  <si>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</si>
  <si>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</si>
  <si>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</si>
  <si>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</si>
  <si>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</si>
  <si>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</si>
  <si>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</si>
  <si>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</si>
  <si>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</si>
  <si>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</si>
  <si>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</si>
  <si>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</si>
  <si>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</si>
  <si>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</si>
  <si>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</si>
  <si>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</si>
  <si>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</si>
  <si>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</si>
  <si>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</si>
  <si>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</si>
  <si>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</si>
  <si>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</si>
  <si>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</si>
  <si>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</si>
  <si>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</si>
  <si>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</si>
  <si>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</si>
  <si>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</si>
  <si>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</si>
  <si>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</si>
  <si>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</si>
  <si>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</si>
  <si>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</si>
  <si>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</si>
  <si>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</si>
  <si>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</si>
  <si>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</si>
  <si>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</si>
  <si>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</si>
  <si>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</si>
  <si>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</si>
  <si>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</si>
  <si>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</si>
  <si>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</si>
  <si>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</si>
  <si>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</si>
  <si>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</si>
  <si>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</si>
  <si>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</si>
  <si>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</si>
  <si>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</si>
  <si>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</si>
  <si>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</si>
  <si>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</si>
  <si>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</si>
  <si>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</si>
  <si>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</si>
  <si>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</si>
  <si>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</si>
  <si>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</si>
  <si>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</si>
  <si>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</si>
  <si>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</si>
  <si>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</si>
  <si>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</si>
  <si>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</si>
  <si>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</si>
  <si>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</si>
  <si>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</si>
  <si>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</si>
  <si>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</si>
  <si>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</si>
  <si>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</si>
  <si>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</si>
  <si>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</si>
  <si>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</si>
  <si>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</si>
  <si>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</si>
  <si>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</si>
  <si>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</si>
  <si>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</si>
  <si>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</si>
  <si>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</si>
  <si>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</si>
  <si>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</si>
  <si>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</si>
  <si>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</si>
  <si>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</si>
  <si>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</si>
  <si>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</si>
  <si>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</si>
  <si>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</si>
  <si>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</si>
  <si>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</si>
  <si>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</si>
  <si>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</si>
  <si>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</si>
  <si>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</si>
  <si>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</si>
  <si>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</si>
  <si>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</si>
  <si>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</si>
  <si>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</si>
  <si>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</si>
  <si>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</si>
  <si>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</si>
  <si>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</si>
  <si>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</si>
  <si>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</si>
  <si>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</si>
  <si>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</si>
  <si>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</si>
  <si>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</si>
  <si>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</si>
  <si>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</si>
  <si>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</si>
  <si>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</si>
  <si>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</si>
  <si>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</si>
  <si>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</si>
  <si>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</si>
  <si>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</si>
  <si>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</si>
  <si>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</si>
  <si>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</si>
  <si>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</si>
  <si>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</si>
  <si>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</si>
  <si>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</si>
  <si>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</si>
  <si>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</si>
  <si>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</si>
  <si>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</si>
  <si>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</si>
  <si>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</si>
  <si>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</si>
  <si>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</si>
  <si>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</si>
  <si>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</si>
  <si>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</si>
  <si>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</si>
  <si>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</si>
  <si>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</si>
  <si>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</si>
  <si>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</si>
  <si>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</si>
  <si>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</si>
  <si>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</si>
  <si>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</si>
  <si>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</si>
  <si>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</si>
  <si>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</si>
  <si>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</si>
  <si>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</si>
  <si>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</si>
  <si>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</si>
  <si>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</si>
  <si>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</si>
  <si>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</si>
  <si>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</si>
  <si>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</si>
  <si>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</si>
  <si>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</si>
  <si>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</si>
  <si>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</si>
  <si>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</si>
  <si>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</si>
  <si>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</si>
  <si>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</si>
  <si>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</si>
  <si>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</si>
  <si>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</si>
  <si>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</si>
  <si>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</si>
  <si>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</si>
  <si>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</si>
  <si>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</si>
  <si>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</si>
  <si>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</si>
  <si>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</si>
  <si>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</si>
  <si>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</si>
  <si>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</si>
  <si>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</si>
  <si>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</si>
  <si>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</si>
  <si>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</si>
  <si>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</si>
  <si>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</si>
  <si>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</si>
  <si>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</si>
  <si>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</si>
  <si>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</si>
  <si>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</si>
  <si>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</si>
  <si>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</si>
  <si>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</si>
  <si>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</si>
  <si>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</si>
  <si>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</si>
  <si>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</si>
  <si>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</si>
  <si>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</si>
  <si>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</si>
  <si>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</si>
  <si>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</si>
  <si>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</si>
  <si>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</si>
  <si>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</si>
  <si>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</si>
  <si>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</si>
  <si>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</si>
  <si>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</si>
  <si>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</si>
  <si>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</si>
  <si>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</si>
  <si>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</si>
  <si>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</si>
  <si>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</si>
  <si>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</si>
  <si>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</si>
  <si>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</si>
  <si>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</si>
  <si>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</si>
  <si>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</si>
  <si>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</si>
  <si>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</si>
  <si>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</si>
  <si>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</si>
  <si>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</si>
  <si>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</si>
  <si>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</si>
  <si>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</si>
  <si>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</si>
  <si>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</si>
  <si>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</si>
  <si>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</si>
  <si>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</si>
  <si>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</si>
  <si>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</si>
  <si>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</si>
  <si>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</si>
  <si>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</si>
  <si>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</si>
  <si>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</si>
  <si>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</si>
  <si>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</si>
  <si>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</si>
  <si>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</si>
  <si>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</si>
  <si>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</si>
  <si>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</si>
  <si>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</si>
  <si>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</si>
  <si>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</si>
  <si>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</si>
  <si>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</si>
  <si>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</si>
  <si>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</si>
  <si>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</si>
  <si>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</si>
  <si>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</si>
  <si>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</si>
  <si>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</si>
  <si>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</si>
  <si>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</si>
  <si>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</si>
  <si>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</si>
  <si>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</si>
  <si>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</si>
  <si>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</si>
  <si>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</si>
  <si>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</si>
  <si>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</si>
  <si>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</si>
  <si>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</si>
  <si>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</si>
  <si>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</si>
  <si>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</si>
  <si>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</si>
  <si>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</si>
  <si>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</si>
  <si>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</si>
  <si>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</si>
  <si>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</si>
  <si>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</si>
  <si>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</si>
  <si>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</si>
  <si>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</si>
  <si>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</si>
  <si>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</si>
  <si>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</si>
  <si>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</si>
  <si>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</si>
  <si>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</si>
  <si>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</si>
  <si>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</si>
  <si>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</si>
  <si>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</si>
  <si>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</si>
  <si>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</si>
  <si>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</si>
  <si>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</si>
  <si>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</si>
  <si>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</si>
  <si>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</si>
  <si>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</si>
  <si>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</si>
  <si>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</si>
  <si>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</si>
  <si>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</si>
  <si>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</si>
  <si>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</si>
  <si>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</si>
  <si>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</si>
  <si>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</si>
  <si>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</si>
  <si>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</si>
  <si>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</si>
  <si>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</si>
  <si>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</si>
  <si>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</si>
  <si>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</si>
  <si>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</si>
  <si>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</si>
  <si>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</si>
  <si>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</si>
  <si>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</si>
  <si>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</si>
  <si>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</si>
  <si>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</si>
  <si>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</si>
  <si>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</si>
  <si>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</si>
  <si>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</si>
  <si>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</si>
  <si>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</si>
  <si>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</si>
  <si>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</si>
  <si>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</si>
  <si>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</si>
  <si>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</si>
  <si>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</si>
  <si>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</si>
  <si>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</si>
  <si>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</si>
  <si>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</si>
  <si>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</si>
  <si>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</si>
  <si>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</si>
  <si>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</si>
  <si>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</si>
  <si>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</si>
  <si>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</si>
  <si>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</si>
  <si>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</si>
  <si>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</si>
  <si>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</si>
  <si>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</si>
  <si>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</si>
  <si>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</si>
  <si>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</si>
  <si>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</si>
  <si>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</si>
  <si>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</si>
  <si>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</si>
  <si>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</si>
  <si>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</si>
  <si>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</si>
  <si>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</si>
  <si>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</si>
  <si>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</si>
  <si>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</si>
  <si>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</si>
  <si>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</si>
  <si>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</si>
  <si>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</si>
  <si>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 xml:space="preserve">                                                 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</si>
  <si>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</si>
  <si>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</si>
  <si>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</si>
  <si>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</si>
  <si>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</si>
  <si>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</si>
  <si>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</si>
  <si>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</si>
  <si>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</si>
  <si>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</si>
  <si>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</si>
  <si>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</si>
  <si>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>JESUS IASSAC VENTURA CASTILLO</t>
  </si>
  <si>
    <t>PURO SEVERINO FAJARDO TEJADA</t>
  </si>
  <si>
    <t>TEOFILO RAFAEL GARCIA MATIAS</t>
  </si>
  <si>
    <t xml:space="preserve">PERSONAL CARACTER EVENTUAL </t>
  </si>
  <si>
    <t xml:space="preserve">                                                     Nómina de Sueldos: Empleados Contratados</t>
  </si>
  <si>
    <t>ALEJANDRO ALFREDO GONZALEZ LUNA</t>
  </si>
  <si>
    <t>AMELIA DE JESUS APONTE LOPEZ</t>
  </si>
  <si>
    <t>FRANCIS BELTRE GONZALEZ</t>
  </si>
  <si>
    <t>JUAN ENRIQUE GUILIANI CORTIÑAS</t>
  </si>
  <si>
    <t>KAROLIN YISSEL ROSARIO</t>
  </si>
  <si>
    <t>PERSONAL CARACTER EVENTUAL</t>
  </si>
  <si>
    <t xml:space="preserve">              Correspondiente al mes de Febrero del año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</si>
</sst>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3" applyNumberFormat="0" applyFill="0" applyAlignment="0" applyProtection="0"/>
    <xf numFmtId="0" fontId="30" fillId="0" borderId="14" applyNumberFormat="0" applyFill="0" applyAlignment="0" applyProtection="0"/>
    <xf numFmtId="0" fontId="31" fillId="0" borderId="15" applyNumberFormat="0" applyFill="0" applyAlignment="0" applyProtection="0"/>
    <xf numFmtId="0" fontId="31" fillId="0" borderId="0" applyNumberFormat="0" applyFill="0" applyBorder="0" applyAlignment="0" applyProtection="0"/>
    <xf numFmtId="0" fontId="32" fillId="8" borderId="0" applyNumberFormat="0" applyBorder="0" applyAlignment="0" applyProtection="0"/>
    <xf numFmtId="0" fontId="33" fillId="9" borderId="0" applyNumberFormat="0" applyBorder="0" applyAlignment="0" applyProtection="0"/>
    <xf numFmtId="0" fontId="34" fillId="10" borderId="0" applyNumberFormat="0" applyBorder="0" applyAlignment="0" applyProtection="0"/>
    <xf numFmtId="0" fontId="35" fillId="11" borderId="16" applyNumberFormat="0" applyAlignment="0" applyProtection="0"/>
    <xf numFmtId="0" fontId="36" fillId="12" borderId="17" applyNumberFormat="0" applyAlignment="0" applyProtection="0"/>
    <xf numFmtId="0" fontId="37" fillId="12" borderId="16" applyNumberFormat="0" applyAlignment="0" applyProtection="0"/>
    <xf numFmtId="0" fontId="38" fillId="0" borderId="18" applyNumberFormat="0" applyFill="0" applyAlignment="0" applyProtection="0"/>
    <xf numFmtId="0" fontId="39" fillId="13" borderId="19" applyNumberFormat="0" applyAlignment="0" applyProtection="0"/>
    <xf numFmtId="0" fontId="40" fillId="0" borderId="0" applyNumberFormat="0" applyFill="0" applyBorder="0" applyAlignment="0" applyProtection="0"/>
    <xf numFmtId="0" fontId="1" fillId="14" borderId="20" applyNumberFormat="0" applyFont="0" applyAlignment="0" applyProtection="0"/>
    <xf numFmtId="0" fontId="41" fillId="0" borderId="0" applyNumberFormat="0" applyFill="0" applyBorder="0" applyAlignment="0" applyProtection="0"/>
    <xf numFmtId="0" fontId="17" fillId="0" borderId="21" applyNumberFormat="0" applyFill="0" applyAlignment="0" applyProtection="0"/>
    <xf numFmtId="0" fontId="42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4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4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4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42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</cellStyleXfs>
  <cellXfs count="150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0" fillId="2" borderId="8" xfId="0" applyFill="1" applyBorder="1"/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4" fontId="0" fillId="0" borderId="1" xfId="0" applyNumberFormat="1" applyBorder="1"/>
    <xf numFmtId="0" fontId="0" fillId="0" borderId="3" xfId="0" applyBorder="1" applyAlignment="1">
      <alignment horizontal="center" vertical="center" wrapText="1"/>
    </xf>
    <xf numFmtId="4" fontId="0" fillId="0" borderId="0" xfId="0" applyNumberFormat="1"/>
    <xf numFmtId="4" fontId="0" fillId="0" borderId="8" xfId="0" applyNumberFormat="1" applyBorder="1"/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</cellXfs>
  <cellStyles count="44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 xr:uid="{00000000-0005-0000-0000-000001000000}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1009154"/>
  <sheetViews>
    <sheetView tabSelected="1" zoomScale="85" zoomScaleNormal="85" zoomScalePageLayoutView="55" workbookViewId="0">
      <pane ySplit="6" topLeftCell="A964" activePane="bottomLeft" state="frozen"/>
      <selection pane="bottomLeft" sqref="A1:V1008"/>
    </sheetView>
  </sheetViews>
  <sheetFormatPr baseColWidth="10" defaultColWidth="18.42578125" defaultRowHeight="15"/>
  <cols>
    <col min="1" max="1" width="7.140625" style="2" customWidth="1"/>
    <col min="2" max="2" width="42.42578125" style="61" customWidth="1"/>
    <col min="3" max="3" width="32.28515625" style="52" customWidth="1"/>
    <col min="4" max="4" width="71.140625" style="52" customWidth="1"/>
    <col min="5" max="5" width="28.7109375" style="6" customWidth="1"/>
    <col min="6" max="6" width="13.140625" style="26" customWidth="1"/>
    <col min="7" max="7" width="12.28515625" style="26" customWidth="1"/>
    <col min="8" max="8" width="16.140625" style="67" customWidth="1"/>
    <col min="9" max="9" width="14.85546875" style="68" customWidth="1"/>
    <col min="10" max="10" width="12" style="6" customWidth="1"/>
    <col min="11" max="11" width="14.5703125" style="69" customWidth="1"/>
    <col min="12" max="12" width="14.85546875" style="67" customWidth="1"/>
    <col min="13" max="13" width="13.140625" style="67" customWidth="1"/>
    <col min="14" max="14" width="14.85546875" style="70" customWidth="1"/>
    <col min="15" max="15" width="14" style="67" customWidth="1"/>
    <col min="16" max="16" width="14.140625" style="6" customWidth="1"/>
    <col min="17" max="17" width="15.5703125" style="6" customWidth="1"/>
    <col min="18" max="18" width="15.42578125" style="71" customWidth="1"/>
    <col min="19" max="19" width="14.42578125" style="6" customWidth="1"/>
    <col min="20" max="20" width="15.7109375" style="6" customWidth="1"/>
    <col min="21" max="21" width="13.85546875" style="6" customWidth="1"/>
    <col min="22" max="22" width="16.42578125" style="9" customWidth="1"/>
    <col min="23" max="23" width="18.42578125" style="2" customWidth="1"/>
    <col min="24" max="16384" width="18.42578125" style="2"/>
  </cols>
  <sheetData>
    <row r="2" spans="1:22" ht="23.45" customHeight="1">
      <c r="A2" s="119"/>
      <c r="B2" s="119"/>
      <c r="C2" s="97"/>
      <c r="D2" s="97" t="s">
        <v>1278</v>
      </c>
      <c r="E2" s="97"/>
      <c r="F2" s="100" t="s">
        <v>1295</v>
      </c>
      <c r="G2" s="97"/>
      <c r="H2" s="97"/>
      <c r="I2" s="97"/>
      <c r="J2" s="98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2"/>
    </row>
    <row r="3" spans="1:22" s="1" customFormat="1" ht="23.25">
      <c r="A3" s="120"/>
      <c r="B3" s="120"/>
      <c r="C3" s="99"/>
      <c r="D3" s="100"/>
      <c r="E3" s="100"/>
      <c r="F3" s="100"/>
      <c r="G3" s="100" t="s">
        <v>1302</v>
      </c>
      <c r="H3" s="100"/>
      <c r="I3" s="100"/>
      <c r="J3" s="100"/>
      <c r="K3" s="101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</row>
    <row r="4" spans="1:22" s="75" customFormat="1" ht="14.45" customHeight="1">
      <c r="A4" s="107" t="s">
        <v>136</v>
      </c>
      <c r="B4" s="102" t="s">
        <v>0</v>
      </c>
      <c r="C4" s="110" t="s">
        <v>143</v>
      </c>
      <c r="D4" s="113" t="s">
        <v>142</v>
      </c>
      <c r="E4" s="113" t="s">
        <v>144</v>
      </c>
      <c r="F4" s="90" t="s">
        <v>145</v>
      </c>
      <c r="G4" s="90" t="s">
        <v>146</v>
      </c>
      <c r="H4" s="105" t="s">
        <v>137</v>
      </c>
      <c r="I4" s="105" t="s">
        <v>382</v>
      </c>
      <c r="J4" s="89" t="s">
        <v>138</v>
      </c>
      <c r="K4" s="106" t="s">
        <v>139</v>
      </c>
      <c r="L4" s="89"/>
      <c r="M4" s="89"/>
      <c r="N4" s="89"/>
      <c r="O4" s="89"/>
      <c r="P4" s="89"/>
      <c r="Q4" s="89"/>
      <c r="R4" s="89" t="s">
        <v>140</v>
      </c>
      <c r="S4" s="89"/>
      <c r="T4" s="89" t="s">
        <v>141</v>
      </c>
      <c r="U4" s="89" t="s">
        <v>198</v>
      </c>
      <c r="V4" s="96" t="s">
        <v>384</v>
      </c>
    </row>
    <row r="5" spans="1:22" s="75" customFormat="1" ht="12" customHeight="1">
      <c r="A5" s="108"/>
      <c r="B5" s="103"/>
      <c r="C5" s="111"/>
      <c r="D5" s="113"/>
      <c r="E5" s="113"/>
      <c r="F5" s="90"/>
      <c r="G5" s="90"/>
      <c r="H5" s="105"/>
      <c r="I5" s="105"/>
      <c r="J5" s="89"/>
      <c r="K5" s="92" t="s">
        <v>147</v>
      </c>
      <c r="L5" s="93"/>
      <c r="M5" s="94" t="s">
        <v>383</v>
      </c>
      <c r="N5" s="89" t="s">
        <v>148</v>
      </c>
      <c r="O5" s="89"/>
      <c r="P5" s="89"/>
      <c r="Q5" s="89"/>
      <c r="R5" s="91" t="s">
        <v>150</v>
      </c>
      <c r="S5" s="89" t="s">
        <v>151</v>
      </c>
      <c r="T5" s="89"/>
      <c r="U5" s="89"/>
      <c r="V5" s="96"/>
    </row>
    <row r="6" spans="1:22" s="75" customFormat="1" ht="75">
      <c r="A6" s="109"/>
      <c r="B6" s="104"/>
      <c r="C6" s="112"/>
      <c r="D6" s="113"/>
      <c r="E6" s="113"/>
      <c r="F6" s="90"/>
      <c r="G6" s="90"/>
      <c r="H6" s="105"/>
      <c r="I6" s="105"/>
      <c r="J6" s="89"/>
      <c r="K6" s="76" t="s">
        <v>609</v>
      </c>
      <c r="L6" s="76" t="s">
        <v>152</v>
      </c>
      <c r="M6" s="95"/>
      <c r="N6" s="76" t="s">
        <v>252</v>
      </c>
      <c r="O6" s="76" t="s">
        <v>153</v>
      </c>
      <c r="P6" s="89" t="s">
        <v>149</v>
      </c>
      <c r="Q6" s="89" t="s">
        <v>199</v>
      </c>
      <c r="R6" s="91"/>
      <c r="S6" s="89"/>
      <c r="T6" s="89"/>
      <c r="U6" s="89"/>
      <c r="V6" s="96"/>
    </row>
    <row r="7" spans="1:22" s="129" customFormat="1">
      <c r="A7" s="122"/>
      <c r="B7" s="123"/>
      <c r="C7" s="123"/>
      <c r="D7" s="106"/>
      <c r="E7" s="106"/>
      <c r="F7" s="124"/>
      <c r="G7" s="124"/>
      <c r="H7" s="125"/>
      <c r="I7" s="125"/>
      <c r="J7" s="106"/>
      <c r="K7" s="125"/>
      <c r="L7" s="125"/>
      <c r="M7" s="126"/>
      <c r="N7" s="125"/>
      <c r="O7" s="125"/>
      <c r="P7" s="106"/>
      <c r="Q7" s="106"/>
      <c r="R7" s="127"/>
      <c r="S7" s="106"/>
      <c r="T7" s="106"/>
      <c r="U7" s="106"/>
      <c r="V7" s="128"/>
    </row>
    <row r="8" spans="1:22" s="115" customFormat="1" ht="20.25" customHeight="1">
      <c r="A8" s="85">
        <v>1</v>
      </c>
      <c r="B8" s="85" t="s">
        <v>1184</v>
      </c>
      <c r="C8" s="135" t="s">
        <v>386</v>
      </c>
      <c r="D8" s="135" t="s">
        <v>159</v>
      </c>
      <c r="E8" s="86" t="s">
        <v>1191</v>
      </c>
      <c r="F8" s="87">
        <v>45992</v>
      </c>
      <c r="G8" s="87">
        <v>46174</v>
      </c>
      <c r="H8" s="138">
        <v>75000</v>
      </c>
      <c r="I8" s="136">
        <v>6309.38</v>
      </c>
      <c r="J8" s="88">
        <v>25</v>
      </c>
      <c r="K8" s="136">
        <v>2152.5</v>
      </c>
      <c r="L8" s="72">
        <f t="shared" ref="L8:L71" si="0">H8*0.071</f>
        <v>5324.9999999999991</v>
      </c>
      <c r="M8" s="72">
        <f t="shared" ref="M8:M39" si="1">H8*0.013</f>
        <v>975</v>
      </c>
      <c r="N8" s="74">
        <f t="shared" ref="N8:N13" si="2">+H8*0.0304</f>
        <v>2280</v>
      </c>
      <c r="O8" s="72">
        <f t="shared" ref="O8:O71" si="3">H8*0.0709</f>
        <v>5317.5</v>
      </c>
      <c r="P8" s="85">
        <v>25</v>
      </c>
      <c r="Q8" s="72">
        <f t="shared" ref="Q8:Q71" si="4">SUM(K8:P8)</f>
        <v>16075</v>
      </c>
      <c r="R8" s="114">
        <v>10766.88</v>
      </c>
      <c r="S8" s="72">
        <f t="shared" ref="S8:S71" si="5">L8+M8+O8</f>
        <v>11617.5</v>
      </c>
      <c r="T8" s="141">
        <v>64233.120000000003</v>
      </c>
      <c r="U8" s="73" t="s">
        <v>154</v>
      </c>
      <c r="V8" s="74" t="s">
        <v>253</v>
      </c>
    </row>
    <row r="9" spans="1:22" s="115" customFormat="1" ht="20.25" customHeight="1">
      <c r="A9" s="85">
        <v>2</v>
      </c>
      <c r="B9" s="85" t="s">
        <v>903</v>
      </c>
      <c r="C9" s="135" t="s">
        <v>496</v>
      </c>
      <c r="D9" s="135" t="s">
        <v>1045</v>
      </c>
      <c r="E9" s="86" t="s">
        <v>1191</v>
      </c>
      <c r="F9" s="87">
        <v>46023</v>
      </c>
      <c r="G9" s="87">
        <v>46204</v>
      </c>
      <c r="H9" s="138">
        <v>45000</v>
      </c>
      <c r="I9" s="136">
        <v>1148.33</v>
      </c>
      <c r="J9" s="88">
        <v>25</v>
      </c>
      <c r="K9" s="136">
        <v>1291.5</v>
      </c>
      <c r="L9" s="72">
        <f t="shared" si="0"/>
        <v>3194.9999999999995</v>
      </c>
      <c r="M9" s="72">
        <f t="shared" si="1"/>
        <v>585</v>
      </c>
      <c r="N9" s="74">
        <f t="shared" si="2"/>
        <v>1368</v>
      </c>
      <c r="O9" s="72">
        <f t="shared" si="3"/>
        <v>3190.5</v>
      </c>
      <c r="P9" s="85">
        <v>25</v>
      </c>
      <c r="Q9" s="72">
        <f t="shared" si="4"/>
        <v>9655</v>
      </c>
      <c r="R9" s="114">
        <v>3832.83</v>
      </c>
      <c r="S9" s="72">
        <f t="shared" si="5"/>
        <v>6970.5</v>
      </c>
      <c r="T9" s="136">
        <v>41167.17</v>
      </c>
      <c r="U9" s="73" t="s">
        <v>154</v>
      </c>
      <c r="V9" s="74" t="s">
        <v>253</v>
      </c>
    </row>
    <row r="10" spans="1:22" s="115" customFormat="1" ht="21" customHeight="1">
      <c r="A10" s="85">
        <v>3</v>
      </c>
      <c r="B10" s="85" t="s">
        <v>773</v>
      </c>
      <c r="C10" s="135" t="s">
        <v>6</v>
      </c>
      <c r="D10" s="135" t="s">
        <v>169</v>
      </c>
      <c r="E10" s="86" t="s">
        <v>1191</v>
      </c>
      <c r="F10" s="87">
        <v>45901</v>
      </c>
      <c r="G10" s="87">
        <v>46082</v>
      </c>
      <c r="H10" s="138">
        <v>155000</v>
      </c>
      <c r="I10" s="136">
        <v>25042.74</v>
      </c>
      <c r="J10" s="88">
        <v>25</v>
      </c>
      <c r="K10" s="136">
        <v>4448.5</v>
      </c>
      <c r="L10" s="72">
        <f t="shared" si="0"/>
        <v>11004.999999999998</v>
      </c>
      <c r="M10" s="72">
        <f t="shared" si="1"/>
        <v>2015</v>
      </c>
      <c r="N10" s="74">
        <f t="shared" si="2"/>
        <v>4712</v>
      </c>
      <c r="O10" s="72">
        <f t="shared" si="3"/>
        <v>10989.5</v>
      </c>
      <c r="P10" s="85">
        <v>25</v>
      </c>
      <c r="Q10" s="72">
        <f t="shared" si="4"/>
        <v>33195</v>
      </c>
      <c r="R10" s="114">
        <v>34228.239999999998</v>
      </c>
      <c r="S10" s="72">
        <f t="shared" si="5"/>
        <v>24009.5</v>
      </c>
      <c r="T10" s="136">
        <v>120771.76</v>
      </c>
      <c r="U10" s="73" t="s">
        <v>154</v>
      </c>
      <c r="V10" s="74" t="s">
        <v>254</v>
      </c>
    </row>
    <row r="11" spans="1:22" s="115" customFormat="1" ht="19.5" customHeight="1">
      <c r="A11" s="85">
        <v>4</v>
      </c>
      <c r="B11" s="85" t="s">
        <v>910</v>
      </c>
      <c r="C11" s="135" t="s">
        <v>245</v>
      </c>
      <c r="D11" s="135" t="s">
        <v>196</v>
      </c>
      <c r="E11" s="86" t="s">
        <v>1191</v>
      </c>
      <c r="F11" s="87">
        <v>46054</v>
      </c>
      <c r="G11" s="87">
        <v>46235</v>
      </c>
      <c r="H11" s="138">
        <v>65000</v>
      </c>
      <c r="I11" s="136">
        <v>4043.62</v>
      </c>
      <c r="J11" s="88">
        <v>25</v>
      </c>
      <c r="K11" s="136">
        <v>1865.5</v>
      </c>
      <c r="L11" s="72">
        <f t="shared" si="0"/>
        <v>4615</v>
      </c>
      <c r="M11" s="72">
        <f t="shared" si="1"/>
        <v>845</v>
      </c>
      <c r="N11" s="74">
        <f t="shared" si="2"/>
        <v>1976</v>
      </c>
      <c r="O11" s="72">
        <f t="shared" si="3"/>
        <v>4608.5</v>
      </c>
      <c r="P11" s="114">
        <v>7444.78</v>
      </c>
      <c r="Q11" s="72">
        <f t="shared" si="4"/>
        <v>21354.78</v>
      </c>
      <c r="R11" s="114">
        <v>15329.9</v>
      </c>
      <c r="S11" s="72">
        <f t="shared" si="5"/>
        <v>10068.5</v>
      </c>
      <c r="T11" s="136">
        <v>49670.1</v>
      </c>
      <c r="U11" s="73" t="s">
        <v>154</v>
      </c>
      <c r="V11" s="74" t="s">
        <v>254</v>
      </c>
    </row>
    <row r="12" spans="1:22" s="115" customFormat="1" ht="18" customHeight="1">
      <c r="A12" s="85">
        <v>5</v>
      </c>
      <c r="B12" s="85" t="s">
        <v>655</v>
      </c>
      <c r="C12" s="135" t="s">
        <v>19</v>
      </c>
      <c r="D12" s="135" t="s">
        <v>1047</v>
      </c>
      <c r="E12" s="86" t="s">
        <v>1191</v>
      </c>
      <c r="F12" s="87">
        <v>45962</v>
      </c>
      <c r="G12" s="87">
        <v>46143</v>
      </c>
      <c r="H12" s="138">
        <v>20000</v>
      </c>
      <c r="I12" s="135">
        <v>0</v>
      </c>
      <c r="J12" s="88">
        <v>25</v>
      </c>
      <c r="K12" s="135">
        <v>574</v>
      </c>
      <c r="L12" s="72">
        <f t="shared" si="0"/>
        <v>1419.9999999999998</v>
      </c>
      <c r="M12" s="72">
        <f t="shared" si="1"/>
        <v>260</v>
      </c>
      <c r="N12" s="74">
        <f t="shared" si="2"/>
        <v>608</v>
      </c>
      <c r="O12" s="72">
        <f t="shared" si="3"/>
        <v>1418</v>
      </c>
      <c r="P12" s="85">
        <v>125</v>
      </c>
      <c r="Q12" s="72">
        <f t="shared" si="4"/>
        <v>4405</v>
      </c>
      <c r="R12" s="114">
        <v>1307</v>
      </c>
      <c r="S12" s="72">
        <f t="shared" si="5"/>
        <v>3098</v>
      </c>
      <c r="T12" s="136">
        <v>18693</v>
      </c>
      <c r="U12" s="73" t="s">
        <v>154</v>
      </c>
      <c r="V12" s="74" t="s">
        <v>253</v>
      </c>
    </row>
    <row r="13" spans="1:22" s="115" customFormat="1" ht="20.25" customHeight="1">
      <c r="A13" s="85">
        <v>6</v>
      </c>
      <c r="B13" s="85" t="s">
        <v>79</v>
      </c>
      <c r="C13" s="135" t="s">
        <v>74</v>
      </c>
      <c r="D13" s="135" t="s">
        <v>195</v>
      </c>
      <c r="E13" s="86" t="s">
        <v>1191</v>
      </c>
      <c r="F13" s="87">
        <v>45962</v>
      </c>
      <c r="G13" s="87">
        <v>46143</v>
      </c>
      <c r="H13" s="138">
        <v>55000</v>
      </c>
      <c r="I13" s="136">
        <v>2559.6799999999998</v>
      </c>
      <c r="J13" s="88">
        <v>25</v>
      </c>
      <c r="K13" s="136">
        <v>1578.5</v>
      </c>
      <c r="L13" s="72">
        <f t="shared" si="0"/>
        <v>3904.9999999999995</v>
      </c>
      <c r="M13" s="72">
        <f t="shared" si="1"/>
        <v>715</v>
      </c>
      <c r="N13" s="74">
        <f t="shared" si="2"/>
        <v>1672</v>
      </c>
      <c r="O13" s="72">
        <f t="shared" si="3"/>
        <v>3899.5000000000005</v>
      </c>
      <c r="P13" s="85">
        <v>25</v>
      </c>
      <c r="Q13" s="72">
        <f t="shared" si="4"/>
        <v>11795</v>
      </c>
      <c r="R13" s="114">
        <v>5835.18</v>
      </c>
      <c r="S13" s="72">
        <f t="shared" si="5"/>
        <v>8519.5</v>
      </c>
      <c r="T13" s="136">
        <v>49164.82</v>
      </c>
      <c r="U13" s="73" t="s">
        <v>154</v>
      </c>
      <c r="V13" s="74" t="s">
        <v>254</v>
      </c>
    </row>
    <row r="14" spans="1:22" s="115" customFormat="1" ht="20.25" customHeight="1">
      <c r="A14" s="85">
        <v>7</v>
      </c>
      <c r="B14" s="85" t="s">
        <v>774</v>
      </c>
      <c r="C14" s="135" t="s">
        <v>48</v>
      </c>
      <c r="D14" s="135" t="s">
        <v>174</v>
      </c>
      <c r="E14" s="86" t="s">
        <v>1191</v>
      </c>
      <c r="F14" s="87">
        <v>45901</v>
      </c>
      <c r="G14" s="87">
        <v>46082</v>
      </c>
      <c r="H14" s="138">
        <v>220000</v>
      </c>
      <c r="I14" s="136">
        <v>39877.14</v>
      </c>
      <c r="J14" s="88">
        <v>25</v>
      </c>
      <c r="K14" s="136">
        <v>6314</v>
      </c>
      <c r="L14" s="72">
        <f t="shared" si="0"/>
        <v>15619.999999999998</v>
      </c>
      <c r="M14" s="72">
        <f t="shared" si="1"/>
        <v>2860</v>
      </c>
      <c r="N14" s="74">
        <v>6589.14</v>
      </c>
      <c r="O14" s="72">
        <f t="shared" si="3"/>
        <v>15598.000000000002</v>
      </c>
      <c r="P14" s="114">
        <v>1944.78</v>
      </c>
      <c r="Q14" s="72">
        <f t="shared" si="4"/>
        <v>48925.919999999998</v>
      </c>
      <c r="R14" s="114">
        <v>54725.06</v>
      </c>
      <c r="S14" s="72">
        <f t="shared" si="5"/>
        <v>34078</v>
      </c>
      <c r="T14" s="136">
        <v>165200.79999999999</v>
      </c>
      <c r="U14" s="73" t="s">
        <v>154</v>
      </c>
      <c r="V14" s="74" t="s">
        <v>254</v>
      </c>
    </row>
    <row r="15" spans="1:22" s="115" customFormat="1" ht="18.75" customHeight="1">
      <c r="A15" s="85">
        <v>8</v>
      </c>
      <c r="B15" s="85" t="s">
        <v>961</v>
      </c>
      <c r="C15" s="135" t="s">
        <v>852</v>
      </c>
      <c r="D15" s="135" t="s">
        <v>159</v>
      </c>
      <c r="E15" s="86" t="s">
        <v>1191</v>
      </c>
      <c r="F15" s="87">
        <v>45901</v>
      </c>
      <c r="G15" s="87">
        <v>46082</v>
      </c>
      <c r="H15" s="138">
        <v>90000</v>
      </c>
      <c r="I15" s="136">
        <v>9753.1200000000008</v>
      </c>
      <c r="J15" s="88">
        <v>25</v>
      </c>
      <c r="K15" s="136">
        <v>2583</v>
      </c>
      <c r="L15" s="72">
        <f t="shared" si="0"/>
        <v>6389.9999999999991</v>
      </c>
      <c r="M15" s="72">
        <f t="shared" si="1"/>
        <v>1170</v>
      </c>
      <c r="N15" s="74">
        <f t="shared" ref="N15:N46" si="6">+H15*0.0304</f>
        <v>2736</v>
      </c>
      <c r="O15" s="72">
        <f t="shared" si="3"/>
        <v>6381</v>
      </c>
      <c r="P15" s="85">
        <v>25</v>
      </c>
      <c r="Q15" s="72">
        <f t="shared" si="4"/>
        <v>19285</v>
      </c>
      <c r="R15" s="114">
        <v>15097.12</v>
      </c>
      <c r="S15" s="72">
        <f t="shared" si="5"/>
        <v>13941</v>
      </c>
      <c r="T15" s="136">
        <v>74902.880000000005</v>
      </c>
      <c r="U15" s="73" t="s">
        <v>154</v>
      </c>
      <c r="V15" s="74" t="s">
        <v>253</v>
      </c>
    </row>
    <row r="16" spans="1:22" s="115" customFormat="1" ht="23.25" customHeight="1">
      <c r="A16" s="85">
        <v>9</v>
      </c>
      <c r="B16" s="135" t="s">
        <v>1279</v>
      </c>
      <c r="C16" s="135" t="s">
        <v>708</v>
      </c>
      <c r="D16" s="135" t="s">
        <v>163</v>
      </c>
      <c r="E16" s="139" t="s">
        <v>1294</v>
      </c>
      <c r="F16" s="87">
        <v>45962</v>
      </c>
      <c r="G16" s="87">
        <v>46143</v>
      </c>
      <c r="H16" s="138">
        <v>40000</v>
      </c>
      <c r="I16" s="135">
        <v>442.65</v>
      </c>
      <c r="J16" s="88">
        <v>25</v>
      </c>
      <c r="K16" s="136">
        <v>1148</v>
      </c>
      <c r="L16" s="72">
        <f t="shared" si="0"/>
        <v>2839.9999999999995</v>
      </c>
      <c r="M16" s="72">
        <f t="shared" si="1"/>
        <v>520</v>
      </c>
      <c r="N16" s="74">
        <f t="shared" si="6"/>
        <v>1216</v>
      </c>
      <c r="O16" s="72">
        <f t="shared" si="3"/>
        <v>2836</v>
      </c>
      <c r="P16" s="85">
        <v>25</v>
      </c>
      <c r="Q16" s="72">
        <f t="shared" si="4"/>
        <v>8585</v>
      </c>
      <c r="R16" s="114">
        <v>2831.65</v>
      </c>
      <c r="S16" s="72">
        <f t="shared" si="5"/>
        <v>6196</v>
      </c>
      <c r="T16" s="136">
        <v>37168.35</v>
      </c>
      <c r="U16" s="73" t="s">
        <v>154</v>
      </c>
      <c r="V16" s="137" t="s">
        <v>254</v>
      </c>
    </row>
    <row r="17" spans="1:22" s="115" customFormat="1" ht="19.5" customHeight="1">
      <c r="A17" s="85">
        <v>10</v>
      </c>
      <c r="B17" s="85" t="s">
        <v>436</v>
      </c>
      <c r="C17" s="135" t="s">
        <v>244</v>
      </c>
      <c r="D17" s="135" t="s">
        <v>1049</v>
      </c>
      <c r="E17" s="86" t="s">
        <v>1191</v>
      </c>
      <c r="F17" s="87">
        <v>46023</v>
      </c>
      <c r="G17" s="87">
        <v>46204</v>
      </c>
      <c r="H17" s="138">
        <v>50000</v>
      </c>
      <c r="I17" s="136">
        <v>1854</v>
      </c>
      <c r="J17" s="88">
        <v>25</v>
      </c>
      <c r="K17" s="136">
        <v>1435</v>
      </c>
      <c r="L17" s="72">
        <f t="shared" si="0"/>
        <v>3549.9999999999995</v>
      </c>
      <c r="M17" s="72">
        <f t="shared" si="1"/>
        <v>650</v>
      </c>
      <c r="N17" s="74">
        <f t="shared" si="6"/>
        <v>1520</v>
      </c>
      <c r="O17" s="72">
        <f t="shared" si="3"/>
        <v>3545.0000000000005</v>
      </c>
      <c r="P17" s="85">
        <v>25</v>
      </c>
      <c r="Q17" s="72">
        <f t="shared" si="4"/>
        <v>10725</v>
      </c>
      <c r="R17" s="114">
        <v>4834</v>
      </c>
      <c r="S17" s="72">
        <f t="shared" si="5"/>
        <v>7745</v>
      </c>
      <c r="T17" s="136">
        <v>45166</v>
      </c>
      <c r="U17" s="73" t="s">
        <v>154</v>
      </c>
      <c r="V17" s="74" t="s">
        <v>253</v>
      </c>
    </row>
    <row r="18" spans="1:22" s="115" customFormat="1" ht="19.5" customHeight="1">
      <c r="A18" s="85">
        <v>11</v>
      </c>
      <c r="B18" s="85" t="s">
        <v>962</v>
      </c>
      <c r="C18" s="135" t="s">
        <v>1192</v>
      </c>
      <c r="D18" s="135" t="s">
        <v>1048</v>
      </c>
      <c r="E18" s="86" t="s">
        <v>1191</v>
      </c>
      <c r="F18" s="87">
        <v>45901</v>
      </c>
      <c r="G18" s="87">
        <v>46082</v>
      </c>
      <c r="H18" s="138">
        <v>55000</v>
      </c>
      <c r="I18" s="136">
        <v>2559.6799999999998</v>
      </c>
      <c r="J18" s="88">
        <v>25</v>
      </c>
      <c r="K18" s="136">
        <v>1578.5</v>
      </c>
      <c r="L18" s="72">
        <f t="shared" si="0"/>
        <v>3904.9999999999995</v>
      </c>
      <c r="M18" s="72">
        <f t="shared" si="1"/>
        <v>715</v>
      </c>
      <c r="N18" s="74">
        <f t="shared" si="6"/>
        <v>1672</v>
      </c>
      <c r="O18" s="72">
        <f t="shared" si="3"/>
        <v>3899.5000000000005</v>
      </c>
      <c r="P18" s="114">
        <v>1525</v>
      </c>
      <c r="Q18" s="72">
        <f t="shared" si="4"/>
        <v>13295</v>
      </c>
      <c r="R18" s="114">
        <v>7335.18</v>
      </c>
      <c r="S18" s="72">
        <f t="shared" si="5"/>
        <v>8519.5</v>
      </c>
      <c r="T18" s="136">
        <v>47664.82</v>
      </c>
      <c r="U18" s="73" t="s">
        <v>154</v>
      </c>
      <c r="V18" s="74" t="s">
        <v>253</v>
      </c>
    </row>
    <row r="19" spans="1:22" s="115" customFormat="1" ht="18.75" customHeight="1">
      <c r="A19" s="85">
        <v>12</v>
      </c>
      <c r="B19" s="85" t="s">
        <v>52</v>
      </c>
      <c r="C19" s="135" t="s">
        <v>493</v>
      </c>
      <c r="D19" s="135" t="s">
        <v>170</v>
      </c>
      <c r="E19" s="86" t="s">
        <v>1191</v>
      </c>
      <c r="F19" s="87">
        <v>45962</v>
      </c>
      <c r="G19" s="87">
        <v>46143</v>
      </c>
      <c r="H19" s="138">
        <v>65000</v>
      </c>
      <c r="I19" s="136">
        <v>4427.58</v>
      </c>
      <c r="J19" s="88">
        <v>25</v>
      </c>
      <c r="K19" s="136">
        <v>1865.5</v>
      </c>
      <c r="L19" s="72">
        <f t="shared" si="0"/>
        <v>4615</v>
      </c>
      <c r="M19" s="72">
        <f t="shared" si="1"/>
        <v>845</v>
      </c>
      <c r="N19" s="74">
        <f t="shared" si="6"/>
        <v>1976</v>
      </c>
      <c r="O19" s="72">
        <f t="shared" si="3"/>
        <v>4608.5</v>
      </c>
      <c r="P19" s="85">
        <v>125</v>
      </c>
      <c r="Q19" s="72">
        <f t="shared" si="4"/>
        <v>14035</v>
      </c>
      <c r="R19" s="114">
        <v>8394.08</v>
      </c>
      <c r="S19" s="72">
        <f t="shared" si="5"/>
        <v>10068.5</v>
      </c>
      <c r="T19" s="136">
        <v>56605.919999999998</v>
      </c>
      <c r="U19" s="73" t="s">
        <v>154</v>
      </c>
      <c r="V19" s="74" t="s">
        <v>253</v>
      </c>
    </row>
    <row r="20" spans="1:22" s="115" customFormat="1" ht="20.25" customHeight="1">
      <c r="A20" s="85">
        <v>13</v>
      </c>
      <c r="B20" s="85" t="s">
        <v>1195</v>
      </c>
      <c r="C20" s="135" t="s">
        <v>386</v>
      </c>
      <c r="D20" s="135" t="s">
        <v>1182</v>
      </c>
      <c r="E20" s="86" t="s">
        <v>1191</v>
      </c>
      <c r="F20" s="87">
        <v>45992</v>
      </c>
      <c r="G20" s="87">
        <v>46174</v>
      </c>
      <c r="H20" s="138">
        <v>70000</v>
      </c>
      <c r="I20" s="136">
        <v>5368.48</v>
      </c>
      <c r="J20" s="88">
        <v>25</v>
      </c>
      <c r="K20" s="136">
        <v>2009</v>
      </c>
      <c r="L20" s="72">
        <f t="shared" si="0"/>
        <v>4970</v>
      </c>
      <c r="M20" s="72">
        <f t="shared" si="1"/>
        <v>910</v>
      </c>
      <c r="N20" s="74">
        <f t="shared" si="6"/>
        <v>2128</v>
      </c>
      <c r="O20" s="72">
        <f t="shared" si="3"/>
        <v>4963</v>
      </c>
      <c r="P20" s="114">
        <v>7910.81</v>
      </c>
      <c r="Q20" s="72">
        <f t="shared" si="4"/>
        <v>22890.81</v>
      </c>
      <c r="R20" s="114">
        <v>17416.29</v>
      </c>
      <c r="S20" s="72">
        <f t="shared" si="5"/>
        <v>10843</v>
      </c>
      <c r="T20" s="136">
        <v>52083.71</v>
      </c>
      <c r="U20" s="73" t="s">
        <v>154</v>
      </c>
      <c r="V20" s="74" t="s">
        <v>254</v>
      </c>
    </row>
    <row r="21" spans="1:22" s="115" customFormat="1" ht="24.75" customHeight="1">
      <c r="A21" s="85">
        <v>14</v>
      </c>
      <c r="B21" s="85" t="s">
        <v>963</v>
      </c>
      <c r="C21" s="135" t="s">
        <v>360</v>
      </c>
      <c r="D21" s="135" t="s">
        <v>1050</v>
      </c>
      <c r="E21" s="86" t="s">
        <v>1191</v>
      </c>
      <c r="F21" s="87">
        <v>45901</v>
      </c>
      <c r="G21" s="87">
        <v>46082</v>
      </c>
      <c r="H21" s="138">
        <v>70000</v>
      </c>
      <c r="I21" s="136">
        <v>5368.48</v>
      </c>
      <c r="J21" s="88">
        <v>25</v>
      </c>
      <c r="K21" s="136">
        <v>2009</v>
      </c>
      <c r="L21" s="72">
        <f t="shared" si="0"/>
        <v>4970</v>
      </c>
      <c r="M21" s="72">
        <f t="shared" si="1"/>
        <v>910</v>
      </c>
      <c r="N21" s="74">
        <f t="shared" si="6"/>
        <v>2128</v>
      </c>
      <c r="O21" s="72">
        <f t="shared" si="3"/>
        <v>4963</v>
      </c>
      <c r="P21" s="85">
        <v>25</v>
      </c>
      <c r="Q21" s="72">
        <f t="shared" si="4"/>
        <v>15005</v>
      </c>
      <c r="R21" s="114">
        <v>9530.48</v>
      </c>
      <c r="S21" s="72">
        <f t="shared" si="5"/>
        <v>10843</v>
      </c>
      <c r="T21" s="136">
        <v>60469.52</v>
      </c>
      <c r="U21" s="73" t="s">
        <v>154</v>
      </c>
      <c r="V21" s="74" t="s">
        <v>254</v>
      </c>
    </row>
    <row r="22" spans="1:22" s="115" customFormat="1" ht="24.75" customHeight="1">
      <c r="A22" s="85">
        <v>15</v>
      </c>
      <c r="B22" s="85" t="s">
        <v>83</v>
      </c>
      <c r="C22" s="135" t="s">
        <v>19</v>
      </c>
      <c r="D22" s="135" t="s">
        <v>1051</v>
      </c>
      <c r="E22" s="86" t="s">
        <v>1191</v>
      </c>
      <c r="F22" s="87">
        <v>45962</v>
      </c>
      <c r="G22" s="87">
        <v>46143</v>
      </c>
      <c r="H22" s="138">
        <v>20000</v>
      </c>
      <c r="I22" s="135">
        <v>0</v>
      </c>
      <c r="J22" s="88">
        <v>25</v>
      </c>
      <c r="K22" s="135">
        <v>574</v>
      </c>
      <c r="L22" s="72">
        <f t="shared" si="0"/>
        <v>1419.9999999999998</v>
      </c>
      <c r="M22" s="72">
        <f t="shared" si="1"/>
        <v>260</v>
      </c>
      <c r="N22" s="74">
        <f t="shared" si="6"/>
        <v>608</v>
      </c>
      <c r="O22" s="72">
        <f t="shared" si="3"/>
        <v>1418</v>
      </c>
      <c r="P22" s="85">
        <v>125</v>
      </c>
      <c r="Q22" s="72">
        <f t="shared" si="4"/>
        <v>4405</v>
      </c>
      <c r="R22" s="114">
        <v>1307</v>
      </c>
      <c r="S22" s="72">
        <f t="shared" si="5"/>
        <v>3098</v>
      </c>
      <c r="T22" s="136">
        <v>18693</v>
      </c>
      <c r="U22" s="73" t="s">
        <v>154</v>
      </c>
      <c r="V22" s="74" t="s">
        <v>253</v>
      </c>
    </row>
    <row r="23" spans="1:22" s="115" customFormat="1" ht="24" customHeight="1">
      <c r="A23" s="85">
        <v>16</v>
      </c>
      <c r="B23" s="85" t="s">
        <v>409</v>
      </c>
      <c r="C23" s="135" t="s">
        <v>19</v>
      </c>
      <c r="D23" s="135" t="s">
        <v>1052</v>
      </c>
      <c r="E23" s="86" t="s">
        <v>1191</v>
      </c>
      <c r="F23" s="87">
        <v>46023</v>
      </c>
      <c r="G23" s="87">
        <v>46204</v>
      </c>
      <c r="H23" s="138">
        <v>20000</v>
      </c>
      <c r="I23" s="135">
        <v>0</v>
      </c>
      <c r="J23" s="88">
        <v>25</v>
      </c>
      <c r="K23" s="135">
        <v>574</v>
      </c>
      <c r="L23" s="72">
        <f t="shared" si="0"/>
        <v>1419.9999999999998</v>
      </c>
      <c r="M23" s="72">
        <f t="shared" si="1"/>
        <v>260</v>
      </c>
      <c r="N23" s="74">
        <f t="shared" si="6"/>
        <v>608</v>
      </c>
      <c r="O23" s="72">
        <f t="shared" si="3"/>
        <v>1418</v>
      </c>
      <c r="P23" s="85">
        <v>25</v>
      </c>
      <c r="Q23" s="72">
        <f t="shared" si="4"/>
        <v>4305</v>
      </c>
      <c r="R23" s="114">
        <v>1207</v>
      </c>
      <c r="S23" s="72">
        <f t="shared" si="5"/>
        <v>3098</v>
      </c>
      <c r="T23" s="136">
        <v>18793</v>
      </c>
      <c r="U23" s="73" t="s">
        <v>154</v>
      </c>
      <c r="V23" s="74" t="s">
        <v>253</v>
      </c>
    </row>
    <row r="24" spans="1:22" s="115" customFormat="1" ht="24" customHeight="1">
      <c r="A24" s="85">
        <v>17</v>
      </c>
      <c r="B24" s="85" t="s">
        <v>660</v>
      </c>
      <c r="C24" s="135" t="s">
        <v>73</v>
      </c>
      <c r="D24" s="135" t="s">
        <v>1053</v>
      </c>
      <c r="E24" s="86" t="s">
        <v>1191</v>
      </c>
      <c r="F24" s="87">
        <v>45962</v>
      </c>
      <c r="G24" s="87">
        <v>46143</v>
      </c>
      <c r="H24" s="138">
        <v>50000</v>
      </c>
      <c r="I24" s="136">
        <v>1854</v>
      </c>
      <c r="J24" s="88">
        <v>25</v>
      </c>
      <c r="K24" s="136">
        <v>1435</v>
      </c>
      <c r="L24" s="72">
        <f t="shared" si="0"/>
        <v>3549.9999999999995</v>
      </c>
      <c r="M24" s="72">
        <f t="shared" si="1"/>
        <v>650</v>
      </c>
      <c r="N24" s="74">
        <f t="shared" si="6"/>
        <v>1520</v>
      </c>
      <c r="O24" s="72">
        <f t="shared" si="3"/>
        <v>3545.0000000000005</v>
      </c>
      <c r="P24" s="85">
        <v>25</v>
      </c>
      <c r="Q24" s="72">
        <f t="shared" si="4"/>
        <v>10725</v>
      </c>
      <c r="R24" s="114">
        <v>4834</v>
      </c>
      <c r="S24" s="72">
        <f t="shared" si="5"/>
        <v>7745</v>
      </c>
      <c r="T24" s="136">
        <v>45166</v>
      </c>
      <c r="U24" s="73" t="s">
        <v>154</v>
      </c>
      <c r="V24" s="74" t="s">
        <v>254</v>
      </c>
    </row>
    <row r="25" spans="1:22" s="115" customFormat="1" ht="25.5" customHeight="1">
      <c r="A25" s="85">
        <v>18</v>
      </c>
      <c r="B25" s="85" t="s">
        <v>506</v>
      </c>
      <c r="C25" s="135" t="s">
        <v>355</v>
      </c>
      <c r="D25" s="135" t="s">
        <v>1054</v>
      </c>
      <c r="E25" s="86" t="s">
        <v>1191</v>
      </c>
      <c r="F25" s="87">
        <v>46023</v>
      </c>
      <c r="G25" s="87">
        <v>46204</v>
      </c>
      <c r="H25" s="138">
        <v>50000</v>
      </c>
      <c r="I25" s="136">
        <v>1854</v>
      </c>
      <c r="J25" s="88">
        <v>25</v>
      </c>
      <c r="K25" s="136">
        <v>1435</v>
      </c>
      <c r="L25" s="72">
        <f t="shared" si="0"/>
        <v>3549.9999999999995</v>
      </c>
      <c r="M25" s="72">
        <f t="shared" si="1"/>
        <v>650</v>
      </c>
      <c r="N25" s="74">
        <f t="shared" si="6"/>
        <v>1520</v>
      </c>
      <c r="O25" s="72">
        <f t="shared" si="3"/>
        <v>3545.0000000000005</v>
      </c>
      <c r="P25" s="85">
        <v>25</v>
      </c>
      <c r="Q25" s="72">
        <f t="shared" si="4"/>
        <v>10725</v>
      </c>
      <c r="R25" s="114">
        <v>4834</v>
      </c>
      <c r="S25" s="72">
        <f t="shared" si="5"/>
        <v>7745</v>
      </c>
      <c r="T25" s="136">
        <v>45166</v>
      </c>
      <c r="U25" s="73" t="s">
        <v>154</v>
      </c>
      <c r="V25" s="74" t="s">
        <v>253</v>
      </c>
    </row>
    <row r="26" spans="1:22" s="115" customFormat="1" ht="23.25" customHeight="1">
      <c r="A26" s="85">
        <v>19</v>
      </c>
      <c r="B26" s="135" t="s">
        <v>1296</v>
      </c>
      <c r="C26" s="135" t="s">
        <v>356</v>
      </c>
      <c r="D26" s="135" t="s">
        <v>174</v>
      </c>
      <c r="E26" s="135" t="s">
        <v>1301</v>
      </c>
      <c r="F26" s="87">
        <v>46054</v>
      </c>
      <c r="G26" s="87">
        <v>46235</v>
      </c>
      <c r="H26" s="138">
        <v>150000</v>
      </c>
      <c r="I26" s="136">
        <v>23866.62</v>
      </c>
      <c r="J26" s="88">
        <v>25</v>
      </c>
      <c r="K26" s="136">
        <v>4305</v>
      </c>
      <c r="L26" s="72">
        <f t="shared" si="0"/>
        <v>10649.999999999998</v>
      </c>
      <c r="M26" s="72">
        <f t="shared" si="1"/>
        <v>1950</v>
      </c>
      <c r="N26" s="136">
        <f t="shared" si="6"/>
        <v>4560</v>
      </c>
      <c r="O26" s="72">
        <f t="shared" si="3"/>
        <v>10635</v>
      </c>
      <c r="P26" s="135">
        <v>25</v>
      </c>
      <c r="Q26" s="72">
        <f t="shared" si="4"/>
        <v>32125</v>
      </c>
      <c r="R26" s="136">
        <v>32756.62</v>
      </c>
      <c r="S26" s="72">
        <f t="shared" si="5"/>
        <v>23235</v>
      </c>
      <c r="T26" s="136">
        <v>117243.38</v>
      </c>
      <c r="U26" s="73" t="s">
        <v>154</v>
      </c>
      <c r="V26" s="137" t="s">
        <v>253</v>
      </c>
    </row>
    <row r="27" spans="1:22" s="115" customFormat="1" ht="24" customHeight="1">
      <c r="A27" s="85">
        <v>20</v>
      </c>
      <c r="B27" s="85" t="s">
        <v>911</v>
      </c>
      <c r="C27" s="135" t="s">
        <v>245</v>
      </c>
      <c r="D27" s="135" t="s">
        <v>196</v>
      </c>
      <c r="E27" s="86" t="s">
        <v>1191</v>
      </c>
      <c r="F27" s="87">
        <v>46054</v>
      </c>
      <c r="G27" s="87">
        <v>46235</v>
      </c>
      <c r="H27" s="138">
        <v>80000</v>
      </c>
      <c r="I27" s="136">
        <v>7400.87</v>
      </c>
      <c r="J27" s="88">
        <v>25</v>
      </c>
      <c r="K27" s="136">
        <v>2296</v>
      </c>
      <c r="L27" s="72">
        <f t="shared" si="0"/>
        <v>5679.9999999999991</v>
      </c>
      <c r="M27" s="72">
        <f t="shared" si="1"/>
        <v>1040</v>
      </c>
      <c r="N27" s="74">
        <f t="shared" si="6"/>
        <v>2432</v>
      </c>
      <c r="O27" s="72">
        <f t="shared" si="3"/>
        <v>5672</v>
      </c>
      <c r="P27" s="85">
        <v>25</v>
      </c>
      <c r="Q27" s="72">
        <f t="shared" si="4"/>
        <v>17145</v>
      </c>
      <c r="R27" s="114">
        <v>12153.87</v>
      </c>
      <c r="S27" s="72">
        <f t="shared" si="5"/>
        <v>12392</v>
      </c>
      <c r="T27" s="136">
        <v>67846.13</v>
      </c>
      <c r="U27" s="73" t="s">
        <v>154</v>
      </c>
      <c r="V27" s="74" t="s">
        <v>253</v>
      </c>
    </row>
    <row r="28" spans="1:22" s="115" customFormat="1" ht="24" customHeight="1">
      <c r="A28" s="85">
        <v>21</v>
      </c>
      <c r="B28" s="85" t="s">
        <v>488</v>
      </c>
      <c r="C28" s="135" t="s">
        <v>73</v>
      </c>
      <c r="D28" s="135" t="s">
        <v>159</v>
      </c>
      <c r="E28" s="86" t="s">
        <v>1191</v>
      </c>
      <c r="F28" s="87">
        <v>45962</v>
      </c>
      <c r="G28" s="87">
        <v>46143</v>
      </c>
      <c r="H28" s="138">
        <v>90000</v>
      </c>
      <c r="I28" s="136">
        <v>9753.1200000000008</v>
      </c>
      <c r="J28" s="88">
        <v>25</v>
      </c>
      <c r="K28" s="136">
        <v>2583</v>
      </c>
      <c r="L28" s="72">
        <f t="shared" si="0"/>
        <v>6389.9999999999991</v>
      </c>
      <c r="M28" s="72">
        <f t="shared" si="1"/>
        <v>1170</v>
      </c>
      <c r="N28" s="74">
        <f t="shared" si="6"/>
        <v>2736</v>
      </c>
      <c r="O28" s="72">
        <f t="shared" si="3"/>
        <v>6381</v>
      </c>
      <c r="P28" s="85">
        <v>25</v>
      </c>
      <c r="Q28" s="72">
        <f t="shared" si="4"/>
        <v>19285</v>
      </c>
      <c r="R28" s="114">
        <v>15097.12</v>
      </c>
      <c r="S28" s="72">
        <f t="shared" si="5"/>
        <v>13941</v>
      </c>
      <c r="T28" s="136">
        <v>74902.880000000005</v>
      </c>
      <c r="U28" s="73" t="s">
        <v>154</v>
      </c>
      <c r="V28" s="74" t="s">
        <v>253</v>
      </c>
    </row>
    <row r="29" spans="1:22" s="115" customFormat="1" ht="26.25" customHeight="1">
      <c r="A29" s="85">
        <v>22</v>
      </c>
      <c r="B29" s="85" t="s">
        <v>964</v>
      </c>
      <c r="C29" s="135" t="s">
        <v>48</v>
      </c>
      <c r="D29" s="135" t="s">
        <v>161</v>
      </c>
      <c r="E29" s="86" t="s">
        <v>1191</v>
      </c>
      <c r="F29" s="87">
        <v>45901</v>
      </c>
      <c r="G29" s="87">
        <v>46082</v>
      </c>
      <c r="H29" s="138">
        <v>95000</v>
      </c>
      <c r="I29" s="136">
        <v>10929.24</v>
      </c>
      <c r="J29" s="88">
        <v>25</v>
      </c>
      <c r="K29" s="136">
        <v>2726.5</v>
      </c>
      <c r="L29" s="72">
        <f t="shared" si="0"/>
        <v>6744.9999999999991</v>
      </c>
      <c r="M29" s="72">
        <f t="shared" si="1"/>
        <v>1235</v>
      </c>
      <c r="N29" s="74">
        <f t="shared" si="6"/>
        <v>2888</v>
      </c>
      <c r="O29" s="72">
        <f t="shared" si="3"/>
        <v>6735.5</v>
      </c>
      <c r="P29" s="114">
        <v>5025</v>
      </c>
      <c r="Q29" s="72">
        <f t="shared" si="4"/>
        <v>25355</v>
      </c>
      <c r="R29" s="114">
        <v>21568.74</v>
      </c>
      <c r="S29" s="72">
        <f t="shared" si="5"/>
        <v>14715.5</v>
      </c>
      <c r="T29" s="136">
        <v>73931.259999999995</v>
      </c>
      <c r="U29" s="73" t="s">
        <v>154</v>
      </c>
      <c r="V29" s="74" t="s">
        <v>253</v>
      </c>
    </row>
    <row r="30" spans="1:22" s="115" customFormat="1" ht="26.25" customHeight="1">
      <c r="A30" s="85">
        <v>23</v>
      </c>
      <c r="B30" s="85" t="s">
        <v>437</v>
      </c>
      <c r="C30" s="135" t="s">
        <v>19</v>
      </c>
      <c r="D30" s="135" t="s">
        <v>1055</v>
      </c>
      <c r="E30" s="86" t="s">
        <v>1191</v>
      </c>
      <c r="F30" s="87">
        <v>45962</v>
      </c>
      <c r="G30" s="87">
        <v>46143</v>
      </c>
      <c r="H30" s="138">
        <v>20000</v>
      </c>
      <c r="I30" s="135">
        <v>0</v>
      </c>
      <c r="J30" s="88">
        <v>25</v>
      </c>
      <c r="K30" s="135">
        <v>574</v>
      </c>
      <c r="L30" s="72">
        <f t="shared" si="0"/>
        <v>1419.9999999999998</v>
      </c>
      <c r="M30" s="72">
        <f t="shared" si="1"/>
        <v>260</v>
      </c>
      <c r="N30" s="74">
        <f t="shared" si="6"/>
        <v>608</v>
      </c>
      <c r="O30" s="72">
        <f t="shared" si="3"/>
        <v>1418</v>
      </c>
      <c r="P30" s="85">
        <v>125</v>
      </c>
      <c r="Q30" s="72">
        <f t="shared" si="4"/>
        <v>4405</v>
      </c>
      <c r="R30" s="114">
        <v>1307</v>
      </c>
      <c r="S30" s="72">
        <f t="shared" si="5"/>
        <v>3098</v>
      </c>
      <c r="T30" s="136">
        <v>18693</v>
      </c>
      <c r="U30" s="73" t="s">
        <v>154</v>
      </c>
      <c r="V30" s="74" t="s">
        <v>253</v>
      </c>
    </row>
    <row r="31" spans="1:22" s="115" customFormat="1" ht="27" customHeight="1">
      <c r="A31" s="85">
        <v>24</v>
      </c>
      <c r="B31" s="85" t="s">
        <v>661</v>
      </c>
      <c r="C31" s="135" t="s">
        <v>356</v>
      </c>
      <c r="D31" s="135" t="s">
        <v>1053</v>
      </c>
      <c r="E31" s="86" t="s">
        <v>1191</v>
      </c>
      <c r="F31" s="87">
        <v>46023</v>
      </c>
      <c r="G31" s="87">
        <v>46204</v>
      </c>
      <c r="H31" s="138">
        <v>40000</v>
      </c>
      <c r="I31" s="135">
        <v>442.65</v>
      </c>
      <c r="J31" s="88">
        <v>25</v>
      </c>
      <c r="K31" s="136">
        <v>1148</v>
      </c>
      <c r="L31" s="72">
        <f t="shared" si="0"/>
        <v>2839.9999999999995</v>
      </c>
      <c r="M31" s="72">
        <f t="shared" si="1"/>
        <v>520</v>
      </c>
      <c r="N31" s="74">
        <f t="shared" si="6"/>
        <v>1216</v>
      </c>
      <c r="O31" s="72">
        <f t="shared" si="3"/>
        <v>2836</v>
      </c>
      <c r="P31" s="114">
        <v>1525</v>
      </c>
      <c r="Q31" s="72">
        <f t="shared" si="4"/>
        <v>10085</v>
      </c>
      <c r="R31" s="114">
        <v>4331.6499999999996</v>
      </c>
      <c r="S31" s="72">
        <f t="shared" si="5"/>
        <v>6196</v>
      </c>
      <c r="T31" s="136">
        <v>36168.35</v>
      </c>
      <c r="U31" s="73" t="s">
        <v>154</v>
      </c>
      <c r="V31" s="74" t="s">
        <v>253</v>
      </c>
    </row>
    <row r="32" spans="1:22" s="115" customFormat="1" ht="27" customHeight="1">
      <c r="A32" s="85">
        <v>25</v>
      </c>
      <c r="B32" s="85" t="s">
        <v>965</v>
      </c>
      <c r="C32" s="135" t="s">
        <v>420</v>
      </c>
      <c r="D32" s="135" t="s">
        <v>168</v>
      </c>
      <c r="E32" s="86" t="s">
        <v>1191</v>
      </c>
      <c r="F32" s="87">
        <v>45901</v>
      </c>
      <c r="G32" s="87">
        <v>46082</v>
      </c>
      <c r="H32" s="138">
        <v>80000</v>
      </c>
      <c r="I32" s="136">
        <v>7400.87</v>
      </c>
      <c r="J32" s="88">
        <v>25</v>
      </c>
      <c r="K32" s="136">
        <v>2296</v>
      </c>
      <c r="L32" s="72">
        <f t="shared" si="0"/>
        <v>5679.9999999999991</v>
      </c>
      <c r="M32" s="72">
        <f t="shared" si="1"/>
        <v>1040</v>
      </c>
      <c r="N32" s="74">
        <f t="shared" si="6"/>
        <v>2432</v>
      </c>
      <c r="O32" s="72">
        <f t="shared" si="3"/>
        <v>5672</v>
      </c>
      <c r="P32" s="85">
        <v>25</v>
      </c>
      <c r="Q32" s="72">
        <f t="shared" si="4"/>
        <v>17145</v>
      </c>
      <c r="R32" s="114">
        <v>12153.87</v>
      </c>
      <c r="S32" s="72">
        <f t="shared" si="5"/>
        <v>12392</v>
      </c>
      <c r="T32" s="136">
        <v>67846.13</v>
      </c>
      <c r="U32" s="73" t="s">
        <v>154</v>
      </c>
      <c r="V32" s="74" t="s">
        <v>253</v>
      </c>
    </row>
    <row r="33" spans="1:22" s="115" customFormat="1" ht="26.25" customHeight="1">
      <c r="A33" s="85">
        <v>26</v>
      </c>
      <c r="B33" s="85" t="s">
        <v>662</v>
      </c>
      <c r="C33" s="135" t="s">
        <v>356</v>
      </c>
      <c r="D33" s="135" t="s">
        <v>1053</v>
      </c>
      <c r="E33" s="86" t="s">
        <v>1191</v>
      </c>
      <c r="F33" s="87">
        <v>45962</v>
      </c>
      <c r="G33" s="87">
        <v>46143</v>
      </c>
      <c r="H33" s="138">
        <v>20000</v>
      </c>
      <c r="I33" s="135">
        <v>0</v>
      </c>
      <c r="J33" s="88">
        <v>25</v>
      </c>
      <c r="K33" s="135">
        <v>574</v>
      </c>
      <c r="L33" s="72">
        <f t="shared" si="0"/>
        <v>1419.9999999999998</v>
      </c>
      <c r="M33" s="72">
        <f t="shared" si="1"/>
        <v>260</v>
      </c>
      <c r="N33" s="74">
        <f t="shared" si="6"/>
        <v>608</v>
      </c>
      <c r="O33" s="72">
        <f t="shared" si="3"/>
        <v>1418</v>
      </c>
      <c r="P33" s="85">
        <v>25</v>
      </c>
      <c r="Q33" s="72">
        <f t="shared" si="4"/>
        <v>4305</v>
      </c>
      <c r="R33" s="114">
        <v>1207</v>
      </c>
      <c r="S33" s="72">
        <f t="shared" si="5"/>
        <v>3098</v>
      </c>
      <c r="T33" s="136">
        <v>18793</v>
      </c>
      <c r="U33" s="73" t="s">
        <v>154</v>
      </c>
      <c r="V33" s="74" t="s">
        <v>254</v>
      </c>
    </row>
    <row r="34" spans="1:22" s="115" customFormat="1" ht="23.25" customHeight="1">
      <c r="A34" s="85">
        <v>27</v>
      </c>
      <c r="B34" s="135" t="s">
        <v>1280</v>
      </c>
      <c r="C34" s="135" t="s">
        <v>5</v>
      </c>
      <c r="D34" s="135" t="s">
        <v>1067</v>
      </c>
      <c r="E34" s="86" t="s">
        <v>1191</v>
      </c>
      <c r="F34" s="87">
        <v>45962</v>
      </c>
      <c r="G34" s="87">
        <v>46143</v>
      </c>
      <c r="H34" s="138">
        <v>165000</v>
      </c>
      <c r="I34" s="136">
        <v>27394.99</v>
      </c>
      <c r="J34" s="88">
        <v>25</v>
      </c>
      <c r="K34" s="136">
        <v>4735.5</v>
      </c>
      <c r="L34" s="72">
        <f t="shared" si="0"/>
        <v>11714.999999999998</v>
      </c>
      <c r="M34" s="72">
        <f t="shared" si="1"/>
        <v>2145</v>
      </c>
      <c r="N34" s="74">
        <f t="shared" si="6"/>
        <v>5016</v>
      </c>
      <c r="O34" s="72">
        <f t="shared" si="3"/>
        <v>11698.5</v>
      </c>
      <c r="P34" s="85">
        <v>25</v>
      </c>
      <c r="Q34" s="72">
        <f t="shared" si="4"/>
        <v>35335</v>
      </c>
      <c r="R34" s="114">
        <v>37171.49</v>
      </c>
      <c r="S34" s="72">
        <f t="shared" si="5"/>
        <v>25558.5</v>
      </c>
      <c r="T34" s="136">
        <v>127828.51</v>
      </c>
      <c r="U34" s="73" t="s">
        <v>154</v>
      </c>
      <c r="V34" s="137" t="s">
        <v>253</v>
      </c>
    </row>
    <row r="35" spans="1:22" s="115" customFormat="1" ht="26.25" customHeight="1">
      <c r="A35" s="85">
        <v>28</v>
      </c>
      <c r="B35" s="85" t="s">
        <v>855</v>
      </c>
      <c r="C35" s="135" t="s">
        <v>53</v>
      </c>
      <c r="D35" s="135" t="s">
        <v>1193</v>
      </c>
      <c r="E35" s="86" t="s">
        <v>1191</v>
      </c>
      <c r="F35" s="87">
        <v>45962</v>
      </c>
      <c r="G35" s="87">
        <v>46143</v>
      </c>
      <c r="H35" s="138">
        <v>50000</v>
      </c>
      <c r="I35" s="136">
        <v>1854</v>
      </c>
      <c r="J35" s="88">
        <v>25</v>
      </c>
      <c r="K35" s="136">
        <v>1435</v>
      </c>
      <c r="L35" s="72">
        <f t="shared" si="0"/>
        <v>3549.9999999999995</v>
      </c>
      <c r="M35" s="72">
        <f t="shared" si="1"/>
        <v>650</v>
      </c>
      <c r="N35" s="74">
        <f t="shared" si="6"/>
        <v>1520</v>
      </c>
      <c r="O35" s="72">
        <f t="shared" si="3"/>
        <v>3545.0000000000005</v>
      </c>
      <c r="P35" s="114">
        <v>38025</v>
      </c>
      <c r="Q35" s="72">
        <f t="shared" si="4"/>
        <v>48725</v>
      </c>
      <c r="R35" s="114">
        <v>42834</v>
      </c>
      <c r="S35" s="72">
        <f t="shared" si="5"/>
        <v>7745</v>
      </c>
      <c r="T35" s="136">
        <v>7166</v>
      </c>
      <c r="U35" s="73" t="s">
        <v>154</v>
      </c>
      <c r="V35" s="74" t="s">
        <v>253</v>
      </c>
    </row>
    <row r="36" spans="1:22" s="115" customFormat="1" ht="25.5" customHeight="1">
      <c r="A36" s="85">
        <v>29</v>
      </c>
      <c r="B36" s="85" t="s">
        <v>663</v>
      </c>
      <c r="C36" s="135" t="s">
        <v>475</v>
      </c>
      <c r="D36" s="135" t="s">
        <v>478</v>
      </c>
      <c r="E36" s="86" t="s">
        <v>1191</v>
      </c>
      <c r="F36" s="87">
        <v>45962</v>
      </c>
      <c r="G36" s="87">
        <v>46143</v>
      </c>
      <c r="H36" s="138">
        <v>50000</v>
      </c>
      <c r="I36" s="136">
        <v>1854</v>
      </c>
      <c r="J36" s="88">
        <v>25</v>
      </c>
      <c r="K36" s="136">
        <v>1435</v>
      </c>
      <c r="L36" s="72">
        <f t="shared" si="0"/>
        <v>3549.9999999999995</v>
      </c>
      <c r="M36" s="72">
        <f t="shared" si="1"/>
        <v>650</v>
      </c>
      <c r="N36" s="74">
        <f t="shared" si="6"/>
        <v>1520</v>
      </c>
      <c r="O36" s="72">
        <f t="shared" si="3"/>
        <v>3545.0000000000005</v>
      </c>
      <c r="P36" s="114">
        <v>2025</v>
      </c>
      <c r="Q36" s="72">
        <f t="shared" si="4"/>
        <v>12725</v>
      </c>
      <c r="R36" s="114">
        <v>6834</v>
      </c>
      <c r="S36" s="72">
        <f t="shared" si="5"/>
        <v>7745</v>
      </c>
      <c r="T36" s="136">
        <v>43166</v>
      </c>
      <c r="U36" s="73" t="s">
        <v>154</v>
      </c>
      <c r="V36" s="74" t="s">
        <v>253</v>
      </c>
    </row>
    <row r="37" spans="1:22" s="115" customFormat="1" ht="22.5" customHeight="1">
      <c r="A37" s="85">
        <v>30</v>
      </c>
      <c r="B37" s="85" t="s">
        <v>292</v>
      </c>
      <c r="C37" s="135" t="s">
        <v>73</v>
      </c>
      <c r="D37" s="135" t="s">
        <v>1057</v>
      </c>
      <c r="E37" s="86" t="s">
        <v>1191</v>
      </c>
      <c r="F37" s="87">
        <v>45962</v>
      </c>
      <c r="G37" s="87">
        <v>46143</v>
      </c>
      <c r="H37" s="138">
        <v>60000</v>
      </c>
      <c r="I37" s="136">
        <v>3486.68</v>
      </c>
      <c r="J37" s="88">
        <v>25</v>
      </c>
      <c r="K37" s="136">
        <v>1722</v>
      </c>
      <c r="L37" s="72">
        <f t="shared" si="0"/>
        <v>4260</v>
      </c>
      <c r="M37" s="72">
        <f t="shared" si="1"/>
        <v>780</v>
      </c>
      <c r="N37" s="74">
        <f t="shared" si="6"/>
        <v>1824</v>
      </c>
      <c r="O37" s="72">
        <f t="shared" si="3"/>
        <v>4254</v>
      </c>
      <c r="P37" s="85">
        <v>625</v>
      </c>
      <c r="Q37" s="72">
        <f t="shared" si="4"/>
        <v>13465</v>
      </c>
      <c r="R37" s="114">
        <v>7657.68</v>
      </c>
      <c r="S37" s="72">
        <f t="shared" si="5"/>
        <v>9294</v>
      </c>
      <c r="T37" s="136">
        <v>52342.32</v>
      </c>
      <c r="U37" s="73" t="s">
        <v>154</v>
      </c>
      <c r="V37" s="74" t="s">
        <v>254</v>
      </c>
    </row>
    <row r="38" spans="1:22" s="115" customFormat="1" ht="21.75" customHeight="1">
      <c r="A38" s="85">
        <v>31</v>
      </c>
      <c r="B38" s="85" t="s">
        <v>238</v>
      </c>
      <c r="C38" s="135" t="s">
        <v>19</v>
      </c>
      <c r="D38" s="135" t="s">
        <v>1058</v>
      </c>
      <c r="E38" s="86" t="s">
        <v>1191</v>
      </c>
      <c r="F38" s="87">
        <v>45962</v>
      </c>
      <c r="G38" s="87">
        <v>46143</v>
      </c>
      <c r="H38" s="138">
        <v>20000</v>
      </c>
      <c r="I38" s="135">
        <v>0</v>
      </c>
      <c r="J38" s="88">
        <v>25</v>
      </c>
      <c r="K38" s="135">
        <v>574</v>
      </c>
      <c r="L38" s="72">
        <f t="shared" si="0"/>
        <v>1419.9999999999998</v>
      </c>
      <c r="M38" s="72">
        <f t="shared" si="1"/>
        <v>260</v>
      </c>
      <c r="N38" s="74">
        <f t="shared" si="6"/>
        <v>608</v>
      </c>
      <c r="O38" s="72">
        <f t="shared" si="3"/>
        <v>1418</v>
      </c>
      <c r="P38" s="85">
        <v>125</v>
      </c>
      <c r="Q38" s="72">
        <f t="shared" si="4"/>
        <v>4405</v>
      </c>
      <c r="R38" s="114">
        <v>1307</v>
      </c>
      <c r="S38" s="72">
        <f t="shared" si="5"/>
        <v>3098</v>
      </c>
      <c r="T38" s="136">
        <v>18693</v>
      </c>
      <c r="U38" s="73" t="s">
        <v>154</v>
      </c>
      <c r="V38" s="74" t="s">
        <v>253</v>
      </c>
    </row>
    <row r="39" spans="1:22" s="115" customFormat="1" ht="23.25" customHeight="1">
      <c r="A39" s="85">
        <v>32</v>
      </c>
      <c r="B39" s="85" t="s">
        <v>67</v>
      </c>
      <c r="C39" s="135" t="s">
        <v>6</v>
      </c>
      <c r="D39" s="135" t="s">
        <v>156</v>
      </c>
      <c r="E39" s="86" t="s">
        <v>1191</v>
      </c>
      <c r="F39" s="87">
        <v>46054</v>
      </c>
      <c r="G39" s="87">
        <v>46235</v>
      </c>
      <c r="H39" s="138">
        <v>130000</v>
      </c>
      <c r="I39" s="136">
        <v>19162.12</v>
      </c>
      <c r="J39" s="88">
        <v>25</v>
      </c>
      <c r="K39" s="136">
        <v>3731</v>
      </c>
      <c r="L39" s="72">
        <f t="shared" si="0"/>
        <v>9230</v>
      </c>
      <c r="M39" s="72">
        <f t="shared" si="1"/>
        <v>1690</v>
      </c>
      <c r="N39" s="74">
        <f t="shared" si="6"/>
        <v>3952</v>
      </c>
      <c r="O39" s="72">
        <f t="shared" si="3"/>
        <v>9217</v>
      </c>
      <c r="P39" s="85">
        <v>25</v>
      </c>
      <c r="Q39" s="72">
        <f t="shared" si="4"/>
        <v>27845</v>
      </c>
      <c r="R39" s="114">
        <v>26870.12</v>
      </c>
      <c r="S39" s="72">
        <f t="shared" si="5"/>
        <v>20137</v>
      </c>
      <c r="T39" s="136">
        <v>103129.88</v>
      </c>
      <c r="U39" s="73" t="s">
        <v>154</v>
      </c>
      <c r="V39" s="74" t="s">
        <v>253</v>
      </c>
    </row>
    <row r="40" spans="1:22" s="115" customFormat="1" ht="22.5" customHeight="1">
      <c r="A40" s="85">
        <v>33</v>
      </c>
      <c r="B40" s="85" t="s">
        <v>966</v>
      </c>
      <c r="C40" s="135" t="s">
        <v>245</v>
      </c>
      <c r="D40" s="135" t="s">
        <v>1072</v>
      </c>
      <c r="E40" s="86" t="s">
        <v>1191</v>
      </c>
      <c r="F40" s="87">
        <v>45901</v>
      </c>
      <c r="G40" s="87">
        <v>46082</v>
      </c>
      <c r="H40" s="138">
        <v>80000</v>
      </c>
      <c r="I40" s="136">
        <v>7400.87</v>
      </c>
      <c r="J40" s="88">
        <v>25</v>
      </c>
      <c r="K40" s="136">
        <v>2296</v>
      </c>
      <c r="L40" s="72">
        <f t="shared" si="0"/>
        <v>5679.9999999999991</v>
      </c>
      <c r="M40" s="72">
        <f t="shared" ref="M40:M71" si="7">H40*0.013</f>
        <v>1040</v>
      </c>
      <c r="N40" s="74">
        <f t="shared" si="6"/>
        <v>2432</v>
      </c>
      <c r="O40" s="72">
        <f t="shared" si="3"/>
        <v>5672</v>
      </c>
      <c r="P40" s="85">
        <v>25</v>
      </c>
      <c r="Q40" s="72">
        <f t="shared" si="4"/>
        <v>17145</v>
      </c>
      <c r="R40" s="114">
        <v>12153.87</v>
      </c>
      <c r="S40" s="72">
        <f t="shared" si="5"/>
        <v>12392</v>
      </c>
      <c r="T40" s="136">
        <v>67846.13</v>
      </c>
      <c r="U40" s="73" t="s">
        <v>154</v>
      </c>
      <c r="V40" s="74" t="s">
        <v>253</v>
      </c>
    </row>
    <row r="41" spans="1:22" s="115" customFormat="1" ht="21.75" customHeight="1">
      <c r="A41" s="85">
        <v>34</v>
      </c>
      <c r="B41" s="85" t="s">
        <v>912</v>
      </c>
      <c r="C41" s="135" t="s">
        <v>956</v>
      </c>
      <c r="D41" s="135" t="s">
        <v>1059</v>
      </c>
      <c r="E41" s="86" t="s">
        <v>1191</v>
      </c>
      <c r="F41" s="87">
        <v>46054</v>
      </c>
      <c r="G41" s="87">
        <v>46235</v>
      </c>
      <c r="H41" s="138">
        <v>60000</v>
      </c>
      <c r="I41" s="136">
        <v>3486.68</v>
      </c>
      <c r="J41" s="88">
        <v>25</v>
      </c>
      <c r="K41" s="136">
        <v>1722</v>
      </c>
      <c r="L41" s="72">
        <f t="shared" si="0"/>
        <v>4260</v>
      </c>
      <c r="M41" s="72">
        <f t="shared" si="7"/>
        <v>780</v>
      </c>
      <c r="N41" s="74">
        <f t="shared" si="6"/>
        <v>1824</v>
      </c>
      <c r="O41" s="72">
        <f t="shared" si="3"/>
        <v>4254</v>
      </c>
      <c r="P41" s="85">
        <v>25</v>
      </c>
      <c r="Q41" s="72">
        <f t="shared" si="4"/>
        <v>12865</v>
      </c>
      <c r="R41" s="114">
        <v>7057.68</v>
      </c>
      <c r="S41" s="72">
        <f t="shared" si="5"/>
        <v>9294</v>
      </c>
      <c r="T41" s="136">
        <v>52942.32</v>
      </c>
      <c r="U41" s="73" t="s">
        <v>154</v>
      </c>
      <c r="V41" s="74" t="s">
        <v>254</v>
      </c>
    </row>
    <row r="42" spans="1:22" s="115" customFormat="1" ht="21" customHeight="1">
      <c r="A42" s="85">
        <v>35</v>
      </c>
      <c r="B42" s="135" t="s">
        <v>1297</v>
      </c>
      <c r="C42" s="135" t="s">
        <v>386</v>
      </c>
      <c r="D42" s="135" t="s">
        <v>352</v>
      </c>
      <c r="E42" s="86" t="s">
        <v>1191</v>
      </c>
      <c r="F42" s="87">
        <v>46054</v>
      </c>
      <c r="G42" s="87">
        <v>46235</v>
      </c>
      <c r="H42" s="138">
        <v>80000</v>
      </c>
      <c r="I42" s="136">
        <v>7400.87</v>
      </c>
      <c r="J42" s="88">
        <v>25</v>
      </c>
      <c r="K42" s="136">
        <v>2296</v>
      </c>
      <c r="L42" s="72">
        <f t="shared" si="0"/>
        <v>5679.9999999999991</v>
      </c>
      <c r="M42" s="72">
        <f t="shared" si="7"/>
        <v>1040</v>
      </c>
      <c r="N42" s="136">
        <f t="shared" si="6"/>
        <v>2432</v>
      </c>
      <c r="O42" s="72">
        <f t="shared" si="3"/>
        <v>5672</v>
      </c>
      <c r="P42" s="135">
        <v>25</v>
      </c>
      <c r="Q42" s="72">
        <f t="shared" si="4"/>
        <v>17145</v>
      </c>
      <c r="R42" s="136">
        <v>12153.87</v>
      </c>
      <c r="S42" s="72">
        <f t="shared" si="5"/>
        <v>12392</v>
      </c>
      <c r="T42" s="136">
        <v>67846.13</v>
      </c>
      <c r="U42" s="73" t="s">
        <v>154</v>
      </c>
      <c r="V42" s="137" t="s">
        <v>254</v>
      </c>
    </row>
    <row r="43" spans="1:22" s="115" customFormat="1" ht="19.5" customHeight="1">
      <c r="A43" s="85">
        <v>36</v>
      </c>
      <c r="B43" s="85" t="s">
        <v>304</v>
      </c>
      <c r="C43" s="135" t="s">
        <v>245</v>
      </c>
      <c r="D43" s="135" t="s">
        <v>155</v>
      </c>
      <c r="E43" s="86" t="s">
        <v>1191</v>
      </c>
      <c r="F43" s="87">
        <v>46054</v>
      </c>
      <c r="G43" s="87">
        <v>46235</v>
      </c>
      <c r="H43" s="138">
        <v>65000</v>
      </c>
      <c r="I43" s="136">
        <v>4427.58</v>
      </c>
      <c r="J43" s="88">
        <v>25</v>
      </c>
      <c r="K43" s="136">
        <v>1865.5</v>
      </c>
      <c r="L43" s="72">
        <f t="shared" si="0"/>
        <v>4615</v>
      </c>
      <c r="M43" s="72">
        <f t="shared" si="7"/>
        <v>845</v>
      </c>
      <c r="N43" s="74">
        <f t="shared" si="6"/>
        <v>1976</v>
      </c>
      <c r="O43" s="72">
        <f t="shared" si="3"/>
        <v>4608.5</v>
      </c>
      <c r="P43" s="85">
        <v>125</v>
      </c>
      <c r="Q43" s="72">
        <f t="shared" si="4"/>
        <v>14035</v>
      </c>
      <c r="R43" s="114">
        <v>8394.08</v>
      </c>
      <c r="S43" s="72">
        <f t="shared" si="5"/>
        <v>10068.5</v>
      </c>
      <c r="T43" s="136">
        <v>56605.919999999998</v>
      </c>
      <c r="U43" s="73" t="s">
        <v>154</v>
      </c>
      <c r="V43" s="74" t="s">
        <v>254</v>
      </c>
    </row>
    <row r="44" spans="1:22" s="115" customFormat="1" ht="21.75" customHeight="1">
      <c r="A44" s="85">
        <v>37</v>
      </c>
      <c r="B44" s="85" t="s">
        <v>572</v>
      </c>
      <c r="C44" s="135" t="s">
        <v>362</v>
      </c>
      <c r="D44" s="135" t="s">
        <v>196</v>
      </c>
      <c r="E44" s="86" t="s">
        <v>1191</v>
      </c>
      <c r="F44" s="87">
        <v>45962</v>
      </c>
      <c r="G44" s="87">
        <v>46143</v>
      </c>
      <c r="H44" s="138">
        <v>46000</v>
      </c>
      <c r="I44" s="136">
        <v>1289.46</v>
      </c>
      <c r="J44" s="88">
        <v>25</v>
      </c>
      <c r="K44" s="136">
        <v>1320.2</v>
      </c>
      <c r="L44" s="72">
        <f t="shared" si="0"/>
        <v>3265.9999999999995</v>
      </c>
      <c r="M44" s="72">
        <f t="shared" si="7"/>
        <v>598</v>
      </c>
      <c r="N44" s="74">
        <f t="shared" si="6"/>
        <v>1398.4</v>
      </c>
      <c r="O44" s="72">
        <f t="shared" si="3"/>
        <v>3261.4</v>
      </c>
      <c r="P44" s="85">
        <v>125</v>
      </c>
      <c r="Q44" s="72">
        <f t="shared" si="4"/>
        <v>9969</v>
      </c>
      <c r="R44" s="114">
        <v>4133.0600000000004</v>
      </c>
      <c r="S44" s="72">
        <f t="shared" si="5"/>
        <v>7125.4</v>
      </c>
      <c r="T44" s="136">
        <v>41866.94</v>
      </c>
      <c r="U44" s="73" t="s">
        <v>154</v>
      </c>
      <c r="V44" s="74" t="s">
        <v>254</v>
      </c>
    </row>
    <row r="45" spans="1:22" s="115" customFormat="1" ht="19.5" customHeight="1">
      <c r="A45" s="85">
        <v>38</v>
      </c>
      <c r="B45" s="85" t="s">
        <v>913</v>
      </c>
      <c r="C45" s="135" t="s">
        <v>957</v>
      </c>
      <c r="D45" s="135" t="s">
        <v>853</v>
      </c>
      <c r="E45" s="86" t="s">
        <v>1191</v>
      </c>
      <c r="F45" s="87">
        <v>46054</v>
      </c>
      <c r="G45" s="87">
        <v>46235</v>
      </c>
      <c r="H45" s="138">
        <v>60000</v>
      </c>
      <c r="I45" s="136">
        <v>3486.68</v>
      </c>
      <c r="J45" s="88">
        <v>25</v>
      </c>
      <c r="K45" s="136">
        <v>1722</v>
      </c>
      <c r="L45" s="72">
        <f t="shared" si="0"/>
        <v>4260</v>
      </c>
      <c r="M45" s="72">
        <f t="shared" si="7"/>
        <v>780</v>
      </c>
      <c r="N45" s="74">
        <f t="shared" si="6"/>
        <v>1824</v>
      </c>
      <c r="O45" s="72">
        <f t="shared" si="3"/>
        <v>4254</v>
      </c>
      <c r="P45" s="85">
        <v>125</v>
      </c>
      <c r="Q45" s="72">
        <f t="shared" si="4"/>
        <v>12965</v>
      </c>
      <c r="R45" s="114">
        <v>7157.68</v>
      </c>
      <c r="S45" s="72">
        <f t="shared" si="5"/>
        <v>9294</v>
      </c>
      <c r="T45" s="136">
        <v>52842.32</v>
      </c>
      <c r="U45" s="73" t="s">
        <v>154</v>
      </c>
      <c r="V45" s="74" t="s">
        <v>254</v>
      </c>
    </row>
    <row r="46" spans="1:22" s="115" customFormat="1" ht="20.25" customHeight="1">
      <c r="A46" s="85">
        <v>39</v>
      </c>
      <c r="B46" s="85" t="s">
        <v>298</v>
      </c>
      <c r="C46" s="135" t="s">
        <v>356</v>
      </c>
      <c r="D46" s="135" t="s">
        <v>167</v>
      </c>
      <c r="E46" s="86" t="s">
        <v>1191</v>
      </c>
      <c r="F46" s="87">
        <v>46023</v>
      </c>
      <c r="G46" s="87">
        <v>46204</v>
      </c>
      <c r="H46" s="138">
        <v>46000</v>
      </c>
      <c r="I46" s="136">
        <v>1001.49</v>
      </c>
      <c r="J46" s="88">
        <v>25</v>
      </c>
      <c r="K46" s="136">
        <v>1320.2</v>
      </c>
      <c r="L46" s="72">
        <f t="shared" si="0"/>
        <v>3265.9999999999995</v>
      </c>
      <c r="M46" s="72">
        <f t="shared" si="7"/>
        <v>598</v>
      </c>
      <c r="N46" s="74">
        <f t="shared" si="6"/>
        <v>1398.4</v>
      </c>
      <c r="O46" s="72">
        <f t="shared" si="3"/>
        <v>3261.4</v>
      </c>
      <c r="P46" s="114">
        <v>1944.78</v>
      </c>
      <c r="Q46" s="72">
        <f t="shared" si="4"/>
        <v>11788.78</v>
      </c>
      <c r="R46" s="114">
        <v>5664.87</v>
      </c>
      <c r="S46" s="72">
        <f t="shared" si="5"/>
        <v>7125.4</v>
      </c>
      <c r="T46" s="136">
        <v>40335.129999999997</v>
      </c>
      <c r="U46" s="73" t="s">
        <v>154</v>
      </c>
      <c r="V46" s="74" t="s">
        <v>254</v>
      </c>
    </row>
    <row r="47" spans="1:22" s="115" customFormat="1" ht="21.75" customHeight="1">
      <c r="A47" s="85">
        <v>40</v>
      </c>
      <c r="B47" s="85" t="s">
        <v>522</v>
      </c>
      <c r="C47" s="135" t="s">
        <v>243</v>
      </c>
      <c r="D47" s="135" t="s">
        <v>157</v>
      </c>
      <c r="E47" s="86" t="s">
        <v>1191</v>
      </c>
      <c r="F47" s="87">
        <v>46054</v>
      </c>
      <c r="G47" s="87">
        <v>46235</v>
      </c>
      <c r="H47" s="138">
        <v>70000</v>
      </c>
      <c r="I47" s="136">
        <v>4984.5200000000004</v>
      </c>
      <c r="J47" s="88">
        <v>25</v>
      </c>
      <c r="K47" s="136">
        <v>2009</v>
      </c>
      <c r="L47" s="72">
        <f t="shared" si="0"/>
        <v>4970</v>
      </c>
      <c r="M47" s="72">
        <f t="shared" si="7"/>
        <v>910</v>
      </c>
      <c r="N47" s="74">
        <f t="shared" ref="N47:N75" si="8">+H47*0.0304</f>
        <v>2128</v>
      </c>
      <c r="O47" s="72">
        <f t="shared" si="3"/>
        <v>4963</v>
      </c>
      <c r="P47" s="114">
        <v>2044.78</v>
      </c>
      <c r="Q47" s="72">
        <f t="shared" si="4"/>
        <v>17024.78</v>
      </c>
      <c r="R47" s="114">
        <v>11166.3</v>
      </c>
      <c r="S47" s="72">
        <f t="shared" si="5"/>
        <v>10843</v>
      </c>
      <c r="T47" s="136">
        <v>58833.7</v>
      </c>
      <c r="U47" s="73" t="s">
        <v>154</v>
      </c>
      <c r="V47" s="74" t="s">
        <v>254</v>
      </c>
    </row>
    <row r="48" spans="1:22" s="115" customFormat="1" ht="21.75" customHeight="1">
      <c r="A48" s="85">
        <v>41</v>
      </c>
      <c r="B48" s="85" t="s">
        <v>438</v>
      </c>
      <c r="C48" s="135" t="s">
        <v>19</v>
      </c>
      <c r="D48" s="135" t="s">
        <v>1061</v>
      </c>
      <c r="E48" s="86" t="s">
        <v>1191</v>
      </c>
      <c r="F48" s="87">
        <v>46054</v>
      </c>
      <c r="G48" s="87">
        <v>46235</v>
      </c>
      <c r="H48" s="138">
        <v>20000</v>
      </c>
      <c r="I48" s="135">
        <v>0</v>
      </c>
      <c r="J48" s="88">
        <v>25</v>
      </c>
      <c r="K48" s="135">
        <v>574</v>
      </c>
      <c r="L48" s="72">
        <f t="shared" si="0"/>
        <v>1419.9999999999998</v>
      </c>
      <c r="M48" s="72">
        <f t="shared" si="7"/>
        <v>260</v>
      </c>
      <c r="N48" s="74">
        <f t="shared" si="8"/>
        <v>608</v>
      </c>
      <c r="O48" s="72">
        <f t="shared" si="3"/>
        <v>1418</v>
      </c>
      <c r="P48" s="85">
        <v>125</v>
      </c>
      <c r="Q48" s="72">
        <f t="shared" si="4"/>
        <v>4405</v>
      </c>
      <c r="R48" s="114">
        <v>1307</v>
      </c>
      <c r="S48" s="72">
        <f t="shared" si="5"/>
        <v>3098</v>
      </c>
      <c r="T48" s="136">
        <v>18693</v>
      </c>
      <c r="U48" s="73" t="s">
        <v>154</v>
      </c>
      <c r="V48" s="74" t="s">
        <v>254</v>
      </c>
    </row>
    <row r="49" spans="1:22" s="115" customFormat="1" ht="22.5" customHeight="1">
      <c r="A49" s="85">
        <v>42</v>
      </c>
      <c r="B49" s="85" t="s">
        <v>967</v>
      </c>
      <c r="C49" s="135" t="s">
        <v>245</v>
      </c>
      <c r="D49" s="135" t="s">
        <v>1062</v>
      </c>
      <c r="E49" s="86" t="s">
        <v>1191</v>
      </c>
      <c r="F49" s="87">
        <v>45901</v>
      </c>
      <c r="G49" s="87">
        <v>46082</v>
      </c>
      <c r="H49" s="138">
        <v>46000</v>
      </c>
      <c r="I49" s="136">
        <v>1289.46</v>
      </c>
      <c r="J49" s="88">
        <v>25</v>
      </c>
      <c r="K49" s="136">
        <v>1320.2</v>
      </c>
      <c r="L49" s="72">
        <f t="shared" si="0"/>
        <v>3265.9999999999995</v>
      </c>
      <c r="M49" s="72">
        <f t="shared" si="7"/>
        <v>598</v>
      </c>
      <c r="N49" s="74">
        <f t="shared" si="8"/>
        <v>1398.4</v>
      </c>
      <c r="O49" s="72">
        <f t="shared" si="3"/>
        <v>3261.4</v>
      </c>
      <c r="P49" s="85">
        <v>25</v>
      </c>
      <c r="Q49" s="72">
        <f t="shared" si="4"/>
        <v>9869</v>
      </c>
      <c r="R49" s="114">
        <v>4033.06</v>
      </c>
      <c r="S49" s="72">
        <f t="shared" si="5"/>
        <v>7125.4</v>
      </c>
      <c r="T49" s="136">
        <v>41966.94</v>
      </c>
      <c r="U49" s="73" t="s">
        <v>154</v>
      </c>
      <c r="V49" s="74" t="s">
        <v>254</v>
      </c>
    </row>
    <row r="50" spans="1:22" s="115" customFormat="1" ht="22.5" customHeight="1">
      <c r="A50" s="85">
        <v>43</v>
      </c>
      <c r="B50" s="85" t="s">
        <v>968</v>
      </c>
      <c r="C50" s="135" t="s">
        <v>6</v>
      </c>
      <c r="D50" t="s">
        <v>854</v>
      </c>
      <c r="E50" s="86" t="s">
        <v>1191</v>
      </c>
      <c r="F50" s="87">
        <v>45901</v>
      </c>
      <c r="G50" s="87">
        <v>46082</v>
      </c>
      <c r="H50" s="138">
        <v>145000</v>
      </c>
      <c r="I50" s="136">
        <v>22690.49</v>
      </c>
      <c r="J50" s="88">
        <v>25</v>
      </c>
      <c r="K50" s="136">
        <v>4161.5</v>
      </c>
      <c r="L50" s="72">
        <f t="shared" si="0"/>
        <v>10294.999999999998</v>
      </c>
      <c r="M50" s="72">
        <f t="shared" si="7"/>
        <v>1885</v>
      </c>
      <c r="N50" s="74">
        <f t="shared" si="8"/>
        <v>4408</v>
      </c>
      <c r="O50" s="72">
        <f t="shared" si="3"/>
        <v>10280.5</v>
      </c>
      <c r="P50" s="114">
        <v>11267.37</v>
      </c>
      <c r="Q50" s="72">
        <f t="shared" si="4"/>
        <v>42297.37</v>
      </c>
      <c r="R50" s="114">
        <v>42527.360000000001</v>
      </c>
      <c r="S50" s="72">
        <f t="shared" si="5"/>
        <v>22460.5</v>
      </c>
      <c r="T50" s="136">
        <v>102672.64</v>
      </c>
      <c r="U50" s="73" t="s">
        <v>154</v>
      </c>
      <c r="V50" s="74" t="s">
        <v>254</v>
      </c>
    </row>
    <row r="51" spans="1:22" s="115" customFormat="1" ht="21.75" customHeight="1">
      <c r="A51" s="85">
        <v>44</v>
      </c>
      <c r="B51" s="85" t="s">
        <v>648</v>
      </c>
      <c r="C51" s="135" t="s">
        <v>61</v>
      </c>
      <c r="D51" s="135" t="s">
        <v>1063</v>
      </c>
      <c r="E51" s="86" t="s">
        <v>1191</v>
      </c>
      <c r="F51" s="87">
        <v>46054</v>
      </c>
      <c r="G51" s="87">
        <v>46235</v>
      </c>
      <c r="H51" s="138">
        <v>50000</v>
      </c>
      <c r="I51" s="136">
        <v>1566.03</v>
      </c>
      <c r="J51" s="88">
        <v>25</v>
      </c>
      <c r="K51" s="136">
        <v>1435</v>
      </c>
      <c r="L51" s="72">
        <f t="shared" si="0"/>
        <v>3549.9999999999995</v>
      </c>
      <c r="M51" s="72">
        <f t="shared" si="7"/>
        <v>650</v>
      </c>
      <c r="N51" s="74">
        <f t="shared" si="8"/>
        <v>1520</v>
      </c>
      <c r="O51" s="72">
        <f t="shared" si="3"/>
        <v>3545.0000000000005</v>
      </c>
      <c r="P51" s="114">
        <v>1944.78</v>
      </c>
      <c r="Q51" s="72">
        <f t="shared" si="4"/>
        <v>12644.78</v>
      </c>
      <c r="R51" s="114">
        <v>6465.81</v>
      </c>
      <c r="S51" s="72">
        <f t="shared" si="5"/>
        <v>7745</v>
      </c>
      <c r="T51" s="136">
        <v>43534.19</v>
      </c>
      <c r="U51" s="73" t="s">
        <v>154</v>
      </c>
      <c r="V51" s="74" t="s">
        <v>253</v>
      </c>
    </row>
    <row r="52" spans="1:22" s="115" customFormat="1" ht="20.25" customHeight="1">
      <c r="A52" s="85">
        <v>45</v>
      </c>
      <c r="B52" s="85" t="s">
        <v>904</v>
      </c>
      <c r="C52" s="135" t="s">
        <v>356</v>
      </c>
      <c r="D52" s="135" t="s">
        <v>1290</v>
      </c>
      <c r="E52" s="139" t="s">
        <v>1294</v>
      </c>
      <c r="F52" s="87">
        <v>46023</v>
      </c>
      <c r="G52" s="87">
        <v>46204</v>
      </c>
      <c r="H52" s="138">
        <v>145000</v>
      </c>
      <c r="I52" s="136">
        <v>22690.49</v>
      </c>
      <c r="J52" s="88">
        <v>25</v>
      </c>
      <c r="K52" s="136">
        <v>4161.5</v>
      </c>
      <c r="L52" s="72">
        <f t="shared" si="0"/>
        <v>10294.999999999998</v>
      </c>
      <c r="M52" s="72">
        <f t="shared" si="7"/>
        <v>1885</v>
      </c>
      <c r="N52" s="74">
        <f t="shared" si="8"/>
        <v>4408</v>
      </c>
      <c r="O52" s="72">
        <f t="shared" si="3"/>
        <v>10280.5</v>
      </c>
      <c r="P52" s="85">
        <v>25</v>
      </c>
      <c r="Q52" s="72">
        <f t="shared" si="4"/>
        <v>31055</v>
      </c>
      <c r="R52" s="114">
        <v>31284.99</v>
      </c>
      <c r="S52" s="72">
        <f t="shared" si="5"/>
        <v>22460.5</v>
      </c>
      <c r="T52" s="136">
        <v>113715.01</v>
      </c>
      <c r="U52" s="73" t="s">
        <v>154</v>
      </c>
      <c r="V52" s="74" t="s">
        <v>254</v>
      </c>
    </row>
    <row r="53" spans="1:22" s="115" customFormat="1" ht="21" customHeight="1">
      <c r="A53" s="85">
        <v>46</v>
      </c>
      <c r="B53" s="85" t="s">
        <v>856</v>
      </c>
      <c r="C53" s="135" t="s">
        <v>245</v>
      </c>
      <c r="D53" s="135" t="s">
        <v>1064</v>
      </c>
      <c r="E53" s="86" t="s">
        <v>1191</v>
      </c>
      <c r="F53" s="87">
        <v>45962</v>
      </c>
      <c r="G53" s="87">
        <v>46143</v>
      </c>
      <c r="H53" s="138">
        <v>60000</v>
      </c>
      <c r="I53" s="136">
        <v>3486.68</v>
      </c>
      <c r="J53" s="88">
        <v>25</v>
      </c>
      <c r="K53" s="136">
        <v>1722</v>
      </c>
      <c r="L53" s="72">
        <f t="shared" si="0"/>
        <v>4260</v>
      </c>
      <c r="M53" s="72">
        <f t="shared" si="7"/>
        <v>780</v>
      </c>
      <c r="N53" s="74">
        <f t="shared" si="8"/>
        <v>1824</v>
      </c>
      <c r="O53" s="72">
        <f t="shared" si="3"/>
        <v>4254</v>
      </c>
      <c r="P53" s="85">
        <v>25</v>
      </c>
      <c r="Q53" s="72">
        <f t="shared" si="4"/>
        <v>12865</v>
      </c>
      <c r="R53" s="114">
        <v>7057.68</v>
      </c>
      <c r="S53" s="72">
        <f t="shared" si="5"/>
        <v>9294</v>
      </c>
      <c r="T53" s="136">
        <v>52942.32</v>
      </c>
      <c r="U53" s="73" t="s">
        <v>154</v>
      </c>
      <c r="V53" s="74" t="s">
        <v>254</v>
      </c>
    </row>
    <row r="54" spans="1:22" s="115" customFormat="1" ht="21" customHeight="1">
      <c r="A54" s="85">
        <v>47</v>
      </c>
      <c r="B54" s="85" t="s">
        <v>75</v>
      </c>
      <c r="C54" s="135" t="s">
        <v>74</v>
      </c>
      <c r="D54" s="135" t="s">
        <v>195</v>
      </c>
      <c r="E54" s="86" t="s">
        <v>1191</v>
      </c>
      <c r="F54" s="87">
        <v>45901</v>
      </c>
      <c r="G54" s="87">
        <v>46082</v>
      </c>
      <c r="H54" s="138">
        <v>55000</v>
      </c>
      <c r="I54" s="136">
        <v>2559.6799999999998</v>
      </c>
      <c r="J54" s="88">
        <v>25</v>
      </c>
      <c r="K54" s="136">
        <v>1578.5</v>
      </c>
      <c r="L54" s="72">
        <f t="shared" si="0"/>
        <v>3904.9999999999995</v>
      </c>
      <c r="M54" s="72">
        <f t="shared" si="7"/>
        <v>715</v>
      </c>
      <c r="N54" s="74">
        <f t="shared" si="8"/>
        <v>1672</v>
      </c>
      <c r="O54" s="72">
        <f t="shared" si="3"/>
        <v>3899.5000000000005</v>
      </c>
      <c r="P54" s="85">
        <v>25</v>
      </c>
      <c r="Q54" s="72">
        <f t="shared" si="4"/>
        <v>11795</v>
      </c>
      <c r="R54" s="114">
        <v>5835.18</v>
      </c>
      <c r="S54" s="72">
        <f t="shared" si="5"/>
        <v>8519.5</v>
      </c>
      <c r="T54" s="136">
        <v>49164.82</v>
      </c>
      <c r="U54" s="73" t="s">
        <v>154</v>
      </c>
      <c r="V54" s="74" t="s">
        <v>253</v>
      </c>
    </row>
    <row r="55" spans="1:22" s="115" customFormat="1" ht="22.5" customHeight="1">
      <c r="A55" s="85">
        <v>48</v>
      </c>
      <c r="B55" s="85" t="s">
        <v>332</v>
      </c>
      <c r="C55" s="135" t="s">
        <v>527</v>
      </c>
      <c r="D55" s="135" t="s">
        <v>251</v>
      </c>
      <c r="E55" s="86" t="s">
        <v>1191</v>
      </c>
      <c r="F55" s="87">
        <v>45962</v>
      </c>
      <c r="G55" s="87">
        <v>46143</v>
      </c>
      <c r="H55" s="138">
        <v>95000</v>
      </c>
      <c r="I55" s="136">
        <v>10929.24</v>
      </c>
      <c r="J55" s="88">
        <v>25</v>
      </c>
      <c r="K55" s="136">
        <v>2726.5</v>
      </c>
      <c r="L55" s="72">
        <f t="shared" si="0"/>
        <v>6744.9999999999991</v>
      </c>
      <c r="M55" s="72">
        <f t="shared" si="7"/>
        <v>1235</v>
      </c>
      <c r="N55" s="74">
        <f t="shared" si="8"/>
        <v>2888</v>
      </c>
      <c r="O55" s="72">
        <f t="shared" si="3"/>
        <v>6735.5</v>
      </c>
      <c r="P55" s="85">
        <v>125</v>
      </c>
      <c r="Q55" s="72">
        <f t="shared" si="4"/>
        <v>20455</v>
      </c>
      <c r="R55" s="114">
        <v>16668.740000000002</v>
      </c>
      <c r="S55" s="72">
        <f t="shared" si="5"/>
        <v>14715.5</v>
      </c>
      <c r="T55" s="136">
        <v>78331.259999999995</v>
      </c>
      <c r="U55" s="73" t="s">
        <v>154</v>
      </c>
      <c r="V55" s="74" t="s">
        <v>253</v>
      </c>
    </row>
    <row r="56" spans="1:22" s="115" customFormat="1" ht="21.75" customHeight="1">
      <c r="A56" s="85">
        <v>49</v>
      </c>
      <c r="B56" s="85" t="s">
        <v>775</v>
      </c>
      <c r="C56" s="135" t="s">
        <v>5</v>
      </c>
      <c r="D56" s="135" t="s">
        <v>175</v>
      </c>
      <c r="E56" s="86" t="s">
        <v>1191</v>
      </c>
      <c r="F56" s="87">
        <v>46023</v>
      </c>
      <c r="G56" s="87">
        <v>46204</v>
      </c>
      <c r="H56" s="138">
        <v>200000</v>
      </c>
      <c r="I56" s="136">
        <v>35627.870000000003</v>
      </c>
      <c r="J56" s="88">
        <v>25</v>
      </c>
      <c r="K56" s="136">
        <v>5740</v>
      </c>
      <c r="L56" s="72">
        <f t="shared" si="0"/>
        <v>14199.999999999998</v>
      </c>
      <c r="M56" s="72">
        <f t="shared" si="7"/>
        <v>2600</v>
      </c>
      <c r="N56" s="74">
        <f t="shared" si="8"/>
        <v>6080</v>
      </c>
      <c r="O56" s="72">
        <f t="shared" si="3"/>
        <v>14180.000000000002</v>
      </c>
      <c r="P56" s="85">
        <v>25</v>
      </c>
      <c r="Q56" s="72">
        <f t="shared" si="4"/>
        <v>42825</v>
      </c>
      <c r="R56" s="114">
        <v>47472.87</v>
      </c>
      <c r="S56" s="72">
        <f t="shared" si="5"/>
        <v>30980</v>
      </c>
      <c r="T56" s="136">
        <v>152527.13</v>
      </c>
      <c r="U56" s="73" t="s">
        <v>154</v>
      </c>
      <c r="V56" s="74" t="s">
        <v>253</v>
      </c>
    </row>
    <row r="57" spans="1:22" s="115" customFormat="1" ht="21.75" customHeight="1">
      <c r="A57" s="85">
        <v>50</v>
      </c>
      <c r="B57" s="135" t="s">
        <v>1281</v>
      </c>
      <c r="C57" s="135" t="s">
        <v>708</v>
      </c>
      <c r="D57" s="135" t="s">
        <v>163</v>
      </c>
      <c r="E57" s="139" t="s">
        <v>1294</v>
      </c>
      <c r="F57" s="87">
        <v>45962</v>
      </c>
      <c r="G57" s="87">
        <v>46143</v>
      </c>
      <c r="H57" s="138">
        <v>40000</v>
      </c>
      <c r="I57" s="135">
        <v>442.65</v>
      </c>
      <c r="J57" s="88">
        <v>25</v>
      </c>
      <c r="K57" s="136">
        <v>1148</v>
      </c>
      <c r="L57" s="72">
        <f t="shared" si="0"/>
        <v>2839.9999999999995</v>
      </c>
      <c r="M57" s="72">
        <f t="shared" si="7"/>
        <v>520</v>
      </c>
      <c r="N57" s="74">
        <f t="shared" si="8"/>
        <v>1216</v>
      </c>
      <c r="O57" s="72">
        <f t="shared" si="3"/>
        <v>2836</v>
      </c>
      <c r="P57" s="85">
        <v>25</v>
      </c>
      <c r="Q57" s="72">
        <f t="shared" si="4"/>
        <v>8585</v>
      </c>
      <c r="R57" s="114">
        <v>2831.65</v>
      </c>
      <c r="S57" s="72">
        <f t="shared" si="5"/>
        <v>6196</v>
      </c>
      <c r="T57" s="136">
        <v>37168.35</v>
      </c>
      <c r="U57" s="73" t="s">
        <v>154</v>
      </c>
      <c r="V57" s="137" t="s">
        <v>253</v>
      </c>
    </row>
    <row r="58" spans="1:22" s="115" customFormat="1" ht="19.5" customHeight="1">
      <c r="A58" s="85">
        <v>51</v>
      </c>
      <c r="B58" s="85" t="s">
        <v>387</v>
      </c>
      <c r="C58" s="135" t="s">
        <v>12</v>
      </c>
      <c r="D58" s="135" t="s">
        <v>1067</v>
      </c>
      <c r="E58" s="86" t="s">
        <v>1191</v>
      </c>
      <c r="F58" s="87">
        <v>46023</v>
      </c>
      <c r="G58" s="87">
        <v>46204</v>
      </c>
      <c r="H58" s="138">
        <v>35000</v>
      </c>
      <c r="I58" s="135">
        <v>0</v>
      </c>
      <c r="J58" s="88">
        <v>25</v>
      </c>
      <c r="K58" s="136">
        <v>1004.5</v>
      </c>
      <c r="L58" s="72">
        <f t="shared" si="0"/>
        <v>2485</v>
      </c>
      <c r="M58" s="72">
        <f t="shared" si="7"/>
        <v>455</v>
      </c>
      <c r="N58" s="74">
        <f t="shared" si="8"/>
        <v>1064</v>
      </c>
      <c r="O58" s="72">
        <f t="shared" si="3"/>
        <v>2481.5</v>
      </c>
      <c r="P58" s="114">
        <v>1944.78</v>
      </c>
      <c r="Q58" s="72">
        <f t="shared" si="4"/>
        <v>9434.7800000000007</v>
      </c>
      <c r="R58" s="114">
        <v>4013.28</v>
      </c>
      <c r="S58" s="72">
        <f t="shared" si="5"/>
        <v>5421.5</v>
      </c>
      <c r="T58" s="136">
        <v>30986.720000000001</v>
      </c>
      <c r="U58" s="73" t="s">
        <v>154</v>
      </c>
      <c r="V58" s="74" t="s">
        <v>253</v>
      </c>
    </row>
    <row r="59" spans="1:22" s="115" customFormat="1" ht="17.25" customHeight="1">
      <c r="A59" s="85">
        <v>52</v>
      </c>
      <c r="B59" s="85" t="s">
        <v>754</v>
      </c>
      <c r="C59" s="135" t="s">
        <v>11</v>
      </c>
      <c r="D59" s="135" t="s">
        <v>173</v>
      </c>
      <c r="E59" s="86" t="s">
        <v>1191</v>
      </c>
      <c r="F59" s="87">
        <v>45901</v>
      </c>
      <c r="G59" s="87">
        <v>46082</v>
      </c>
      <c r="H59" s="138">
        <v>80000</v>
      </c>
      <c r="I59" s="136">
        <v>7400.87</v>
      </c>
      <c r="J59" s="88">
        <v>25</v>
      </c>
      <c r="K59" s="136">
        <v>2296</v>
      </c>
      <c r="L59" s="72">
        <f t="shared" si="0"/>
        <v>5679.9999999999991</v>
      </c>
      <c r="M59" s="72">
        <f t="shared" si="7"/>
        <v>1040</v>
      </c>
      <c r="N59" s="74">
        <f t="shared" si="8"/>
        <v>2432</v>
      </c>
      <c r="O59" s="72">
        <f t="shared" si="3"/>
        <v>5672</v>
      </c>
      <c r="P59" s="85">
        <v>125</v>
      </c>
      <c r="Q59" s="72">
        <f t="shared" si="4"/>
        <v>17245</v>
      </c>
      <c r="R59" s="114">
        <v>12253.87</v>
      </c>
      <c r="S59" s="72">
        <f t="shared" si="5"/>
        <v>12392</v>
      </c>
      <c r="T59" s="136">
        <v>67746.13</v>
      </c>
      <c r="U59" s="73" t="s">
        <v>154</v>
      </c>
      <c r="V59" s="74" t="s">
        <v>253</v>
      </c>
    </row>
    <row r="60" spans="1:22" s="115" customFormat="1" ht="18" customHeight="1">
      <c r="A60" s="85">
        <v>53</v>
      </c>
      <c r="B60" s="85" t="s">
        <v>819</v>
      </c>
      <c r="C60" s="135" t="s">
        <v>30</v>
      </c>
      <c r="D60" s="135" t="s">
        <v>160</v>
      </c>
      <c r="E60" s="86" t="s">
        <v>1191</v>
      </c>
      <c r="F60" s="87">
        <v>45962</v>
      </c>
      <c r="G60" s="87">
        <v>46143</v>
      </c>
      <c r="H60" s="138">
        <v>95000</v>
      </c>
      <c r="I60" s="136">
        <v>10929.24</v>
      </c>
      <c r="J60" s="88">
        <v>25</v>
      </c>
      <c r="K60" s="136">
        <v>2726.5</v>
      </c>
      <c r="L60" s="72">
        <f t="shared" si="0"/>
        <v>6744.9999999999991</v>
      </c>
      <c r="M60" s="72">
        <f t="shared" si="7"/>
        <v>1235</v>
      </c>
      <c r="N60" s="74">
        <f t="shared" si="8"/>
        <v>2888</v>
      </c>
      <c r="O60" s="72">
        <f t="shared" si="3"/>
        <v>6735.5</v>
      </c>
      <c r="P60" s="114">
        <v>14058.83</v>
      </c>
      <c r="Q60" s="72">
        <f t="shared" si="4"/>
        <v>34388.83</v>
      </c>
      <c r="R60" s="114">
        <v>30602.57</v>
      </c>
      <c r="S60" s="72">
        <f t="shared" si="5"/>
        <v>14715.5</v>
      </c>
      <c r="T60" s="136">
        <v>64397.43</v>
      </c>
      <c r="U60" s="73" t="s">
        <v>154</v>
      </c>
      <c r="V60" s="74" t="s">
        <v>253</v>
      </c>
    </row>
    <row r="61" spans="1:22" s="115" customFormat="1" ht="19.5" customHeight="1">
      <c r="A61" s="85">
        <v>54</v>
      </c>
      <c r="B61" s="85" t="s">
        <v>746</v>
      </c>
      <c r="C61" s="135" t="s">
        <v>55</v>
      </c>
      <c r="D61" s="135" t="s">
        <v>1068</v>
      </c>
      <c r="E61" s="86" t="s">
        <v>1191</v>
      </c>
      <c r="F61" s="87">
        <v>45962</v>
      </c>
      <c r="G61" s="87">
        <v>46143</v>
      </c>
      <c r="H61" s="138">
        <v>20000</v>
      </c>
      <c r="I61" s="135">
        <v>0</v>
      </c>
      <c r="J61" s="88">
        <v>25</v>
      </c>
      <c r="K61" s="135">
        <v>574</v>
      </c>
      <c r="L61" s="72">
        <f t="shared" si="0"/>
        <v>1419.9999999999998</v>
      </c>
      <c r="M61" s="72">
        <f t="shared" si="7"/>
        <v>260</v>
      </c>
      <c r="N61" s="74">
        <f t="shared" si="8"/>
        <v>608</v>
      </c>
      <c r="O61" s="72">
        <f t="shared" si="3"/>
        <v>1418</v>
      </c>
      <c r="P61" s="85">
        <v>25</v>
      </c>
      <c r="Q61" s="72">
        <f t="shared" si="4"/>
        <v>4305</v>
      </c>
      <c r="R61" s="114">
        <v>1207</v>
      </c>
      <c r="S61" s="72">
        <f t="shared" si="5"/>
        <v>3098</v>
      </c>
      <c r="T61" s="136">
        <v>18793</v>
      </c>
      <c r="U61" s="73" t="s">
        <v>154</v>
      </c>
      <c r="V61" s="74" t="s">
        <v>253</v>
      </c>
    </row>
    <row r="62" spans="1:22" s="115" customFormat="1" ht="22.5" customHeight="1">
      <c r="A62" s="85">
        <v>55</v>
      </c>
      <c r="B62" s="85" t="s">
        <v>47</v>
      </c>
      <c r="C62" s="135" t="s">
        <v>48</v>
      </c>
      <c r="D62" s="135" t="s">
        <v>1045</v>
      </c>
      <c r="E62" s="86" t="s">
        <v>1191</v>
      </c>
      <c r="F62" s="87">
        <v>45962</v>
      </c>
      <c r="G62" s="87">
        <v>46143</v>
      </c>
      <c r="H62" s="138">
        <v>60000</v>
      </c>
      <c r="I62" s="136">
        <v>3486.68</v>
      </c>
      <c r="J62" s="88">
        <v>25</v>
      </c>
      <c r="K62" s="136">
        <v>1722</v>
      </c>
      <c r="L62" s="72">
        <f t="shared" si="0"/>
        <v>4260</v>
      </c>
      <c r="M62" s="72">
        <f t="shared" si="7"/>
        <v>780</v>
      </c>
      <c r="N62" s="74">
        <f t="shared" si="8"/>
        <v>1824</v>
      </c>
      <c r="O62" s="72">
        <f t="shared" si="3"/>
        <v>4254</v>
      </c>
      <c r="P62" s="85">
        <v>125</v>
      </c>
      <c r="Q62" s="72">
        <f t="shared" si="4"/>
        <v>12965</v>
      </c>
      <c r="R62" s="114">
        <v>7157.68</v>
      </c>
      <c r="S62" s="72">
        <f t="shared" si="5"/>
        <v>9294</v>
      </c>
      <c r="T62" s="136">
        <v>52842.32</v>
      </c>
      <c r="U62" s="73" t="s">
        <v>154</v>
      </c>
      <c r="V62" s="74" t="s">
        <v>253</v>
      </c>
    </row>
    <row r="63" spans="1:22" s="115" customFormat="1" ht="21" customHeight="1">
      <c r="A63" s="85">
        <v>56</v>
      </c>
      <c r="B63" s="85" t="s">
        <v>914</v>
      </c>
      <c r="C63" s="135" t="s">
        <v>6</v>
      </c>
      <c r="D63" s="135" t="s">
        <v>1069</v>
      </c>
      <c r="E63" s="86" t="s">
        <v>1191</v>
      </c>
      <c r="F63" s="87">
        <v>46054</v>
      </c>
      <c r="G63" s="87">
        <v>46235</v>
      </c>
      <c r="H63" s="138">
        <v>145000</v>
      </c>
      <c r="I63" s="136">
        <v>22690.49</v>
      </c>
      <c r="J63" s="88">
        <v>25</v>
      </c>
      <c r="K63" s="136">
        <v>4161.5</v>
      </c>
      <c r="L63" s="72">
        <f t="shared" si="0"/>
        <v>10294.999999999998</v>
      </c>
      <c r="M63" s="72">
        <f t="shared" si="7"/>
        <v>1885</v>
      </c>
      <c r="N63" s="74">
        <f t="shared" si="8"/>
        <v>4408</v>
      </c>
      <c r="O63" s="72">
        <f t="shared" si="3"/>
        <v>10280.5</v>
      </c>
      <c r="P63" s="114">
        <v>1254.0999999999999</v>
      </c>
      <c r="Q63" s="72">
        <f t="shared" si="4"/>
        <v>32284.1</v>
      </c>
      <c r="R63" s="114">
        <v>32514.09</v>
      </c>
      <c r="S63" s="72">
        <f t="shared" si="5"/>
        <v>22460.5</v>
      </c>
      <c r="T63" s="136">
        <v>112485.91</v>
      </c>
      <c r="U63" s="73" t="s">
        <v>154</v>
      </c>
      <c r="V63" s="74" t="s">
        <v>253</v>
      </c>
    </row>
    <row r="64" spans="1:22" s="115" customFormat="1" ht="20.25" customHeight="1">
      <c r="A64" s="85">
        <v>57</v>
      </c>
      <c r="B64" s="85" t="s">
        <v>105</v>
      </c>
      <c r="C64" s="135" t="s">
        <v>19</v>
      </c>
      <c r="D64" s="135" t="s">
        <v>1070</v>
      </c>
      <c r="E64" s="86" t="s">
        <v>1191</v>
      </c>
      <c r="F64" s="87">
        <v>46023</v>
      </c>
      <c r="G64" s="87">
        <v>46204</v>
      </c>
      <c r="H64" s="138">
        <v>20000</v>
      </c>
      <c r="I64" s="135">
        <v>0</v>
      </c>
      <c r="J64" s="88">
        <v>25</v>
      </c>
      <c r="K64" s="135">
        <v>574</v>
      </c>
      <c r="L64" s="72">
        <f t="shared" si="0"/>
        <v>1419.9999999999998</v>
      </c>
      <c r="M64" s="72">
        <f t="shared" si="7"/>
        <v>260</v>
      </c>
      <c r="N64" s="74">
        <f t="shared" si="8"/>
        <v>608</v>
      </c>
      <c r="O64" s="72">
        <f t="shared" si="3"/>
        <v>1418</v>
      </c>
      <c r="P64" s="85">
        <v>125</v>
      </c>
      <c r="Q64" s="72">
        <f t="shared" si="4"/>
        <v>4405</v>
      </c>
      <c r="R64" s="114">
        <v>1307</v>
      </c>
      <c r="S64" s="72">
        <f t="shared" si="5"/>
        <v>3098</v>
      </c>
      <c r="T64" s="136">
        <v>18693</v>
      </c>
      <c r="U64" s="73" t="s">
        <v>154</v>
      </c>
      <c r="V64" s="74" t="s">
        <v>253</v>
      </c>
    </row>
    <row r="65" spans="1:22" s="116" customFormat="1" ht="21.75" customHeight="1">
      <c r="A65" s="85">
        <v>58</v>
      </c>
      <c r="B65" s="85" t="s">
        <v>1152</v>
      </c>
      <c r="C65" s="135" t="s">
        <v>1192</v>
      </c>
      <c r="D65" s="135" t="s">
        <v>710</v>
      </c>
      <c r="E65" s="86" t="s">
        <v>1191</v>
      </c>
      <c r="F65" s="87">
        <v>45962</v>
      </c>
      <c r="G65" s="87">
        <v>46143</v>
      </c>
      <c r="H65" s="138">
        <v>60000</v>
      </c>
      <c r="I65" s="136">
        <v>3486.68</v>
      </c>
      <c r="J65" s="88">
        <v>25</v>
      </c>
      <c r="K65" s="136">
        <v>1722</v>
      </c>
      <c r="L65" s="72">
        <f t="shared" si="0"/>
        <v>4260</v>
      </c>
      <c r="M65" s="72">
        <f t="shared" si="7"/>
        <v>780</v>
      </c>
      <c r="N65" s="74">
        <f t="shared" si="8"/>
        <v>1824</v>
      </c>
      <c r="O65" s="72">
        <f t="shared" si="3"/>
        <v>4254</v>
      </c>
      <c r="P65" s="85">
        <v>25</v>
      </c>
      <c r="Q65" s="72">
        <f t="shared" si="4"/>
        <v>12865</v>
      </c>
      <c r="R65" s="114">
        <v>7057.68</v>
      </c>
      <c r="S65" s="72">
        <f t="shared" si="5"/>
        <v>9294</v>
      </c>
      <c r="T65" s="136">
        <v>52942.32</v>
      </c>
      <c r="U65" s="73" t="s">
        <v>154</v>
      </c>
      <c r="V65" s="74" t="s">
        <v>253</v>
      </c>
    </row>
    <row r="66" spans="1:22" s="115" customFormat="1" ht="27" customHeight="1">
      <c r="A66" s="85">
        <v>59</v>
      </c>
      <c r="B66" s="85" t="s">
        <v>335</v>
      </c>
      <c r="C66" s="135" t="s">
        <v>19</v>
      </c>
      <c r="D66" s="135" t="s">
        <v>1071</v>
      </c>
      <c r="E66" s="86" t="s">
        <v>1191</v>
      </c>
      <c r="F66" s="87">
        <v>45962</v>
      </c>
      <c r="G66" s="87">
        <v>46143</v>
      </c>
      <c r="H66" s="138">
        <v>20000</v>
      </c>
      <c r="I66" s="135">
        <v>0</v>
      </c>
      <c r="J66" s="88">
        <v>25</v>
      </c>
      <c r="K66" s="135">
        <v>574</v>
      </c>
      <c r="L66" s="72">
        <f t="shared" si="0"/>
        <v>1419.9999999999998</v>
      </c>
      <c r="M66" s="72">
        <f t="shared" si="7"/>
        <v>260</v>
      </c>
      <c r="N66" s="74">
        <f t="shared" si="8"/>
        <v>608</v>
      </c>
      <c r="O66" s="72">
        <f t="shared" si="3"/>
        <v>1418</v>
      </c>
      <c r="P66" s="85">
        <v>125</v>
      </c>
      <c r="Q66" s="72">
        <f t="shared" si="4"/>
        <v>4405</v>
      </c>
      <c r="R66" s="114">
        <v>1307</v>
      </c>
      <c r="S66" s="72">
        <f t="shared" si="5"/>
        <v>3098</v>
      </c>
      <c r="T66" s="136">
        <v>18693</v>
      </c>
      <c r="U66" s="73" t="s">
        <v>154</v>
      </c>
      <c r="V66" s="74" t="s">
        <v>253</v>
      </c>
    </row>
    <row r="67" spans="1:22" s="115" customFormat="1" ht="27.75" customHeight="1">
      <c r="A67" s="85">
        <v>60</v>
      </c>
      <c r="B67" s="85" t="s">
        <v>582</v>
      </c>
      <c r="C67" s="135" t="s">
        <v>583</v>
      </c>
      <c r="D67" s="135" t="s">
        <v>173</v>
      </c>
      <c r="E67" s="86" t="s">
        <v>1191</v>
      </c>
      <c r="F67" s="87">
        <v>45962</v>
      </c>
      <c r="G67" s="87">
        <v>46143</v>
      </c>
      <c r="H67" s="138">
        <v>57000</v>
      </c>
      <c r="I67" s="136">
        <v>2922.14</v>
      </c>
      <c r="J67" s="88">
        <v>25</v>
      </c>
      <c r="K67" s="136">
        <v>1635.9</v>
      </c>
      <c r="L67" s="72">
        <f t="shared" si="0"/>
        <v>4046.9999999999995</v>
      </c>
      <c r="M67" s="72">
        <f t="shared" si="7"/>
        <v>741</v>
      </c>
      <c r="N67" s="74">
        <f t="shared" si="8"/>
        <v>1732.8</v>
      </c>
      <c r="O67" s="72">
        <f t="shared" si="3"/>
        <v>4041.3</v>
      </c>
      <c r="P67" s="85">
        <v>125</v>
      </c>
      <c r="Q67" s="72">
        <f t="shared" si="4"/>
        <v>12323</v>
      </c>
      <c r="R67" s="114">
        <v>6415.84</v>
      </c>
      <c r="S67" s="72">
        <f t="shared" si="5"/>
        <v>8829.2999999999993</v>
      </c>
      <c r="T67" s="136">
        <v>50584.160000000003</v>
      </c>
      <c r="U67" s="73" t="s">
        <v>154</v>
      </c>
      <c r="V67" s="74" t="s">
        <v>253</v>
      </c>
    </row>
    <row r="68" spans="1:22" s="115" customFormat="1" ht="21.75" customHeight="1">
      <c r="A68" s="85">
        <v>61</v>
      </c>
      <c r="B68" s="85" t="s">
        <v>480</v>
      </c>
      <c r="C68" s="135" t="s">
        <v>4</v>
      </c>
      <c r="D68" s="135" t="s">
        <v>1072</v>
      </c>
      <c r="E68" s="86" t="s">
        <v>1191</v>
      </c>
      <c r="F68" s="87">
        <v>46023</v>
      </c>
      <c r="G68" s="87">
        <v>46204</v>
      </c>
      <c r="H68" s="138">
        <v>80000</v>
      </c>
      <c r="I68" s="136">
        <v>7400.87</v>
      </c>
      <c r="J68" s="88">
        <v>25</v>
      </c>
      <c r="K68" s="136">
        <v>2296</v>
      </c>
      <c r="L68" s="72">
        <f t="shared" si="0"/>
        <v>5679.9999999999991</v>
      </c>
      <c r="M68" s="72">
        <f t="shared" si="7"/>
        <v>1040</v>
      </c>
      <c r="N68" s="74">
        <f t="shared" si="8"/>
        <v>2432</v>
      </c>
      <c r="O68" s="72">
        <f t="shared" si="3"/>
        <v>5672</v>
      </c>
      <c r="P68" s="85">
        <v>125</v>
      </c>
      <c r="Q68" s="72">
        <f t="shared" si="4"/>
        <v>17245</v>
      </c>
      <c r="R68" s="114">
        <v>12253.87</v>
      </c>
      <c r="S68" s="72">
        <f t="shared" si="5"/>
        <v>12392</v>
      </c>
      <c r="T68" s="136">
        <v>67746.13</v>
      </c>
      <c r="U68" s="73" t="s">
        <v>154</v>
      </c>
      <c r="V68" s="74" t="s">
        <v>253</v>
      </c>
    </row>
    <row r="69" spans="1:22" s="115" customFormat="1" ht="24.75" customHeight="1">
      <c r="A69" s="85">
        <v>62</v>
      </c>
      <c r="B69" s="85" t="s">
        <v>217</v>
      </c>
      <c r="C69" s="135" t="s">
        <v>12</v>
      </c>
      <c r="D69" s="135" t="s">
        <v>853</v>
      </c>
      <c r="E69" s="86" t="s">
        <v>1191</v>
      </c>
      <c r="F69" s="87">
        <v>46023</v>
      </c>
      <c r="G69" s="87">
        <v>46204</v>
      </c>
      <c r="H69" s="138">
        <v>55000</v>
      </c>
      <c r="I69" s="136">
        <v>2559.6799999999998</v>
      </c>
      <c r="J69" s="88">
        <v>25</v>
      </c>
      <c r="K69" s="136">
        <v>1578.5</v>
      </c>
      <c r="L69" s="72">
        <f t="shared" si="0"/>
        <v>3904.9999999999995</v>
      </c>
      <c r="M69" s="72">
        <f t="shared" si="7"/>
        <v>715</v>
      </c>
      <c r="N69" s="74">
        <f t="shared" si="8"/>
        <v>1672</v>
      </c>
      <c r="O69" s="72">
        <f t="shared" si="3"/>
        <v>3899.5000000000005</v>
      </c>
      <c r="P69" s="85">
        <v>25</v>
      </c>
      <c r="Q69" s="72">
        <f t="shared" si="4"/>
        <v>11795</v>
      </c>
      <c r="R69" s="114">
        <v>5835.18</v>
      </c>
      <c r="S69" s="72">
        <f t="shared" si="5"/>
        <v>8519.5</v>
      </c>
      <c r="T69" s="136">
        <v>49164.82</v>
      </c>
      <c r="U69" s="73" t="s">
        <v>154</v>
      </c>
      <c r="V69" s="74" t="s">
        <v>253</v>
      </c>
    </row>
    <row r="70" spans="1:22" s="115" customFormat="1" ht="24.75" customHeight="1">
      <c r="A70" s="85">
        <v>63</v>
      </c>
      <c r="B70" s="85" t="s">
        <v>1153</v>
      </c>
      <c r="C70" s="135" t="s">
        <v>641</v>
      </c>
      <c r="D70" s="135" t="s">
        <v>1048</v>
      </c>
      <c r="E70" s="86" t="s">
        <v>1191</v>
      </c>
      <c r="F70" s="87">
        <v>45962</v>
      </c>
      <c r="G70" s="87">
        <v>46143</v>
      </c>
      <c r="H70" s="138">
        <v>85000</v>
      </c>
      <c r="I70" s="136">
        <v>8576.99</v>
      </c>
      <c r="J70" s="88">
        <v>25</v>
      </c>
      <c r="K70" s="136">
        <v>2439.5</v>
      </c>
      <c r="L70" s="72">
        <f t="shared" si="0"/>
        <v>6034.9999999999991</v>
      </c>
      <c r="M70" s="72">
        <f t="shared" si="7"/>
        <v>1105</v>
      </c>
      <c r="N70" s="74">
        <f t="shared" si="8"/>
        <v>2584</v>
      </c>
      <c r="O70" s="72">
        <f t="shared" si="3"/>
        <v>6026.5</v>
      </c>
      <c r="P70" s="85">
        <v>25</v>
      </c>
      <c r="Q70" s="72">
        <f t="shared" si="4"/>
        <v>18215</v>
      </c>
      <c r="R70" s="114">
        <v>13625.49</v>
      </c>
      <c r="S70" s="72">
        <f t="shared" si="5"/>
        <v>13166.5</v>
      </c>
      <c r="T70" s="136">
        <v>71374.509999999995</v>
      </c>
      <c r="U70" s="73" t="s">
        <v>154</v>
      </c>
      <c r="V70" s="74" t="s">
        <v>253</v>
      </c>
    </row>
    <row r="71" spans="1:22" s="115" customFormat="1" ht="25.5" customHeight="1">
      <c r="A71" s="85">
        <v>64</v>
      </c>
      <c r="B71" s="85" t="s">
        <v>118</v>
      </c>
      <c r="C71" s="135" t="s">
        <v>12</v>
      </c>
      <c r="D71" s="135" t="s">
        <v>1073</v>
      </c>
      <c r="E71" s="86" t="s">
        <v>1191</v>
      </c>
      <c r="F71" s="87">
        <v>46023</v>
      </c>
      <c r="G71" s="87">
        <v>46204</v>
      </c>
      <c r="H71" s="138">
        <v>30000</v>
      </c>
      <c r="I71" s="135">
        <v>0</v>
      </c>
      <c r="J71" s="88">
        <v>25</v>
      </c>
      <c r="K71" s="135">
        <v>861</v>
      </c>
      <c r="L71" s="72">
        <f t="shared" si="0"/>
        <v>2130</v>
      </c>
      <c r="M71" s="72">
        <f t="shared" si="7"/>
        <v>390</v>
      </c>
      <c r="N71" s="74">
        <f t="shared" si="8"/>
        <v>912</v>
      </c>
      <c r="O71" s="72">
        <f t="shared" si="3"/>
        <v>2127</v>
      </c>
      <c r="P71" s="85">
        <v>25</v>
      </c>
      <c r="Q71" s="72">
        <f t="shared" si="4"/>
        <v>6445</v>
      </c>
      <c r="R71" s="114">
        <v>1798</v>
      </c>
      <c r="S71" s="72">
        <f t="shared" si="5"/>
        <v>4647</v>
      </c>
      <c r="T71" s="136">
        <v>28202</v>
      </c>
      <c r="U71" s="73" t="s">
        <v>154</v>
      </c>
      <c r="V71" s="74" t="s">
        <v>253</v>
      </c>
    </row>
    <row r="72" spans="1:22" s="115" customFormat="1" ht="24" customHeight="1">
      <c r="A72" s="85">
        <v>65</v>
      </c>
      <c r="B72" s="85" t="s">
        <v>969</v>
      </c>
      <c r="C72" s="135" t="s">
        <v>36</v>
      </c>
      <c r="D72" s="135" t="s">
        <v>1074</v>
      </c>
      <c r="E72" s="86" t="s">
        <v>1191</v>
      </c>
      <c r="F72" s="87">
        <v>45901</v>
      </c>
      <c r="G72" s="87">
        <v>46082</v>
      </c>
      <c r="H72" s="138">
        <v>60000</v>
      </c>
      <c r="I72" s="136">
        <v>3486.68</v>
      </c>
      <c r="J72" s="88">
        <v>25</v>
      </c>
      <c r="K72" s="136">
        <v>1722</v>
      </c>
      <c r="L72" s="72">
        <f t="shared" ref="L72:L135" si="9">H72*0.071</f>
        <v>4260</v>
      </c>
      <c r="M72" s="72">
        <f t="shared" ref="M72:M103" si="10">H72*0.013</f>
        <v>780</v>
      </c>
      <c r="N72" s="74">
        <f t="shared" si="8"/>
        <v>1824</v>
      </c>
      <c r="O72" s="72">
        <f t="shared" ref="O72:O135" si="11">H72*0.0709</f>
        <v>4254</v>
      </c>
      <c r="P72" s="85">
        <v>25</v>
      </c>
      <c r="Q72" s="72">
        <f t="shared" ref="Q72:Q135" si="12">SUM(K72:P72)</f>
        <v>12865</v>
      </c>
      <c r="R72" s="114">
        <v>7057.68</v>
      </c>
      <c r="S72" s="72">
        <f t="shared" ref="S72:S135" si="13">L72+M72+O72</f>
        <v>9294</v>
      </c>
      <c r="T72" s="136">
        <v>52942.32</v>
      </c>
      <c r="U72" s="73" t="s">
        <v>154</v>
      </c>
      <c r="V72" s="74" t="s">
        <v>253</v>
      </c>
    </row>
    <row r="73" spans="1:22" s="115" customFormat="1" ht="22.5" customHeight="1">
      <c r="A73" s="85">
        <v>66</v>
      </c>
      <c r="B73" s="85" t="s">
        <v>439</v>
      </c>
      <c r="C73" s="135" t="s">
        <v>12</v>
      </c>
      <c r="D73" s="135" t="s">
        <v>1075</v>
      </c>
      <c r="E73" s="86" t="s">
        <v>1191</v>
      </c>
      <c r="F73" s="87">
        <v>45962</v>
      </c>
      <c r="G73" s="87">
        <v>46143</v>
      </c>
      <c r="H73" s="138">
        <v>35000</v>
      </c>
      <c r="I73" s="135">
        <v>0</v>
      </c>
      <c r="J73" s="88">
        <v>25</v>
      </c>
      <c r="K73" s="136">
        <v>1004.5</v>
      </c>
      <c r="L73" s="72">
        <f t="shared" si="9"/>
        <v>2485</v>
      </c>
      <c r="M73" s="72">
        <f t="shared" si="10"/>
        <v>455</v>
      </c>
      <c r="N73" s="74">
        <f t="shared" si="8"/>
        <v>1064</v>
      </c>
      <c r="O73" s="72">
        <f t="shared" si="11"/>
        <v>2481.5</v>
      </c>
      <c r="P73" s="85">
        <v>25</v>
      </c>
      <c r="Q73" s="72">
        <f t="shared" si="12"/>
        <v>7515</v>
      </c>
      <c r="R73" s="114">
        <v>2093.5</v>
      </c>
      <c r="S73" s="72">
        <f t="shared" si="13"/>
        <v>5421.5</v>
      </c>
      <c r="T73" s="136">
        <v>32906.5</v>
      </c>
      <c r="U73" s="73" t="s">
        <v>154</v>
      </c>
      <c r="V73" s="74" t="s">
        <v>253</v>
      </c>
    </row>
    <row r="74" spans="1:22" s="115" customFormat="1" ht="21" customHeight="1">
      <c r="A74" s="85">
        <v>67</v>
      </c>
      <c r="B74" s="85" t="s">
        <v>664</v>
      </c>
      <c r="C74" s="135" t="s">
        <v>357</v>
      </c>
      <c r="D74" s="135" t="s">
        <v>161</v>
      </c>
      <c r="E74" s="86" t="s">
        <v>1191</v>
      </c>
      <c r="F74" s="87">
        <v>46023</v>
      </c>
      <c r="G74" s="87">
        <v>46204</v>
      </c>
      <c r="H74" s="138">
        <v>70000</v>
      </c>
      <c r="I74" s="136">
        <v>5368.48</v>
      </c>
      <c r="J74" s="88">
        <v>25</v>
      </c>
      <c r="K74" s="136">
        <v>2009</v>
      </c>
      <c r="L74" s="72">
        <f t="shared" si="9"/>
        <v>4970</v>
      </c>
      <c r="M74" s="72">
        <f t="shared" si="10"/>
        <v>910</v>
      </c>
      <c r="N74" s="74">
        <f t="shared" si="8"/>
        <v>2128</v>
      </c>
      <c r="O74" s="72">
        <f t="shared" si="11"/>
        <v>4963</v>
      </c>
      <c r="P74" s="85">
        <v>25</v>
      </c>
      <c r="Q74" s="72">
        <f t="shared" si="12"/>
        <v>15005</v>
      </c>
      <c r="R74" s="114">
        <v>9530.48</v>
      </c>
      <c r="S74" s="72">
        <f t="shared" si="13"/>
        <v>10843</v>
      </c>
      <c r="T74" s="136">
        <v>60469.52</v>
      </c>
      <c r="U74" s="73" t="s">
        <v>154</v>
      </c>
      <c r="V74" s="74" t="s">
        <v>253</v>
      </c>
    </row>
    <row r="75" spans="1:22" s="115" customFormat="1" ht="24" customHeight="1">
      <c r="A75" s="85">
        <v>68</v>
      </c>
      <c r="B75" s="85" t="s">
        <v>637</v>
      </c>
      <c r="C75" s="135" t="s">
        <v>30</v>
      </c>
      <c r="D75" s="135" t="s">
        <v>1053</v>
      </c>
      <c r="E75" s="86" t="s">
        <v>1191</v>
      </c>
      <c r="F75" s="87">
        <v>45962</v>
      </c>
      <c r="G75" s="87">
        <v>46143</v>
      </c>
      <c r="H75" s="138">
        <v>40000</v>
      </c>
      <c r="I75" s="135">
        <v>442.65</v>
      </c>
      <c r="J75" s="88">
        <v>25</v>
      </c>
      <c r="K75" s="136">
        <v>1148</v>
      </c>
      <c r="L75" s="72">
        <f t="shared" si="9"/>
        <v>2839.9999999999995</v>
      </c>
      <c r="M75" s="72">
        <f t="shared" si="10"/>
        <v>520</v>
      </c>
      <c r="N75" s="74">
        <f t="shared" si="8"/>
        <v>1216</v>
      </c>
      <c r="O75" s="72">
        <f t="shared" si="11"/>
        <v>2836</v>
      </c>
      <c r="P75" s="114">
        <v>3025</v>
      </c>
      <c r="Q75" s="72">
        <f t="shared" si="12"/>
        <v>11585</v>
      </c>
      <c r="R75" s="114">
        <v>5831.65</v>
      </c>
      <c r="S75" s="72">
        <f t="shared" si="13"/>
        <v>6196</v>
      </c>
      <c r="T75" s="136">
        <v>34168.35</v>
      </c>
      <c r="U75" s="73" t="s">
        <v>154</v>
      </c>
      <c r="V75" s="74" t="s">
        <v>254</v>
      </c>
    </row>
    <row r="76" spans="1:22" s="115" customFormat="1" ht="26.25" customHeight="1">
      <c r="A76" s="85">
        <v>69</v>
      </c>
      <c r="B76" s="85" t="s">
        <v>544</v>
      </c>
      <c r="C76" s="135" t="s">
        <v>48</v>
      </c>
      <c r="D76" s="135" t="s">
        <v>1053</v>
      </c>
      <c r="E76" s="86" t="s">
        <v>1191</v>
      </c>
      <c r="F76" s="87">
        <v>45901</v>
      </c>
      <c r="G76" s="87">
        <v>46082</v>
      </c>
      <c r="H76" s="138">
        <v>41044.699999999997</v>
      </c>
      <c r="I76" s="135">
        <v>590.09</v>
      </c>
      <c r="J76" s="88">
        <v>25</v>
      </c>
      <c r="K76" s="136">
        <v>1177.98</v>
      </c>
      <c r="L76" s="72">
        <f t="shared" si="9"/>
        <v>2914.1736999999994</v>
      </c>
      <c r="M76" s="72">
        <f t="shared" si="10"/>
        <v>533.58109999999999</v>
      </c>
      <c r="N76" s="136">
        <v>1247.76</v>
      </c>
      <c r="O76" s="72">
        <f t="shared" si="11"/>
        <v>2910.0692300000001</v>
      </c>
      <c r="P76" s="85">
        <v>25</v>
      </c>
      <c r="Q76" s="72">
        <f t="shared" si="12"/>
        <v>8808.5640299999995</v>
      </c>
      <c r="R76" s="114">
        <v>3040.83</v>
      </c>
      <c r="S76" s="72">
        <f t="shared" si="13"/>
        <v>6357.8240299999998</v>
      </c>
      <c r="T76" s="136">
        <v>38003.870000000003</v>
      </c>
      <c r="U76" s="73" t="s">
        <v>154</v>
      </c>
      <c r="V76" s="74" t="s">
        <v>254</v>
      </c>
    </row>
    <row r="77" spans="1:22" s="115" customFormat="1" ht="19.5" customHeight="1">
      <c r="A77" s="85">
        <v>70</v>
      </c>
      <c r="B77" s="85" t="s">
        <v>711</v>
      </c>
      <c r="C77" s="135" t="s">
        <v>356</v>
      </c>
      <c r="D77" s="135" t="s">
        <v>1053</v>
      </c>
      <c r="E77" s="86" t="s">
        <v>1191</v>
      </c>
      <c r="F77" s="87">
        <v>45962</v>
      </c>
      <c r="G77" s="87">
        <v>46143</v>
      </c>
      <c r="H77" s="138">
        <v>20000</v>
      </c>
      <c r="I77" s="135">
        <v>0</v>
      </c>
      <c r="J77" s="88">
        <v>25</v>
      </c>
      <c r="K77" s="135">
        <v>574</v>
      </c>
      <c r="L77" s="72">
        <f t="shared" si="9"/>
        <v>1419.9999999999998</v>
      </c>
      <c r="M77" s="72">
        <f t="shared" si="10"/>
        <v>260</v>
      </c>
      <c r="N77" s="74">
        <f t="shared" ref="N77:N108" si="14">+H77*0.0304</f>
        <v>608</v>
      </c>
      <c r="O77" s="72">
        <f t="shared" si="11"/>
        <v>1418</v>
      </c>
      <c r="P77" s="85">
        <v>25</v>
      </c>
      <c r="Q77" s="72">
        <f t="shared" si="12"/>
        <v>4305</v>
      </c>
      <c r="R77" s="114">
        <v>1207</v>
      </c>
      <c r="S77" s="72">
        <f t="shared" si="13"/>
        <v>3098</v>
      </c>
      <c r="T77" s="136">
        <v>18793</v>
      </c>
      <c r="U77" s="73" t="s">
        <v>154</v>
      </c>
      <c r="V77" s="74" t="s">
        <v>253</v>
      </c>
    </row>
    <row r="78" spans="1:22" s="115" customFormat="1" ht="20.25" customHeight="1">
      <c r="A78" s="85">
        <v>71</v>
      </c>
      <c r="B78" s="85" t="s">
        <v>1154</v>
      </c>
      <c r="C78" s="135" t="s">
        <v>5</v>
      </c>
      <c r="D78" s="135" t="s">
        <v>1129</v>
      </c>
      <c r="E78" s="86" t="s">
        <v>1191</v>
      </c>
      <c r="F78" s="87">
        <v>45962</v>
      </c>
      <c r="G78" s="87">
        <v>46143</v>
      </c>
      <c r="H78" s="138">
        <v>180000</v>
      </c>
      <c r="I78" s="136">
        <v>30923.37</v>
      </c>
      <c r="J78" s="88">
        <v>25</v>
      </c>
      <c r="K78" s="136">
        <v>5166</v>
      </c>
      <c r="L78" s="72">
        <f t="shared" si="9"/>
        <v>12779.999999999998</v>
      </c>
      <c r="M78" s="72">
        <f t="shared" si="10"/>
        <v>2340</v>
      </c>
      <c r="N78" s="74">
        <f t="shared" si="14"/>
        <v>5472</v>
      </c>
      <c r="O78" s="72">
        <f t="shared" si="11"/>
        <v>12762</v>
      </c>
      <c r="P78" s="85">
        <v>25</v>
      </c>
      <c r="Q78" s="72">
        <f t="shared" si="12"/>
        <v>38545</v>
      </c>
      <c r="R78" s="114">
        <v>41586.370000000003</v>
      </c>
      <c r="S78" s="72">
        <f t="shared" si="13"/>
        <v>27882</v>
      </c>
      <c r="T78" s="136">
        <v>138413.63</v>
      </c>
      <c r="U78" s="73" t="s">
        <v>154</v>
      </c>
      <c r="V78" s="74" t="s">
        <v>254</v>
      </c>
    </row>
    <row r="79" spans="1:22" s="115" customFormat="1" ht="27" customHeight="1">
      <c r="A79" s="85">
        <v>72</v>
      </c>
      <c r="B79" s="85" t="s">
        <v>712</v>
      </c>
      <c r="C79" s="135" t="s">
        <v>356</v>
      </c>
      <c r="D79" s="135" t="s">
        <v>1053</v>
      </c>
      <c r="E79" s="86" t="s">
        <v>1191</v>
      </c>
      <c r="F79" s="87">
        <v>45962</v>
      </c>
      <c r="G79" s="87">
        <v>46143</v>
      </c>
      <c r="H79" s="138">
        <v>25000</v>
      </c>
      <c r="I79" s="135">
        <v>0</v>
      </c>
      <c r="J79" s="88">
        <v>25</v>
      </c>
      <c r="K79" s="135">
        <v>717.5</v>
      </c>
      <c r="L79" s="72">
        <f t="shared" si="9"/>
        <v>1774.9999999999998</v>
      </c>
      <c r="M79" s="72">
        <f t="shared" si="10"/>
        <v>325</v>
      </c>
      <c r="N79" s="74">
        <f t="shared" si="14"/>
        <v>760</v>
      </c>
      <c r="O79" s="72">
        <f t="shared" si="11"/>
        <v>1772.5000000000002</v>
      </c>
      <c r="P79" s="85">
        <v>25</v>
      </c>
      <c r="Q79" s="72">
        <f t="shared" si="12"/>
        <v>5375</v>
      </c>
      <c r="R79" s="114">
        <v>1502.5</v>
      </c>
      <c r="S79" s="72">
        <f t="shared" si="13"/>
        <v>3872.5</v>
      </c>
      <c r="T79" s="136">
        <v>23497.5</v>
      </c>
      <c r="U79" s="73" t="s">
        <v>154</v>
      </c>
      <c r="V79" s="74" t="s">
        <v>253</v>
      </c>
    </row>
    <row r="80" spans="1:22" s="115" customFormat="1" ht="24.75" customHeight="1">
      <c r="A80" s="85">
        <v>73</v>
      </c>
      <c r="B80" s="85" t="s">
        <v>297</v>
      </c>
      <c r="C80" s="135" t="s">
        <v>4</v>
      </c>
      <c r="D80" s="135" t="s">
        <v>167</v>
      </c>
      <c r="E80" s="86" t="s">
        <v>1191</v>
      </c>
      <c r="F80" s="87">
        <v>45962</v>
      </c>
      <c r="G80" s="87">
        <v>46143</v>
      </c>
      <c r="H80" s="138">
        <v>60000</v>
      </c>
      <c r="I80" s="136">
        <v>3486.68</v>
      </c>
      <c r="J80" s="88">
        <v>25</v>
      </c>
      <c r="K80" s="136">
        <v>1722</v>
      </c>
      <c r="L80" s="72">
        <f t="shared" si="9"/>
        <v>4260</v>
      </c>
      <c r="M80" s="72">
        <f t="shared" si="10"/>
        <v>780</v>
      </c>
      <c r="N80" s="74">
        <f t="shared" si="14"/>
        <v>1824</v>
      </c>
      <c r="O80" s="72">
        <f t="shared" si="11"/>
        <v>4254</v>
      </c>
      <c r="P80" s="85">
        <v>125</v>
      </c>
      <c r="Q80" s="72">
        <f t="shared" si="12"/>
        <v>12965</v>
      </c>
      <c r="R80" s="114">
        <v>7157.68</v>
      </c>
      <c r="S80" s="72">
        <f t="shared" si="13"/>
        <v>9294</v>
      </c>
      <c r="T80" s="136">
        <v>52842.32</v>
      </c>
      <c r="U80" s="73" t="s">
        <v>154</v>
      </c>
      <c r="V80" s="74" t="s">
        <v>253</v>
      </c>
    </row>
    <row r="81" spans="1:22" s="115" customFormat="1" ht="22.5" customHeight="1">
      <c r="A81" s="85">
        <v>74</v>
      </c>
      <c r="B81" s="85" t="s">
        <v>497</v>
      </c>
      <c r="C81" s="135" t="s">
        <v>4</v>
      </c>
      <c r="D81" s="135" t="s">
        <v>158</v>
      </c>
      <c r="E81" s="86" t="s">
        <v>1191</v>
      </c>
      <c r="F81" s="87">
        <v>45962</v>
      </c>
      <c r="G81" s="87">
        <v>46143</v>
      </c>
      <c r="H81" s="138">
        <v>50000</v>
      </c>
      <c r="I81" s="136">
        <v>1854</v>
      </c>
      <c r="J81" s="88">
        <v>25</v>
      </c>
      <c r="K81" s="136">
        <v>1435</v>
      </c>
      <c r="L81" s="72">
        <f t="shared" si="9"/>
        <v>3549.9999999999995</v>
      </c>
      <c r="M81" s="72">
        <f t="shared" si="10"/>
        <v>650</v>
      </c>
      <c r="N81" s="74">
        <f t="shared" si="14"/>
        <v>1520</v>
      </c>
      <c r="O81" s="72">
        <f t="shared" si="11"/>
        <v>3545.0000000000005</v>
      </c>
      <c r="P81" s="85">
        <v>25</v>
      </c>
      <c r="Q81" s="72">
        <f t="shared" si="12"/>
        <v>10725</v>
      </c>
      <c r="R81" s="114">
        <v>4834</v>
      </c>
      <c r="S81" s="72">
        <f t="shared" si="13"/>
        <v>7745</v>
      </c>
      <c r="T81" s="136">
        <v>45166</v>
      </c>
      <c r="U81" s="73" t="s">
        <v>154</v>
      </c>
      <c r="V81" s="74" t="s">
        <v>253</v>
      </c>
    </row>
    <row r="82" spans="1:22" s="115" customFormat="1" ht="24.75" customHeight="1">
      <c r="A82" s="85">
        <v>75</v>
      </c>
      <c r="B82" s="85" t="s">
        <v>309</v>
      </c>
      <c r="C82" s="135" t="s">
        <v>73</v>
      </c>
      <c r="D82" s="135" t="s">
        <v>1076</v>
      </c>
      <c r="E82" s="86" t="s">
        <v>1191</v>
      </c>
      <c r="F82" s="87">
        <v>46023</v>
      </c>
      <c r="G82" s="87">
        <v>46204</v>
      </c>
      <c r="H82" s="138">
        <v>90000</v>
      </c>
      <c r="I82" s="136">
        <v>9753.1200000000008</v>
      </c>
      <c r="J82" s="88">
        <v>25</v>
      </c>
      <c r="K82" s="136">
        <v>2583</v>
      </c>
      <c r="L82" s="72">
        <f t="shared" si="9"/>
        <v>6389.9999999999991</v>
      </c>
      <c r="M82" s="72">
        <f t="shared" si="10"/>
        <v>1170</v>
      </c>
      <c r="N82" s="74">
        <f t="shared" si="14"/>
        <v>2736</v>
      </c>
      <c r="O82" s="72">
        <f t="shared" si="11"/>
        <v>6381</v>
      </c>
      <c r="P82" s="85">
        <v>125</v>
      </c>
      <c r="Q82" s="72">
        <f t="shared" si="12"/>
        <v>19385</v>
      </c>
      <c r="R82" s="114">
        <v>15197.12</v>
      </c>
      <c r="S82" s="72">
        <f t="shared" si="13"/>
        <v>13941</v>
      </c>
      <c r="T82" s="136">
        <v>74802.880000000005</v>
      </c>
      <c r="U82" s="73" t="s">
        <v>154</v>
      </c>
      <c r="V82" s="74" t="s">
        <v>253</v>
      </c>
    </row>
    <row r="83" spans="1:22" s="115" customFormat="1" ht="24.75" customHeight="1">
      <c r="A83" s="85">
        <v>76</v>
      </c>
      <c r="B83" s="85" t="s">
        <v>1212</v>
      </c>
      <c r="C83" s="135" t="s">
        <v>7</v>
      </c>
      <c r="D83" s="135" t="s">
        <v>173</v>
      </c>
      <c r="E83" s="86" t="s">
        <v>1191</v>
      </c>
      <c r="F83" s="87">
        <v>46023</v>
      </c>
      <c r="G83" s="87">
        <v>46204</v>
      </c>
      <c r="H83" s="138">
        <v>80000</v>
      </c>
      <c r="I83" s="136">
        <v>7400.87</v>
      </c>
      <c r="J83" s="88">
        <v>25</v>
      </c>
      <c r="K83" s="136">
        <v>2296</v>
      </c>
      <c r="L83" s="72">
        <f t="shared" si="9"/>
        <v>5679.9999999999991</v>
      </c>
      <c r="M83" s="72">
        <f t="shared" si="10"/>
        <v>1040</v>
      </c>
      <c r="N83" s="74">
        <f t="shared" si="14"/>
        <v>2432</v>
      </c>
      <c r="O83" s="72">
        <f t="shared" si="11"/>
        <v>5672</v>
      </c>
      <c r="P83" s="85">
        <v>25</v>
      </c>
      <c r="Q83" s="72">
        <f t="shared" si="12"/>
        <v>17145</v>
      </c>
      <c r="R83" s="114">
        <v>12153.87</v>
      </c>
      <c r="S83" s="72">
        <f t="shared" si="13"/>
        <v>12392</v>
      </c>
      <c r="T83" s="136">
        <v>67846.13</v>
      </c>
      <c r="U83" s="73" t="s">
        <v>154</v>
      </c>
      <c r="V83" s="74" t="s">
        <v>253</v>
      </c>
    </row>
    <row r="84" spans="1:22" s="115" customFormat="1" ht="24.75" customHeight="1">
      <c r="A84" s="85">
        <v>77</v>
      </c>
      <c r="B84" s="85" t="s">
        <v>95</v>
      </c>
      <c r="C84" s="135" t="s">
        <v>74</v>
      </c>
      <c r="D84" s="135" t="s">
        <v>1077</v>
      </c>
      <c r="E84" s="86" t="s">
        <v>1191</v>
      </c>
      <c r="F84" s="87">
        <v>45962</v>
      </c>
      <c r="G84" s="87">
        <v>46143</v>
      </c>
      <c r="H84" s="138">
        <v>60000</v>
      </c>
      <c r="I84" s="136">
        <v>3486.68</v>
      </c>
      <c r="J84" s="88">
        <v>25</v>
      </c>
      <c r="K84" s="136">
        <v>1722</v>
      </c>
      <c r="L84" s="72">
        <f t="shared" si="9"/>
        <v>4260</v>
      </c>
      <c r="M84" s="72">
        <f t="shared" si="10"/>
        <v>780</v>
      </c>
      <c r="N84" s="74">
        <f t="shared" si="14"/>
        <v>1824</v>
      </c>
      <c r="O84" s="72">
        <f t="shared" si="11"/>
        <v>4254</v>
      </c>
      <c r="P84" s="85">
        <v>25</v>
      </c>
      <c r="Q84" s="72">
        <f t="shared" si="12"/>
        <v>12865</v>
      </c>
      <c r="R84" s="114">
        <v>7057.68</v>
      </c>
      <c r="S84" s="72">
        <f t="shared" si="13"/>
        <v>9294</v>
      </c>
      <c r="T84" s="136">
        <v>52942.32</v>
      </c>
      <c r="U84" s="73" t="s">
        <v>154</v>
      </c>
      <c r="V84" s="74" t="s">
        <v>253</v>
      </c>
    </row>
    <row r="85" spans="1:22" s="115" customFormat="1" ht="22.5" customHeight="1">
      <c r="A85" s="85">
        <v>78</v>
      </c>
      <c r="B85" s="85" t="s">
        <v>228</v>
      </c>
      <c r="C85" s="135" t="s">
        <v>74</v>
      </c>
      <c r="D85" s="135" t="s">
        <v>1055</v>
      </c>
      <c r="E85" s="86" t="s">
        <v>1191</v>
      </c>
      <c r="F85" s="87">
        <v>45962</v>
      </c>
      <c r="G85" s="87">
        <v>46143</v>
      </c>
      <c r="H85" s="138">
        <v>60000</v>
      </c>
      <c r="I85" s="136">
        <v>3486.68</v>
      </c>
      <c r="J85" s="88">
        <v>25</v>
      </c>
      <c r="K85" s="136">
        <v>1722</v>
      </c>
      <c r="L85" s="72">
        <f t="shared" si="9"/>
        <v>4260</v>
      </c>
      <c r="M85" s="72">
        <f t="shared" si="10"/>
        <v>780</v>
      </c>
      <c r="N85" s="74">
        <f t="shared" si="14"/>
        <v>1824</v>
      </c>
      <c r="O85" s="72">
        <f t="shared" si="11"/>
        <v>4254</v>
      </c>
      <c r="P85" s="85">
        <v>125</v>
      </c>
      <c r="Q85" s="72">
        <f t="shared" si="12"/>
        <v>12965</v>
      </c>
      <c r="R85" s="114">
        <v>7157.68</v>
      </c>
      <c r="S85" s="72">
        <f t="shared" si="13"/>
        <v>9294</v>
      </c>
      <c r="T85" s="136">
        <v>52842.32</v>
      </c>
      <c r="U85" s="73" t="s">
        <v>154</v>
      </c>
      <c r="V85" s="74" t="s">
        <v>253</v>
      </c>
    </row>
    <row r="86" spans="1:22" s="115" customFormat="1" ht="21" customHeight="1">
      <c r="A86" s="85">
        <v>79</v>
      </c>
      <c r="B86" s="85" t="s">
        <v>269</v>
      </c>
      <c r="C86" s="135" t="s">
        <v>61</v>
      </c>
      <c r="D86" s="135" t="s">
        <v>1045</v>
      </c>
      <c r="E86" s="86" t="s">
        <v>1191</v>
      </c>
      <c r="F86" s="87">
        <v>46023</v>
      </c>
      <c r="G86" s="87">
        <v>46204</v>
      </c>
      <c r="H86" s="138">
        <v>46000</v>
      </c>
      <c r="I86" s="136">
        <v>1001.49</v>
      </c>
      <c r="J86" s="88">
        <v>25</v>
      </c>
      <c r="K86" s="136">
        <v>1320.2</v>
      </c>
      <c r="L86" s="72">
        <f t="shared" si="9"/>
        <v>3265.9999999999995</v>
      </c>
      <c r="M86" s="72">
        <f t="shared" si="10"/>
        <v>598</v>
      </c>
      <c r="N86" s="74">
        <f t="shared" si="14"/>
        <v>1398.4</v>
      </c>
      <c r="O86" s="72">
        <f t="shared" si="11"/>
        <v>3261.4</v>
      </c>
      <c r="P86" s="114">
        <v>3644.78</v>
      </c>
      <c r="Q86" s="72">
        <f t="shared" si="12"/>
        <v>13488.78</v>
      </c>
      <c r="R86" s="114">
        <v>7364.87</v>
      </c>
      <c r="S86" s="72">
        <f t="shared" si="13"/>
        <v>7125.4</v>
      </c>
      <c r="T86" s="136">
        <v>38635.129999999997</v>
      </c>
      <c r="U86" s="73" t="s">
        <v>154</v>
      </c>
      <c r="V86" s="74" t="s">
        <v>254</v>
      </c>
    </row>
    <row r="87" spans="1:22" s="115" customFormat="1" ht="23.25" customHeight="1">
      <c r="A87" s="85">
        <v>80</v>
      </c>
      <c r="B87" s="85" t="s">
        <v>820</v>
      </c>
      <c r="C87" s="135" t="s">
        <v>246</v>
      </c>
      <c r="D87" s="135" t="s">
        <v>251</v>
      </c>
      <c r="E87" s="86" t="s">
        <v>1191</v>
      </c>
      <c r="F87" s="87">
        <v>45901</v>
      </c>
      <c r="G87" s="87">
        <v>46082</v>
      </c>
      <c r="H87" s="138">
        <v>60000</v>
      </c>
      <c r="I87" s="136">
        <v>3486.68</v>
      </c>
      <c r="J87" s="88">
        <v>25</v>
      </c>
      <c r="K87" s="136">
        <v>1722</v>
      </c>
      <c r="L87" s="72">
        <f t="shared" si="9"/>
        <v>4260</v>
      </c>
      <c r="M87" s="72">
        <f t="shared" si="10"/>
        <v>780</v>
      </c>
      <c r="N87" s="74">
        <f t="shared" si="14"/>
        <v>1824</v>
      </c>
      <c r="O87" s="72">
        <f t="shared" si="11"/>
        <v>4254</v>
      </c>
      <c r="P87" s="85">
        <v>25</v>
      </c>
      <c r="Q87" s="72">
        <f t="shared" si="12"/>
        <v>12865</v>
      </c>
      <c r="R87" s="114">
        <v>7057.68</v>
      </c>
      <c r="S87" s="72">
        <f t="shared" si="13"/>
        <v>9294</v>
      </c>
      <c r="T87" s="136">
        <v>52942.32</v>
      </c>
      <c r="U87" s="73" t="s">
        <v>154</v>
      </c>
      <c r="V87" s="74" t="s">
        <v>253</v>
      </c>
    </row>
    <row r="88" spans="1:22" s="115" customFormat="1" ht="26.25" customHeight="1">
      <c r="A88" s="85">
        <v>81</v>
      </c>
      <c r="B88" s="85" t="s">
        <v>305</v>
      </c>
      <c r="C88" s="135" t="s">
        <v>245</v>
      </c>
      <c r="D88" s="135" t="s">
        <v>161</v>
      </c>
      <c r="E88" s="86" t="s">
        <v>1191</v>
      </c>
      <c r="F88" s="87">
        <v>45962</v>
      </c>
      <c r="G88" s="87">
        <v>46143</v>
      </c>
      <c r="H88" s="138">
        <v>50000</v>
      </c>
      <c r="I88" s="136">
        <v>1854</v>
      </c>
      <c r="J88" s="88">
        <v>25</v>
      </c>
      <c r="K88" s="136">
        <v>1435</v>
      </c>
      <c r="L88" s="72">
        <f t="shared" si="9"/>
        <v>3549.9999999999995</v>
      </c>
      <c r="M88" s="72">
        <f t="shared" si="10"/>
        <v>650</v>
      </c>
      <c r="N88" s="74">
        <f t="shared" si="14"/>
        <v>1520</v>
      </c>
      <c r="O88" s="72">
        <f t="shared" si="11"/>
        <v>3545.0000000000005</v>
      </c>
      <c r="P88" s="85">
        <v>125</v>
      </c>
      <c r="Q88" s="72">
        <f t="shared" si="12"/>
        <v>10825</v>
      </c>
      <c r="R88" s="114">
        <v>4934</v>
      </c>
      <c r="S88" s="72">
        <f t="shared" si="13"/>
        <v>7745</v>
      </c>
      <c r="T88" s="136">
        <v>45066</v>
      </c>
      <c r="U88" s="73" t="s">
        <v>154</v>
      </c>
      <c r="V88" s="74" t="s">
        <v>253</v>
      </c>
    </row>
    <row r="89" spans="1:22" s="115" customFormat="1" ht="19.5" customHeight="1">
      <c r="A89" s="85">
        <v>82</v>
      </c>
      <c r="B89" s="85" t="s">
        <v>276</v>
      </c>
      <c r="C89" s="135" t="s">
        <v>61</v>
      </c>
      <c r="D89" s="135" t="s">
        <v>1045</v>
      </c>
      <c r="E89" s="86" t="s">
        <v>1191</v>
      </c>
      <c r="F89" s="87">
        <v>45901</v>
      </c>
      <c r="G89" s="87">
        <v>46082</v>
      </c>
      <c r="H89" s="138">
        <v>46000</v>
      </c>
      <c r="I89" s="136">
        <v>1289.46</v>
      </c>
      <c r="J89" s="88">
        <v>25</v>
      </c>
      <c r="K89" s="136">
        <v>1320.2</v>
      </c>
      <c r="L89" s="72">
        <f t="shared" si="9"/>
        <v>3265.9999999999995</v>
      </c>
      <c r="M89" s="72">
        <f t="shared" si="10"/>
        <v>598</v>
      </c>
      <c r="N89" s="74">
        <f t="shared" si="14"/>
        <v>1398.4</v>
      </c>
      <c r="O89" s="72">
        <f t="shared" si="11"/>
        <v>3261.4</v>
      </c>
      <c r="P89" s="114">
        <v>6235.1</v>
      </c>
      <c r="Q89" s="72">
        <f t="shared" si="12"/>
        <v>16079.1</v>
      </c>
      <c r="R89" s="114">
        <v>10243.16</v>
      </c>
      <c r="S89" s="72">
        <f t="shared" si="13"/>
        <v>7125.4</v>
      </c>
      <c r="T89" s="136">
        <v>35756.839999999997</v>
      </c>
      <c r="U89" s="73" t="s">
        <v>154</v>
      </c>
      <c r="V89" s="74" t="s">
        <v>254</v>
      </c>
    </row>
    <row r="90" spans="1:22" s="115" customFormat="1" ht="24" customHeight="1">
      <c r="A90" s="85">
        <v>83</v>
      </c>
      <c r="B90" s="85" t="s">
        <v>857</v>
      </c>
      <c r="C90" s="135" t="s">
        <v>36</v>
      </c>
      <c r="D90" s="135" t="s">
        <v>1079</v>
      </c>
      <c r="E90" s="86" t="s">
        <v>1191</v>
      </c>
      <c r="F90" s="87">
        <v>45962</v>
      </c>
      <c r="G90" s="87">
        <v>46143</v>
      </c>
      <c r="H90" s="138">
        <v>50000</v>
      </c>
      <c r="I90" s="136">
        <v>1854</v>
      </c>
      <c r="J90" s="88">
        <v>25</v>
      </c>
      <c r="K90" s="136">
        <v>1435</v>
      </c>
      <c r="L90" s="72">
        <f t="shared" si="9"/>
        <v>3549.9999999999995</v>
      </c>
      <c r="M90" s="72">
        <f t="shared" si="10"/>
        <v>650</v>
      </c>
      <c r="N90" s="74">
        <f t="shared" si="14"/>
        <v>1520</v>
      </c>
      <c r="O90" s="72">
        <f t="shared" si="11"/>
        <v>3545.0000000000005</v>
      </c>
      <c r="P90" s="85">
        <v>25</v>
      </c>
      <c r="Q90" s="72">
        <f t="shared" si="12"/>
        <v>10725</v>
      </c>
      <c r="R90" s="114">
        <v>4834</v>
      </c>
      <c r="S90" s="72">
        <f t="shared" si="13"/>
        <v>7745</v>
      </c>
      <c r="T90" s="136">
        <v>45166</v>
      </c>
      <c r="U90" s="73" t="s">
        <v>154</v>
      </c>
      <c r="V90" s="74" t="s">
        <v>254</v>
      </c>
    </row>
    <row r="91" spans="1:22" s="115" customFormat="1" ht="23.25" customHeight="1">
      <c r="A91" s="85">
        <v>84</v>
      </c>
      <c r="B91" s="85" t="s">
        <v>776</v>
      </c>
      <c r="C91" s="135" t="s">
        <v>30</v>
      </c>
      <c r="D91" s="135" t="s">
        <v>160</v>
      </c>
      <c r="E91" s="86" t="s">
        <v>1191</v>
      </c>
      <c r="F91" s="87">
        <v>46023</v>
      </c>
      <c r="G91" s="87">
        <v>46204</v>
      </c>
      <c r="H91" s="138">
        <v>80000</v>
      </c>
      <c r="I91" s="136">
        <v>7400.87</v>
      </c>
      <c r="J91" s="88">
        <v>25</v>
      </c>
      <c r="K91" s="136">
        <v>2296</v>
      </c>
      <c r="L91" s="72">
        <f t="shared" si="9"/>
        <v>5679.9999999999991</v>
      </c>
      <c r="M91" s="72">
        <f t="shared" si="10"/>
        <v>1040</v>
      </c>
      <c r="N91" s="74">
        <f t="shared" si="14"/>
        <v>2432</v>
      </c>
      <c r="O91" s="72">
        <f t="shared" si="11"/>
        <v>5672</v>
      </c>
      <c r="P91" s="85">
        <v>25</v>
      </c>
      <c r="Q91" s="72">
        <f t="shared" si="12"/>
        <v>17145</v>
      </c>
      <c r="R91" s="114">
        <v>12153.87</v>
      </c>
      <c r="S91" s="72">
        <f t="shared" si="13"/>
        <v>12392</v>
      </c>
      <c r="T91" s="136">
        <v>67846.13</v>
      </c>
      <c r="U91" s="73" t="s">
        <v>154</v>
      </c>
      <c r="V91" s="74" t="s">
        <v>254</v>
      </c>
    </row>
    <row r="92" spans="1:22" s="115" customFormat="1" ht="19.5" customHeight="1">
      <c r="A92" s="85">
        <v>85</v>
      </c>
      <c r="B92" s="85" t="s">
        <v>328</v>
      </c>
      <c r="C92" s="135" t="s">
        <v>19</v>
      </c>
      <c r="D92" s="135" t="s">
        <v>1055</v>
      </c>
      <c r="E92" s="86" t="s">
        <v>1191</v>
      </c>
      <c r="F92" s="87">
        <v>45962</v>
      </c>
      <c r="G92" s="87">
        <v>46143</v>
      </c>
      <c r="H92" s="138">
        <v>20000</v>
      </c>
      <c r="I92" s="135">
        <v>0</v>
      </c>
      <c r="J92" s="88">
        <v>25</v>
      </c>
      <c r="K92" s="135">
        <v>574</v>
      </c>
      <c r="L92" s="72">
        <f t="shared" si="9"/>
        <v>1419.9999999999998</v>
      </c>
      <c r="M92" s="72">
        <f t="shared" si="10"/>
        <v>260</v>
      </c>
      <c r="N92" s="74">
        <f t="shared" si="14"/>
        <v>608</v>
      </c>
      <c r="O92" s="72">
        <f t="shared" si="11"/>
        <v>1418</v>
      </c>
      <c r="P92" s="85">
        <v>125</v>
      </c>
      <c r="Q92" s="72">
        <f t="shared" si="12"/>
        <v>4405</v>
      </c>
      <c r="R92" s="114">
        <v>1307</v>
      </c>
      <c r="S92" s="72">
        <f t="shared" si="13"/>
        <v>3098</v>
      </c>
      <c r="T92" s="136">
        <v>18693</v>
      </c>
      <c r="U92" s="73" t="s">
        <v>154</v>
      </c>
      <c r="V92" s="74" t="s">
        <v>254</v>
      </c>
    </row>
    <row r="93" spans="1:22" s="115" customFormat="1" ht="20.25" customHeight="1">
      <c r="A93" s="85">
        <v>86</v>
      </c>
      <c r="B93" s="85" t="s">
        <v>38</v>
      </c>
      <c r="C93" s="135" t="s">
        <v>8</v>
      </c>
      <c r="D93" s="135" t="s">
        <v>1081</v>
      </c>
      <c r="E93" s="86" t="s">
        <v>1191</v>
      </c>
      <c r="F93" s="87">
        <v>45962</v>
      </c>
      <c r="G93" s="87">
        <v>46143</v>
      </c>
      <c r="H93" s="138">
        <v>15000</v>
      </c>
      <c r="I93" s="135">
        <v>0</v>
      </c>
      <c r="J93" s="88">
        <v>25</v>
      </c>
      <c r="K93" s="135">
        <v>430.5</v>
      </c>
      <c r="L93" s="72">
        <f t="shared" si="9"/>
        <v>1065</v>
      </c>
      <c r="M93" s="72">
        <f t="shared" si="10"/>
        <v>195</v>
      </c>
      <c r="N93" s="74">
        <f t="shared" si="14"/>
        <v>456</v>
      </c>
      <c r="O93" s="72">
        <f t="shared" si="11"/>
        <v>1063.5</v>
      </c>
      <c r="P93" s="85">
        <v>25</v>
      </c>
      <c r="Q93" s="72">
        <f t="shared" si="12"/>
        <v>3235</v>
      </c>
      <c r="R93" s="85">
        <v>911.5</v>
      </c>
      <c r="S93" s="72">
        <f t="shared" si="13"/>
        <v>2323.5</v>
      </c>
      <c r="T93" s="136">
        <v>14088.5</v>
      </c>
      <c r="U93" s="73" t="s">
        <v>154</v>
      </c>
      <c r="V93" s="74" t="s">
        <v>253</v>
      </c>
    </row>
    <row r="94" spans="1:22" s="115" customFormat="1" ht="23.25" customHeight="1">
      <c r="A94" s="85">
        <v>87</v>
      </c>
      <c r="B94" s="85" t="s">
        <v>1238</v>
      </c>
      <c r="C94" s="135" t="s">
        <v>496</v>
      </c>
      <c r="D94" s="135" t="s">
        <v>1060</v>
      </c>
      <c r="E94" s="86" t="s">
        <v>1191</v>
      </c>
      <c r="F94" s="87">
        <v>46054</v>
      </c>
      <c r="G94" s="87">
        <v>46235</v>
      </c>
      <c r="H94" s="138">
        <v>50000</v>
      </c>
      <c r="I94" s="136">
        <v>1854</v>
      </c>
      <c r="J94" s="88">
        <v>25</v>
      </c>
      <c r="K94" s="136">
        <v>1435</v>
      </c>
      <c r="L94" s="72">
        <f t="shared" si="9"/>
        <v>3549.9999999999995</v>
      </c>
      <c r="M94" s="72">
        <f t="shared" si="10"/>
        <v>650</v>
      </c>
      <c r="N94" s="74">
        <f t="shared" si="14"/>
        <v>1520</v>
      </c>
      <c r="O94" s="72">
        <f t="shared" si="11"/>
        <v>3545.0000000000005</v>
      </c>
      <c r="P94" s="85">
        <v>25</v>
      </c>
      <c r="Q94" s="72">
        <f t="shared" si="12"/>
        <v>10725</v>
      </c>
      <c r="R94" s="114">
        <v>4834</v>
      </c>
      <c r="S94" s="72">
        <f t="shared" si="13"/>
        <v>7745</v>
      </c>
      <c r="T94" s="136">
        <v>45166</v>
      </c>
      <c r="U94" s="73" t="s">
        <v>154</v>
      </c>
      <c r="V94" s="74" t="s">
        <v>253</v>
      </c>
    </row>
    <row r="95" spans="1:22" s="115" customFormat="1" ht="18.75" customHeight="1">
      <c r="A95" s="85">
        <v>88</v>
      </c>
      <c r="B95" s="85" t="s">
        <v>374</v>
      </c>
      <c r="C95" s="135" t="s">
        <v>381</v>
      </c>
      <c r="D95" s="135" t="s">
        <v>1082</v>
      </c>
      <c r="E95" s="86" t="s">
        <v>1191</v>
      </c>
      <c r="F95" s="87">
        <v>46023</v>
      </c>
      <c r="G95" s="87">
        <v>46204</v>
      </c>
      <c r="H95" s="138">
        <v>25400</v>
      </c>
      <c r="I95" s="135">
        <v>0</v>
      </c>
      <c r="J95" s="88">
        <v>25</v>
      </c>
      <c r="K95" s="135">
        <v>728.98</v>
      </c>
      <c r="L95" s="72">
        <f t="shared" si="9"/>
        <v>1803.3999999999999</v>
      </c>
      <c r="M95" s="72">
        <f t="shared" si="10"/>
        <v>330.2</v>
      </c>
      <c r="N95" s="74">
        <f t="shared" si="14"/>
        <v>772.16</v>
      </c>
      <c r="O95" s="72">
        <f t="shared" si="11"/>
        <v>1800.8600000000001</v>
      </c>
      <c r="P95" s="114">
        <v>2025</v>
      </c>
      <c r="Q95" s="72">
        <f t="shared" si="12"/>
        <v>7460.6</v>
      </c>
      <c r="R95" s="114">
        <v>3526.14</v>
      </c>
      <c r="S95" s="72">
        <f t="shared" si="13"/>
        <v>3934.46</v>
      </c>
      <c r="T95" s="136">
        <v>21873.86</v>
      </c>
      <c r="U95" s="73" t="s">
        <v>154</v>
      </c>
      <c r="V95" s="74" t="s">
        <v>253</v>
      </c>
    </row>
    <row r="96" spans="1:22" s="115" customFormat="1" ht="21" customHeight="1">
      <c r="A96" s="85">
        <v>89</v>
      </c>
      <c r="B96" s="85" t="s">
        <v>377</v>
      </c>
      <c r="C96" s="135" t="s">
        <v>94</v>
      </c>
      <c r="D96" s="135" t="s">
        <v>1083</v>
      </c>
      <c r="E96" s="86" t="s">
        <v>1191</v>
      </c>
      <c r="F96" s="87">
        <v>46054</v>
      </c>
      <c r="G96" s="87">
        <v>46235</v>
      </c>
      <c r="H96" s="138">
        <v>20000</v>
      </c>
      <c r="I96" s="135">
        <v>0</v>
      </c>
      <c r="J96" s="88">
        <v>25</v>
      </c>
      <c r="K96" s="135">
        <v>574</v>
      </c>
      <c r="L96" s="72">
        <f t="shared" si="9"/>
        <v>1419.9999999999998</v>
      </c>
      <c r="M96" s="72">
        <f t="shared" si="10"/>
        <v>260</v>
      </c>
      <c r="N96" s="74">
        <f t="shared" si="14"/>
        <v>608</v>
      </c>
      <c r="O96" s="72">
        <f t="shared" si="11"/>
        <v>1418</v>
      </c>
      <c r="P96" s="85">
        <v>25</v>
      </c>
      <c r="Q96" s="72">
        <f t="shared" si="12"/>
        <v>4305</v>
      </c>
      <c r="R96" s="114">
        <v>1207</v>
      </c>
      <c r="S96" s="72">
        <f t="shared" si="13"/>
        <v>3098</v>
      </c>
      <c r="T96" s="136">
        <v>18793</v>
      </c>
      <c r="U96" s="73" t="s">
        <v>154</v>
      </c>
      <c r="V96" s="74" t="s">
        <v>254</v>
      </c>
    </row>
    <row r="97" spans="1:22" s="115" customFormat="1" ht="24" customHeight="1">
      <c r="A97" s="85">
        <v>90</v>
      </c>
      <c r="B97" s="85" t="s">
        <v>821</v>
      </c>
      <c r="C97" s="135" t="s">
        <v>356</v>
      </c>
      <c r="D97" s="135" t="s">
        <v>853</v>
      </c>
      <c r="E97" s="86" t="s">
        <v>1191</v>
      </c>
      <c r="F97" s="87">
        <v>45962</v>
      </c>
      <c r="G97" s="87">
        <v>46143</v>
      </c>
      <c r="H97" s="138">
        <v>60000</v>
      </c>
      <c r="I97" s="136">
        <v>3486.68</v>
      </c>
      <c r="J97" s="88">
        <v>25</v>
      </c>
      <c r="K97" s="136">
        <v>1722</v>
      </c>
      <c r="L97" s="72">
        <f t="shared" si="9"/>
        <v>4260</v>
      </c>
      <c r="M97" s="72">
        <f t="shared" si="10"/>
        <v>780</v>
      </c>
      <c r="N97" s="74">
        <f t="shared" si="14"/>
        <v>1824</v>
      </c>
      <c r="O97" s="72">
        <f t="shared" si="11"/>
        <v>4254</v>
      </c>
      <c r="P97" s="85">
        <v>25</v>
      </c>
      <c r="Q97" s="72">
        <f t="shared" si="12"/>
        <v>12865</v>
      </c>
      <c r="R97" s="114">
        <v>7057.68</v>
      </c>
      <c r="S97" s="72">
        <f t="shared" si="13"/>
        <v>9294</v>
      </c>
      <c r="T97" s="136">
        <v>52942.32</v>
      </c>
      <c r="U97" s="73" t="s">
        <v>154</v>
      </c>
      <c r="V97" s="74" t="s">
        <v>254</v>
      </c>
    </row>
    <row r="98" spans="1:22" s="115" customFormat="1" ht="24" customHeight="1">
      <c r="A98" s="85">
        <v>91</v>
      </c>
      <c r="B98" s="85" t="s">
        <v>1196</v>
      </c>
      <c r="C98" s="135" t="s">
        <v>6</v>
      </c>
      <c r="D98" s="135" t="s">
        <v>1210</v>
      </c>
      <c r="E98" s="86" t="s">
        <v>1191</v>
      </c>
      <c r="F98" s="87">
        <v>45992</v>
      </c>
      <c r="G98" s="87">
        <v>46174</v>
      </c>
      <c r="H98" s="138">
        <v>145000</v>
      </c>
      <c r="I98" s="136">
        <v>22690.49</v>
      </c>
      <c r="J98" s="88">
        <v>25</v>
      </c>
      <c r="K98" s="136">
        <v>4161.5</v>
      </c>
      <c r="L98" s="72">
        <f t="shared" si="9"/>
        <v>10294.999999999998</v>
      </c>
      <c r="M98" s="72">
        <f t="shared" si="10"/>
        <v>1885</v>
      </c>
      <c r="N98" s="74">
        <f t="shared" si="14"/>
        <v>4408</v>
      </c>
      <c r="O98" s="72">
        <f t="shared" si="11"/>
        <v>10280.5</v>
      </c>
      <c r="P98" s="114">
        <v>5125</v>
      </c>
      <c r="Q98" s="72">
        <f t="shared" si="12"/>
        <v>36155</v>
      </c>
      <c r="R98" s="114">
        <v>36384.99</v>
      </c>
      <c r="S98" s="72">
        <f t="shared" si="13"/>
        <v>22460.5</v>
      </c>
      <c r="T98" s="136">
        <v>108615.01</v>
      </c>
      <c r="U98" s="73" t="s">
        <v>154</v>
      </c>
      <c r="V98" s="74" t="s">
        <v>254</v>
      </c>
    </row>
    <row r="99" spans="1:22" s="115" customFormat="1" ht="21.75" customHeight="1">
      <c r="A99" s="85">
        <v>92</v>
      </c>
      <c r="B99" s="85" t="s">
        <v>507</v>
      </c>
      <c r="C99" s="135" t="s">
        <v>73</v>
      </c>
      <c r="D99" s="135" t="s">
        <v>1067</v>
      </c>
      <c r="E99" s="86" t="s">
        <v>1191</v>
      </c>
      <c r="F99" s="87">
        <v>45962</v>
      </c>
      <c r="G99" s="87">
        <v>46143</v>
      </c>
      <c r="H99" s="138">
        <v>60000</v>
      </c>
      <c r="I99" s="136">
        <v>3486.68</v>
      </c>
      <c r="J99" s="88">
        <v>25</v>
      </c>
      <c r="K99" s="136">
        <v>1722</v>
      </c>
      <c r="L99" s="72">
        <f t="shared" si="9"/>
        <v>4260</v>
      </c>
      <c r="M99" s="72">
        <f t="shared" si="10"/>
        <v>780</v>
      </c>
      <c r="N99" s="74">
        <f t="shared" si="14"/>
        <v>1824</v>
      </c>
      <c r="O99" s="72">
        <f t="shared" si="11"/>
        <v>4254</v>
      </c>
      <c r="P99" s="85">
        <v>25</v>
      </c>
      <c r="Q99" s="72">
        <f t="shared" si="12"/>
        <v>12865</v>
      </c>
      <c r="R99" s="114">
        <v>7057.68</v>
      </c>
      <c r="S99" s="72">
        <f t="shared" si="13"/>
        <v>9294</v>
      </c>
      <c r="T99" s="136">
        <v>52942.32</v>
      </c>
      <c r="U99" s="73" t="s">
        <v>154</v>
      </c>
      <c r="V99" s="74" t="s">
        <v>253</v>
      </c>
    </row>
    <row r="100" spans="1:22" s="115" customFormat="1" ht="27" customHeight="1">
      <c r="A100" s="85">
        <v>93</v>
      </c>
      <c r="B100" s="85" t="s">
        <v>665</v>
      </c>
      <c r="C100" s="135" t="s">
        <v>48</v>
      </c>
      <c r="D100" s="135" t="s">
        <v>1053</v>
      </c>
      <c r="E100" s="86" t="s">
        <v>1191</v>
      </c>
      <c r="F100" s="87">
        <v>45962</v>
      </c>
      <c r="G100" s="87">
        <v>46143</v>
      </c>
      <c r="H100" s="138">
        <v>70000</v>
      </c>
      <c r="I100" s="136">
        <v>5368.48</v>
      </c>
      <c r="J100" s="88">
        <v>25</v>
      </c>
      <c r="K100" s="136">
        <v>2009</v>
      </c>
      <c r="L100" s="72">
        <f t="shared" si="9"/>
        <v>4970</v>
      </c>
      <c r="M100" s="72">
        <f t="shared" si="10"/>
        <v>910</v>
      </c>
      <c r="N100" s="74">
        <f t="shared" si="14"/>
        <v>2128</v>
      </c>
      <c r="O100" s="72">
        <f t="shared" si="11"/>
        <v>4963</v>
      </c>
      <c r="P100" s="114">
        <v>2612</v>
      </c>
      <c r="Q100" s="72">
        <f t="shared" si="12"/>
        <v>17592</v>
      </c>
      <c r="R100" s="114">
        <v>12117.48</v>
      </c>
      <c r="S100" s="72">
        <f t="shared" si="13"/>
        <v>10843</v>
      </c>
      <c r="T100" s="136">
        <v>58382.52</v>
      </c>
      <c r="U100" s="73" t="s">
        <v>154</v>
      </c>
      <c r="V100" s="74" t="s">
        <v>253</v>
      </c>
    </row>
    <row r="101" spans="1:22" s="115" customFormat="1" ht="24.75" customHeight="1">
      <c r="A101" s="85">
        <v>94</v>
      </c>
      <c r="B101" s="85" t="s">
        <v>573</v>
      </c>
      <c r="C101" s="135" t="s">
        <v>61</v>
      </c>
      <c r="D101" s="135" t="s">
        <v>196</v>
      </c>
      <c r="E101" s="86" t="s">
        <v>1191</v>
      </c>
      <c r="F101" s="87">
        <v>46054</v>
      </c>
      <c r="G101" s="87">
        <v>46235</v>
      </c>
      <c r="H101" s="138">
        <v>46000</v>
      </c>
      <c r="I101" s="136">
        <v>1289.46</v>
      </c>
      <c r="J101" s="88">
        <v>25</v>
      </c>
      <c r="K101" s="136">
        <v>1320.2</v>
      </c>
      <c r="L101" s="72">
        <f t="shared" si="9"/>
        <v>3265.9999999999995</v>
      </c>
      <c r="M101" s="72">
        <f t="shared" si="10"/>
        <v>598</v>
      </c>
      <c r="N101" s="74">
        <f t="shared" si="14"/>
        <v>1398.4</v>
      </c>
      <c r="O101" s="72">
        <f t="shared" si="11"/>
        <v>3261.4</v>
      </c>
      <c r="P101" s="85">
        <v>125</v>
      </c>
      <c r="Q101" s="72">
        <f t="shared" si="12"/>
        <v>9969</v>
      </c>
      <c r="R101" s="114">
        <v>4133.0600000000004</v>
      </c>
      <c r="S101" s="72">
        <f t="shared" si="13"/>
        <v>7125.4</v>
      </c>
      <c r="T101" s="136">
        <v>41866.94</v>
      </c>
      <c r="U101" s="73" t="s">
        <v>154</v>
      </c>
      <c r="V101" s="74" t="s">
        <v>253</v>
      </c>
    </row>
    <row r="102" spans="1:22" s="115" customFormat="1" ht="27" customHeight="1">
      <c r="A102" s="85">
        <v>95</v>
      </c>
      <c r="B102" s="85" t="s">
        <v>970</v>
      </c>
      <c r="C102" s="135" t="s">
        <v>956</v>
      </c>
      <c r="D102" s="135" t="s">
        <v>1050</v>
      </c>
      <c r="E102" s="86" t="s">
        <v>1191</v>
      </c>
      <c r="F102" s="87">
        <v>45901</v>
      </c>
      <c r="G102" s="87">
        <v>46082</v>
      </c>
      <c r="H102" s="138">
        <v>60000</v>
      </c>
      <c r="I102" s="136">
        <v>3486.68</v>
      </c>
      <c r="J102" s="88">
        <v>25</v>
      </c>
      <c r="K102" s="136">
        <v>1722</v>
      </c>
      <c r="L102" s="72">
        <f t="shared" si="9"/>
        <v>4260</v>
      </c>
      <c r="M102" s="72">
        <f t="shared" si="10"/>
        <v>780</v>
      </c>
      <c r="N102" s="74">
        <f t="shared" si="14"/>
        <v>1824</v>
      </c>
      <c r="O102" s="72">
        <f t="shared" si="11"/>
        <v>4254</v>
      </c>
      <c r="P102" s="85">
        <v>25</v>
      </c>
      <c r="Q102" s="72">
        <f t="shared" si="12"/>
        <v>12865</v>
      </c>
      <c r="R102" s="114">
        <v>7057.68</v>
      </c>
      <c r="S102" s="72">
        <f t="shared" si="13"/>
        <v>9294</v>
      </c>
      <c r="T102" s="136">
        <v>52942.32</v>
      </c>
      <c r="U102" s="73" t="s">
        <v>154</v>
      </c>
      <c r="V102" s="74" t="s">
        <v>253</v>
      </c>
    </row>
    <row r="103" spans="1:22" s="115" customFormat="1" ht="27" customHeight="1">
      <c r="A103" s="85">
        <v>96</v>
      </c>
      <c r="B103" s="85" t="s">
        <v>34</v>
      </c>
      <c r="C103" s="135" t="s">
        <v>2</v>
      </c>
      <c r="D103" s="135" t="s">
        <v>177</v>
      </c>
      <c r="E103" s="86" t="s">
        <v>1191</v>
      </c>
      <c r="F103" s="87">
        <v>45962</v>
      </c>
      <c r="G103" s="87">
        <v>46143</v>
      </c>
      <c r="H103" s="138">
        <v>130000</v>
      </c>
      <c r="I103" s="136">
        <v>19162.12</v>
      </c>
      <c r="J103" s="88">
        <v>25</v>
      </c>
      <c r="K103" s="136">
        <v>3731</v>
      </c>
      <c r="L103" s="72">
        <f t="shared" si="9"/>
        <v>9230</v>
      </c>
      <c r="M103" s="72">
        <f t="shared" si="10"/>
        <v>1690</v>
      </c>
      <c r="N103" s="74">
        <f t="shared" si="14"/>
        <v>3952</v>
      </c>
      <c r="O103" s="72">
        <f t="shared" si="11"/>
        <v>9217</v>
      </c>
      <c r="P103" s="85">
        <v>25</v>
      </c>
      <c r="Q103" s="72">
        <f t="shared" si="12"/>
        <v>27845</v>
      </c>
      <c r="R103" s="114">
        <v>26870.12</v>
      </c>
      <c r="S103" s="72">
        <f t="shared" si="13"/>
        <v>20137</v>
      </c>
      <c r="T103" s="136">
        <v>103129.88</v>
      </c>
      <c r="U103" s="73" t="s">
        <v>154</v>
      </c>
      <c r="V103" s="74" t="s">
        <v>253</v>
      </c>
    </row>
    <row r="104" spans="1:22" s="115" customFormat="1" ht="24.75" customHeight="1">
      <c r="A104" s="85">
        <v>97</v>
      </c>
      <c r="B104" s="85" t="s">
        <v>971</v>
      </c>
      <c r="C104" s="135" t="s">
        <v>55</v>
      </c>
      <c r="D104" s="135" t="s">
        <v>171</v>
      </c>
      <c r="E104" s="86" t="s">
        <v>1191</v>
      </c>
      <c r="F104" s="87">
        <v>45901</v>
      </c>
      <c r="G104" s="87">
        <v>46082</v>
      </c>
      <c r="H104" s="138">
        <v>60000</v>
      </c>
      <c r="I104" s="136">
        <v>3486.68</v>
      </c>
      <c r="J104" s="88">
        <v>25</v>
      </c>
      <c r="K104" s="136">
        <v>1722</v>
      </c>
      <c r="L104" s="72">
        <f t="shared" si="9"/>
        <v>4260</v>
      </c>
      <c r="M104" s="72">
        <f t="shared" ref="M104:M135" si="15">H104*0.013</f>
        <v>780</v>
      </c>
      <c r="N104" s="74">
        <f t="shared" si="14"/>
        <v>1824</v>
      </c>
      <c r="O104" s="72">
        <f t="shared" si="11"/>
        <v>4254</v>
      </c>
      <c r="P104" s="114">
        <v>6006.94</v>
      </c>
      <c r="Q104" s="72">
        <f t="shared" si="12"/>
        <v>18846.939999999999</v>
      </c>
      <c r="R104" s="114">
        <v>13039.62</v>
      </c>
      <c r="S104" s="72">
        <f t="shared" si="13"/>
        <v>9294</v>
      </c>
      <c r="T104" s="136">
        <v>46960.38</v>
      </c>
      <c r="U104" s="73" t="s">
        <v>154</v>
      </c>
      <c r="V104" s="74" t="s">
        <v>254</v>
      </c>
    </row>
    <row r="105" spans="1:22" s="115" customFormat="1" ht="26.25" customHeight="1">
      <c r="A105" s="85">
        <v>98</v>
      </c>
      <c r="B105" s="85" t="s">
        <v>574</v>
      </c>
      <c r="C105" s="135" t="s">
        <v>73</v>
      </c>
      <c r="D105" s="135" t="s">
        <v>161</v>
      </c>
      <c r="E105" s="86" t="s">
        <v>1191</v>
      </c>
      <c r="F105" s="87">
        <v>45962</v>
      </c>
      <c r="G105" s="87">
        <v>46143</v>
      </c>
      <c r="H105" s="138">
        <v>85000</v>
      </c>
      <c r="I105" s="136">
        <v>8576.99</v>
      </c>
      <c r="J105" s="88">
        <v>25</v>
      </c>
      <c r="K105" s="136">
        <v>2439.5</v>
      </c>
      <c r="L105" s="72">
        <f t="shared" si="9"/>
        <v>6034.9999999999991</v>
      </c>
      <c r="M105" s="72">
        <f t="shared" si="15"/>
        <v>1105</v>
      </c>
      <c r="N105" s="74">
        <f t="shared" si="14"/>
        <v>2584</v>
      </c>
      <c r="O105" s="72">
        <f t="shared" si="11"/>
        <v>6026.5</v>
      </c>
      <c r="P105" s="114">
        <v>1125</v>
      </c>
      <c r="Q105" s="72">
        <f t="shared" si="12"/>
        <v>19315</v>
      </c>
      <c r="R105" s="114">
        <v>14725.49</v>
      </c>
      <c r="S105" s="72">
        <f t="shared" si="13"/>
        <v>13166.5</v>
      </c>
      <c r="T105" s="136">
        <v>70274.509999999995</v>
      </c>
      <c r="U105" s="73" t="s">
        <v>154</v>
      </c>
      <c r="V105" s="74" t="s">
        <v>253</v>
      </c>
    </row>
    <row r="106" spans="1:22" s="115" customFormat="1" ht="19.5" customHeight="1">
      <c r="A106" s="85">
        <v>99</v>
      </c>
      <c r="B106" s="85" t="s">
        <v>1155</v>
      </c>
      <c r="C106" s="135" t="s">
        <v>357</v>
      </c>
      <c r="D106" s="135" t="s">
        <v>1059</v>
      </c>
      <c r="E106" s="86" t="s">
        <v>1191</v>
      </c>
      <c r="F106" s="87">
        <v>45962</v>
      </c>
      <c r="G106" s="87">
        <v>46143</v>
      </c>
      <c r="H106" s="138">
        <v>70000</v>
      </c>
      <c r="I106" s="136">
        <v>5368.48</v>
      </c>
      <c r="J106" s="88">
        <v>25</v>
      </c>
      <c r="K106" s="136">
        <v>2009</v>
      </c>
      <c r="L106" s="72">
        <f t="shared" si="9"/>
        <v>4970</v>
      </c>
      <c r="M106" s="72">
        <f t="shared" si="15"/>
        <v>910</v>
      </c>
      <c r="N106" s="74">
        <f t="shared" si="14"/>
        <v>2128</v>
      </c>
      <c r="O106" s="72">
        <f t="shared" si="11"/>
        <v>4963</v>
      </c>
      <c r="P106" s="85">
        <v>25</v>
      </c>
      <c r="Q106" s="72">
        <f t="shared" si="12"/>
        <v>15005</v>
      </c>
      <c r="R106" s="114">
        <v>9530.48</v>
      </c>
      <c r="S106" s="72">
        <f t="shared" si="13"/>
        <v>10843</v>
      </c>
      <c r="T106" s="136">
        <v>60469.52</v>
      </c>
      <c r="U106" s="73" t="s">
        <v>154</v>
      </c>
      <c r="V106" s="74" t="s">
        <v>253</v>
      </c>
    </row>
    <row r="107" spans="1:22" s="115" customFormat="1" ht="25.5" customHeight="1">
      <c r="A107" s="85">
        <v>100</v>
      </c>
      <c r="B107" s="85" t="s">
        <v>100</v>
      </c>
      <c r="C107" s="135" t="s">
        <v>19</v>
      </c>
      <c r="D107" s="135" t="s">
        <v>1085</v>
      </c>
      <c r="E107" s="86" t="s">
        <v>1191</v>
      </c>
      <c r="F107" s="87">
        <v>45962</v>
      </c>
      <c r="G107" s="87">
        <v>46143</v>
      </c>
      <c r="H107" s="138">
        <v>20000</v>
      </c>
      <c r="I107" s="135">
        <v>0</v>
      </c>
      <c r="J107" s="88">
        <v>25</v>
      </c>
      <c r="K107" s="135">
        <v>574</v>
      </c>
      <c r="L107" s="72">
        <f t="shared" si="9"/>
        <v>1419.9999999999998</v>
      </c>
      <c r="M107" s="72">
        <f t="shared" si="15"/>
        <v>260</v>
      </c>
      <c r="N107" s="74">
        <f t="shared" si="14"/>
        <v>608</v>
      </c>
      <c r="O107" s="72">
        <f t="shared" si="11"/>
        <v>1418</v>
      </c>
      <c r="P107" s="85">
        <v>125</v>
      </c>
      <c r="Q107" s="72">
        <f t="shared" si="12"/>
        <v>4405</v>
      </c>
      <c r="R107" s="114">
        <v>1307</v>
      </c>
      <c r="S107" s="72">
        <f t="shared" si="13"/>
        <v>3098</v>
      </c>
      <c r="T107" s="136">
        <v>18693</v>
      </c>
      <c r="U107" s="73" t="s">
        <v>154</v>
      </c>
      <c r="V107" s="74" t="s">
        <v>253</v>
      </c>
    </row>
    <row r="108" spans="1:22" s="115" customFormat="1" ht="24.75" customHeight="1">
      <c r="A108" s="85">
        <v>101</v>
      </c>
      <c r="B108" s="85" t="s">
        <v>822</v>
      </c>
      <c r="C108" s="135" t="s">
        <v>850</v>
      </c>
      <c r="D108" s="135" t="s">
        <v>351</v>
      </c>
      <c r="E108" s="86" t="s">
        <v>1191</v>
      </c>
      <c r="F108" s="87">
        <v>45962</v>
      </c>
      <c r="G108" s="87">
        <v>46143</v>
      </c>
      <c r="H108" s="138">
        <v>60000</v>
      </c>
      <c r="I108" s="136">
        <v>3486.68</v>
      </c>
      <c r="J108" s="88">
        <v>25</v>
      </c>
      <c r="K108" s="136">
        <v>1722</v>
      </c>
      <c r="L108" s="72">
        <f t="shared" si="9"/>
        <v>4260</v>
      </c>
      <c r="M108" s="72">
        <f t="shared" si="15"/>
        <v>780</v>
      </c>
      <c r="N108" s="74">
        <f t="shared" si="14"/>
        <v>1824</v>
      </c>
      <c r="O108" s="72">
        <f t="shared" si="11"/>
        <v>4254</v>
      </c>
      <c r="P108" s="85">
        <v>125</v>
      </c>
      <c r="Q108" s="72">
        <f t="shared" si="12"/>
        <v>12965</v>
      </c>
      <c r="R108" s="114">
        <v>7157.68</v>
      </c>
      <c r="S108" s="72">
        <f t="shared" si="13"/>
        <v>9294</v>
      </c>
      <c r="T108" s="136">
        <v>52842.32</v>
      </c>
      <c r="U108" s="73" t="s">
        <v>154</v>
      </c>
      <c r="V108" s="74" t="s">
        <v>253</v>
      </c>
    </row>
    <row r="109" spans="1:22" s="115" customFormat="1" ht="24.75" customHeight="1">
      <c r="A109" s="85">
        <v>102</v>
      </c>
      <c r="B109" s="85" t="s">
        <v>858</v>
      </c>
      <c r="C109" s="135" t="s">
        <v>245</v>
      </c>
      <c r="D109" s="135" t="s">
        <v>1086</v>
      </c>
      <c r="E109" s="86" t="s">
        <v>1191</v>
      </c>
      <c r="F109" s="87">
        <v>45962</v>
      </c>
      <c r="G109" s="87">
        <v>46143</v>
      </c>
      <c r="H109" s="138">
        <v>46000</v>
      </c>
      <c r="I109" s="136">
        <v>1289.46</v>
      </c>
      <c r="J109" s="88">
        <v>25</v>
      </c>
      <c r="K109" s="136">
        <v>1320.2</v>
      </c>
      <c r="L109" s="72">
        <f t="shared" si="9"/>
        <v>3265.9999999999995</v>
      </c>
      <c r="M109" s="72">
        <f t="shared" si="15"/>
        <v>598</v>
      </c>
      <c r="N109" s="74">
        <f t="shared" ref="N109:N140" si="16">+H109*0.0304</f>
        <v>1398.4</v>
      </c>
      <c r="O109" s="72">
        <f t="shared" si="11"/>
        <v>3261.4</v>
      </c>
      <c r="P109" s="85">
        <v>25</v>
      </c>
      <c r="Q109" s="72">
        <f t="shared" si="12"/>
        <v>9869</v>
      </c>
      <c r="R109" s="114">
        <v>4033.06</v>
      </c>
      <c r="S109" s="72">
        <f t="shared" si="13"/>
        <v>7125.4</v>
      </c>
      <c r="T109" s="136">
        <v>41966.94</v>
      </c>
      <c r="U109" s="73" t="s">
        <v>154</v>
      </c>
      <c r="V109" s="74" t="s">
        <v>253</v>
      </c>
    </row>
    <row r="110" spans="1:22" s="115" customFormat="1" ht="23.25" customHeight="1">
      <c r="A110" s="85">
        <v>103</v>
      </c>
      <c r="B110" s="85" t="s">
        <v>972</v>
      </c>
      <c r="C110" s="135" t="s">
        <v>56</v>
      </c>
      <c r="D110" s="135" t="s">
        <v>1087</v>
      </c>
      <c r="E110" s="86" t="s">
        <v>1191</v>
      </c>
      <c r="F110" s="87">
        <v>45901</v>
      </c>
      <c r="G110" s="87">
        <v>46082</v>
      </c>
      <c r="H110" s="138">
        <v>40000</v>
      </c>
      <c r="I110" s="135">
        <v>442.65</v>
      </c>
      <c r="J110" s="88">
        <v>25</v>
      </c>
      <c r="K110" s="136">
        <v>1148</v>
      </c>
      <c r="L110" s="72">
        <f t="shared" si="9"/>
        <v>2839.9999999999995</v>
      </c>
      <c r="M110" s="72">
        <f t="shared" si="15"/>
        <v>520</v>
      </c>
      <c r="N110" s="74">
        <f t="shared" si="16"/>
        <v>1216</v>
      </c>
      <c r="O110" s="72">
        <f t="shared" si="11"/>
        <v>2836</v>
      </c>
      <c r="P110" s="85">
        <v>25</v>
      </c>
      <c r="Q110" s="72">
        <f t="shared" si="12"/>
        <v>8585</v>
      </c>
      <c r="R110" s="114">
        <v>2831.65</v>
      </c>
      <c r="S110" s="72">
        <f t="shared" si="13"/>
        <v>6196</v>
      </c>
      <c r="T110" s="136">
        <v>35536.54</v>
      </c>
      <c r="U110" s="73" t="s">
        <v>154</v>
      </c>
      <c r="V110" s="74" t="s">
        <v>254</v>
      </c>
    </row>
    <row r="111" spans="1:22" s="115" customFormat="1" ht="25.5" customHeight="1">
      <c r="A111" s="85">
        <v>104</v>
      </c>
      <c r="B111" s="85" t="s">
        <v>131</v>
      </c>
      <c r="C111" s="135" t="s">
        <v>19</v>
      </c>
      <c r="D111" s="135" t="s">
        <v>1088</v>
      </c>
      <c r="E111" s="86" t="s">
        <v>1191</v>
      </c>
      <c r="F111" s="87">
        <v>45962</v>
      </c>
      <c r="G111" s="87">
        <v>46143</v>
      </c>
      <c r="H111" s="138">
        <v>20000</v>
      </c>
      <c r="I111" s="135">
        <v>0</v>
      </c>
      <c r="J111" s="88">
        <v>25</v>
      </c>
      <c r="K111" s="135">
        <v>574</v>
      </c>
      <c r="L111" s="72">
        <f t="shared" si="9"/>
        <v>1419.9999999999998</v>
      </c>
      <c r="M111" s="72">
        <f t="shared" si="15"/>
        <v>260</v>
      </c>
      <c r="N111" s="74">
        <f t="shared" si="16"/>
        <v>608</v>
      </c>
      <c r="O111" s="72">
        <f t="shared" si="11"/>
        <v>1418</v>
      </c>
      <c r="P111" s="85">
        <v>25</v>
      </c>
      <c r="Q111" s="72">
        <f t="shared" si="12"/>
        <v>4305</v>
      </c>
      <c r="R111" s="114">
        <v>1207</v>
      </c>
      <c r="S111" s="72">
        <f t="shared" si="13"/>
        <v>3098</v>
      </c>
      <c r="T111" s="136">
        <v>18793</v>
      </c>
      <c r="U111" s="73" t="s">
        <v>154</v>
      </c>
      <c r="V111" s="74" t="s">
        <v>254</v>
      </c>
    </row>
    <row r="112" spans="1:22" s="115" customFormat="1" ht="20.25" customHeight="1">
      <c r="A112" s="85">
        <v>105</v>
      </c>
      <c r="B112" s="85" t="s">
        <v>373</v>
      </c>
      <c r="C112" s="135" t="s">
        <v>381</v>
      </c>
      <c r="D112" s="135" t="s">
        <v>1082</v>
      </c>
      <c r="E112" s="86" t="s">
        <v>1191</v>
      </c>
      <c r="F112" s="87">
        <v>45962</v>
      </c>
      <c r="G112" s="87">
        <v>46143</v>
      </c>
      <c r="H112" s="138">
        <v>25400</v>
      </c>
      <c r="I112" s="135">
        <v>0</v>
      </c>
      <c r="J112" s="88">
        <v>25</v>
      </c>
      <c r="K112" s="135">
        <v>728.98</v>
      </c>
      <c r="L112" s="72">
        <f t="shared" si="9"/>
        <v>1803.3999999999999</v>
      </c>
      <c r="M112" s="72">
        <f t="shared" si="15"/>
        <v>330.2</v>
      </c>
      <c r="N112" s="74">
        <f t="shared" si="16"/>
        <v>772.16</v>
      </c>
      <c r="O112" s="72">
        <f t="shared" si="11"/>
        <v>1800.8600000000001</v>
      </c>
      <c r="P112" s="85">
        <v>25</v>
      </c>
      <c r="Q112" s="72">
        <f t="shared" si="12"/>
        <v>5460.6</v>
      </c>
      <c r="R112" s="114">
        <v>1526.14</v>
      </c>
      <c r="S112" s="72">
        <f t="shared" si="13"/>
        <v>3934.46</v>
      </c>
      <c r="T112" s="136">
        <v>23873.86</v>
      </c>
      <c r="U112" s="73" t="s">
        <v>154</v>
      </c>
      <c r="V112" s="74" t="s">
        <v>253</v>
      </c>
    </row>
    <row r="113" spans="1:22" s="115" customFormat="1" ht="21" customHeight="1">
      <c r="A113" s="85">
        <v>106</v>
      </c>
      <c r="B113" s="85" t="s">
        <v>508</v>
      </c>
      <c r="C113" s="135" t="s">
        <v>19</v>
      </c>
      <c r="D113" s="135" t="s">
        <v>1067</v>
      </c>
      <c r="E113" s="86" t="s">
        <v>1191</v>
      </c>
      <c r="F113" s="87">
        <v>46023</v>
      </c>
      <c r="G113" s="87">
        <v>46204</v>
      </c>
      <c r="H113" s="138">
        <v>20000</v>
      </c>
      <c r="I113" s="135">
        <v>0</v>
      </c>
      <c r="J113" s="88">
        <v>25</v>
      </c>
      <c r="K113" s="135">
        <v>574</v>
      </c>
      <c r="L113" s="72">
        <f t="shared" si="9"/>
        <v>1419.9999999999998</v>
      </c>
      <c r="M113" s="72">
        <f t="shared" si="15"/>
        <v>260</v>
      </c>
      <c r="N113" s="74">
        <f t="shared" si="16"/>
        <v>608</v>
      </c>
      <c r="O113" s="72">
        <f t="shared" si="11"/>
        <v>1418</v>
      </c>
      <c r="P113" s="114">
        <v>1944.78</v>
      </c>
      <c r="Q113" s="72">
        <f t="shared" si="12"/>
        <v>6224.78</v>
      </c>
      <c r="R113" s="114">
        <v>3126.78</v>
      </c>
      <c r="S113" s="72">
        <f t="shared" si="13"/>
        <v>3098</v>
      </c>
      <c r="T113" s="136">
        <v>16873.22</v>
      </c>
      <c r="U113" s="73" t="s">
        <v>154</v>
      </c>
      <c r="V113" s="74" t="s">
        <v>253</v>
      </c>
    </row>
    <row r="114" spans="1:22" s="115" customFormat="1" ht="21" customHeight="1">
      <c r="A114" s="85">
        <v>107</v>
      </c>
      <c r="B114" s="85" t="s">
        <v>35</v>
      </c>
      <c r="C114" s="135" t="s">
        <v>21</v>
      </c>
      <c r="D114" s="135" t="s">
        <v>1065</v>
      </c>
      <c r="E114" s="86" t="s">
        <v>1191</v>
      </c>
      <c r="F114" s="87">
        <v>46054</v>
      </c>
      <c r="G114" s="87">
        <v>46235</v>
      </c>
      <c r="H114" s="138">
        <v>45000</v>
      </c>
      <c r="I114" s="136">
        <v>1148.33</v>
      </c>
      <c r="J114" s="88">
        <v>25</v>
      </c>
      <c r="K114" s="136">
        <v>1291.5</v>
      </c>
      <c r="L114" s="72">
        <f t="shared" si="9"/>
        <v>3194.9999999999995</v>
      </c>
      <c r="M114" s="72">
        <f t="shared" si="15"/>
        <v>585</v>
      </c>
      <c r="N114" s="74">
        <f t="shared" si="16"/>
        <v>1368</v>
      </c>
      <c r="O114" s="72">
        <f t="shared" si="11"/>
        <v>3190.5</v>
      </c>
      <c r="P114" s="85">
        <v>25</v>
      </c>
      <c r="Q114" s="72">
        <f t="shared" si="12"/>
        <v>9655</v>
      </c>
      <c r="R114" s="114">
        <v>3832.83</v>
      </c>
      <c r="S114" s="72">
        <f t="shared" si="13"/>
        <v>6970.5</v>
      </c>
      <c r="T114" s="136">
        <v>41167.17</v>
      </c>
      <c r="U114" s="73" t="s">
        <v>154</v>
      </c>
      <c r="V114" s="74" t="s">
        <v>253</v>
      </c>
    </row>
    <row r="115" spans="1:22" s="115" customFormat="1" ht="22.5" customHeight="1">
      <c r="A115" s="85">
        <v>108</v>
      </c>
      <c r="B115" s="135" t="s">
        <v>1253</v>
      </c>
      <c r="C115" s="135" t="s">
        <v>6</v>
      </c>
      <c r="D115" s="135" t="s">
        <v>190</v>
      </c>
      <c r="E115" s="86" t="s">
        <v>1191</v>
      </c>
      <c r="F115" s="87">
        <v>45901</v>
      </c>
      <c r="G115" s="87">
        <v>46082</v>
      </c>
      <c r="H115" s="138">
        <v>155000</v>
      </c>
      <c r="I115" s="136">
        <v>25042.74</v>
      </c>
      <c r="J115" s="88">
        <v>25</v>
      </c>
      <c r="K115" s="136">
        <v>4448.5</v>
      </c>
      <c r="L115" s="72">
        <f t="shared" si="9"/>
        <v>11004.999999999998</v>
      </c>
      <c r="M115" s="72">
        <f t="shared" si="15"/>
        <v>2015</v>
      </c>
      <c r="N115" s="74">
        <f t="shared" si="16"/>
        <v>4712</v>
      </c>
      <c r="O115" s="72">
        <f t="shared" si="11"/>
        <v>10989.5</v>
      </c>
      <c r="P115" s="85">
        <v>25</v>
      </c>
      <c r="Q115" s="72">
        <f t="shared" si="12"/>
        <v>33195</v>
      </c>
      <c r="R115" s="114">
        <v>34228.239999999998</v>
      </c>
      <c r="S115" s="72">
        <f t="shared" si="13"/>
        <v>24009.5</v>
      </c>
      <c r="T115" s="136">
        <v>120771.76</v>
      </c>
      <c r="U115" s="73" t="s">
        <v>154</v>
      </c>
      <c r="V115" s="74" t="s">
        <v>253</v>
      </c>
    </row>
    <row r="116" spans="1:22" s="115" customFormat="1" ht="19.5" customHeight="1">
      <c r="A116" s="85">
        <v>109</v>
      </c>
      <c r="B116" s="85" t="s">
        <v>267</v>
      </c>
      <c r="C116" s="135" t="s">
        <v>61</v>
      </c>
      <c r="D116" s="135" t="s">
        <v>1045</v>
      </c>
      <c r="E116" s="86" t="s">
        <v>1191</v>
      </c>
      <c r="F116" s="87">
        <v>45962</v>
      </c>
      <c r="G116" s="87">
        <v>46143</v>
      </c>
      <c r="H116" s="138">
        <v>46000</v>
      </c>
      <c r="I116" s="135">
        <v>713.53</v>
      </c>
      <c r="J116" s="88">
        <v>25</v>
      </c>
      <c r="K116" s="136">
        <v>1320.2</v>
      </c>
      <c r="L116" s="72">
        <f t="shared" si="9"/>
        <v>3265.9999999999995</v>
      </c>
      <c r="M116" s="72">
        <f t="shared" si="15"/>
        <v>598</v>
      </c>
      <c r="N116" s="74">
        <f t="shared" si="16"/>
        <v>1398.4</v>
      </c>
      <c r="O116" s="72">
        <f t="shared" si="11"/>
        <v>3261.4</v>
      </c>
      <c r="P116" s="114">
        <v>10417.709999999999</v>
      </c>
      <c r="Q116" s="72">
        <f t="shared" si="12"/>
        <v>20261.71</v>
      </c>
      <c r="R116" s="114">
        <v>13849.84</v>
      </c>
      <c r="S116" s="72">
        <f t="shared" si="13"/>
        <v>7125.4</v>
      </c>
      <c r="T116" s="136">
        <v>32150.16</v>
      </c>
      <c r="U116" s="73" t="s">
        <v>154</v>
      </c>
      <c r="V116" s="74" t="s">
        <v>253</v>
      </c>
    </row>
    <row r="117" spans="1:22" s="115" customFormat="1" ht="19.5" customHeight="1">
      <c r="A117" s="85">
        <v>110</v>
      </c>
      <c r="B117" s="85" t="s">
        <v>283</v>
      </c>
      <c r="C117" s="135" t="s">
        <v>36</v>
      </c>
      <c r="D117" s="135" t="s">
        <v>1090</v>
      </c>
      <c r="E117" s="86" t="s">
        <v>1191</v>
      </c>
      <c r="F117" s="87">
        <v>45962</v>
      </c>
      <c r="G117" s="87">
        <v>46143</v>
      </c>
      <c r="H117" s="138">
        <v>50000</v>
      </c>
      <c r="I117" s="136">
        <v>1854</v>
      </c>
      <c r="J117" s="88">
        <v>25</v>
      </c>
      <c r="K117" s="136">
        <v>1435</v>
      </c>
      <c r="L117" s="72">
        <f t="shared" si="9"/>
        <v>3549.9999999999995</v>
      </c>
      <c r="M117" s="72">
        <f t="shared" si="15"/>
        <v>650</v>
      </c>
      <c r="N117" s="74">
        <f t="shared" si="16"/>
        <v>1520</v>
      </c>
      <c r="O117" s="72">
        <f t="shared" si="11"/>
        <v>3545.0000000000005</v>
      </c>
      <c r="P117" s="85">
        <v>25</v>
      </c>
      <c r="Q117" s="72">
        <f t="shared" si="12"/>
        <v>10725</v>
      </c>
      <c r="R117" s="114">
        <v>4834</v>
      </c>
      <c r="S117" s="72">
        <f t="shared" si="13"/>
        <v>7745</v>
      </c>
      <c r="T117" s="136">
        <v>45166</v>
      </c>
      <c r="U117" s="73" t="s">
        <v>154</v>
      </c>
      <c r="V117" s="74" t="s">
        <v>253</v>
      </c>
    </row>
    <row r="118" spans="1:22" s="115" customFormat="1" ht="21" customHeight="1">
      <c r="A118" s="85">
        <v>111</v>
      </c>
      <c r="B118" s="85" t="s">
        <v>545</v>
      </c>
      <c r="C118" s="135" t="s">
        <v>538</v>
      </c>
      <c r="D118" s="135" t="s">
        <v>1053</v>
      </c>
      <c r="E118" s="86" t="s">
        <v>1191</v>
      </c>
      <c r="F118" s="87">
        <v>46023</v>
      </c>
      <c r="G118" s="87">
        <v>46204</v>
      </c>
      <c r="H118" s="138">
        <v>35000</v>
      </c>
      <c r="I118" s="135">
        <v>0</v>
      </c>
      <c r="J118" s="88">
        <v>25</v>
      </c>
      <c r="K118" s="136">
        <v>1004.5</v>
      </c>
      <c r="L118" s="72">
        <f t="shared" si="9"/>
        <v>2485</v>
      </c>
      <c r="M118" s="72">
        <f t="shared" si="15"/>
        <v>455</v>
      </c>
      <c r="N118" s="74">
        <f t="shared" si="16"/>
        <v>1064</v>
      </c>
      <c r="O118" s="72">
        <f t="shared" si="11"/>
        <v>2481.5</v>
      </c>
      <c r="P118" s="114">
        <v>8749.58</v>
      </c>
      <c r="Q118" s="72">
        <f t="shared" si="12"/>
        <v>16239.58</v>
      </c>
      <c r="R118" s="114">
        <v>10818.08</v>
      </c>
      <c r="S118" s="72">
        <f t="shared" si="13"/>
        <v>5421.5</v>
      </c>
      <c r="T118" s="136">
        <v>19869.87</v>
      </c>
      <c r="U118" s="73" t="s">
        <v>154</v>
      </c>
      <c r="V118" s="74" t="s">
        <v>253</v>
      </c>
    </row>
    <row r="119" spans="1:22" s="115" customFormat="1" ht="21" customHeight="1">
      <c r="A119" s="85">
        <v>112</v>
      </c>
      <c r="B119" s="85" t="s">
        <v>365</v>
      </c>
      <c r="C119" s="135" t="s">
        <v>19</v>
      </c>
      <c r="D119" s="135" t="s">
        <v>1091</v>
      </c>
      <c r="E119" s="86" t="s">
        <v>1191</v>
      </c>
      <c r="F119" s="87">
        <v>45962</v>
      </c>
      <c r="G119" s="87">
        <v>46143</v>
      </c>
      <c r="H119" s="138">
        <v>20000</v>
      </c>
      <c r="I119" s="135">
        <v>0</v>
      </c>
      <c r="J119" s="88">
        <v>25</v>
      </c>
      <c r="K119" s="135">
        <v>574</v>
      </c>
      <c r="L119" s="72">
        <f t="shared" si="9"/>
        <v>1419.9999999999998</v>
      </c>
      <c r="M119" s="72">
        <f t="shared" si="15"/>
        <v>260</v>
      </c>
      <c r="N119" s="74">
        <f t="shared" si="16"/>
        <v>608</v>
      </c>
      <c r="O119" s="72">
        <f t="shared" si="11"/>
        <v>1418</v>
      </c>
      <c r="P119" s="85">
        <v>25</v>
      </c>
      <c r="Q119" s="72">
        <f t="shared" si="12"/>
        <v>4305</v>
      </c>
      <c r="R119" s="114">
        <v>1207</v>
      </c>
      <c r="S119" s="72">
        <f t="shared" si="13"/>
        <v>3098</v>
      </c>
      <c r="T119" s="136">
        <v>18793</v>
      </c>
      <c r="U119" s="73" t="s">
        <v>154</v>
      </c>
      <c r="V119" s="74" t="s">
        <v>253</v>
      </c>
    </row>
    <row r="120" spans="1:22" s="115" customFormat="1" ht="21" customHeight="1">
      <c r="A120" s="85">
        <v>113</v>
      </c>
      <c r="B120" s="85" t="s">
        <v>440</v>
      </c>
      <c r="C120" s="135" t="s">
        <v>73</v>
      </c>
      <c r="D120" s="135" t="s">
        <v>193</v>
      </c>
      <c r="E120" s="86" t="s">
        <v>1191</v>
      </c>
      <c r="F120" s="87">
        <v>46023</v>
      </c>
      <c r="G120" s="87">
        <v>46204</v>
      </c>
      <c r="H120" s="138">
        <v>60000</v>
      </c>
      <c r="I120" s="136">
        <v>3486.68</v>
      </c>
      <c r="J120" s="88">
        <v>25</v>
      </c>
      <c r="K120" s="136">
        <v>1722</v>
      </c>
      <c r="L120" s="72">
        <f t="shared" si="9"/>
        <v>4260</v>
      </c>
      <c r="M120" s="72">
        <f t="shared" si="15"/>
        <v>780</v>
      </c>
      <c r="N120" s="74">
        <f t="shared" si="16"/>
        <v>1824</v>
      </c>
      <c r="O120" s="72">
        <f t="shared" si="11"/>
        <v>4254</v>
      </c>
      <c r="P120" s="85">
        <v>25</v>
      </c>
      <c r="Q120" s="72">
        <f t="shared" si="12"/>
        <v>12865</v>
      </c>
      <c r="R120" s="114">
        <v>7057.68</v>
      </c>
      <c r="S120" s="72">
        <f t="shared" si="13"/>
        <v>9294</v>
      </c>
      <c r="T120" s="136">
        <v>52942.32</v>
      </c>
      <c r="U120" s="73" t="s">
        <v>154</v>
      </c>
      <c r="V120" s="74" t="s">
        <v>253</v>
      </c>
    </row>
    <row r="121" spans="1:22" s="115" customFormat="1" ht="19.5" customHeight="1">
      <c r="A121" s="85">
        <v>114</v>
      </c>
      <c r="B121" s="85" t="s">
        <v>422</v>
      </c>
      <c r="C121" s="135" t="s">
        <v>355</v>
      </c>
      <c r="D121" s="135" t="s">
        <v>171</v>
      </c>
      <c r="E121" s="86" t="s">
        <v>1191</v>
      </c>
      <c r="F121" s="87">
        <v>45962</v>
      </c>
      <c r="G121" s="87">
        <v>46143</v>
      </c>
      <c r="H121" s="138">
        <v>60000</v>
      </c>
      <c r="I121" s="136">
        <v>3486.68</v>
      </c>
      <c r="J121" s="88">
        <v>25</v>
      </c>
      <c r="K121" s="136">
        <v>1722</v>
      </c>
      <c r="L121" s="72">
        <f t="shared" si="9"/>
        <v>4260</v>
      </c>
      <c r="M121" s="72">
        <f t="shared" si="15"/>
        <v>780</v>
      </c>
      <c r="N121" s="74">
        <f t="shared" si="16"/>
        <v>1824</v>
      </c>
      <c r="O121" s="72">
        <f t="shared" si="11"/>
        <v>4254</v>
      </c>
      <c r="P121" s="85">
        <v>125</v>
      </c>
      <c r="Q121" s="72">
        <f t="shared" si="12"/>
        <v>12965</v>
      </c>
      <c r="R121" s="114">
        <v>7157.68</v>
      </c>
      <c r="S121" s="72">
        <f t="shared" si="13"/>
        <v>9294</v>
      </c>
      <c r="T121" s="136">
        <v>52842.32</v>
      </c>
      <c r="U121" s="73" t="s">
        <v>154</v>
      </c>
      <c r="V121" s="74" t="s">
        <v>253</v>
      </c>
    </row>
    <row r="122" spans="1:22" s="115" customFormat="1" ht="21.75" customHeight="1">
      <c r="A122" s="85">
        <v>115</v>
      </c>
      <c r="B122" s="85" t="s">
        <v>859</v>
      </c>
      <c r="C122" s="135" t="s">
        <v>245</v>
      </c>
      <c r="D122" s="135" t="s">
        <v>1092</v>
      </c>
      <c r="E122" s="86" t="s">
        <v>1191</v>
      </c>
      <c r="F122" s="87">
        <v>45962</v>
      </c>
      <c r="G122" s="87">
        <v>46143</v>
      </c>
      <c r="H122" s="138">
        <v>80000</v>
      </c>
      <c r="I122" s="136">
        <v>7400.87</v>
      </c>
      <c r="J122" s="88">
        <v>25</v>
      </c>
      <c r="K122" s="136">
        <v>2296</v>
      </c>
      <c r="L122" s="72">
        <f t="shared" si="9"/>
        <v>5679.9999999999991</v>
      </c>
      <c r="M122" s="72">
        <f t="shared" si="15"/>
        <v>1040</v>
      </c>
      <c r="N122" s="74">
        <f t="shared" si="16"/>
        <v>2432</v>
      </c>
      <c r="O122" s="72">
        <f t="shared" si="11"/>
        <v>5672</v>
      </c>
      <c r="P122" s="85">
        <v>25</v>
      </c>
      <c r="Q122" s="72">
        <f t="shared" si="12"/>
        <v>17145</v>
      </c>
      <c r="R122" s="114">
        <v>12153.87</v>
      </c>
      <c r="S122" s="72">
        <f t="shared" si="13"/>
        <v>12392</v>
      </c>
      <c r="T122" s="136">
        <v>67846.13</v>
      </c>
      <c r="U122" s="73" t="s">
        <v>154</v>
      </c>
      <c r="V122" s="74" t="s">
        <v>254</v>
      </c>
    </row>
    <row r="123" spans="1:22" s="115" customFormat="1" ht="18.75" customHeight="1">
      <c r="A123" s="85">
        <v>116</v>
      </c>
      <c r="B123" s="85" t="s">
        <v>666</v>
      </c>
      <c r="C123" s="135" t="s">
        <v>61</v>
      </c>
      <c r="D123" s="135" t="s">
        <v>1065</v>
      </c>
      <c r="E123" s="86" t="s">
        <v>1191</v>
      </c>
      <c r="F123" s="87">
        <v>45901</v>
      </c>
      <c r="G123" s="87">
        <v>46082</v>
      </c>
      <c r="H123" s="138">
        <v>50000</v>
      </c>
      <c r="I123" s="136">
        <v>1854</v>
      </c>
      <c r="J123" s="88">
        <v>25</v>
      </c>
      <c r="K123" s="136">
        <v>1435</v>
      </c>
      <c r="L123" s="72">
        <f t="shared" si="9"/>
        <v>3549.9999999999995</v>
      </c>
      <c r="M123" s="72">
        <f t="shared" si="15"/>
        <v>650</v>
      </c>
      <c r="N123" s="74">
        <f t="shared" si="16"/>
        <v>1520</v>
      </c>
      <c r="O123" s="72">
        <f t="shared" si="11"/>
        <v>3545.0000000000005</v>
      </c>
      <c r="P123" s="85">
        <v>25</v>
      </c>
      <c r="Q123" s="72">
        <f t="shared" si="12"/>
        <v>10725</v>
      </c>
      <c r="R123" s="114">
        <v>4834</v>
      </c>
      <c r="S123" s="72">
        <f t="shared" si="13"/>
        <v>7745</v>
      </c>
      <c r="T123" s="136">
        <v>45166</v>
      </c>
      <c r="U123" s="73" t="s">
        <v>154</v>
      </c>
      <c r="V123" s="74" t="s">
        <v>253</v>
      </c>
    </row>
    <row r="124" spans="1:22" s="115" customFormat="1" ht="23.25" customHeight="1">
      <c r="A124" s="85">
        <v>117</v>
      </c>
      <c r="B124" s="85" t="s">
        <v>120</v>
      </c>
      <c r="C124" s="135" t="s">
        <v>74</v>
      </c>
      <c r="D124" s="135" t="s">
        <v>1088</v>
      </c>
      <c r="E124" s="86" t="s">
        <v>1191</v>
      </c>
      <c r="F124" s="87">
        <v>45962</v>
      </c>
      <c r="G124" s="87">
        <v>46143</v>
      </c>
      <c r="H124" s="138">
        <v>50000</v>
      </c>
      <c r="I124" s="136">
        <v>1854</v>
      </c>
      <c r="J124" s="88">
        <v>25</v>
      </c>
      <c r="K124" s="136">
        <v>1435</v>
      </c>
      <c r="L124" s="72">
        <f t="shared" si="9"/>
        <v>3549.9999999999995</v>
      </c>
      <c r="M124" s="72">
        <f t="shared" si="15"/>
        <v>650</v>
      </c>
      <c r="N124" s="74">
        <f t="shared" si="16"/>
        <v>1520</v>
      </c>
      <c r="O124" s="72">
        <f t="shared" si="11"/>
        <v>3545.0000000000005</v>
      </c>
      <c r="P124" s="85">
        <v>25</v>
      </c>
      <c r="Q124" s="72">
        <f t="shared" si="12"/>
        <v>10725</v>
      </c>
      <c r="R124" s="114">
        <v>4834</v>
      </c>
      <c r="S124" s="72">
        <f t="shared" si="13"/>
        <v>7745</v>
      </c>
      <c r="T124" s="136">
        <v>45166</v>
      </c>
      <c r="U124" s="73" t="s">
        <v>154</v>
      </c>
      <c r="V124" s="74" t="s">
        <v>253</v>
      </c>
    </row>
    <row r="125" spans="1:22" s="115" customFormat="1" ht="19.5" customHeight="1">
      <c r="A125" s="85">
        <v>118</v>
      </c>
      <c r="B125" s="85" t="s">
        <v>667</v>
      </c>
      <c r="C125" s="135" t="s">
        <v>356</v>
      </c>
      <c r="D125" s="135" t="s">
        <v>478</v>
      </c>
      <c r="E125" s="86" t="s">
        <v>1191</v>
      </c>
      <c r="F125" s="87">
        <v>45962</v>
      </c>
      <c r="G125" s="87">
        <v>46143</v>
      </c>
      <c r="H125" s="138">
        <v>20000</v>
      </c>
      <c r="I125" s="135">
        <v>0</v>
      </c>
      <c r="J125" s="88">
        <v>25</v>
      </c>
      <c r="K125" s="135">
        <v>574</v>
      </c>
      <c r="L125" s="72">
        <f t="shared" si="9"/>
        <v>1419.9999999999998</v>
      </c>
      <c r="M125" s="72">
        <f t="shared" si="15"/>
        <v>260</v>
      </c>
      <c r="N125" s="74">
        <f t="shared" si="16"/>
        <v>608</v>
      </c>
      <c r="O125" s="72">
        <f t="shared" si="11"/>
        <v>1418</v>
      </c>
      <c r="P125" s="114">
        <v>3166.07</v>
      </c>
      <c r="Q125" s="72">
        <f t="shared" si="12"/>
        <v>7446.07</v>
      </c>
      <c r="R125" s="114">
        <v>4348.07</v>
      </c>
      <c r="S125" s="72">
        <f t="shared" si="13"/>
        <v>3098</v>
      </c>
      <c r="T125" s="136">
        <v>15651.93</v>
      </c>
      <c r="U125" s="73" t="s">
        <v>154</v>
      </c>
      <c r="V125" s="74" t="s">
        <v>253</v>
      </c>
    </row>
    <row r="126" spans="1:22" s="115" customFormat="1" ht="24" customHeight="1">
      <c r="A126" s="85">
        <v>119</v>
      </c>
      <c r="B126" s="85" t="s">
        <v>823</v>
      </c>
      <c r="C126" s="135" t="s">
        <v>74</v>
      </c>
      <c r="D126" s="135" t="s">
        <v>1093</v>
      </c>
      <c r="E126" s="86" t="s">
        <v>1191</v>
      </c>
      <c r="F126" s="87">
        <v>46023</v>
      </c>
      <c r="G126" s="87">
        <v>46204</v>
      </c>
      <c r="H126" s="138">
        <v>60000</v>
      </c>
      <c r="I126" s="136">
        <v>3486.68</v>
      </c>
      <c r="J126" s="88">
        <v>25</v>
      </c>
      <c r="K126" s="136">
        <v>1722</v>
      </c>
      <c r="L126" s="72">
        <f t="shared" si="9"/>
        <v>4260</v>
      </c>
      <c r="M126" s="72">
        <f t="shared" si="15"/>
        <v>780</v>
      </c>
      <c r="N126" s="74">
        <f t="shared" si="16"/>
        <v>1824</v>
      </c>
      <c r="O126" s="72">
        <f t="shared" si="11"/>
        <v>4254</v>
      </c>
      <c r="P126" s="85">
        <v>25</v>
      </c>
      <c r="Q126" s="72">
        <f t="shared" si="12"/>
        <v>12865</v>
      </c>
      <c r="R126" s="114">
        <v>7057.68</v>
      </c>
      <c r="S126" s="72">
        <f t="shared" si="13"/>
        <v>9294</v>
      </c>
      <c r="T126" s="136">
        <v>52942.32</v>
      </c>
      <c r="U126" s="73" t="s">
        <v>154</v>
      </c>
      <c r="V126" s="74" t="s">
        <v>253</v>
      </c>
    </row>
    <row r="127" spans="1:22" s="115" customFormat="1" ht="20.25" customHeight="1">
      <c r="A127" s="85">
        <v>120</v>
      </c>
      <c r="B127" s="135" t="s">
        <v>1254</v>
      </c>
      <c r="C127" s="135" t="s">
        <v>6</v>
      </c>
      <c r="D127" s="135" t="s">
        <v>1141</v>
      </c>
      <c r="E127" s="86" t="s">
        <v>1191</v>
      </c>
      <c r="F127" s="87">
        <v>45901</v>
      </c>
      <c r="G127" s="87">
        <v>46082</v>
      </c>
      <c r="H127" s="138">
        <v>85000</v>
      </c>
      <c r="I127" s="136">
        <v>8576.99</v>
      </c>
      <c r="J127" s="88">
        <v>25</v>
      </c>
      <c r="K127" s="136">
        <v>2439.5</v>
      </c>
      <c r="L127" s="72">
        <f t="shared" si="9"/>
        <v>6034.9999999999991</v>
      </c>
      <c r="M127" s="72">
        <f t="shared" si="15"/>
        <v>1105</v>
      </c>
      <c r="N127" s="74">
        <f t="shared" si="16"/>
        <v>2584</v>
      </c>
      <c r="O127" s="72">
        <f t="shared" si="11"/>
        <v>6026.5</v>
      </c>
      <c r="P127" s="85">
        <v>25</v>
      </c>
      <c r="Q127" s="72">
        <f t="shared" si="12"/>
        <v>18215</v>
      </c>
      <c r="R127" s="114">
        <v>13625.49</v>
      </c>
      <c r="S127" s="72">
        <f t="shared" si="13"/>
        <v>13166.5</v>
      </c>
      <c r="T127" s="136">
        <v>71374.509999999995</v>
      </c>
      <c r="U127" s="73" t="s">
        <v>154</v>
      </c>
      <c r="V127" s="74" t="s">
        <v>253</v>
      </c>
    </row>
    <row r="128" spans="1:22" s="115" customFormat="1" ht="22.5" customHeight="1">
      <c r="A128" s="85">
        <v>121</v>
      </c>
      <c r="B128" s="85" t="s">
        <v>915</v>
      </c>
      <c r="C128" s="135" t="s">
        <v>53</v>
      </c>
      <c r="D128" s="135" t="s">
        <v>196</v>
      </c>
      <c r="E128" s="86" t="s">
        <v>1191</v>
      </c>
      <c r="F128" s="87">
        <v>46054</v>
      </c>
      <c r="G128" s="87">
        <v>46235</v>
      </c>
      <c r="H128" s="138">
        <v>46000</v>
      </c>
      <c r="I128" s="136">
        <v>1289.46</v>
      </c>
      <c r="J128" s="88">
        <v>25</v>
      </c>
      <c r="K128" s="136">
        <v>1320.2</v>
      </c>
      <c r="L128" s="72">
        <f t="shared" si="9"/>
        <v>3265.9999999999995</v>
      </c>
      <c r="M128" s="72">
        <f t="shared" si="15"/>
        <v>598</v>
      </c>
      <c r="N128" s="74">
        <f t="shared" si="16"/>
        <v>1398.4</v>
      </c>
      <c r="O128" s="72">
        <f t="shared" si="11"/>
        <v>3261.4</v>
      </c>
      <c r="P128" s="85">
        <v>25</v>
      </c>
      <c r="Q128" s="72">
        <f t="shared" si="12"/>
        <v>9869</v>
      </c>
      <c r="R128" s="114">
        <v>4033.06</v>
      </c>
      <c r="S128" s="72">
        <f t="shared" si="13"/>
        <v>7125.4</v>
      </c>
      <c r="T128" s="136">
        <v>41966.94</v>
      </c>
      <c r="U128" s="73" t="s">
        <v>154</v>
      </c>
      <c r="V128" s="74" t="s">
        <v>253</v>
      </c>
    </row>
    <row r="129" spans="1:22" s="115" customFormat="1" ht="21" customHeight="1">
      <c r="A129" s="85">
        <v>122</v>
      </c>
      <c r="B129" s="85" t="s">
        <v>347</v>
      </c>
      <c r="C129" s="135" t="s">
        <v>358</v>
      </c>
      <c r="D129" s="135" t="s">
        <v>164</v>
      </c>
      <c r="E129" s="86" t="s">
        <v>1191</v>
      </c>
      <c r="F129" s="87">
        <v>45962</v>
      </c>
      <c r="G129" s="87">
        <v>46143</v>
      </c>
      <c r="H129" s="138">
        <v>65000</v>
      </c>
      <c r="I129" s="136">
        <v>4427.58</v>
      </c>
      <c r="J129" s="88">
        <v>25</v>
      </c>
      <c r="K129" s="136">
        <v>1865.5</v>
      </c>
      <c r="L129" s="72">
        <f t="shared" si="9"/>
        <v>4615</v>
      </c>
      <c r="M129" s="72">
        <f t="shared" si="15"/>
        <v>845</v>
      </c>
      <c r="N129" s="74">
        <f t="shared" si="16"/>
        <v>1976</v>
      </c>
      <c r="O129" s="72">
        <f t="shared" si="11"/>
        <v>4608.5</v>
      </c>
      <c r="P129" s="85">
        <v>25</v>
      </c>
      <c r="Q129" s="72">
        <f t="shared" si="12"/>
        <v>13935</v>
      </c>
      <c r="R129" s="114">
        <v>8294.08</v>
      </c>
      <c r="S129" s="72">
        <f t="shared" si="13"/>
        <v>10068.5</v>
      </c>
      <c r="T129" s="136">
        <v>56705.919999999998</v>
      </c>
      <c r="U129" s="73" t="s">
        <v>154</v>
      </c>
      <c r="V129" s="74" t="s">
        <v>253</v>
      </c>
    </row>
    <row r="130" spans="1:22" s="115" customFormat="1" ht="21.75" customHeight="1">
      <c r="A130" s="85">
        <v>123</v>
      </c>
      <c r="B130" s="85" t="s">
        <v>107</v>
      </c>
      <c r="C130" s="135" t="s">
        <v>19</v>
      </c>
      <c r="D130" s="135" t="s">
        <v>159</v>
      </c>
      <c r="E130" s="86" t="s">
        <v>1191</v>
      </c>
      <c r="F130" s="87">
        <v>46023</v>
      </c>
      <c r="G130" s="87">
        <v>46204</v>
      </c>
      <c r="H130" s="138">
        <v>20000</v>
      </c>
      <c r="I130" s="135">
        <v>0</v>
      </c>
      <c r="J130" s="88">
        <v>25</v>
      </c>
      <c r="K130" s="135">
        <v>574</v>
      </c>
      <c r="L130" s="72">
        <f t="shared" si="9"/>
        <v>1419.9999999999998</v>
      </c>
      <c r="M130" s="72">
        <f t="shared" si="15"/>
        <v>260</v>
      </c>
      <c r="N130" s="74">
        <f t="shared" si="16"/>
        <v>608</v>
      </c>
      <c r="O130" s="72">
        <f t="shared" si="11"/>
        <v>1418</v>
      </c>
      <c r="P130" s="85">
        <v>125</v>
      </c>
      <c r="Q130" s="72">
        <f t="shared" si="12"/>
        <v>4405</v>
      </c>
      <c r="R130" s="114">
        <v>1307</v>
      </c>
      <c r="S130" s="72">
        <f t="shared" si="13"/>
        <v>3098</v>
      </c>
      <c r="T130" s="136">
        <v>18693</v>
      </c>
      <c r="U130" s="73" t="s">
        <v>154</v>
      </c>
      <c r="V130" s="74" t="s">
        <v>253</v>
      </c>
    </row>
    <row r="131" spans="1:22" s="115" customFormat="1" ht="21.75" customHeight="1">
      <c r="A131" s="85">
        <v>124</v>
      </c>
      <c r="B131" s="85" t="s">
        <v>777</v>
      </c>
      <c r="C131" s="135" t="s">
        <v>73</v>
      </c>
      <c r="D131" s="135" t="s">
        <v>159</v>
      </c>
      <c r="E131" s="86" t="s">
        <v>1191</v>
      </c>
      <c r="F131" s="87">
        <v>45962</v>
      </c>
      <c r="G131" s="87">
        <v>46143</v>
      </c>
      <c r="H131" s="138">
        <v>95000</v>
      </c>
      <c r="I131" s="136">
        <v>10449.299999999999</v>
      </c>
      <c r="J131" s="88">
        <v>25</v>
      </c>
      <c r="K131" s="136">
        <v>2726.5</v>
      </c>
      <c r="L131" s="72">
        <f t="shared" si="9"/>
        <v>6744.9999999999991</v>
      </c>
      <c r="M131" s="72">
        <f t="shared" si="15"/>
        <v>1235</v>
      </c>
      <c r="N131" s="74">
        <f t="shared" si="16"/>
        <v>2888</v>
      </c>
      <c r="O131" s="72">
        <f t="shared" si="11"/>
        <v>6735.5</v>
      </c>
      <c r="P131" s="114">
        <v>1944.78</v>
      </c>
      <c r="Q131" s="72">
        <f t="shared" si="12"/>
        <v>22274.78</v>
      </c>
      <c r="R131" s="114">
        <v>18008.580000000002</v>
      </c>
      <c r="S131" s="72">
        <f t="shared" si="13"/>
        <v>14715.5</v>
      </c>
      <c r="T131" s="136">
        <v>76991.42</v>
      </c>
      <c r="U131" s="73" t="s">
        <v>154</v>
      </c>
      <c r="V131" s="74" t="s">
        <v>253</v>
      </c>
    </row>
    <row r="132" spans="1:22" s="115" customFormat="1" ht="18.75" customHeight="1">
      <c r="A132" s="85">
        <v>125</v>
      </c>
      <c r="B132" s="85" t="s">
        <v>215</v>
      </c>
      <c r="C132" s="135" t="s">
        <v>78</v>
      </c>
      <c r="D132" s="135" t="s">
        <v>1094</v>
      </c>
      <c r="E132" s="86" t="s">
        <v>1191</v>
      </c>
      <c r="F132" s="87">
        <v>46023</v>
      </c>
      <c r="G132" s="87">
        <v>46204</v>
      </c>
      <c r="H132" s="138">
        <v>17500</v>
      </c>
      <c r="I132" s="135">
        <v>0</v>
      </c>
      <c r="J132" s="88">
        <v>25</v>
      </c>
      <c r="K132" s="135">
        <v>502.25</v>
      </c>
      <c r="L132" s="72">
        <f t="shared" si="9"/>
        <v>1242.5</v>
      </c>
      <c r="M132" s="72">
        <f t="shared" si="15"/>
        <v>227.5</v>
      </c>
      <c r="N132" s="74">
        <f t="shared" si="16"/>
        <v>532</v>
      </c>
      <c r="O132" s="72">
        <f t="shared" si="11"/>
        <v>1240.75</v>
      </c>
      <c r="P132" s="85">
        <v>25</v>
      </c>
      <c r="Q132" s="72">
        <f t="shared" si="12"/>
        <v>3770</v>
      </c>
      <c r="R132" s="114">
        <v>1059.25</v>
      </c>
      <c r="S132" s="72">
        <f t="shared" si="13"/>
        <v>2710.75</v>
      </c>
      <c r="T132" s="136">
        <v>16440.75</v>
      </c>
      <c r="U132" s="73" t="s">
        <v>154</v>
      </c>
      <c r="V132" s="74" t="s">
        <v>253</v>
      </c>
    </row>
    <row r="133" spans="1:22" s="115" customFormat="1" ht="22.5" customHeight="1">
      <c r="A133" s="85">
        <v>126</v>
      </c>
      <c r="B133" s="85" t="s">
        <v>916</v>
      </c>
      <c r="C133" s="135" t="s">
        <v>53</v>
      </c>
      <c r="D133" s="135" t="s">
        <v>1095</v>
      </c>
      <c r="E133" s="86" t="s">
        <v>1191</v>
      </c>
      <c r="F133" s="87">
        <v>46054</v>
      </c>
      <c r="G133" s="87">
        <v>46235</v>
      </c>
      <c r="H133" s="138">
        <v>60000</v>
      </c>
      <c r="I133" s="136">
        <v>3486.68</v>
      </c>
      <c r="J133" s="88">
        <v>25</v>
      </c>
      <c r="K133" s="136">
        <v>1722</v>
      </c>
      <c r="L133" s="72">
        <f t="shared" si="9"/>
        <v>4260</v>
      </c>
      <c r="M133" s="72">
        <f t="shared" si="15"/>
        <v>780</v>
      </c>
      <c r="N133" s="74">
        <f t="shared" si="16"/>
        <v>1824</v>
      </c>
      <c r="O133" s="72">
        <f t="shared" si="11"/>
        <v>4254</v>
      </c>
      <c r="P133" s="85">
        <v>25</v>
      </c>
      <c r="Q133" s="72">
        <f t="shared" si="12"/>
        <v>12865</v>
      </c>
      <c r="R133" s="114">
        <v>7057.68</v>
      </c>
      <c r="S133" s="72">
        <f t="shared" si="13"/>
        <v>9294</v>
      </c>
      <c r="T133" s="136">
        <v>52942.32</v>
      </c>
      <c r="U133" s="73" t="s">
        <v>154</v>
      </c>
      <c r="V133" s="74" t="s">
        <v>253</v>
      </c>
    </row>
    <row r="134" spans="1:22" s="115" customFormat="1" ht="21.75" customHeight="1">
      <c r="A134" s="85">
        <v>127</v>
      </c>
      <c r="B134" s="85" t="s">
        <v>375</v>
      </c>
      <c r="C134" s="135" t="s">
        <v>73</v>
      </c>
      <c r="D134" t="s">
        <v>1058</v>
      </c>
      <c r="E134" s="86" t="s">
        <v>1191</v>
      </c>
      <c r="F134" s="87">
        <v>45962</v>
      </c>
      <c r="G134" s="87">
        <v>46143</v>
      </c>
      <c r="H134" s="138">
        <v>90000</v>
      </c>
      <c r="I134" s="136">
        <v>9753.1200000000008</v>
      </c>
      <c r="J134" s="88">
        <v>25</v>
      </c>
      <c r="K134" s="136">
        <v>2583</v>
      </c>
      <c r="L134" s="72">
        <f t="shared" si="9"/>
        <v>6389.9999999999991</v>
      </c>
      <c r="M134" s="72">
        <f t="shared" si="15"/>
        <v>1170</v>
      </c>
      <c r="N134" s="74">
        <f t="shared" si="16"/>
        <v>2736</v>
      </c>
      <c r="O134" s="72">
        <f t="shared" si="11"/>
        <v>6381</v>
      </c>
      <c r="P134" s="85">
        <v>25</v>
      </c>
      <c r="Q134" s="72">
        <f t="shared" si="12"/>
        <v>19285</v>
      </c>
      <c r="R134" s="114">
        <v>15097.12</v>
      </c>
      <c r="S134" s="72">
        <f t="shared" si="13"/>
        <v>13941</v>
      </c>
      <c r="T134" s="136">
        <v>74902.880000000005</v>
      </c>
      <c r="U134" s="73" t="s">
        <v>154</v>
      </c>
      <c r="V134" s="74" t="s">
        <v>253</v>
      </c>
    </row>
    <row r="135" spans="1:22" s="115" customFormat="1" ht="16.5" customHeight="1">
      <c r="A135" s="85">
        <v>128</v>
      </c>
      <c r="B135" s="85" t="s">
        <v>261</v>
      </c>
      <c r="C135" s="135" t="s">
        <v>247</v>
      </c>
      <c r="D135" s="135" t="s">
        <v>1096</v>
      </c>
      <c r="E135" s="86" t="s">
        <v>1191</v>
      </c>
      <c r="F135" s="87">
        <v>46023</v>
      </c>
      <c r="G135" s="87">
        <v>46204</v>
      </c>
      <c r="H135" s="138">
        <v>46000</v>
      </c>
      <c r="I135" s="136">
        <v>1289.46</v>
      </c>
      <c r="J135" s="88">
        <v>25</v>
      </c>
      <c r="K135" s="136">
        <v>1320.2</v>
      </c>
      <c r="L135" s="72">
        <f t="shared" si="9"/>
        <v>3265.9999999999995</v>
      </c>
      <c r="M135" s="72">
        <f t="shared" si="15"/>
        <v>598</v>
      </c>
      <c r="N135" s="74">
        <f t="shared" si="16"/>
        <v>1398.4</v>
      </c>
      <c r="O135" s="72">
        <f t="shared" si="11"/>
        <v>3261.4</v>
      </c>
      <c r="P135" s="114">
        <v>1125</v>
      </c>
      <c r="Q135" s="72">
        <f t="shared" si="12"/>
        <v>10969</v>
      </c>
      <c r="R135" s="114">
        <v>5133.0600000000004</v>
      </c>
      <c r="S135" s="72">
        <f t="shared" si="13"/>
        <v>7125.4</v>
      </c>
      <c r="T135" s="136">
        <v>41866.94</v>
      </c>
      <c r="U135" s="73" t="s">
        <v>154</v>
      </c>
      <c r="V135" s="74" t="s">
        <v>253</v>
      </c>
    </row>
    <row r="136" spans="1:22" s="115" customFormat="1" ht="20.25" customHeight="1">
      <c r="A136" s="85">
        <v>129</v>
      </c>
      <c r="B136" s="85" t="s">
        <v>973</v>
      </c>
      <c r="C136" s="135" t="s">
        <v>708</v>
      </c>
      <c r="D136" s="135" t="s">
        <v>1290</v>
      </c>
      <c r="E136" s="139" t="s">
        <v>1294</v>
      </c>
      <c r="F136" s="87">
        <v>45901</v>
      </c>
      <c r="G136" s="87">
        <v>46082</v>
      </c>
      <c r="H136" s="138">
        <v>30000</v>
      </c>
      <c r="I136" s="135">
        <v>0</v>
      </c>
      <c r="J136" s="88">
        <v>25</v>
      </c>
      <c r="K136" s="135">
        <v>861</v>
      </c>
      <c r="L136" s="72">
        <f t="shared" ref="L136:L199" si="17">H136*0.071</f>
        <v>2130</v>
      </c>
      <c r="M136" s="72">
        <f t="shared" ref="M136:M171" si="18">H136*0.013</f>
        <v>390</v>
      </c>
      <c r="N136" s="74">
        <f t="shared" si="16"/>
        <v>912</v>
      </c>
      <c r="O136" s="72">
        <f t="shared" ref="O136:O199" si="19">H136*0.0709</f>
        <v>2127</v>
      </c>
      <c r="P136" s="85">
        <v>25</v>
      </c>
      <c r="Q136" s="72">
        <f t="shared" ref="Q136:Q199" si="20">SUM(K136:P136)</f>
        <v>6445</v>
      </c>
      <c r="R136" s="114">
        <v>1798</v>
      </c>
      <c r="S136" s="72">
        <f t="shared" ref="S136:S199" si="21">L136+M136+O136</f>
        <v>4647</v>
      </c>
      <c r="T136" s="136">
        <v>28202</v>
      </c>
      <c r="U136" s="73" t="s">
        <v>154</v>
      </c>
      <c r="V136" s="74" t="s">
        <v>253</v>
      </c>
    </row>
    <row r="137" spans="1:22" s="115" customFormat="1" ht="21.75" customHeight="1">
      <c r="A137" s="85">
        <v>130</v>
      </c>
      <c r="B137" s="85" t="s">
        <v>28</v>
      </c>
      <c r="C137" s="135" t="s">
        <v>29</v>
      </c>
      <c r="D137" s="135" t="s">
        <v>1096</v>
      </c>
      <c r="E137" s="86" t="s">
        <v>1191</v>
      </c>
      <c r="F137" s="87">
        <v>45962</v>
      </c>
      <c r="G137" s="87">
        <v>46143</v>
      </c>
      <c r="H137" s="138">
        <v>46000</v>
      </c>
      <c r="I137" s="136">
        <v>1289.46</v>
      </c>
      <c r="J137" s="88">
        <v>25</v>
      </c>
      <c r="K137" s="136">
        <v>1320.2</v>
      </c>
      <c r="L137" s="72">
        <f t="shared" si="17"/>
        <v>3265.9999999999995</v>
      </c>
      <c r="M137" s="72">
        <f t="shared" si="18"/>
        <v>598</v>
      </c>
      <c r="N137" s="74">
        <f t="shared" si="16"/>
        <v>1398.4</v>
      </c>
      <c r="O137" s="72">
        <f t="shared" si="19"/>
        <v>3261.4</v>
      </c>
      <c r="P137" s="114">
        <v>27322.07</v>
      </c>
      <c r="Q137" s="72">
        <f t="shared" si="20"/>
        <v>37166.07</v>
      </c>
      <c r="R137" s="114">
        <v>31330.13</v>
      </c>
      <c r="S137" s="72">
        <f t="shared" si="21"/>
        <v>7125.4</v>
      </c>
      <c r="T137" s="136">
        <v>22509.03</v>
      </c>
      <c r="U137" s="73" t="s">
        <v>154</v>
      </c>
      <c r="V137" s="74" t="s">
        <v>253</v>
      </c>
    </row>
    <row r="138" spans="1:22" s="115" customFormat="1" ht="22.5" customHeight="1">
      <c r="A138" s="85">
        <v>131</v>
      </c>
      <c r="B138" s="85" t="s">
        <v>202</v>
      </c>
      <c r="C138" s="135" t="s">
        <v>19</v>
      </c>
      <c r="D138" s="135" t="s">
        <v>1088</v>
      </c>
      <c r="E138" s="86" t="s">
        <v>1191</v>
      </c>
      <c r="F138" s="87">
        <v>45962</v>
      </c>
      <c r="G138" s="87">
        <v>46143</v>
      </c>
      <c r="H138" s="138">
        <v>45000</v>
      </c>
      <c r="I138" s="136">
        <v>1148.33</v>
      </c>
      <c r="J138" s="88">
        <v>25</v>
      </c>
      <c r="K138" s="136">
        <v>1291.5</v>
      </c>
      <c r="L138" s="72">
        <f t="shared" si="17"/>
        <v>3194.9999999999995</v>
      </c>
      <c r="M138" s="72">
        <f t="shared" si="18"/>
        <v>585</v>
      </c>
      <c r="N138" s="74">
        <f t="shared" si="16"/>
        <v>1368</v>
      </c>
      <c r="O138" s="72">
        <f t="shared" si="19"/>
        <v>3190.5</v>
      </c>
      <c r="P138" s="85">
        <v>25</v>
      </c>
      <c r="Q138" s="72">
        <f t="shared" si="20"/>
        <v>9655</v>
      </c>
      <c r="R138" s="114">
        <v>3832.83</v>
      </c>
      <c r="S138" s="72">
        <f t="shared" si="21"/>
        <v>6970.5</v>
      </c>
      <c r="T138" s="136">
        <v>41167.17</v>
      </c>
      <c r="U138" s="73" t="s">
        <v>154</v>
      </c>
      <c r="V138" s="74" t="s">
        <v>253</v>
      </c>
    </row>
    <row r="139" spans="1:22" s="115" customFormat="1" ht="22.5" customHeight="1">
      <c r="A139" s="85">
        <v>132</v>
      </c>
      <c r="B139" s="85" t="s">
        <v>584</v>
      </c>
      <c r="C139" s="135" t="s">
        <v>19</v>
      </c>
      <c r="D139" s="135" t="s">
        <v>1073</v>
      </c>
      <c r="E139" s="86" t="s">
        <v>1191</v>
      </c>
      <c r="F139" s="87">
        <v>46023</v>
      </c>
      <c r="G139" s="87">
        <v>46204</v>
      </c>
      <c r="H139" s="138">
        <v>20000</v>
      </c>
      <c r="I139" s="135">
        <v>0</v>
      </c>
      <c r="J139" s="88">
        <v>25</v>
      </c>
      <c r="K139" s="135">
        <v>574</v>
      </c>
      <c r="L139" s="72">
        <f t="shared" si="17"/>
        <v>1419.9999999999998</v>
      </c>
      <c r="M139" s="72">
        <f t="shared" si="18"/>
        <v>260</v>
      </c>
      <c r="N139" s="74">
        <f t="shared" si="16"/>
        <v>608</v>
      </c>
      <c r="O139" s="72">
        <f t="shared" si="19"/>
        <v>1418</v>
      </c>
      <c r="P139" s="85">
        <v>25</v>
      </c>
      <c r="Q139" s="72">
        <f t="shared" si="20"/>
        <v>4305</v>
      </c>
      <c r="R139" s="114">
        <v>1207</v>
      </c>
      <c r="S139" s="72">
        <f t="shared" si="21"/>
        <v>3098</v>
      </c>
      <c r="T139" s="136">
        <v>18793</v>
      </c>
      <c r="U139" s="73" t="s">
        <v>154</v>
      </c>
      <c r="V139" s="74" t="s">
        <v>253</v>
      </c>
    </row>
    <row r="140" spans="1:22" s="115" customFormat="1" ht="21" customHeight="1">
      <c r="A140" s="85">
        <v>133</v>
      </c>
      <c r="B140" s="85" t="s">
        <v>974</v>
      </c>
      <c r="C140" s="135" t="s">
        <v>245</v>
      </c>
      <c r="D140" s="135" t="s">
        <v>1097</v>
      </c>
      <c r="E140" s="86" t="s">
        <v>1191</v>
      </c>
      <c r="F140" s="87">
        <v>45901</v>
      </c>
      <c r="G140" s="87">
        <v>46082</v>
      </c>
      <c r="H140" s="138">
        <v>50000</v>
      </c>
      <c r="I140" s="136">
        <v>1854</v>
      </c>
      <c r="J140" s="88">
        <v>25</v>
      </c>
      <c r="K140" s="136">
        <v>1435</v>
      </c>
      <c r="L140" s="72">
        <f t="shared" si="17"/>
        <v>3549.9999999999995</v>
      </c>
      <c r="M140" s="72">
        <f t="shared" si="18"/>
        <v>650</v>
      </c>
      <c r="N140" s="74">
        <f t="shared" si="16"/>
        <v>1520</v>
      </c>
      <c r="O140" s="72">
        <f t="shared" si="19"/>
        <v>3545.0000000000005</v>
      </c>
      <c r="P140" s="85">
        <v>25</v>
      </c>
      <c r="Q140" s="72">
        <f t="shared" si="20"/>
        <v>10725</v>
      </c>
      <c r="R140" s="114">
        <v>4834</v>
      </c>
      <c r="S140" s="72">
        <f t="shared" si="21"/>
        <v>7745</v>
      </c>
      <c r="T140" s="136">
        <v>45166</v>
      </c>
      <c r="U140" s="73" t="s">
        <v>154</v>
      </c>
      <c r="V140" s="74" t="s">
        <v>253</v>
      </c>
    </row>
    <row r="141" spans="1:22" s="115" customFormat="1" ht="23.25" customHeight="1">
      <c r="A141" s="85">
        <v>134</v>
      </c>
      <c r="B141" s="85" t="s">
        <v>441</v>
      </c>
      <c r="C141" s="135" t="s">
        <v>244</v>
      </c>
      <c r="D141" s="135" t="s">
        <v>1049</v>
      </c>
      <c r="E141" s="86" t="s">
        <v>1191</v>
      </c>
      <c r="F141" s="87">
        <v>46054</v>
      </c>
      <c r="G141" s="87">
        <v>46235</v>
      </c>
      <c r="H141" s="138">
        <v>50000</v>
      </c>
      <c r="I141" s="136">
        <v>1566.03</v>
      </c>
      <c r="J141" s="88">
        <v>25</v>
      </c>
      <c r="K141" s="136">
        <v>1435</v>
      </c>
      <c r="L141" s="72">
        <f t="shared" si="17"/>
        <v>3549.9999999999995</v>
      </c>
      <c r="M141" s="72">
        <f t="shared" si="18"/>
        <v>650</v>
      </c>
      <c r="N141" s="74">
        <f t="shared" ref="N141:N172" si="22">+H141*0.0304</f>
        <v>1520</v>
      </c>
      <c r="O141" s="72">
        <f t="shared" si="19"/>
        <v>3545.0000000000005</v>
      </c>
      <c r="P141" s="114">
        <v>1944.78</v>
      </c>
      <c r="Q141" s="72">
        <f t="shared" si="20"/>
        <v>12644.78</v>
      </c>
      <c r="R141" s="114">
        <v>6465.81</v>
      </c>
      <c r="S141" s="72">
        <f t="shared" si="21"/>
        <v>7745</v>
      </c>
      <c r="T141" s="136">
        <v>43534.19</v>
      </c>
      <c r="U141" s="73" t="s">
        <v>154</v>
      </c>
      <c r="V141" s="74" t="s">
        <v>253</v>
      </c>
    </row>
    <row r="142" spans="1:22" s="115" customFormat="1" ht="21" customHeight="1">
      <c r="A142" s="85">
        <v>135</v>
      </c>
      <c r="B142" s="85" t="s">
        <v>498</v>
      </c>
      <c r="C142" s="135" t="s">
        <v>4</v>
      </c>
      <c r="D142" s="135" t="s">
        <v>158</v>
      </c>
      <c r="E142" s="86" t="s">
        <v>1191</v>
      </c>
      <c r="F142" s="87">
        <v>46023</v>
      </c>
      <c r="G142" s="87">
        <v>46204</v>
      </c>
      <c r="H142" s="138">
        <v>50000</v>
      </c>
      <c r="I142" s="136">
        <v>1566.03</v>
      </c>
      <c r="J142" s="88">
        <v>25</v>
      </c>
      <c r="K142" s="136">
        <v>1435</v>
      </c>
      <c r="L142" s="72">
        <f t="shared" si="17"/>
        <v>3549.9999999999995</v>
      </c>
      <c r="M142" s="72">
        <f t="shared" si="18"/>
        <v>650</v>
      </c>
      <c r="N142" s="74">
        <f t="shared" si="22"/>
        <v>1520</v>
      </c>
      <c r="O142" s="72">
        <f t="shared" si="19"/>
        <v>3545.0000000000005</v>
      </c>
      <c r="P142" s="114">
        <v>1944.78</v>
      </c>
      <c r="Q142" s="72">
        <f t="shared" si="20"/>
        <v>12644.78</v>
      </c>
      <c r="R142" s="114">
        <v>6465.81</v>
      </c>
      <c r="S142" s="72">
        <f t="shared" si="21"/>
        <v>7745</v>
      </c>
      <c r="T142" s="136">
        <v>43534.19</v>
      </c>
      <c r="U142" s="73" t="s">
        <v>154</v>
      </c>
      <c r="V142" s="74" t="s">
        <v>253</v>
      </c>
    </row>
    <row r="143" spans="1:22" s="115" customFormat="1" ht="18.75" customHeight="1">
      <c r="A143" s="85">
        <v>136</v>
      </c>
      <c r="B143" s="85" t="s">
        <v>1156</v>
      </c>
      <c r="C143" s="135" t="s">
        <v>245</v>
      </c>
      <c r="D143" s="135" t="s">
        <v>1107</v>
      </c>
      <c r="E143" s="86" t="s">
        <v>1191</v>
      </c>
      <c r="F143" s="87">
        <v>45962</v>
      </c>
      <c r="G143" s="87">
        <v>46143</v>
      </c>
      <c r="H143" s="138">
        <v>80000</v>
      </c>
      <c r="I143" s="136">
        <v>7400.87</v>
      </c>
      <c r="J143" s="88">
        <v>25</v>
      </c>
      <c r="K143" s="136">
        <v>2296</v>
      </c>
      <c r="L143" s="72">
        <f t="shared" si="17"/>
        <v>5679.9999999999991</v>
      </c>
      <c r="M143" s="72">
        <f t="shared" si="18"/>
        <v>1040</v>
      </c>
      <c r="N143" s="74">
        <f t="shared" si="22"/>
        <v>2432</v>
      </c>
      <c r="O143" s="72">
        <f t="shared" si="19"/>
        <v>5672</v>
      </c>
      <c r="P143" s="85">
        <v>25</v>
      </c>
      <c r="Q143" s="72">
        <f t="shared" si="20"/>
        <v>17145</v>
      </c>
      <c r="R143" s="114">
        <v>12153.87</v>
      </c>
      <c r="S143" s="72">
        <f t="shared" si="21"/>
        <v>12392</v>
      </c>
      <c r="T143" s="136">
        <v>67846.13</v>
      </c>
      <c r="U143" s="73" t="s">
        <v>154</v>
      </c>
      <c r="V143" s="74" t="s">
        <v>253</v>
      </c>
    </row>
    <row r="144" spans="1:22" s="115" customFormat="1" ht="21" customHeight="1">
      <c r="A144" s="85">
        <v>137</v>
      </c>
      <c r="B144" s="85" t="s">
        <v>975</v>
      </c>
      <c r="C144" s="135" t="s">
        <v>496</v>
      </c>
      <c r="D144" s="135" t="s">
        <v>1045</v>
      </c>
      <c r="E144" s="86" t="s">
        <v>1191</v>
      </c>
      <c r="F144" s="87">
        <v>45901</v>
      </c>
      <c r="G144" s="87">
        <v>46082</v>
      </c>
      <c r="H144" s="138">
        <v>60000</v>
      </c>
      <c r="I144" s="136">
        <v>3486.68</v>
      </c>
      <c r="J144" s="88">
        <v>25</v>
      </c>
      <c r="K144" s="136">
        <v>1722</v>
      </c>
      <c r="L144" s="72">
        <f t="shared" si="17"/>
        <v>4260</v>
      </c>
      <c r="M144" s="72">
        <f t="shared" si="18"/>
        <v>780</v>
      </c>
      <c r="N144" s="74">
        <f t="shared" si="22"/>
        <v>1824</v>
      </c>
      <c r="O144" s="72">
        <f t="shared" si="19"/>
        <v>4254</v>
      </c>
      <c r="P144" s="114">
        <v>6686.45</v>
      </c>
      <c r="Q144" s="72">
        <f t="shared" si="20"/>
        <v>19526.45</v>
      </c>
      <c r="R144" s="114">
        <v>13719.13</v>
      </c>
      <c r="S144" s="72">
        <f t="shared" si="21"/>
        <v>9294</v>
      </c>
      <c r="T144" s="136">
        <v>47280.87</v>
      </c>
      <c r="U144" s="73" t="s">
        <v>154</v>
      </c>
      <c r="V144" s="74" t="s">
        <v>254</v>
      </c>
    </row>
    <row r="145" spans="1:22" s="115" customFormat="1" ht="20.25" customHeight="1">
      <c r="A145" s="85">
        <v>138</v>
      </c>
      <c r="B145" s="85" t="s">
        <v>416</v>
      </c>
      <c r="C145" s="135" t="s">
        <v>386</v>
      </c>
      <c r="D145" s="135" t="s">
        <v>196</v>
      </c>
      <c r="E145" s="86" t="s">
        <v>1191</v>
      </c>
      <c r="F145" s="87">
        <v>45962</v>
      </c>
      <c r="G145" s="87">
        <v>46143</v>
      </c>
      <c r="H145" s="138">
        <v>50000</v>
      </c>
      <c r="I145" s="136">
        <v>1854</v>
      </c>
      <c r="J145" s="88">
        <v>25</v>
      </c>
      <c r="K145" s="136">
        <v>1435</v>
      </c>
      <c r="L145" s="72">
        <f t="shared" si="17"/>
        <v>3549.9999999999995</v>
      </c>
      <c r="M145" s="72">
        <f t="shared" si="18"/>
        <v>650</v>
      </c>
      <c r="N145" s="74">
        <f t="shared" si="22"/>
        <v>1520</v>
      </c>
      <c r="O145" s="72">
        <f t="shared" si="19"/>
        <v>3545.0000000000005</v>
      </c>
      <c r="P145" s="85">
        <v>125</v>
      </c>
      <c r="Q145" s="72">
        <f t="shared" si="20"/>
        <v>10825</v>
      </c>
      <c r="R145" s="114">
        <v>4934</v>
      </c>
      <c r="S145" s="72">
        <f t="shared" si="21"/>
        <v>7745</v>
      </c>
      <c r="T145" s="136">
        <v>45066</v>
      </c>
      <c r="U145" s="73" t="s">
        <v>154</v>
      </c>
      <c r="V145" s="74" t="s">
        <v>254</v>
      </c>
    </row>
    <row r="146" spans="1:22" s="115" customFormat="1" ht="20.25" customHeight="1">
      <c r="A146" s="85">
        <v>139</v>
      </c>
      <c r="B146" s="85" t="s">
        <v>442</v>
      </c>
      <c r="C146" s="135" t="s">
        <v>244</v>
      </c>
      <c r="D146" s="135" t="s">
        <v>1045</v>
      </c>
      <c r="E146" s="86" t="s">
        <v>1191</v>
      </c>
      <c r="F146" s="87">
        <v>46023</v>
      </c>
      <c r="G146" s="87">
        <v>46204</v>
      </c>
      <c r="H146" s="138">
        <v>50000</v>
      </c>
      <c r="I146" s="136">
        <v>1854</v>
      </c>
      <c r="J146" s="88">
        <v>25</v>
      </c>
      <c r="K146" s="136">
        <v>1435</v>
      </c>
      <c r="L146" s="72">
        <f t="shared" si="17"/>
        <v>3549.9999999999995</v>
      </c>
      <c r="M146" s="72">
        <f t="shared" si="18"/>
        <v>650</v>
      </c>
      <c r="N146" s="74">
        <f t="shared" si="22"/>
        <v>1520</v>
      </c>
      <c r="O146" s="72">
        <f t="shared" si="19"/>
        <v>3545.0000000000005</v>
      </c>
      <c r="P146" s="85">
        <v>125</v>
      </c>
      <c r="Q146" s="72">
        <f t="shared" si="20"/>
        <v>10825</v>
      </c>
      <c r="R146" s="114">
        <v>4934</v>
      </c>
      <c r="S146" s="72">
        <f t="shared" si="21"/>
        <v>7745</v>
      </c>
      <c r="T146" s="136">
        <v>45066</v>
      </c>
      <c r="U146" s="73" t="s">
        <v>154</v>
      </c>
      <c r="V146" s="74" t="s">
        <v>253</v>
      </c>
    </row>
    <row r="147" spans="1:22" s="115" customFormat="1" ht="18.75" customHeight="1">
      <c r="A147" s="85">
        <v>140</v>
      </c>
      <c r="B147" s="85" t="s">
        <v>46</v>
      </c>
      <c r="C147" s="135" t="s">
        <v>5</v>
      </c>
      <c r="D147" s="135" t="s">
        <v>1045</v>
      </c>
      <c r="E147" s="86" t="s">
        <v>1191</v>
      </c>
      <c r="F147" s="87">
        <v>45962</v>
      </c>
      <c r="G147" s="87">
        <v>46143</v>
      </c>
      <c r="H147" s="138">
        <v>160000</v>
      </c>
      <c r="I147" s="136">
        <v>25258.98</v>
      </c>
      <c r="J147" s="88">
        <v>25</v>
      </c>
      <c r="K147" s="136">
        <v>4592</v>
      </c>
      <c r="L147" s="72">
        <f t="shared" si="17"/>
        <v>11359.999999999998</v>
      </c>
      <c r="M147" s="72">
        <f t="shared" si="18"/>
        <v>2080</v>
      </c>
      <c r="N147" s="74">
        <f t="shared" si="22"/>
        <v>4864</v>
      </c>
      <c r="O147" s="72">
        <f t="shared" si="19"/>
        <v>11344</v>
      </c>
      <c r="P147" s="114">
        <v>3964.56</v>
      </c>
      <c r="Q147" s="72">
        <f t="shared" si="20"/>
        <v>38204.559999999998</v>
      </c>
      <c r="R147" s="114">
        <v>38679.54</v>
      </c>
      <c r="S147" s="72">
        <f t="shared" si="21"/>
        <v>24784</v>
      </c>
      <c r="T147" s="136">
        <v>121320.46</v>
      </c>
      <c r="U147" s="73" t="s">
        <v>154</v>
      </c>
      <c r="V147" s="74" t="s">
        <v>253</v>
      </c>
    </row>
    <row r="148" spans="1:22" s="115" customFormat="1" ht="18" customHeight="1">
      <c r="A148" s="85">
        <v>141</v>
      </c>
      <c r="B148" s="85" t="s">
        <v>652</v>
      </c>
      <c r="C148" s="135" t="s">
        <v>12</v>
      </c>
      <c r="D148" s="135" t="s">
        <v>1052</v>
      </c>
      <c r="E148" s="86" t="s">
        <v>1191</v>
      </c>
      <c r="F148" s="87">
        <v>45962</v>
      </c>
      <c r="G148" s="87">
        <v>46143</v>
      </c>
      <c r="H148" s="138">
        <v>46000</v>
      </c>
      <c r="I148" s="136">
        <v>1289.46</v>
      </c>
      <c r="J148" s="88">
        <v>25</v>
      </c>
      <c r="K148" s="136">
        <v>1320.2</v>
      </c>
      <c r="L148" s="72">
        <f t="shared" si="17"/>
        <v>3265.9999999999995</v>
      </c>
      <c r="M148" s="72">
        <f t="shared" si="18"/>
        <v>598</v>
      </c>
      <c r="N148" s="74">
        <f t="shared" si="22"/>
        <v>1398.4</v>
      </c>
      <c r="O148" s="72">
        <f t="shared" si="19"/>
        <v>3261.4</v>
      </c>
      <c r="P148" s="85">
        <v>25</v>
      </c>
      <c r="Q148" s="72">
        <f t="shared" si="20"/>
        <v>9869</v>
      </c>
      <c r="R148" s="114">
        <v>4033.06</v>
      </c>
      <c r="S148" s="72">
        <f t="shared" si="21"/>
        <v>7125.4</v>
      </c>
      <c r="T148" s="136">
        <v>41966.94</v>
      </c>
      <c r="U148" s="73" t="s">
        <v>154</v>
      </c>
      <c r="V148" s="74" t="s">
        <v>253</v>
      </c>
    </row>
    <row r="149" spans="1:22" s="115" customFormat="1" ht="18.75" customHeight="1">
      <c r="A149" s="85">
        <v>142</v>
      </c>
      <c r="B149" s="85" t="s">
        <v>9</v>
      </c>
      <c r="C149" s="135" t="s">
        <v>11</v>
      </c>
      <c r="D149" s="135" t="s">
        <v>171</v>
      </c>
      <c r="E149" s="86" t="s">
        <v>1191</v>
      </c>
      <c r="F149" s="87">
        <v>45962</v>
      </c>
      <c r="G149" s="87">
        <v>46143</v>
      </c>
      <c r="H149" s="138">
        <v>65000</v>
      </c>
      <c r="I149" s="136">
        <v>4427.58</v>
      </c>
      <c r="J149" s="88">
        <v>25</v>
      </c>
      <c r="K149" s="136">
        <v>1865.5</v>
      </c>
      <c r="L149" s="72">
        <f t="shared" si="17"/>
        <v>4615</v>
      </c>
      <c r="M149" s="72">
        <f t="shared" si="18"/>
        <v>845</v>
      </c>
      <c r="N149" s="74">
        <f t="shared" si="22"/>
        <v>1976</v>
      </c>
      <c r="O149" s="72">
        <f t="shared" si="19"/>
        <v>4608.5</v>
      </c>
      <c r="P149" s="114">
        <v>1212</v>
      </c>
      <c r="Q149" s="72">
        <f t="shared" si="20"/>
        <v>15122</v>
      </c>
      <c r="R149" s="114">
        <v>9481.08</v>
      </c>
      <c r="S149" s="72">
        <f t="shared" si="21"/>
        <v>10068.5</v>
      </c>
      <c r="T149" s="136">
        <v>55518.92</v>
      </c>
      <c r="U149" s="73" t="s">
        <v>154</v>
      </c>
      <c r="V149" s="74" t="s">
        <v>253</v>
      </c>
    </row>
    <row r="150" spans="1:22" s="115" customFormat="1" ht="17.25" customHeight="1">
      <c r="A150" s="85">
        <v>143</v>
      </c>
      <c r="B150" s="85" t="s">
        <v>976</v>
      </c>
      <c r="C150" s="135" t="s">
        <v>48</v>
      </c>
      <c r="D150" s="135" t="s">
        <v>161</v>
      </c>
      <c r="E150" s="86" t="s">
        <v>1191</v>
      </c>
      <c r="F150" s="87">
        <v>45901</v>
      </c>
      <c r="G150" s="87">
        <v>46082</v>
      </c>
      <c r="H150" s="138">
        <v>60000</v>
      </c>
      <c r="I150" s="136">
        <v>3486.68</v>
      </c>
      <c r="J150" s="88">
        <v>25</v>
      </c>
      <c r="K150" s="136">
        <v>1722</v>
      </c>
      <c r="L150" s="72">
        <f t="shared" si="17"/>
        <v>4260</v>
      </c>
      <c r="M150" s="72">
        <f t="shared" si="18"/>
        <v>780</v>
      </c>
      <c r="N150" s="74">
        <f t="shared" si="22"/>
        <v>1824</v>
      </c>
      <c r="O150" s="72">
        <f t="shared" si="19"/>
        <v>4254</v>
      </c>
      <c r="P150" s="114">
        <v>4025</v>
      </c>
      <c r="Q150" s="72">
        <f t="shared" si="20"/>
        <v>16865</v>
      </c>
      <c r="R150" s="114">
        <v>11057.68</v>
      </c>
      <c r="S150" s="72">
        <f t="shared" si="21"/>
        <v>9294</v>
      </c>
      <c r="T150" s="136">
        <v>48942.32</v>
      </c>
      <c r="U150" s="73" t="s">
        <v>154</v>
      </c>
      <c r="V150" s="74" t="s">
        <v>254</v>
      </c>
    </row>
    <row r="151" spans="1:22" s="115" customFormat="1" ht="24" customHeight="1">
      <c r="A151" s="85">
        <v>144</v>
      </c>
      <c r="B151" s="85" t="s">
        <v>487</v>
      </c>
      <c r="C151" s="135" t="s">
        <v>48</v>
      </c>
      <c r="D151" s="135" t="s">
        <v>164</v>
      </c>
      <c r="E151" s="86" t="s">
        <v>1191</v>
      </c>
      <c r="F151" s="87">
        <v>45962</v>
      </c>
      <c r="G151" s="87">
        <v>46143</v>
      </c>
      <c r="H151" s="138">
        <v>55000</v>
      </c>
      <c r="I151" s="136">
        <v>2559.6799999999998</v>
      </c>
      <c r="J151" s="88">
        <v>25</v>
      </c>
      <c r="K151" s="136">
        <v>1578.5</v>
      </c>
      <c r="L151" s="72">
        <f t="shared" si="17"/>
        <v>3904.9999999999995</v>
      </c>
      <c r="M151" s="72">
        <f t="shared" si="18"/>
        <v>715</v>
      </c>
      <c r="N151" s="74">
        <f t="shared" si="22"/>
        <v>1672</v>
      </c>
      <c r="O151" s="72">
        <f t="shared" si="19"/>
        <v>3899.5000000000005</v>
      </c>
      <c r="P151" s="85">
        <v>25</v>
      </c>
      <c r="Q151" s="72">
        <f t="shared" si="20"/>
        <v>11795</v>
      </c>
      <c r="R151" s="114">
        <v>5835.18</v>
      </c>
      <c r="S151" s="72">
        <f t="shared" si="21"/>
        <v>8519.5</v>
      </c>
      <c r="T151" s="136">
        <v>49164.82</v>
      </c>
      <c r="U151" s="73" t="s">
        <v>154</v>
      </c>
      <c r="V151" s="74" t="s">
        <v>254</v>
      </c>
    </row>
    <row r="152" spans="1:22" s="115" customFormat="1" ht="24" customHeight="1">
      <c r="A152" s="85">
        <v>145</v>
      </c>
      <c r="B152" s="85" t="s">
        <v>668</v>
      </c>
      <c r="C152" s="135" t="s">
        <v>45</v>
      </c>
      <c r="D152" s="135" t="s">
        <v>251</v>
      </c>
      <c r="E152" s="86" t="s">
        <v>1191</v>
      </c>
      <c r="F152" s="87">
        <v>46023</v>
      </c>
      <c r="G152" s="87">
        <v>46204</v>
      </c>
      <c r="H152" s="138">
        <v>65000</v>
      </c>
      <c r="I152" s="136">
        <v>4043.62</v>
      </c>
      <c r="J152" s="88">
        <v>25</v>
      </c>
      <c r="K152" s="136">
        <v>1865.5</v>
      </c>
      <c r="L152" s="72">
        <f t="shared" si="17"/>
        <v>4615</v>
      </c>
      <c r="M152" s="72">
        <f t="shared" si="18"/>
        <v>845</v>
      </c>
      <c r="N152" s="74">
        <f t="shared" si="22"/>
        <v>1976</v>
      </c>
      <c r="O152" s="72">
        <f t="shared" si="19"/>
        <v>4608.5</v>
      </c>
      <c r="P152" s="114">
        <v>12081.75</v>
      </c>
      <c r="Q152" s="72">
        <f t="shared" si="20"/>
        <v>25991.75</v>
      </c>
      <c r="R152" s="114">
        <v>19966.87</v>
      </c>
      <c r="S152" s="72">
        <f t="shared" si="21"/>
        <v>10068.5</v>
      </c>
      <c r="T152" s="136">
        <v>45033.13</v>
      </c>
      <c r="U152" s="73" t="s">
        <v>154</v>
      </c>
      <c r="V152" s="74" t="s">
        <v>253</v>
      </c>
    </row>
    <row r="153" spans="1:22" s="115" customFormat="1" ht="23.25" customHeight="1">
      <c r="A153" s="85">
        <v>146</v>
      </c>
      <c r="B153" s="85" t="s">
        <v>977</v>
      </c>
      <c r="C153" s="135" t="s">
        <v>852</v>
      </c>
      <c r="D153" s="135" t="s">
        <v>159</v>
      </c>
      <c r="E153" s="86" t="s">
        <v>1191</v>
      </c>
      <c r="F153" s="87">
        <v>45901</v>
      </c>
      <c r="G153" s="87">
        <v>46082</v>
      </c>
      <c r="H153" s="138">
        <v>90000</v>
      </c>
      <c r="I153" s="136">
        <v>9753.1200000000008</v>
      </c>
      <c r="J153" s="88">
        <v>25</v>
      </c>
      <c r="K153" s="136">
        <v>2583</v>
      </c>
      <c r="L153" s="72">
        <f t="shared" si="17"/>
        <v>6389.9999999999991</v>
      </c>
      <c r="M153" s="72">
        <f t="shared" si="18"/>
        <v>1170</v>
      </c>
      <c r="N153" s="74">
        <f t="shared" si="22"/>
        <v>2736</v>
      </c>
      <c r="O153" s="72">
        <f t="shared" si="19"/>
        <v>6381</v>
      </c>
      <c r="P153" s="85">
        <v>25</v>
      </c>
      <c r="Q153" s="72">
        <f t="shared" si="20"/>
        <v>19285</v>
      </c>
      <c r="R153" s="114">
        <v>15097.12</v>
      </c>
      <c r="S153" s="72">
        <f t="shared" si="21"/>
        <v>13941</v>
      </c>
      <c r="T153" s="136">
        <v>74902.880000000005</v>
      </c>
      <c r="U153" s="73" t="s">
        <v>154</v>
      </c>
      <c r="V153" s="74" t="s">
        <v>254</v>
      </c>
    </row>
    <row r="154" spans="1:22" s="115" customFormat="1" ht="21.75" customHeight="1">
      <c r="A154" s="85">
        <v>147</v>
      </c>
      <c r="B154" s="85" t="s">
        <v>917</v>
      </c>
      <c r="C154" s="135" t="s">
        <v>1234</v>
      </c>
      <c r="D154" s="135" t="s">
        <v>166</v>
      </c>
      <c r="E154" s="86" t="s">
        <v>1191</v>
      </c>
      <c r="F154" s="87">
        <v>46054</v>
      </c>
      <c r="G154" s="87">
        <v>46235</v>
      </c>
      <c r="H154" s="138">
        <v>85000</v>
      </c>
      <c r="I154" s="136">
        <v>8576.99</v>
      </c>
      <c r="J154" s="88">
        <v>25</v>
      </c>
      <c r="K154" s="136">
        <v>2439.5</v>
      </c>
      <c r="L154" s="72">
        <f t="shared" si="17"/>
        <v>6034.9999999999991</v>
      </c>
      <c r="M154" s="72">
        <f t="shared" si="18"/>
        <v>1105</v>
      </c>
      <c r="N154" s="74">
        <f t="shared" si="22"/>
        <v>2584</v>
      </c>
      <c r="O154" s="72">
        <f t="shared" si="19"/>
        <v>6026.5</v>
      </c>
      <c r="P154" s="85">
        <v>125</v>
      </c>
      <c r="Q154" s="72">
        <f t="shared" si="20"/>
        <v>18315</v>
      </c>
      <c r="R154" s="114">
        <v>13725.49</v>
      </c>
      <c r="S154" s="72">
        <f t="shared" si="21"/>
        <v>13166.5</v>
      </c>
      <c r="T154" s="136">
        <v>71274.509999999995</v>
      </c>
      <c r="U154" s="73" t="s">
        <v>154</v>
      </c>
      <c r="V154" s="74" t="s">
        <v>254</v>
      </c>
    </row>
    <row r="155" spans="1:22" s="115" customFormat="1" ht="20.25" customHeight="1">
      <c r="A155" s="85">
        <v>148</v>
      </c>
      <c r="B155" s="135" t="s">
        <v>1277</v>
      </c>
      <c r="C155" s="135" t="s">
        <v>55</v>
      </c>
      <c r="D155" s="135" t="s">
        <v>1098</v>
      </c>
      <c r="E155" s="86" t="s">
        <v>1191</v>
      </c>
      <c r="F155" s="87">
        <v>45962</v>
      </c>
      <c r="G155" s="87">
        <v>46143</v>
      </c>
      <c r="H155" s="138">
        <v>22000</v>
      </c>
      <c r="I155" s="135">
        <v>0</v>
      </c>
      <c r="J155" s="88">
        <v>25</v>
      </c>
      <c r="K155" s="135">
        <v>631.4</v>
      </c>
      <c r="L155" s="72">
        <f t="shared" si="17"/>
        <v>1561.9999999999998</v>
      </c>
      <c r="M155" s="72">
        <f t="shared" si="18"/>
        <v>286</v>
      </c>
      <c r="N155" s="74">
        <f t="shared" si="22"/>
        <v>668.8</v>
      </c>
      <c r="O155" s="72">
        <f t="shared" si="19"/>
        <v>1559.8000000000002</v>
      </c>
      <c r="P155" s="85">
        <v>25</v>
      </c>
      <c r="Q155" s="72">
        <f t="shared" si="20"/>
        <v>4733</v>
      </c>
      <c r="R155" s="114">
        <v>1325.2</v>
      </c>
      <c r="S155" s="72">
        <f t="shared" si="21"/>
        <v>3407.8</v>
      </c>
      <c r="T155" s="136">
        <v>20674.8</v>
      </c>
      <c r="U155" s="73" t="s">
        <v>154</v>
      </c>
      <c r="V155" s="137" t="s">
        <v>254</v>
      </c>
    </row>
    <row r="156" spans="1:22" s="115" customFormat="1" ht="21.75" customHeight="1">
      <c r="A156" s="85">
        <v>149</v>
      </c>
      <c r="B156" s="85" t="s">
        <v>546</v>
      </c>
      <c r="C156" s="135" t="s">
        <v>12</v>
      </c>
      <c r="D156" s="135" t="s">
        <v>1053</v>
      </c>
      <c r="E156" s="86" t="s">
        <v>1191</v>
      </c>
      <c r="F156" s="87">
        <v>46023</v>
      </c>
      <c r="G156" s="87">
        <v>46204</v>
      </c>
      <c r="H156" s="138">
        <v>25000</v>
      </c>
      <c r="I156" s="135">
        <v>0</v>
      </c>
      <c r="J156" s="88">
        <v>25</v>
      </c>
      <c r="K156" s="135">
        <v>717.5</v>
      </c>
      <c r="L156" s="72">
        <f t="shared" si="17"/>
        <v>1774.9999999999998</v>
      </c>
      <c r="M156" s="72">
        <f t="shared" si="18"/>
        <v>325</v>
      </c>
      <c r="N156" s="74">
        <f t="shared" si="22"/>
        <v>760</v>
      </c>
      <c r="O156" s="72">
        <f t="shared" si="19"/>
        <v>1772.5000000000002</v>
      </c>
      <c r="P156" s="85">
        <v>25</v>
      </c>
      <c r="Q156" s="72">
        <f t="shared" si="20"/>
        <v>5375</v>
      </c>
      <c r="R156" s="114">
        <v>1502.5</v>
      </c>
      <c r="S156" s="72">
        <f t="shared" si="21"/>
        <v>3872.5</v>
      </c>
      <c r="T156" s="136">
        <v>23497.5</v>
      </c>
      <c r="U156" s="73" t="s">
        <v>154</v>
      </c>
      <c r="V156" s="74" t="s">
        <v>253</v>
      </c>
    </row>
    <row r="157" spans="1:22" s="115" customFormat="1" ht="22.5" customHeight="1">
      <c r="A157" s="85">
        <v>150</v>
      </c>
      <c r="B157" s="85" t="s">
        <v>1213</v>
      </c>
      <c r="C157" s="135" t="s">
        <v>6</v>
      </c>
      <c r="D157" s="135" t="s">
        <v>1148</v>
      </c>
      <c r="E157" s="86" t="s">
        <v>1191</v>
      </c>
      <c r="F157" s="87">
        <v>46023</v>
      </c>
      <c r="G157" s="87">
        <v>46204</v>
      </c>
      <c r="H157" s="138">
        <v>145000</v>
      </c>
      <c r="I157" s="136">
        <v>22690.49</v>
      </c>
      <c r="J157" s="88">
        <v>25</v>
      </c>
      <c r="K157" s="136">
        <v>4161.5</v>
      </c>
      <c r="L157" s="72">
        <f t="shared" si="17"/>
        <v>10294.999999999998</v>
      </c>
      <c r="M157" s="72">
        <f t="shared" si="18"/>
        <v>1885</v>
      </c>
      <c r="N157" s="74">
        <f t="shared" si="22"/>
        <v>4408</v>
      </c>
      <c r="O157" s="72">
        <f t="shared" si="19"/>
        <v>10280.5</v>
      </c>
      <c r="P157" s="85">
        <v>25</v>
      </c>
      <c r="Q157" s="72">
        <f t="shared" si="20"/>
        <v>31055</v>
      </c>
      <c r="R157" s="114">
        <v>31284.99</v>
      </c>
      <c r="S157" s="72">
        <f t="shared" si="21"/>
        <v>22460.5</v>
      </c>
      <c r="T157" s="136">
        <v>113715.01</v>
      </c>
      <c r="U157" s="73" t="s">
        <v>154</v>
      </c>
      <c r="V157" s="74" t="s">
        <v>254</v>
      </c>
    </row>
    <row r="158" spans="1:22" s="115" customFormat="1" ht="21.75" customHeight="1">
      <c r="A158" s="85">
        <v>151</v>
      </c>
      <c r="B158" s="85" t="s">
        <v>669</v>
      </c>
      <c r="C158" s="135" t="s">
        <v>48</v>
      </c>
      <c r="D158" s="135" t="s">
        <v>161</v>
      </c>
      <c r="E158" s="86" t="s">
        <v>1191</v>
      </c>
      <c r="F158" s="87">
        <v>45962</v>
      </c>
      <c r="G158" s="87">
        <v>46143</v>
      </c>
      <c r="H158" s="138">
        <v>65000</v>
      </c>
      <c r="I158" s="136">
        <v>4427.58</v>
      </c>
      <c r="J158" s="88">
        <v>25</v>
      </c>
      <c r="K158" s="136">
        <v>1865.5</v>
      </c>
      <c r="L158" s="72">
        <f t="shared" si="17"/>
        <v>4615</v>
      </c>
      <c r="M158" s="72">
        <f t="shared" si="18"/>
        <v>845</v>
      </c>
      <c r="N158" s="74">
        <f t="shared" si="22"/>
        <v>1976</v>
      </c>
      <c r="O158" s="72">
        <f t="shared" si="19"/>
        <v>4608.5</v>
      </c>
      <c r="P158" s="85">
        <v>25</v>
      </c>
      <c r="Q158" s="72">
        <f t="shared" si="20"/>
        <v>13935</v>
      </c>
      <c r="R158" s="114">
        <v>8294.08</v>
      </c>
      <c r="S158" s="72">
        <f t="shared" si="21"/>
        <v>10068.5</v>
      </c>
      <c r="T158" s="136">
        <v>56705.919999999998</v>
      </c>
      <c r="U158" s="73" t="s">
        <v>154</v>
      </c>
      <c r="V158" s="74" t="s">
        <v>254</v>
      </c>
    </row>
    <row r="159" spans="1:22" s="115" customFormat="1" ht="19.5" customHeight="1">
      <c r="A159" s="85">
        <v>152</v>
      </c>
      <c r="B159" s="85" t="s">
        <v>1157</v>
      </c>
      <c r="C159" s="135" t="s">
        <v>956</v>
      </c>
      <c r="D159" s="135" t="s">
        <v>1050</v>
      </c>
      <c r="E159" s="86" t="s">
        <v>1191</v>
      </c>
      <c r="F159" s="87">
        <v>45962</v>
      </c>
      <c r="G159" s="87">
        <v>46143</v>
      </c>
      <c r="H159" s="138">
        <v>60000</v>
      </c>
      <c r="I159" s="136">
        <v>3486.68</v>
      </c>
      <c r="J159" s="88">
        <v>25</v>
      </c>
      <c r="K159" s="136">
        <v>1722</v>
      </c>
      <c r="L159" s="72">
        <f t="shared" si="17"/>
        <v>4260</v>
      </c>
      <c r="M159" s="72">
        <f t="shared" si="18"/>
        <v>780</v>
      </c>
      <c r="N159" s="74">
        <f t="shared" si="22"/>
        <v>1824</v>
      </c>
      <c r="O159" s="72">
        <f t="shared" si="19"/>
        <v>4254</v>
      </c>
      <c r="P159" s="114">
        <v>12132.52</v>
      </c>
      <c r="Q159" s="72">
        <f t="shared" si="20"/>
        <v>24972.52</v>
      </c>
      <c r="R159" s="114">
        <v>19165.2</v>
      </c>
      <c r="S159" s="72">
        <f t="shared" si="21"/>
        <v>9294</v>
      </c>
      <c r="T159" s="136">
        <v>40834.800000000003</v>
      </c>
      <c r="U159" s="73" t="s">
        <v>154</v>
      </c>
      <c r="V159" s="74" t="s">
        <v>254</v>
      </c>
    </row>
    <row r="160" spans="1:22" s="115" customFormat="1" ht="21.75" customHeight="1">
      <c r="A160" s="85">
        <v>153</v>
      </c>
      <c r="B160" s="85" t="s">
        <v>747</v>
      </c>
      <c r="C160" s="135" t="s">
        <v>356</v>
      </c>
      <c r="D160" s="135" t="s">
        <v>1053</v>
      </c>
      <c r="E160" s="86" t="s">
        <v>1191</v>
      </c>
      <c r="F160" s="87">
        <v>45962</v>
      </c>
      <c r="G160" s="87">
        <v>46143</v>
      </c>
      <c r="H160" s="138">
        <v>30000</v>
      </c>
      <c r="I160" s="135">
        <v>0</v>
      </c>
      <c r="J160" s="88">
        <v>25</v>
      </c>
      <c r="K160" s="135">
        <v>861</v>
      </c>
      <c r="L160" s="72">
        <f t="shared" si="17"/>
        <v>2130</v>
      </c>
      <c r="M160" s="72">
        <f t="shared" si="18"/>
        <v>390</v>
      </c>
      <c r="N160" s="74">
        <f t="shared" si="22"/>
        <v>912</v>
      </c>
      <c r="O160" s="72">
        <f t="shared" si="19"/>
        <v>2127</v>
      </c>
      <c r="P160" s="85">
        <v>25</v>
      </c>
      <c r="Q160" s="72">
        <f t="shared" si="20"/>
        <v>6445</v>
      </c>
      <c r="R160" s="114">
        <v>1798</v>
      </c>
      <c r="S160" s="72">
        <f t="shared" si="21"/>
        <v>4647</v>
      </c>
      <c r="T160" s="136">
        <v>28202</v>
      </c>
      <c r="U160" s="73" t="s">
        <v>154</v>
      </c>
      <c r="V160" s="74" t="s">
        <v>253</v>
      </c>
    </row>
    <row r="161" spans="1:22" s="115" customFormat="1" ht="20.25" customHeight="1">
      <c r="A161" s="85">
        <v>154</v>
      </c>
      <c r="B161" s="85" t="s">
        <v>635</v>
      </c>
      <c r="C161" s="135" t="s">
        <v>6</v>
      </c>
      <c r="D161" s="135" t="s">
        <v>166</v>
      </c>
      <c r="E161" s="86" t="s">
        <v>1191</v>
      </c>
      <c r="F161" s="87">
        <v>45962</v>
      </c>
      <c r="G161" s="87">
        <v>46143</v>
      </c>
      <c r="H161" s="138">
        <v>115000</v>
      </c>
      <c r="I161" s="136">
        <v>15633.74</v>
      </c>
      <c r="J161" s="88">
        <v>25</v>
      </c>
      <c r="K161" s="136">
        <v>3300.5</v>
      </c>
      <c r="L161" s="72">
        <f t="shared" si="17"/>
        <v>8164.9999999999991</v>
      </c>
      <c r="M161" s="72">
        <f t="shared" si="18"/>
        <v>1495</v>
      </c>
      <c r="N161" s="74">
        <f t="shared" si="22"/>
        <v>3496</v>
      </c>
      <c r="O161" s="72">
        <f t="shared" si="19"/>
        <v>8153.5000000000009</v>
      </c>
      <c r="P161" s="85">
        <v>125</v>
      </c>
      <c r="Q161" s="72">
        <f t="shared" si="20"/>
        <v>24735</v>
      </c>
      <c r="R161" s="114">
        <v>22555.24</v>
      </c>
      <c r="S161" s="72">
        <f t="shared" si="21"/>
        <v>17813.5</v>
      </c>
      <c r="T161" s="136">
        <v>92444.76</v>
      </c>
      <c r="U161" s="73" t="s">
        <v>154</v>
      </c>
      <c r="V161" s="74" t="s">
        <v>253</v>
      </c>
    </row>
    <row r="162" spans="1:22" s="115" customFormat="1" ht="17.25" customHeight="1">
      <c r="A162" s="85">
        <v>155</v>
      </c>
      <c r="B162" s="85" t="s">
        <v>547</v>
      </c>
      <c r="C162" s="135" t="s">
        <v>48</v>
      </c>
      <c r="D162" s="135" t="s">
        <v>1053</v>
      </c>
      <c r="E162" s="86" t="s">
        <v>1191</v>
      </c>
      <c r="F162" s="87">
        <v>46054</v>
      </c>
      <c r="G162" s="87">
        <v>46235</v>
      </c>
      <c r="H162" s="138">
        <v>100000</v>
      </c>
      <c r="I162" s="136">
        <v>12105.37</v>
      </c>
      <c r="J162" s="88">
        <v>25</v>
      </c>
      <c r="K162" s="136">
        <v>2870</v>
      </c>
      <c r="L162" s="72">
        <f t="shared" si="17"/>
        <v>7099.9999999999991</v>
      </c>
      <c r="M162" s="72">
        <f t="shared" si="18"/>
        <v>1300</v>
      </c>
      <c r="N162" s="74">
        <f t="shared" si="22"/>
        <v>3040</v>
      </c>
      <c r="O162" s="72">
        <f t="shared" si="19"/>
        <v>7090.0000000000009</v>
      </c>
      <c r="P162" s="85">
        <v>25</v>
      </c>
      <c r="Q162" s="72">
        <f t="shared" si="20"/>
        <v>21425</v>
      </c>
      <c r="R162" s="114">
        <v>18040.37</v>
      </c>
      <c r="S162" s="72">
        <f t="shared" si="21"/>
        <v>15490</v>
      </c>
      <c r="T162" s="136">
        <v>81959.63</v>
      </c>
      <c r="U162" s="73" t="s">
        <v>154</v>
      </c>
      <c r="V162" s="74" t="s">
        <v>253</v>
      </c>
    </row>
    <row r="163" spans="1:22" s="115" customFormat="1" ht="18.75" customHeight="1">
      <c r="A163" s="85">
        <v>156</v>
      </c>
      <c r="B163" s="85" t="s">
        <v>978</v>
      </c>
      <c r="C163" s="135" t="s">
        <v>736</v>
      </c>
      <c r="D163" s="135" t="s">
        <v>1063</v>
      </c>
      <c r="E163" s="86" t="s">
        <v>1191</v>
      </c>
      <c r="F163" s="87">
        <v>45901</v>
      </c>
      <c r="G163" s="87">
        <v>46082</v>
      </c>
      <c r="H163" s="138">
        <v>145000</v>
      </c>
      <c r="I163" s="136">
        <v>22690.49</v>
      </c>
      <c r="J163" s="88">
        <v>25</v>
      </c>
      <c r="K163" s="136">
        <v>4161.5</v>
      </c>
      <c r="L163" s="72">
        <f t="shared" si="17"/>
        <v>10294.999999999998</v>
      </c>
      <c r="M163" s="72">
        <f t="shared" si="18"/>
        <v>1885</v>
      </c>
      <c r="N163" s="74">
        <f t="shared" si="22"/>
        <v>4408</v>
      </c>
      <c r="O163" s="72">
        <f t="shared" si="19"/>
        <v>10280.5</v>
      </c>
      <c r="P163" s="85">
        <v>25</v>
      </c>
      <c r="Q163" s="72">
        <f t="shared" si="20"/>
        <v>31055</v>
      </c>
      <c r="R163" s="114">
        <v>31284.99</v>
      </c>
      <c r="S163" s="72">
        <f t="shared" si="21"/>
        <v>22460.5</v>
      </c>
      <c r="T163" s="136">
        <v>113715.01</v>
      </c>
      <c r="U163" s="73" t="s">
        <v>154</v>
      </c>
      <c r="V163" s="74" t="s">
        <v>253</v>
      </c>
    </row>
    <row r="164" spans="1:22" s="115" customFormat="1" ht="19.5" customHeight="1">
      <c r="A164" s="85">
        <v>157</v>
      </c>
      <c r="B164" s="85" t="s">
        <v>454</v>
      </c>
      <c r="C164" s="135" t="s">
        <v>19</v>
      </c>
      <c r="D164" s="135" t="s">
        <v>1056</v>
      </c>
      <c r="E164" s="86" t="s">
        <v>1191</v>
      </c>
      <c r="F164" s="87">
        <v>46023</v>
      </c>
      <c r="G164" s="87">
        <v>46204</v>
      </c>
      <c r="H164" s="138">
        <v>20000</v>
      </c>
      <c r="I164" s="135">
        <v>0</v>
      </c>
      <c r="J164" s="88">
        <v>25</v>
      </c>
      <c r="K164" s="135">
        <v>574</v>
      </c>
      <c r="L164" s="72">
        <f t="shared" si="17"/>
        <v>1419.9999999999998</v>
      </c>
      <c r="M164" s="72">
        <f t="shared" si="18"/>
        <v>260</v>
      </c>
      <c r="N164" s="74">
        <f t="shared" si="22"/>
        <v>608</v>
      </c>
      <c r="O164" s="72">
        <f t="shared" si="19"/>
        <v>1418</v>
      </c>
      <c r="P164" s="85">
        <v>125</v>
      </c>
      <c r="Q164" s="72">
        <f t="shared" si="20"/>
        <v>4405</v>
      </c>
      <c r="R164" s="114">
        <v>1307</v>
      </c>
      <c r="S164" s="72">
        <f t="shared" si="21"/>
        <v>3098</v>
      </c>
      <c r="T164" s="136">
        <v>18693</v>
      </c>
      <c r="U164" s="73" t="s">
        <v>154</v>
      </c>
      <c r="V164" s="74" t="s">
        <v>253</v>
      </c>
    </row>
    <row r="165" spans="1:22" s="115" customFormat="1" ht="21.75" customHeight="1">
      <c r="A165" s="85">
        <v>158</v>
      </c>
      <c r="B165" s="85" t="s">
        <v>423</v>
      </c>
      <c r="C165" s="135" t="s">
        <v>48</v>
      </c>
      <c r="D165" s="135" t="s">
        <v>164</v>
      </c>
      <c r="E165" s="86" t="s">
        <v>1191</v>
      </c>
      <c r="F165" s="87">
        <v>45901</v>
      </c>
      <c r="G165" s="87">
        <v>46082</v>
      </c>
      <c r="H165" s="138">
        <v>55000</v>
      </c>
      <c r="I165" s="136">
        <v>2559.6799999999998</v>
      </c>
      <c r="J165" s="88">
        <v>25</v>
      </c>
      <c r="K165" s="136">
        <v>1578.5</v>
      </c>
      <c r="L165" s="72">
        <f t="shared" si="17"/>
        <v>3904.9999999999995</v>
      </c>
      <c r="M165" s="72">
        <f t="shared" si="18"/>
        <v>715</v>
      </c>
      <c r="N165" s="74">
        <f t="shared" si="22"/>
        <v>1672</v>
      </c>
      <c r="O165" s="72">
        <f t="shared" si="19"/>
        <v>3899.5000000000005</v>
      </c>
      <c r="P165" s="114">
        <v>12651.02</v>
      </c>
      <c r="Q165" s="72">
        <f t="shared" si="20"/>
        <v>24421.02</v>
      </c>
      <c r="R165" s="114">
        <v>18461.2</v>
      </c>
      <c r="S165" s="72">
        <f t="shared" si="21"/>
        <v>8519.5</v>
      </c>
      <c r="T165" s="136">
        <v>36538.800000000003</v>
      </c>
      <c r="U165" s="73" t="s">
        <v>154</v>
      </c>
      <c r="V165" s="74" t="s">
        <v>253</v>
      </c>
    </row>
    <row r="166" spans="1:22" s="115" customFormat="1" ht="15.75" customHeight="1">
      <c r="A166" s="85">
        <v>159</v>
      </c>
      <c r="B166" s="85" t="s">
        <v>281</v>
      </c>
      <c r="C166" t="s">
        <v>8</v>
      </c>
      <c r="D166" s="135" t="s">
        <v>1082</v>
      </c>
      <c r="E166" s="86" t="s">
        <v>1191</v>
      </c>
      <c r="F166" s="87">
        <v>46023</v>
      </c>
      <c r="G166" s="87">
        <v>46204</v>
      </c>
      <c r="H166" s="140">
        <v>15000</v>
      </c>
      <c r="I166" s="135">
        <v>0</v>
      </c>
      <c r="J166" s="88">
        <v>25</v>
      </c>
      <c r="K166" s="135">
        <v>430.5</v>
      </c>
      <c r="L166" s="72">
        <f t="shared" si="17"/>
        <v>1065</v>
      </c>
      <c r="M166" s="72">
        <f t="shared" si="18"/>
        <v>195</v>
      </c>
      <c r="N166" s="74">
        <f t="shared" si="22"/>
        <v>456</v>
      </c>
      <c r="O166" s="72">
        <f t="shared" si="19"/>
        <v>1063.5</v>
      </c>
      <c r="P166" s="85">
        <v>25</v>
      </c>
      <c r="Q166" s="72">
        <f t="shared" si="20"/>
        <v>3235</v>
      </c>
      <c r="R166" s="85">
        <v>911.5</v>
      </c>
      <c r="S166" s="72">
        <f t="shared" si="21"/>
        <v>2323.5</v>
      </c>
      <c r="T166" s="136">
        <v>14088.5</v>
      </c>
      <c r="U166" s="73" t="s">
        <v>154</v>
      </c>
      <c r="V166" s="74" t="s">
        <v>253</v>
      </c>
    </row>
    <row r="167" spans="1:22" s="115" customFormat="1" ht="17.25" customHeight="1">
      <c r="A167" s="85">
        <v>160</v>
      </c>
      <c r="B167" s="85" t="s">
        <v>670</v>
      </c>
      <c r="C167" s="135" t="s">
        <v>48</v>
      </c>
      <c r="D167" s="135" t="s">
        <v>1053</v>
      </c>
      <c r="E167" s="86" t="s">
        <v>1191</v>
      </c>
      <c r="F167" s="87">
        <v>46023</v>
      </c>
      <c r="G167" s="87">
        <v>46204</v>
      </c>
      <c r="H167" s="138">
        <v>60000</v>
      </c>
      <c r="I167" s="136">
        <v>3486.68</v>
      </c>
      <c r="J167" s="88">
        <v>25</v>
      </c>
      <c r="K167" s="136">
        <v>1722</v>
      </c>
      <c r="L167" s="72">
        <f t="shared" si="17"/>
        <v>4260</v>
      </c>
      <c r="M167" s="72">
        <f t="shared" si="18"/>
        <v>780</v>
      </c>
      <c r="N167" s="74">
        <f t="shared" si="22"/>
        <v>1824</v>
      </c>
      <c r="O167" s="72">
        <f t="shared" si="19"/>
        <v>4254</v>
      </c>
      <c r="P167" s="85">
        <v>25</v>
      </c>
      <c r="Q167" s="72">
        <f t="shared" si="20"/>
        <v>12865</v>
      </c>
      <c r="R167" s="114">
        <v>7057.68</v>
      </c>
      <c r="S167" s="72">
        <f t="shared" si="21"/>
        <v>9294</v>
      </c>
      <c r="T167" s="136">
        <v>52942.32</v>
      </c>
      <c r="U167" s="73" t="s">
        <v>154</v>
      </c>
      <c r="V167" s="74" t="s">
        <v>253</v>
      </c>
    </row>
    <row r="168" spans="1:22" s="115" customFormat="1" ht="15" customHeight="1">
      <c r="A168" s="85">
        <v>161</v>
      </c>
      <c r="B168" s="85" t="s">
        <v>748</v>
      </c>
      <c r="C168" s="135" t="s">
        <v>6</v>
      </c>
      <c r="D168" s="135" t="s">
        <v>421</v>
      </c>
      <c r="E168" s="86" t="s">
        <v>1191</v>
      </c>
      <c r="F168" s="87">
        <v>45962</v>
      </c>
      <c r="G168" s="87">
        <v>46143</v>
      </c>
      <c r="H168" s="138">
        <v>110000</v>
      </c>
      <c r="I168" s="136">
        <v>14457.62</v>
      </c>
      <c r="J168" s="88">
        <v>25</v>
      </c>
      <c r="K168" s="136">
        <v>3157</v>
      </c>
      <c r="L168" s="72">
        <f t="shared" si="17"/>
        <v>7809.9999999999991</v>
      </c>
      <c r="M168" s="72">
        <f t="shared" si="18"/>
        <v>1430</v>
      </c>
      <c r="N168" s="74">
        <f t="shared" si="22"/>
        <v>3344</v>
      </c>
      <c r="O168" s="72">
        <f t="shared" si="19"/>
        <v>7799.0000000000009</v>
      </c>
      <c r="P168" s="85">
        <v>125</v>
      </c>
      <c r="Q168" s="72">
        <f t="shared" si="20"/>
        <v>23665</v>
      </c>
      <c r="R168" s="114">
        <v>21083.62</v>
      </c>
      <c r="S168" s="72">
        <f t="shared" si="21"/>
        <v>17039</v>
      </c>
      <c r="T168" s="136">
        <v>88916.38</v>
      </c>
      <c r="U168" s="73" t="s">
        <v>154</v>
      </c>
      <c r="V168" s="74" t="s">
        <v>253</v>
      </c>
    </row>
    <row r="169" spans="1:22" s="115" customFormat="1" ht="20.25" customHeight="1">
      <c r="A169" s="85">
        <v>162</v>
      </c>
      <c r="B169" s="85" t="s">
        <v>548</v>
      </c>
      <c r="C169" s="135" t="s">
        <v>48</v>
      </c>
      <c r="D169" t="s">
        <v>1053</v>
      </c>
      <c r="E169" s="86" t="s">
        <v>1191</v>
      </c>
      <c r="F169" s="87">
        <v>45962</v>
      </c>
      <c r="G169" s="87">
        <v>46143</v>
      </c>
      <c r="H169" s="138">
        <v>85000</v>
      </c>
      <c r="I169" s="136">
        <v>8576.99</v>
      </c>
      <c r="J169" s="88">
        <v>25</v>
      </c>
      <c r="K169" s="136">
        <v>2439.5</v>
      </c>
      <c r="L169" s="72">
        <f t="shared" si="17"/>
        <v>6034.9999999999991</v>
      </c>
      <c r="M169" s="72">
        <f t="shared" si="18"/>
        <v>1105</v>
      </c>
      <c r="N169" s="74">
        <f t="shared" si="22"/>
        <v>2584</v>
      </c>
      <c r="O169" s="72">
        <f t="shared" si="19"/>
        <v>6026.5</v>
      </c>
      <c r="P169" s="85">
        <v>25</v>
      </c>
      <c r="Q169" s="72">
        <f t="shared" si="20"/>
        <v>18215</v>
      </c>
      <c r="R169" s="114">
        <v>13625.49</v>
      </c>
      <c r="S169" s="72">
        <f t="shared" si="21"/>
        <v>13166.5</v>
      </c>
      <c r="T169" s="136">
        <v>71374.509999999995</v>
      </c>
      <c r="U169" s="73" t="s">
        <v>154</v>
      </c>
      <c r="V169" s="74" t="s">
        <v>253</v>
      </c>
    </row>
    <row r="170" spans="1:22" s="115" customFormat="1" ht="17.25" customHeight="1">
      <c r="A170" s="85">
        <v>163</v>
      </c>
      <c r="B170" s="85" t="s">
        <v>918</v>
      </c>
      <c r="C170" s="135" t="s">
        <v>6</v>
      </c>
      <c r="D170" s="135" t="s">
        <v>1100</v>
      </c>
      <c r="E170" s="86" t="s">
        <v>1191</v>
      </c>
      <c r="F170" s="87">
        <v>46054</v>
      </c>
      <c r="G170" s="87">
        <v>46235</v>
      </c>
      <c r="H170" s="138">
        <v>145000</v>
      </c>
      <c r="I170" s="136">
        <v>22690.49</v>
      </c>
      <c r="J170" s="88">
        <v>25</v>
      </c>
      <c r="K170" s="136">
        <v>4161.5</v>
      </c>
      <c r="L170" s="72">
        <f t="shared" si="17"/>
        <v>10294.999999999998</v>
      </c>
      <c r="M170" s="72">
        <f t="shared" si="18"/>
        <v>1885</v>
      </c>
      <c r="N170" s="74">
        <f t="shared" si="22"/>
        <v>4408</v>
      </c>
      <c r="O170" s="72">
        <f t="shared" si="19"/>
        <v>10280.5</v>
      </c>
      <c r="P170" s="85">
        <v>25</v>
      </c>
      <c r="Q170" s="72">
        <f t="shared" si="20"/>
        <v>31055</v>
      </c>
      <c r="R170" s="114">
        <v>31284.99</v>
      </c>
      <c r="S170" s="72">
        <f t="shared" si="21"/>
        <v>22460.5</v>
      </c>
      <c r="T170" s="136">
        <v>113715.01</v>
      </c>
      <c r="U170" s="73" t="s">
        <v>154</v>
      </c>
      <c r="V170" s="74" t="s">
        <v>254</v>
      </c>
    </row>
    <row r="171" spans="1:22" s="115" customFormat="1" ht="20.25" customHeight="1">
      <c r="A171" s="85">
        <v>164</v>
      </c>
      <c r="B171" s="85" t="s">
        <v>860</v>
      </c>
      <c r="C171" s="135" t="s">
        <v>386</v>
      </c>
      <c r="D171" s="135" t="s">
        <v>352</v>
      </c>
      <c r="E171" s="86" t="s">
        <v>1191</v>
      </c>
      <c r="F171" s="87">
        <v>45962</v>
      </c>
      <c r="G171" s="87">
        <v>46143</v>
      </c>
      <c r="H171" s="138">
        <v>95000</v>
      </c>
      <c r="I171" s="136">
        <v>10929.24</v>
      </c>
      <c r="J171" s="88">
        <v>25</v>
      </c>
      <c r="K171" s="136">
        <v>2726.5</v>
      </c>
      <c r="L171" s="72">
        <f t="shared" si="17"/>
        <v>6744.9999999999991</v>
      </c>
      <c r="M171" s="72">
        <f t="shared" si="18"/>
        <v>1235</v>
      </c>
      <c r="N171" s="74">
        <f t="shared" si="22"/>
        <v>2888</v>
      </c>
      <c r="O171" s="72">
        <f t="shared" si="19"/>
        <v>6735.5</v>
      </c>
      <c r="P171" s="85">
        <v>25</v>
      </c>
      <c r="Q171" s="72">
        <f t="shared" si="20"/>
        <v>20355</v>
      </c>
      <c r="R171" s="114">
        <v>16568.740000000002</v>
      </c>
      <c r="S171" s="72">
        <f t="shared" si="21"/>
        <v>14715.5</v>
      </c>
      <c r="T171" s="136">
        <v>78431.259999999995</v>
      </c>
      <c r="U171" s="73" t="s">
        <v>154</v>
      </c>
      <c r="V171" s="74" t="s">
        <v>254</v>
      </c>
    </row>
    <row r="172" spans="1:22" s="115" customFormat="1" ht="17.25" customHeight="1">
      <c r="A172" s="85">
        <v>165</v>
      </c>
      <c r="B172" s="135" t="s">
        <v>1267</v>
      </c>
      <c r="C172" s="135" t="s">
        <v>356</v>
      </c>
      <c r="D172" s="135" t="s">
        <v>174</v>
      </c>
      <c r="E172" s="139" t="s">
        <v>1294</v>
      </c>
      <c r="F172" s="87">
        <v>45931</v>
      </c>
      <c r="G172" s="87">
        <v>46113</v>
      </c>
      <c r="H172" s="138">
        <v>100000</v>
      </c>
      <c r="I172" s="136">
        <v>12105.37</v>
      </c>
      <c r="J172" s="88">
        <v>25</v>
      </c>
      <c r="K172" s="136">
        <v>2870</v>
      </c>
      <c r="L172" s="72">
        <f t="shared" si="17"/>
        <v>7099.9999999999991</v>
      </c>
      <c r="M172" s="136">
        <v>3040</v>
      </c>
      <c r="N172" s="74">
        <f t="shared" si="22"/>
        <v>3040</v>
      </c>
      <c r="O172" s="72">
        <f t="shared" si="19"/>
        <v>7090.0000000000009</v>
      </c>
      <c r="P172" s="85">
        <v>25</v>
      </c>
      <c r="Q172" s="72">
        <f t="shared" si="20"/>
        <v>23165</v>
      </c>
      <c r="R172" s="114">
        <v>18040.37</v>
      </c>
      <c r="S172" s="72">
        <f t="shared" si="21"/>
        <v>17230</v>
      </c>
      <c r="T172" s="136">
        <v>81959.63</v>
      </c>
      <c r="U172" s="73" t="s">
        <v>154</v>
      </c>
      <c r="V172" s="74" t="s">
        <v>254</v>
      </c>
    </row>
    <row r="173" spans="1:22" s="115" customFormat="1" ht="17.25" customHeight="1">
      <c r="A173" s="85">
        <v>166</v>
      </c>
      <c r="B173" s="85" t="s">
        <v>979</v>
      </c>
      <c r="C173" s="135" t="s">
        <v>420</v>
      </c>
      <c r="D173" s="135" t="s">
        <v>168</v>
      </c>
      <c r="E173" s="86" t="s">
        <v>1191</v>
      </c>
      <c r="F173" s="87">
        <v>45901</v>
      </c>
      <c r="G173" s="87">
        <v>46082</v>
      </c>
      <c r="H173" s="138">
        <v>80000</v>
      </c>
      <c r="I173" s="136">
        <v>7400.87</v>
      </c>
      <c r="J173" s="88">
        <v>25</v>
      </c>
      <c r="K173" s="136">
        <v>2296</v>
      </c>
      <c r="L173" s="72">
        <f t="shared" si="17"/>
        <v>5679.9999999999991</v>
      </c>
      <c r="M173" s="72">
        <f t="shared" ref="M173:M185" si="23">H173*0.013</f>
        <v>1040</v>
      </c>
      <c r="N173" s="74">
        <f t="shared" ref="N173:N204" si="24">+H173*0.0304</f>
        <v>2432</v>
      </c>
      <c r="O173" s="72">
        <f t="shared" si="19"/>
        <v>5672</v>
      </c>
      <c r="P173" s="114">
        <v>9829.86</v>
      </c>
      <c r="Q173" s="72">
        <f t="shared" si="20"/>
        <v>26949.86</v>
      </c>
      <c r="R173" s="114">
        <v>21958.73</v>
      </c>
      <c r="S173" s="72">
        <f t="shared" si="21"/>
        <v>12392</v>
      </c>
      <c r="T173" s="136">
        <v>58041.27</v>
      </c>
      <c r="U173" s="73" t="s">
        <v>154</v>
      </c>
      <c r="V173" s="74" t="s">
        <v>254</v>
      </c>
    </row>
    <row r="174" spans="1:22" s="115" customFormat="1" ht="17.25" customHeight="1">
      <c r="A174" s="85">
        <v>167</v>
      </c>
      <c r="B174" s="85" t="s">
        <v>536</v>
      </c>
      <c r="C174" s="135" t="s">
        <v>94</v>
      </c>
      <c r="D174" s="135" t="s">
        <v>1073</v>
      </c>
      <c r="E174" s="86" t="s">
        <v>1191</v>
      </c>
      <c r="F174" s="87">
        <v>45962</v>
      </c>
      <c r="G174" s="87">
        <v>46143</v>
      </c>
      <c r="H174" s="138">
        <v>20000</v>
      </c>
      <c r="I174" s="135">
        <v>0</v>
      </c>
      <c r="J174" s="88">
        <v>25</v>
      </c>
      <c r="K174" s="135">
        <v>574</v>
      </c>
      <c r="L174" s="72">
        <f t="shared" si="17"/>
        <v>1419.9999999999998</v>
      </c>
      <c r="M174" s="72">
        <f t="shared" si="23"/>
        <v>260</v>
      </c>
      <c r="N174" s="74">
        <f t="shared" si="24"/>
        <v>608</v>
      </c>
      <c r="O174" s="72">
        <f t="shared" si="19"/>
        <v>1418</v>
      </c>
      <c r="P174" s="85">
        <v>25</v>
      </c>
      <c r="Q174" s="72">
        <f t="shared" si="20"/>
        <v>4305</v>
      </c>
      <c r="R174" s="114">
        <v>1207</v>
      </c>
      <c r="S174" s="72">
        <f t="shared" si="21"/>
        <v>3098</v>
      </c>
      <c r="T174" s="136">
        <v>18793</v>
      </c>
      <c r="U174" s="73" t="s">
        <v>154</v>
      </c>
      <c r="V174" s="74" t="s">
        <v>253</v>
      </c>
    </row>
    <row r="175" spans="1:22" s="115" customFormat="1" ht="15" customHeight="1">
      <c r="A175" s="85">
        <v>168</v>
      </c>
      <c r="B175" s="85" t="s">
        <v>919</v>
      </c>
      <c r="C175" s="135" t="s">
        <v>6</v>
      </c>
      <c r="D175" s="135" t="s">
        <v>1101</v>
      </c>
      <c r="E175" s="86" t="s">
        <v>1191</v>
      </c>
      <c r="F175" s="87">
        <v>46054</v>
      </c>
      <c r="G175" s="87">
        <v>46235</v>
      </c>
      <c r="H175" s="138">
        <v>145000</v>
      </c>
      <c r="I175" s="136">
        <v>22690.49</v>
      </c>
      <c r="J175" s="88">
        <v>25</v>
      </c>
      <c r="K175" s="136">
        <v>4161.5</v>
      </c>
      <c r="L175" s="72">
        <f t="shared" si="17"/>
        <v>10294.999999999998</v>
      </c>
      <c r="M175" s="72">
        <f t="shared" si="23"/>
        <v>1885</v>
      </c>
      <c r="N175" s="74">
        <f t="shared" si="24"/>
        <v>4408</v>
      </c>
      <c r="O175" s="72">
        <f t="shared" si="19"/>
        <v>10280.5</v>
      </c>
      <c r="P175" s="85">
        <v>25</v>
      </c>
      <c r="Q175" s="72">
        <f t="shared" si="20"/>
        <v>31055</v>
      </c>
      <c r="R175" s="114">
        <v>31284.99</v>
      </c>
      <c r="S175" s="72">
        <f t="shared" si="21"/>
        <v>22460.5</v>
      </c>
      <c r="T175" s="136">
        <v>113715.01</v>
      </c>
      <c r="U175" s="73" t="s">
        <v>154</v>
      </c>
      <c r="V175" s="74" t="s">
        <v>253</v>
      </c>
    </row>
    <row r="176" spans="1:22" s="115" customFormat="1" ht="16.5" customHeight="1">
      <c r="A176" s="85">
        <v>169</v>
      </c>
      <c r="B176" s="85" t="s">
        <v>616</v>
      </c>
      <c r="C176" s="135" t="s">
        <v>48</v>
      </c>
      <c r="D176" s="135" t="s">
        <v>1053</v>
      </c>
      <c r="E176" s="86" t="s">
        <v>1191</v>
      </c>
      <c r="F176" s="87">
        <v>46054</v>
      </c>
      <c r="G176" s="87">
        <v>46235</v>
      </c>
      <c r="H176" s="138">
        <v>60000</v>
      </c>
      <c r="I176" s="136">
        <v>3486.68</v>
      </c>
      <c r="J176" s="88">
        <v>25</v>
      </c>
      <c r="K176" s="136">
        <v>1722</v>
      </c>
      <c r="L176" s="72">
        <f t="shared" si="17"/>
        <v>4260</v>
      </c>
      <c r="M176" s="72">
        <f t="shared" si="23"/>
        <v>780</v>
      </c>
      <c r="N176" s="74">
        <f t="shared" si="24"/>
        <v>1824</v>
      </c>
      <c r="O176" s="72">
        <f t="shared" si="19"/>
        <v>4254</v>
      </c>
      <c r="P176" s="85">
        <v>25</v>
      </c>
      <c r="Q176" s="72">
        <f t="shared" si="20"/>
        <v>12865</v>
      </c>
      <c r="R176" s="114">
        <v>7057.68</v>
      </c>
      <c r="S176" s="72">
        <f t="shared" si="21"/>
        <v>9294</v>
      </c>
      <c r="T176" s="136">
        <v>52942.32</v>
      </c>
      <c r="U176" s="73" t="s">
        <v>154</v>
      </c>
      <c r="V176" s="74" t="s">
        <v>253</v>
      </c>
    </row>
    <row r="177" spans="1:22" s="115" customFormat="1" ht="18.75" customHeight="1">
      <c r="A177" s="85">
        <v>170</v>
      </c>
      <c r="B177" s="85" t="s">
        <v>1214</v>
      </c>
      <c r="C177" s="135" t="s">
        <v>36</v>
      </c>
      <c r="D177" s="135" t="s">
        <v>1086</v>
      </c>
      <c r="E177" s="86" t="s">
        <v>1191</v>
      </c>
      <c r="F177" s="87">
        <v>46023</v>
      </c>
      <c r="G177" s="87">
        <v>46204</v>
      </c>
      <c r="H177" s="138">
        <v>50000</v>
      </c>
      <c r="I177" s="136">
        <v>1854</v>
      </c>
      <c r="J177" s="88">
        <v>25</v>
      </c>
      <c r="K177" s="136">
        <v>1435</v>
      </c>
      <c r="L177" s="72">
        <f t="shared" si="17"/>
        <v>3549.9999999999995</v>
      </c>
      <c r="M177" s="72">
        <f t="shared" si="23"/>
        <v>650</v>
      </c>
      <c r="N177" s="74">
        <f t="shared" si="24"/>
        <v>1520</v>
      </c>
      <c r="O177" s="72">
        <f t="shared" si="19"/>
        <v>3545.0000000000005</v>
      </c>
      <c r="P177" s="85">
        <v>25</v>
      </c>
      <c r="Q177" s="72">
        <f t="shared" si="20"/>
        <v>10725</v>
      </c>
      <c r="R177" s="114">
        <v>4834</v>
      </c>
      <c r="S177" s="72">
        <f t="shared" si="21"/>
        <v>7745</v>
      </c>
      <c r="T177" s="136">
        <v>45166</v>
      </c>
      <c r="U177" s="73" t="s">
        <v>154</v>
      </c>
      <c r="V177" s="74" t="s">
        <v>254</v>
      </c>
    </row>
    <row r="178" spans="1:22" s="115" customFormat="1" ht="18.75" customHeight="1">
      <c r="A178" s="85">
        <v>171</v>
      </c>
      <c r="B178" s="85" t="s">
        <v>671</v>
      </c>
      <c r="C178" s="135" t="s">
        <v>356</v>
      </c>
      <c r="D178" s="135" t="s">
        <v>1053</v>
      </c>
      <c r="E178" s="86" t="s">
        <v>1191</v>
      </c>
      <c r="F178" s="87">
        <v>45962</v>
      </c>
      <c r="G178" s="87">
        <v>46143</v>
      </c>
      <c r="H178" s="138">
        <v>20000</v>
      </c>
      <c r="I178" s="135">
        <v>0</v>
      </c>
      <c r="J178" s="88">
        <v>25</v>
      </c>
      <c r="K178" s="135">
        <v>574</v>
      </c>
      <c r="L178" s="72">
        <f t="shared" si="17"/>
        <v>1419.9999999999998</v>
      </c>
      <c r="M178" s="72">
        <f t="shared" si="23"/>
        <v>260</v>
      </c>
      <c r="N178" s="74">
        <f t="shared" si="24"/>
        <v>608</v>
      </c>
      <c r="O178" s="72">
        <f t="shared" si="19"/>
        <v>1418</v>
      </c>
      <c r="P178" s="85">
        <v>25</v>
      </c>
      <c r="Q178" s="72">
        <f t="shared" si="20"/>
        <v>4305</v>
      </c>
      <c r="R178" s="114">
        <v>1207</v>
      </c>
      <c r="S178" s="72">
        <f t="shared" si="21"/>
        <v>3098</v>
      </c>
      <c r="T178" s="136">
        <v>18793</v>
      </c>
      <c r="U178" s="73" t="s">
        <v>154</v>
      </c>
      <c r="V178" s="74" t="s">
        <v>254</v>
      </c>
    </row>
    <row r="179" spans="1:22" s="115" customFormat="1" ht="20.25" customHeight="1">
      <c r="A179" s="85">
        <v>172</v>
      </c>
      <c r="B179" s="85" t="s">
        <v>778</v>
      </c>
      <c r="C179" s="135" t="s">
        <v>476</v>
      </c>
      <c r="D179" s="135" t="s">
        <v>161</v>
      </c>
      <c r="E179" s="86" t="s">
        <v>1191</v>
      </c>
      <c r="F179" s="87">
        <v>45962</v>
      </c>
      <c r="G179" s="87">
        <v>46143</v>
      </c>
      <c r="H179" s="138">
        <v>80000</v>
      </c>
      <c r="I179" s="136">
        <v>7400.87</v>
      </c>
      <c r="J179" s="88">
        <v>25</v>
      </c>
      <c r="K179" s="136">
        <v>2296</v>
      </c>
      <c r="L179" s="72">
        <f t="shared" si="17"/>
        <v>5679.9999999999991</v>
      </c>
      <c r="M179" s="72">
        <f t="shared" si="23"/>
        <v>1040</v>
      </c>
      <c r="N179" s="74">
        <f t="shared" si="24"/>
        <v>2432</v>
      </c>
      <c r="O179" s="72">
        <f t="shared" si="19"/>
        <v>5672</v>
      </c>
      <c r="P179" s="85">
        <v>25</v>
      </c>
      <c r="Q179" s="72">
        <f t="shared" si="20"/>
        <v>17145</v>
      </c>
      <c r="R179" s="114">
        <v>12153.87</v>
      </c>
      <c r="S179" s="72">
        <f t="shared" si="21"/>
        <v>12392</v>
      </c>
      <c r="T179" s="136">
        <v>67846.13</v>
      </c>
      <c r="U179" s="73" t="s">
        <v>154</v>
      </c>
      <c r="V179" s="74" t="s">
        <v>254</v>
      </c>
    </row>
    <row r="180" spans="1:22" s="115" customFormat="1" ht="21" customHeight="1">
      <c r="A180" s="85">
        <v>173</v>
      </c>
      <c r="B180" s="85" t="s">
        <v>388</v>
      </c>
      <c r="C180" s="135" t="s">
        <v>15</v>
      </c>
      <c r="D180" s="135" t="s">
        <v>160</v>
      </c>
      <c r="E180" s="86" t="s">
        <v>1191</v>
      </c>
      <c r="F180" s="87">
        <v>45962</v>
      </c>
      <c r="G180" s="87">
        <v>46143</v>
      </c>
      <c r="H180" s="138">
        <v>52000</v>
      </c>
      <c r="I180" s="136">
        <v>2136.27</v>
      </c>
      <c r="J180" s="88">
        <v>25</v>
      </c>
      <c r="K180" s="136">
        <v>1492.4</v>
      </c>
      <c r="L180" s="72">
        <f t="shared" si="17"/>
        <v>3691.9999999999995</v>
      </c>
      <c r="M180" s="72">
        <f t="shared" si="23"/>
        <v>676</v>
      </c>
      <c r="N180" s="74">
        <f t="shared" si="24"/>
        <v>1580.8</v>
      </c>
      <c r="O180" s="72">
        <f t="shared" si="19"/>
        <v>3686.8</v>
      </c>
      <c r="P180" s="114">
        <v>3954.08</v>
      </c>
      <c r="Q180" s="72">
        <f t="shared" si="20"/>
        <v>15082.08</v>
      </c>
      <c r="R180" s="114">
        <v>9163.5499999999993</v>
      </c>
      <c r="S180" s="72">
        <f t="shared" si="21"/>
        <v>8054.8</v>
      </c>
      <c r="T180" s="136">
        <v>42836.45</v>
      </c>
      <c r="U180" s="73" t="s">
        <v>154</v>
      </c>
      <c r="V180" s="74" t="s">
        <v>254</v>
      </c>
    </row>
    <row r="181" spans="1:22" s="115" customFormat="1" ht="22.5" customHeight="1">
      <c r="A181" s="85">
        <v>174</v>
      </c>
      <c r="B181" s="85" t="s">
        <v>824</v>
      </c>
      <c r="C181" s="135" t="s">
        <v>73</v>
      </c>
      <c r="D181" s="135" t="s">
        <v>159</v>
      </c>
      <c r="E181" s="86" t="s">
        <v>1191</v>
      </c>
      <c r="F181" s="87">
        <v>45962</v>
      </c>
      <c r="G181" s="87">
        <v>46143</v>
      </c>
      <c r="H181" s="138">
        <v>90000</v>
      </c>
      <c r="I181" s="136">
        <v>9753.1200000000008</v>
      </c>
      <c r="J181" s="88">
        <v>25</v>
      </c>
      <c r="K181" s="136">
        <v>2583</v>
      </c>
      <c r="L181" s="72">
        <f t="shared" si="17"/>
        <v>6389.9999999999991</v>
      </c>
      <c r="M181" s="72">
        <f t="shared" si="23"/>
        <v>1170</v>
      </c>
      <c r="N181" s="74">
        <f t="shared" si="24"/>
        <v>2736</v>
      </c>
      <c r="O181" s="72">
        <f t="shared" si="19"/>
        <v>6381</v>
      </c>
      <c r="P181" s="85">
        <v>25</v>
      </c>
      <c r="Q181" s="72">
        <f t="shared" si="20"/>
        <v>19285</v>
      </c>
      <c r="R181" s="114">
        <v>15097.12</v>
      </c>
      <c r="S181" s="72">
        <f t="shared" si="21"/>
        <v>13941</v>
      </c>
      <c r="T181" s="136">
        <v>74902.880000000005</v>
      </c>
      <c r="U181" s="73" t="s">
        <v>154</v>
      </c>
      <c r="V181" s="74" t="s">
        <v>253</v>
      </c>
    </row>
    <row r="182" spans="1:22" s="115" customFormat="1" ht="19.5" customHeight="1">
      <c r="A182" s="85">
        <v>175</v>
      </c>
      <c r="B182" s="85" t="s">
        <v>672</v>
      </c>
      <c r="C182" s="135" t="s">
        <v>19</v>
      </c>
      <c r="D182" s="135" t="s">
        <v>1073</v>
      </c>
      <c r="E182" s="86" t="s">
        <v>1191</v>
      </c>
      <c r="F182" s="87">
        <v>46023</v>
      </c>
      <c r="G182" s="87">
        <v>46204</v>
      </c>
      <c r="H182" s="138">
        <v>30000</v>
      </c>
      <c r="I182" s="135">
        <v>0</v>
      </c>
      <c r="J182" s="88">
        <v>25</v>
      </c>
      <c r="K182" s="135">
        <v>861</v>
      </c>
      <c r="L182" s="72">
        <f t="shared" si="17"/>
        <v>2130</v>
      </c>
      <c r="M182" s="72">
        <f t="shared" si="23"/>
        <v>390</v>
      </c>
      <c r="N182" s="74">
        <f t="shared" si="24"/>
        <v>912</v>
      </c>
      <c r="O182" s="72">
        <f t="shared" si="19"/>
        <v>2127</v>
      </c>
      <c r="P182" s="85">
        <v>25</v>
      </c>
      <c r="Q182" s="72">
        <f t="shared" si="20"/>
        <v>6445</v>
      </c>
      <c r="R182" s="114">
        <v>1798</v>
      </c>
      <c r="S182" s="72">
        <f t="shared" si="21"/>
        <v>4647</v>
      </c>
      <c r="T182" s="136">
        <v>28202</v>
      </c>
      <c r="U182" s="73" t="s">
        <v>154</v>
      </c>
      <c r="V182" s="74" t="s">
        <v>254</v>
      </c>
    </row>
    <row r="183" spans="1:22" s="117" customFormat="1" ht="18.75" customHeight="1">
      <c r="A183" s="85">
        <v>176</v>
      </c>
      <c r="B183" s="85" t="s">
        <v>291</v>
      </c>
      <c r="C183" s="135" t="s">
        <v>74</v>
      </c>
      <c r="D183" s="135" t="s">
        <v>1067</v>
      </c>
      <c r="E183" s="86" t="s">
        <v>1191</v>
      </c>
      <c r="F183" s="87">
        <v>45962</v>
      </c>
      <c r="G183" s="87">
        <v>46143</v>
      </c>
      <c r="H183" s="138">
        <v>60000</v>
      </c>
      <c r="I183" s="136">
        <v>3486.68</v>
      </c>
      <c r="J183" s="88">
        <v>25</v>
      </c>
      <c r="K183" s="136">
        <v>1722</v>
      </c>
      <c r="L183" s="72">
        <f t="shared" si="17"/>
        <v>4260</v>
      </c>
      <c r="M183" s="72">
        <f t="shared" si="23"/>
        <v>780</v>
      </c>
      <c r="N183" s="74">
        <f t="shared" si="24"/>
        <v>1824</v>
      </c>
      <c r="O183" s="72">
        <f t="shared" si="19"/>
        <v>4254</v>
      </c>
      <c r="P183" s="85">
        <v>25</v>
      </c>
      <c r="Q183" s="72">
        <f t="shared" si="20"/>
        <v>12865</v>
      </c>
      <c r="R183" s="114">
        <v>7057.68</v>
      </c>
      <c r="S183" s="72">
        <f t="shared" si="21"/>
        <v>9294</v>
      </c>
      <c r="T183" s="136">
        <v>52942.32</v>
      </c>
      <c r="U183" s="73" t="s">
        <v>154</v>
      </c>
      <c r="V183" s="74" t="s">
        <v>254</v>
      </c>
    </row>
    <row r="184" spans="1:22" s="117" customFormat="1" ht="18.75" customHeight="1">
      <c r="A184" s="85">
        <v>177</v>
      </c>
      <c r="B184" s="135" t="s">
        <v>1255</v>
      </c>
      <c r="C184" s="135" t="s">
        <v>55</v>
      </c>
      <c r="D184" s="135" t="s">
        <v>1046</v>
      </c>
      <c r="E184" s="86" t="s">
        <v>1191</v>
      </c>
      <c r="F184" s="87">
        <v>45901</v>
      </c>
      <c r="G184" s="87">
        <v>46082</v>
      </c>
      <c r="H184" s="138">
        <v>50000</v>
      </c>
      <c r="I184" s="136">
        <v>1854</v>
      </c>
      <c r="J184" s="88">
        <v>25</v>
      </c>
      <c r="K184" s="136">
        <v>1435</v>
      </c>
      <c r="L184" s="72">
        <f t="shared" si="17"/>
        <v>3549.9999999999995</v>
      </c>
      <c r="M184" s="72">
        <f t="shared" si="23"/>
        <v>650</v>
      </c>
      <c r="N184" s="74">
        <f t="shared" si="24"/>
        <v>1520</v>
      </c>
      <c r="O184" s="72">
        <f t="shared" si="19"/>
        <v>3545.0000000000005</v>
      </c>
      <c r="P184" s="85">
        <v>25</v>
      </c>
      <c r="Q184" s="72">
        <f t="shared" si="20"/>
        <v>10725</v>
      </c>
      <c r="R184" s="114">
        <v>4834</v>
      </c>
      <c r="S184" s="72">
        <f t="shared" si="21"/>
        <v>7745</v>
      </c>
      <c r="T184" s="136">
        <v>45166</v>
      </c>
      <c r="U184" s="73" t="s">
        <v>154</v>
      </c>
      <c r="V184" s="74" t="s">
        <v>254</v>
      </c>
    </row>
    <row r="185" spans="1:22" s="117" customFormat="1" ht="17.25" customHeight="1">
      <c r="A185" s="85">
        <v>178</v>
      </c>
      <c r="B185" s="85" t="s">
        <v>324</v>
      </c>
      <c r="C185" s="135" t="s">
        <v>74</v>
      </c>
      <c r="D185" s="135" t="s">
        <v>1093</v>
      </c>
      <c r="E185" s="86" t="s">
        <v>1191</v>
      </c>
      <c r="F185" s="87">
        <v>45962</v>
      </c>
      <c r="G185" s="87">
        <v>46143</v>
      </c>
      <c r="H185" s="138">
        <v>61000</v>
      </c>
      <c r="I185" s="136">
        <v>3674.86</v>
      </c>
      <c r="J185" s="88">
        <v>25</v>
      </c>
      <c r="K185" s="136">
        <v>1750.7</v>
      </c>
      <c r="L185" s="72">
        <f t="shared" si="17"/>
        <v>4331</v>
      </c>
      <c r="M185" s="72">
        <f t="shared" si="23"/>
        <v>793</v>
      </c>
      <c r="N185" s="74">
        <f t="shared" si="24"/>
        <v>1854.4</v>
      </c>
      <c r="O185" s="72">
        <f t="shared" si="19"/>
        <v>4324.9000000000005</v>
      </c>
      <c r="P185" s="85">
        <v>25</v>
      </c>
      <c r="Q185" s="72">
        <f t="shared" si="20"/>
        <v>13079</v>
      </c>
      <c r="R185" s="114">
        <v>7304.96</v>
      </c>
      <c r="S185" s="72">
        <f t="shared" si="21"/>
        <v>9448.9000000000015</v>
      </c>
      <c r="T185" s="136">
        <v>53695.040000000001</v>
      </c>
      <c r="U185" s="73" t="s">
        <v>154</v>
      </c>
      <c r="V185" s="74" t="s">
        <v>253</v>
      </c>
    </row>
    <row r="186" spans="1:22" s="117" customFormat="1" ht="18.75" customHeight="1">
      <c r="A186" s="85">
        <v>179</v>
      </c>
      <c r="B186" s="135" t="s">
        <v>1268</v>
      </c>
      <c r="C186" s="135" t="s">
        <v>48</v>
      </c>
      <c r="D186" s="135" t="s">
        <v>174</v>
      </c>
      <c r="E186" s="139" t="s">
        <v>1294</v>
      </c>
      <c r="F186" s="87">
        <v>45931</v>
      </c>
      <c r="G186" s="87">
        <v>46113</v>
      </c>
      <c r="H186" s="138">
        <v>140000</v>
      </c>
      <c r="I186" s="136">
        <v>21514.37</v>
      </c>
      <c r="J186" s="88">
        <v>25</v>
      </c>
      <c r="K186" s="136">
        <v>4018</v>
      </c>
      <c r="L186" s="72">
        <f t="shared" si="17"/>
        <v>9940</v>
      </c>
      <c r="M186" s="136">
        <v>4256</v>
      </c>
      <c r="N186" s="74">
        <f t="shared" si="24"/>
        <v>4256</v>
      </c>
      <c r="O186" s="72">
        <f t="shared" si="19"/>
        <v>9926</v>
      </c>
      <c r="P186" s="85">
        <v>25</v>
      </c>
      <c r="Q186" s="72">
        <f t="shared" si="20"/>
        <v>32421</v>
      </c>
      <c r="R186" s="114">
        <v>29813.37</v>
      </c>
      <c r="S186" s="72">
        <f t="shared" si="21"/>
        <v>24122</v>
      </c>
      <c r="T186" s="136">
        <v>110186.63</v>
      </c>
      <c r="U186" s="73" t="s">
        <v>154</v>
      </c>
      <c r="V186" s="74" t="s">
        <v>254</v>
      </c>
    </row>
    <row r="187" spans="1:22" s="117" customFormat="1" ht="18" customHeight="1">
      <c r="A187" s="85">
        <v>180</v>
      </c>
      <c r="B187" s="85" t="s">
        <v>575</v>
      </c>
      <c r="C187" s="135" t="s">
        <v>19</v>
      </c>
      <c r="D187" s="135" t="s">
        <v>1080</v>
      </c>
      <c r="E187" s="86" t="s">
        <v>1191</v>
      </c>
      <c r="F187" s="87">
        <v>45962</v>
      </c>
      <c r="G187" s="87">
        <v>46143</v>
      </c>
      <c r="H187" s="138">
        <v>30000</v>
      </c>
      <c r="I187" s="135">
        <v>0</v>
      </c>
      <c r="J187" s="88">
        <v>25</v>
      </c>
      <c r="K187" s="135">
        <v>861</v>
      </c>
      <c r="L187" s="72">
        <f t="shared" si="17"/>
        <v>2130</v>
      </c>
      <c r="M187" s="72">
        <f t="shared" ref="M187:M221" si="25">H187*0.013</f>
        <v>390</v>
      </c>
      <c r="N187" s="74">
        <f t="shared" si="24"/>
        <v>912</v>
      </c>
      <c r="O187" s="72">
        <f t="shared" si="19"/>
        <v>2127</v>
      </c>
      <c r="P187" s="85">
        <v>125</v>
      </c>
      <c r="Q187" s="72">
        <f t="shared" si="20"/>
        <v>6545</v>
      </c>
      <c r="R187" s="114">
        <v>1898</v>
      </c>
      <c r="S187" s="72">
        <f t="shared" si="21"/>
        <v>4647</v>
      </c>
      <c r="T187" s="136">
        <v>28102</v>
      </c>
      <c r="U187" s="73" t="s">
        <v>154</v>
      </c>
      <c r="V187" s="74" t="s">
        <v>253</v>
      </c>
    </row>
    <row r="188" spans="1:22" s="118" customFormat="1" ht="18" customHeight="1">
      <c r="A188" s="85">
        <v>181</v>
      </c>
      <c r="B188" s="85" t="s">
        <v>713</v>
      </c>
      <c r="C188" s="135" t="s">
        <v>356</v>
      </c>
      <c r="D188" s="135" t="s">
        <v>1053</v>
      </c>
      <c r="E188" s="86" t="s">
        <v>1191</v>
      </c>
      <c r="F188" s="87">
        <v>46023</v>
      </c>
      <c r="G188" s="87">
        <v>46204</v>
      </c>
      <c r="H188" s="138">
        <v>25000</v>
      </c>
      <c r="I188" s="135">
        <v>0</v>
      </c>
      <c r="J188" s="88">
        <v>25</v>
      </c>
      <c r="K188" s="135">
        <v>717.5</v>
      </c>
      <c r="L188" s="72">
        <f t="shared" si="17"/>
        <v>1774.9999999999998</v>
      </c>
      <c r="M188" s="72">
        <f t="shared" si="25"/>
        <v>325</v>
      </c>
      <c r="N188" s="74">
        <f t="shared" si="24"/>
        <v>760</v>
      </c>
      <c r="O188" s="72">
        <f t="shared" si="19"/>
        <v>1772.5000000000002</v>
      </c>
      <c r="P188" s="85">
        <v>25</v>
      </c>
      <c r="Q188" s="72">
        <f t="shared" si="20"/>
        <v>5375</v>
      </c>
      <c r="R188" s="114">
        <v>1502.5</v>
      </c>
      <c r="S188" s="72">
        <f t="shared" si="21"/>
        <v>3872.5</v>
      </c>
      <c r="T188" s="136">
        <v>23497.5</v>
      </c>
      <c r="U188" s="73" t="s">
        <v>154</v>
      </c>
      <c r="V188" s="74" t="s">
        <v>253</v>
      </c>
    </row>
    <row r="189" spans="1:22" s="118" customFormat="1" ht="18" customHeight="1">
      <c r="A189" s="85">
        <v>182</v>
      </c>
      <c r="B189" s="85" t="s">
        <v>980</v>
      </c>
      <c r="C189" s="135" t="s">
        <v>11</v>
      </c>
      <c r="D189" s="135" t="s">
        <v>351</v>
      </c>
      <c r="E189" s="86" t="s">
        <v>1191</v>
      </c>
      <c r="F189" s="87">
        <v>45901</v>
      </c>
      <c r="G189" s="87">
        <v>46082</v>
      </c>
      <c r="H189" s="138">
        <v>65000</v>
      </c>
      <c r="I189" s="136">
        <v>4427.58</v>
      </c>
      <c r="J189" s="88">
        <v>25</v>
      </c>
      <c r="K189" s="136">
        <v>1865.5</v>
      </c>
      <c r="L189" s="72">
        <f t="shared" si="17"/>
        <v>4615</v>
      </c>
      <c r="M189" s="72">
        <f t="shared" si="25"/>
        <v>845</v>
      </c>
      <c r="N189" s="74">
        <f t="shared" si="24"/>
        <v>1976</v>
      </c>
      <c r="O189" s="72">
        <f t="shared" si="19"/>
        <v>4608.5</v>
      </c>
      <c r="P189" s="85">
        <v>25</v>
      </c>
      <c r="Q189" s="72">
        <f t="shared" si="20"/>
        <v>13935</v>
      </c>
      <c r="R189" s="114">
        <v>8294.08</v>
      </c>
      <c r="S189" s="72">
        <f t="shared" si="21"/>
        <v>10068.5</v>
      </c>
      <c r="T189" s="136">
        <v>56705.919999999998</v>
      </c>
      <c r="U189" s="73" t="s">
        <v>154</v>
      </c>
      <c r="V189" s="74" t="s">
        <v>254</v>
      </c>
    </row>
    <row r="190" spans="1:22" s="118" customFormat="1" ht="17.25" customHeight="1">
      <c r="A190" s="85">
        <v>183</v>
      </c>
      <c r="B190" s="85" t="s">
        <v>65</v>
      </c>
      <c r="C190" s="135" t="s">
        <v>19</v>
      </c>
      <c r="D190" s="135" t="s">
        <v>1055</v>
      </c>
      <c r="E190" s="86" t="s">
        <v>1191</v>
      </c>
      <c r="F190" s="87">
        <v>45962</v>
      </c>
      <c r="G190" s="87">
        <v>46143</v>
      </c>
      <c r="H190" s="138">
        <v>20000</v>
      </c>
      <c r="I190" s="135">
        <v>0</v>
      </c>
      <c r="J190" s="88">
        <v>25</v>
      </c>
      <c r="K190" s="135">
        <v>574</v>
      </c>
      <c r="L190" s="72">
        <f t="shared" si="17"/>
        <v>1419.9999999999998</v>
      </c>
      <c r="M190" s="72">
        <f t="shared" si="25"/>
        <v>260</v>
      </c>
      <c r="N190" s="74">
        <f t="shared" si="24"/>
        <v>608</v>
      </c>
      <c r="O190" s="72">
        <f t="shared" si="19"/>
        <v>1418</v>
      </c>
      <c r="P190" s="85">
        <v>125</v>
      </c>
      <c r="Q190" s="72">
        <f t="shared" si="20"/>
        <v>4405</v>
      </c>
      <c r="R190" s="114">
        <v>1307</v>
      </c>
      <c r="S190" s="72">
        <f t="shared" si="21"/>
        <v>3098</v>
      </c>
      <c r="T190" s="136">
        <v>18693</v>
      </c>
      <c r="U190" s="73" t="s">
        <v>154</v>
      </c>
      <c r="V190" s="74" t="s">
        <v>253</v>
      </c>
    </row>
    <row r="191" spans="1:22" s="118" customFormat="1" ht="15" customHeight="1">
      <c r="A191" s="85">
        <v>184</v>
      </c>
      <c r="B191" s="85" t="s">
        <v>1215</v>
      </c>
      <c r="C191" s="135" t="s">
        <v>956</v>
      </c>
      <c r="D191" s="135" t="s">
        <v>1050</v>
      </c>
      <c r="E191" s="86" t="s">
        <v>1191</v>
      </c>
      <c r="F191" s="87">
        <v>46023</v>
      </c>
      <c r="G191" s="87">
        <v>46204</v>
      </c>
      <c r="H191" s="138">
        <v>80000</v>
      </c>
      <c r="I191" s="136">
        <v>7400.87</v>
      </c>
      <c r="J191" s="88">
        <v>25</v>
      </c>
      <c r="K191" s="136">
        <v>2296</v>
      </c>
      <c r="L191" s="72">
        <f t="shared" si="17"/>
        <v>5679.9999999999991</v>
      </c>
      <c r="M191" s="72">
        <f t="shared" si="25"/>
        <v>1040</v>
      </c>
      <c r="N191" s="74">
        <f t="shared" si="24"/>
        <v>2432</v>
      </c>
      <c r="O191" s="72">
        <f t="shared" si="19"/>
        <v>5672</v>
      </c>
      <c r="P191" s="85">
        <v>125</v>
      </c>
      <c r="Q191" s="72">
        <f t="shared" si="20"/>
        <v>17245</v>
      </c>
      <c r="R191" s="114">
        <v>12253.87</v>
      </c>
      <c r="S191" s="72">
        <f t="shared" si="21"/>
        <v>12392</v>
      </c>
      <c r="T191" s="136">
        <v>62246.13</v>
      </c>
      <c r="U191" s="73" t="s">
        <v>154</v>
      </c>
      <c r="V191" s="74" t="s">
        <v>254</v>
      </c>
    </row>
    <row r="192" spans="1:22" s="118" customFormat="1" ht="13.5" customHeight="1">
      <c r="A192" s="85">
        <v>185</v>
      </c>
      <c r="B192" s="85" t="s">
        <v>455</v>
      </c>
      <c r="C192" s="135" t="s">
        <v>48</v>
      </c>
      <c r="D192" s="135" t="s">
        <v>164</v>
      </c>
      <c r="E192" s="86" t="s">
        <v>1191</v>
      </c>
      <c r="F192" s="87">
        <v>46023</v>
      </c>
      <c r="G192" s="87">
        <v>46204</v>
      </c>
      <c r="H192" s="138">
        <v>55000</v>
      </c>
      <c r="I192" s="136">
        <v>2559.6799999999998</v>
      </c>
      <c r="J192" s="88">
        <v>25</v>
      </c>
      <c r="K192" s="136">
        <v>1578.5</v>
      </c>
      <c r="L192" s="72">
        <f t="shared" si="17"/>
        <v>3904.9999999999995</v>
      </c>
      <c r="M192" s="72">
        <f t="shared" si="25"/>
        <v>715</v>
      </c>
      <c r="N192" s="74">
        <f t="shared" si="24"/>
        <v>1672</v>
      </c>
      <c r="O192" s="72">
        <f t="shared" si="19"/>
        <v>3899.5000000000005</v>
      </c>
      <c r="P192" s="85">
        <v>25</v>
      </c>
      <c r="Q192" s="72">
        <f t="shared" si="20"/>
        <v>11795</v>
      </c>
      <c r="R192" s="114">
        <v>5835.18</v>
      </c>
      <c r="S192" s="72">
        <f t="shared" si="21"/>
        <v>8519.5</v>
      </c>
      <c r="T192" s="136">
        <v>49164.82</v>
      </c>
      <c r="U192" s="73" t="s">
        <v>154</v>
      </c>
      <c r="V192" s="74" t="s">
        <v>253</v>
      </c>
    </row>
    <row r="193" spans="1:22" s="118" customFormat="1" ht="15" customHeight="1">
      <c r="A193" s="85">
        <v>186</v>
      </c>
      <c r="B193" s="85" t="s">
        <v>294</v>
      </c>
      <c r="C193" s="135" t="s">
        <v>73</v>
      </c>
      <c r="D193" s="135" t="s">
        <v>1102</v>
      </c>
      <c r="E193" s="86" t="s">
        <v>1191</v>
      </c>
      <c r="F193" s="87">
        <v>46023</v>
      </c>
      <c r="G193" s="87">
        <v>46204</v>
      </c>
      <c r="H193" s="138">
        <v>60000</v>
      </c>
      <c r="I193" s="136">
        <v>3486.68</v>
      </c>
      <c r="J193" s="88">
        <v>25</v>
      </c>
      <c r="K193" s="136">
        <v>1722</v>
      </c>
      <c r="L193" s="72">
        <f t="shared" si="17"/>
        <v>4260</v>
      </c>
      <c r="M193" s="72">
        <f t="shared" si="25"/>
        <v>780</v>
      </c>
      <c r="N193" s="74">
        <f t="shared" si="24"/>
        <v>1824</v>
      </c>
      <c r="O193" s="72">
        <f t="shared" si="19"/>
        <v>4254</v>
      </c>
      <c r="P193" s="85">
        <v>25</v>
      </c>
      <c r="Q193" s="72">
        <f t="shared" si="20"/>
        <v>12865</v>
      </c>
      <c r="R193" s="114">
        <v>7057.68</v>
      </c>
      <c r="S193" s="72">
        <f t="shared" si="21"/>
        <v>9294</v>
      </c>
      <c r="T193" s="136">
        <v>52942.32</v>
      </c>
      <c r="U193" s="73" t="s">
        <v>154</v>
      </c>
      <c r="V193" s="74" t="s">
        <v>254</v>
      </c>
    </row>
    <row r="194" spans="1:22" s="118" customFormat="1" ht="15.75" customHeight="1">
      <c r="A194" s="85">
        <v>187</v>
      </c>
      <c r="B194" s="85" t="s">
        <v>673</v>
      </c>
      <c r="C194" s="135" t="s">
        <v>356</v>
      </c>
      <c r="D194" s="135" t="s">
        <v>1053</v>
      </c>
      <c r="E194" s="86" t="s">
        <v>1191</v>
      </c>
      <c r="F194" s="87">
        <v>46023</v>
      </c>
      <c r="G194" s="87">
        <v>46204</v>
      </c>
      <c r="H194" s="138">
        <v>20000</v>
      </c>
      <c r="I194" s="135">
        <v>0</v>
      </c>
      <c r="J194" s="88">
        <v>25</v>
      </c>
      <c r="K194" s="135">
        <v>574</v>
      </c>
      <c r="L194" s="72">
        <f t="shared" si="17"/>
        <v>1419.9999999999998</v>
      </c>
      <c r="M194" s="72">
        <f t="shared" si="25"/>
        <v>260</v>
      </c>
      <c r="N194" s="74">
        <f t="shared" si="24"/>
        <v>608</v>
      </c>
      <c r="O194" s="72">
        <f t="shared" si="19"/>
        <v>1418</v>
      </c>
      <c r="P194" s="85">
        <v>25</v>
      </c>
      <c r="Q194" s="72">
        <f t="shared" si="20"/>
        <v>4305</v>
      </c>
      <c r="R194" s="114">
        <v>1207</v>
      </c>
      <c r="S194" s="72">
        <f t="shared" si="21"/>
        <v>3098</v>
      </c>
      <c r="T194" s="136">
        <v>18793</v>
      </c>
      <c r="U194" s="73" t="s">
        <v>154</v>
      </c>
      <c r="V194" s="74" t="s">
        <v>253</v>
      </c>
    </row>
    <row r="195" spans="1:22" s="118" customFormat="1" ht="14.25" customHeight="1">
      <c r="A195" s="85">
        <v>188</v>
      </c>
      <c r="B195" s="85" t="s">
        <v>31</v>
      </c>
      <c r="C195" s="135" t="s">
        <v>32</v>
      </c>
      <c r="D195" s="135" t="s">
        <v>175</v>
      </c>
      <c r="E195" s="86" t="s">
        <v>1191</v>
      </c>
      <c r="F195" s="87">
        <v>45962</v>
      </c>
      <c r="G195" s="87">
        <v>46143</v>
      </c>
      <c r="H195" s="138">
        <v>40000</v>
      </c>
      <c r="I195" s="135">
        <v>0</v>
      </c>
      <c r="J195" s="88">
        <v>25</v>
      </c>
      <c r="K195" s="136">
        <v>1148</v>
      </c>
      <c r="L195" s="72">
        <f t="shared" si="17"/>
        <v>2839.9999999999995</v>
      </c>
      <c r="M195" s="72">
        <f t="shared" si="25"/>
        <v>520</v>
      </c>
      <c r="N195" s="74">
        <f t="shared" si="24"/>
        <v>1216</v>
      </c>
      <c r="O195" s="72">
        <f t="shared" si="19"/>
        <v>2836</v>
      </c>
      <c r="P195" s="114">
        <v>3964.56</v>
      </c>
      <c r="Q195" s="72">
        <f t="shared" si="20"/>
        <v>12524.56</v>
      </c>
      <c r="R195" s="114">
        <v>6328.56</v>
      </c>
      <c r="S195" s="72">
        <f t="shared" si="21"/>
        <v>6196</v>
      </c>
      <c r="T195" s="136">
        <v>33671.440000000002</v>
      </c>
      <c r="U195" s="73" t="s">
        <v>154</v>
      </c>
      <c r="V195" s="74" t="s">
        <v>254</v>
      </c>
    </row>
    <row r="196" spans="1:22" s="118" customFormat="1" ht="18" customHeight="1">
      <c r="A196" s="85">
        <v>189</v>
      </c>
      <c r="B196" s="85" t="s">
        <v>129</v>
      </c>
      <c r="C196" s="135" t="s">
        <v>19</v>
      </c>
      <c r="D196" s="135" t="s">
        <v>1070</v>
      </c>
      <c r="E196" s="86" t="s">
        <v>1191</v>
      </c>
      <c r="F196" s="87">
        <v>45962</v>
      </c>
      <c r="G196" s="87">
        <v>46143</v>
      </c>
      <c r="H196" s="138">
        <v>20000</v>
      </c>
      <c r="I196" s="135">
        <v>0</v>
      </c>
      <c r="J196" s="88">
        <v>25</v>
      </c>
      <c r="K196" s="135">
        <v>574</v>
      </c>
      <c r="L196" s="72">
        <f t="shared" si="17"/>
        <v>1419.9999999999998</v>
      </c>
      <c r="M196" s="72">
        <f t="shared" si="25"/>
        <v>260</v>
      </c>
      <c r="N196" s="74">
        <f t="shared" si="24"/>
        <v>608</v>
      </c>
      <c r="O196" s="72">
        <f t="shared" si="19"/>
        <v>1418</v>
      </c>
      <c r="P196" s="85">
        <v>125</v>
      </c>
      <c r="Q196" s="72">
        <f t="shared" si="20"/>
        <v>4405</v>
      </c>
      <c r="R196" s="114">
        <v>1307</v>
      </c>
      <c r="S196" s="72">
        <f t="shared" si="21"/>
        <v>3098</v>
      </c>
      <c r="T196" s="136">
        <v>18693</v>
      </c>
      <c r="U196" s="73" t="s">
        <v>154</v>
      </c>
      <c r="V196" s="74" t="s">
        <v>253</v>
      </c>
    </row>
    <row r="197" spans="1:22" s="118" customFormat="1" ht="18" customHeight="1">
      <c r="A197" s="85">
        <v>190</v>
      </c>
      <c r="B197" s="85" t="s">
        <v>509</v>
      </c>
      <c r="C197" s="135" t="s">
        <v>19</v>
      </c>
      <c r="D197" s="135" t="s">
        <v>1071</v>
      </c>
      <c r="E197" s="86" t="s">
        <v>1191</v>
      </c>
      <c r="F197" s="87">
        <v>45962</v>
      </c>
      <c r="G197" s="87">
        <v>46143</v>
      </c>
      <c r="H197" s="138">
        <v>20000</v>
      </c>
      <c r="I197" s="135">
        <v>0</v>
      </c>
      <c r="J197" s="88">
        <v>25</v>
      </c>
      <c r="K197" s="135">
        <v>574</v>
      </c>
      <c r="L197" s="72">
        <f t="shared" si="17"/>
        <v>1419.9999999999998</v>
      </c>
      <c r="M197" s="72">
        <f t="shared" si="25"/>
        <v>260</v>
      </c>
      <c r="N197" s="74">
        <f t="shared" si="24"/>
        <v>608</v>
      </c>
      <c r="O197" s="72">
        <f t="shared" si="19"/>
        <v>1418</v>
      </c>
      <c r="P197" s="85">
        <v>125</v>
      </c>
      <c r="Q197" s="72">
        <f t="shared" si="20"/>
        <v>4405</v>
      </c>
      <c r="R197" s="114">
        <v>1307</v>
      </c>
      <c r="S197" s="72">
        <f t="shared" si="21"/>
        <v>3098</v>
      </c>
      <c r="T197" s="136">
        <v>18693</v>
      </c>
      <c r="U197" s="73" t="s">
        <v>154</v>
      </c>
      <c r="V197" s="74" t="s">
        <v>253</v>
      </c>
    </row>
    <row r="198" spans="1:22" s="118" customFormat="1" ht="18" customHeight="1">
      <c r="A198" s="85">
        <v>191</v>
      </c>
      <c r="B198" s="85" t="s">
        <v>825</v>
      </c>
      <c r="C198" s="135" t="s">
        <v>4</v>
      </c>
      <c r="D198" s="135" t="s">
        <v>161</v>
      </c>
      <c r="E198" s="86" t="s">
        <v>1191</v>
      </c>
      <c r="F198" s="87">
        <v>46023</v>
      </c>
      <c r="G198" s="87">
        <v>46204</v>
      </c>
      <c r="H198" s="138">
        <v>85000</v>
      </c>
      <c r="I198" s="136">
        <v>8576.99</v>
      </c>
      <c r="J198" s="88">
        <v>25</v>
      </c>
      <c r="K198" s="136">
        <v>2439.5</v>
      </c>
      <c r="L198" s="72">
        <f t="shared" si="17"/>
        <v>6034.9999999999991</v>
      </c>
      <c r="M198" s="72">
        <f t="shared" si="25"/>
        <v>1105</v>
      </c>
      <c r="N198" s="74">
        <f t="shared" si="24"/>
        <v>2584</v>
      </c>
      <c r="O198" s="72">
        <f t="shared" si="19"/>
        <v>6026.5</v>
      </c>
      <c r="P198" s="85">
        <v>25</v>
      </c>
      <c r="Q198" s="72">
        <f t="shared" si="20"/>
        <v>18215</v>
      </c>
      <c r="R198" s="114">
        <v>13625.49</v>
      </c>
      <c r="S198" s="72">
        <f t="shared" si="21"/>
        <v>13166.5</v>
      </c>
      <c r="T198" s="136">
        <v>71374.509999999995</v>
      </c>
      <c r="U198" s="73" t="s">
        <v>154</v>
      </c>
      <c r="V198" s="74" t="s">
        <v>253</v>
      </c>
    </row>
    <row r="199" spans="1:22" s="118" customFormat="1" ht="19.5" customHeight="1">
      <c r="A199" s="85">
        <v>192</v>
      </c>
      <c r="B199" s="135" t="s">
        <v>1256</v>
      </c>
      <c r="C199" s="135" t="s">
        <v>356</v>
      </c>
      <c r="D199" s="135" t="s">
        <v>174</v>
      </c>
      <c r="E199" s="139" t="s">
        <v>1294</v>
      </c>
      <c r="F199" s="87">
        <v>45901</v>
      </c>
      <c r="G199" s="87">
        <v>46082</v>
      </c>
      <c r="H199" s="138">
        <v>100000</v>
      </c>
      <c r="I199" s="136">
        <v>12105.37</v>
      </c>
      <c r="J199" s="88">
        <v>25</v>
      </c>
      <c r="K199" s="136">
        <v>2870</v>
      </c>
      <c r="L199" s="72">
        <f t="shared" si="17"/>
        <v>7099.9999999999991</v>
      </c>
      <c r="M199" s="72">
        <f t="shared" si="25"/>
        <v>1300</v>
      </c>
      <c r="N199" s="74">
        <f t="shared" si="24"/>
        <v>3040</v>
      </c>
      <c r="O199" s="72">
        <f t="shared" si="19"/>
        <v>7090.0000000000009</v>
      </c>
      <c r="P199" s="85">
        <v>25</v>
      </c>
      <c r="Q199" s="72">
        <f t="shared" si="20"/>
        <v>21425</v>
      </c>
      <c r="R199" s="114">
        <v>18040.37</v>
      </c>
      <c r="S199" s="72">
        <f t="shared" si="21"/>
        <v>15490</v>
      </c>
      <c r="T199" s="136">
        <v>81959.63</v>
      </c>
      <c r="U199" s="73" t="s">
        <v>154</v>
      </c>
      <c r="V199" s="74" t="s">
        <v>253</v>
      </c>
    </row>
    <row r="200" spans="1:22" s="118" customFormat="1" ht="16.5" customHeight="1">
      <c r="A200" s="85">
        <v>193</v>
      </c>
      <c r="B200" s="85" t="s">
        <v>576</v>
      </c>
      <c r="C200" s="135" t="s">
        <v>386</v>
      </c>
      <c r="D200" s="135" t="s">
        <v>196</v>
      </c>
      <c r="E200" s="86" t="s">
        <v>1191</v>
      </c>
      <c r="F200" s="87">
        <v>46023</v>
      </c>
      <c r="G200" s="87">
        <v>46204</v>
      </c>
      <c r="H200" s="138">
        <v>35000</v>
      </c>
      <c r="I200" s="135">
        <v>0</v>
      </c>
      <c r="J200" s="88">
        <v>25</v>
      </c>
      <c r="K200" s="136">
        <v>1004.5</v>
      </c>
      <c r="L200" s="72">
        <f t="shared" ref="L200:L263" si="26">H200*0.071</f>
        <v>2485</v>
      </c>
      <c r="M200" s="72">
        <f t="shared" si="25"/>
        <v>455</v>
      </c>
      <c r="N200" s="74">
        <f t="shared" si="24"/>
        <v>1064</v>
      </c>
      <c r="O200" s="72">
        <f t="shared" ref="O200:O263" si="27">H200*0.0709</f>
        <v>2481.5</v>
      </c>
      <c r="P200" s="85">
        <v>25</v>
      </c>
      <c r="Q200" s="72">
        <f t="shared" ref="Q200:Q263" si="28">SUM(K200:P200)</f>
        <v>7515</v>
      </c>
      <c r="R200" s="114">
        <v>2093.5</v>
      </c>
      <c r="S200" s="72">
        <f t="shared" ref="S200:S263" si="29">L200+M200+O200</f>
        <v>5421.5</v>
      </c>
      <c r="T200" s="136">
        <v>32906.5</v>
      </c>
      <c r="U200" s="73" t="s">
        <v>154</v>
      </c>
      <c r="V200" s="74" t="s">
        <v>253</v>
      </c>
    </row>
    <row r="201" spans="1:22" s="118" customFormat="1" ht="13.5" customHeight="1">
      <c r="A201" s="85">
        <v>194</v>
      </c>
      <c r="B201" s="85" t="s">
        <v>634</v>
      </c>
      <c r="C201" s="135" t="s">
        <v>7</v>
      </c>
      <c r="D201" s="135" t="s">
        <v>173</v>
      </c>
      <c r="E201" s="86" t="s">
        <v>1191</v>
      </c>
      <c r="F201" s="87">
        <v>45962</v>
      </c>
      <c r="G201" s="87">
        <v>46143</v>
      </c>
      <c r="H201" s="138">
        <v>70000</v>
      </c>
      <c r="I201" s="136">
        <v>5368.48</v>
      </c>
      <c r="J201" s="88">
        <v>25</v>
      </c>
      <c r="K201" s="136">
        <v>2009</v>
      </c>
      <c r="L201" s="72">
        <f t="shared" si="26"/>
        <v>4970</v>
      </c>
      <c r="M201" s="72">
        <f t="shared" si="25"/>
        <v>910</v>
      </c>
      <c r="N201" s="74">
        <f t="shared" si="24"/>
        <v>2128</v>
      </c>
      <c r="O201" s="72">
        <f t="shared" si="27"/>
        <v>4963</v>
      </c>
      <c r="P201" s="114">
        <v>11296.34</v>
      </c>
      <c r="Q201" s="72">
        <f t="shared" si="28"/>
        <v>26276.34</v>
      </c>
      <c r="R201" s="114">
        <v>20801.82</v>
      </c>
      <c r="S201" s="72">
        <f t="shared" si="29"/>
        <v>10843</v>
      </c>
      <c r="T201" s="136">
        <v>49198.18</v>
      </c>
      <c r="U201" s="73" t="s">
        <v>154</v>
      </c>
      <c r="V201" s="74" t="s">
        <v>253</v>
      </c>
    </row>
    <row r="202" spans="1:22" s="118" customFormat="1" ht="17.25" customHeight="1">
      <c r="A202" s="85">
        <v>195</v>
      </c>
      <c r="B202" s="85" t="s">
        <v>779</v>
      </c>
      <c r="C202" s="135" t="s">
        <v>4</v>
      </c>
      <c r="D202" s="135" t="s">
        <v>160</v>
      </c>
      <c r="E202" s="86" t="s">
        <v>1191</v>
      </c>
      <c r="F202" s="87">
        <v>45962</v>
      </c>
      <c r="G202" s="87">
        <v>46143</v>
      </c>
      <c r="H202" s="138">
        <v>80000</v>
      </c>
      <c r="I202" s="136">
        <v>7400.87</v>
      </c>
      <c r="J202" s="88">
        <v>25</v>
      </c>
      <c r="K202" s="136">
        <v>2296</v>
      </c>
      <c r="L202" s="72">
        <f t="shared" si="26"/>
        <v>5679.9999999999991</v>
      </c>
      <c r="M202" s="72">
        <f t="shared" si="25"/>
        <v>1040</v>
      </c>
      <c r="N202" s="74">
        <f t="shared" si="24"/>
        <v>2432</v>
      </c>
      <c r="O202" s="72">
        <f t="shared" si="27"/>
        <v>5672</v>
      </c>
      <c r="P202" s="85">
        <v>25</v>
      </c>
      <c r="Q202" s="72">
        <f t="shared" si="28"/>
        <v>17145</v>
      </c>
      <c r="R202" s="114">
        <v>12153.87</v>
      </c>
      <c r="S202" s="72">
        <f t="shared" si="29"/>
        <v>12392</v>
      </c>
      <c r="T202" s="136">
        <v>67846.13</v>
      </c>
      <c r="U202" s="73" t="s">
        <v>154</v>
      </c>
      <c r="V202" s="74" t="s">
        <v>254</v>
      </c>
    </row>
    <row r="203" spans="1:22" s="118" customFormat="1" ht="17.25" customHeight="1">
      <c r="A203" s="85">
        <v>196</v>
      </c>
      <c r="B203" s="85" t="s">
        <v>981</v>
      </c>
      <c r="C203" s="135" t="s">
        <v>249</v>
      </c>
      <c r="D203" s="135" t="s">
        <v>169</v>
      </c>
      <c r="E203" s="86" t="s">
        <v>1191</v>
      </c>
      <c r="F203" s="87">
        <v>45901</v>
      </c>
      <c r="G203" s="87">
        <v>46082</v>
      </c>
      <c r="H203" s="138">
        <v>80000</v>
      </c>
      <c r="I203" s="136">
        <v>7400.87</v>
      </c>
      <c r="J203" s="88">
        <v>25</v>
      </c>
      <c r="K203" s="136">
        <v>2296</v>
      </c>
      <c r="L203" s="72">
        <f t="shared" si="26"/>
        <v>5679.9999999999991</v>
      </c>
      <c r="M203" s="72">
        <f t="shared" si="25"/>
        <v>1040</v>
      </c>
      <c r="N203" s="74">
        <f t="shared" si="24"/>
        <v>2432</v>
      </c>
      <c r="O203" s="72">
        <f t="shared" si="27"/>
        <v>5672</v>
      </c>
      <c r="P203" s="85">
        <v>25</v>
      </c>
      <c r="Q203" s="72">
        <f t="shared" si="28"/>
        <v>17145</v>
      </c>
      <c r="R203" s="114">
        <v>12153.87</v>
      </c>
      <c r="S203" s="72">
        <f t="shared" si="29"/>
        <v>12392</v>
      </c>
      <c r="T203" s="136">
        <v>67846.13</v>
      </c>
      <c r="U203" s="73" t="s">
        <v>154</v>
      </c>
      <c r="V203" s="74" t="s">
        <v>253</v>
      </c>
    </row>
    <row r="204" spans="1:22" s="118" customFormat="1" ht="14.25" customHeight="1">
      <c r="A204" s="85">
        <v>197</v>
      </c>
      <c r="B204" s="85" t="s">
        <v>424</v>
      </c>
      <c r="C204" s="135" t="s">
        <v>19</v>
      </c>
      <c r="D204" s="135" t="s">
        <v>1103</v>
      </c>
      <c r="E204" s="86" t="s">
        <v>1191</v>
      </c>
      <c r="F204" s="87">
        <v>45962</v>
      </c>
      <c r="G204" s="87">
        <v>46143</v>
      </c>
      <c r="H204" s="138">
        <v>20000</v>
      </c>
      <c r="I204" s="135">
        <v>0</v>
      </c>
      <c r="J204" s="88">
        <v>25</v>
      </c>
      <c r="K204" s="135">
        <v>574</v>
      </c>
      <c r="L204" s="72">
        <f t="shared" si="26"/>
        <v>1419.9999999999998</v>
      </c>
      <c r="M204" s="72">
        <f t="shared" si="25"/>
        <v>260</v>
      </c>
      <c r="N204" s="74">
        <f t="shared" si="24"/>
        <v>608</v>
      </c>
      <c r="O204" s="72">
        <f t="shared" si="27"/>
        <v>1418</v>
      </c>
      <c r="P204" s="85">
        <v>25</v>
      </c>
      <c r="Q204" s="72">
        <f t="shared" si="28"/>
        <v>4305</v>
      </c>
      <c r="R204" s="114">
        <v>1207</v>
      </c>
      <c r="S204" s="72">
        <f t="shared" si="29"/>
        <v>3098</v>
      </c>
      <c r="T204" s="136">
        <v>18793</v>
      </c>
      <c r="U204" s="73" t="s">
        <v>154</v>
      </c>
      <c r="V204" s="74" t="s">
        <v>253</v>
      </c>
    </row>
    <row r="205" spans="1:22" s="118" customFormat="1" ht="17.25" customHeight="1">
      <c r="A205" s="85">
        <v>198</v>
      </c>
      <c r="B205" s="85" t="s">
        <v>310</v>
      </c>
      <c r="C205" s="135" t="s">
        <v>19</v>
      </c>
      <c r="D205" s="135" t="s">
        <v>1085</v>
      </c>
      <c r="E205" s="86" t="s">
        <v>1191</v>
      </c>
      <c r="F205" s="87">
        <v>45962</v>
      </c>
      <c r="G205" s="87">
        <v>46143</v>
      </c>
      <c r="H205" s="138">
        <v>20000</v>
      </c>
      <c r="I205" s="135">
        <v>0</v>
      </c>
      <c r="J205" s="88">
        <v>25</v>
      </c>
      <c r="K205" s="135">
        <v>574</v>
      </c>
      <c r="L205" s="72">
        <f t="shared" si="26"/>
        <v>1419.9999999999998</v>
      </c>
      <c r="M205" s="72">
        <f t="shared" si="25"/>
        <v>260</v>
      </c>
      <c r="N205" s="74">
        <f t="shared" ref="N205:N227" si="30">+H205*0.0304</f>
        <v>608</v>
      </c>
      <c r="O205" s="72">
        <f t="shared" si="27"/>
        <v>1418</v>
      </c>
      <c r="P205" s="85">
        <v>125</v>
      </c>
      <c r="Q205" s="72">
        <f t="shared" si="28"/>
        <v>4405</v>
      </c>
      <c r="R205" s="114">
        <v>1307</v>
      </c>
      <c r="S205" s="72">
        <f t="shared" si="29"/>
        <v>3098</v>
      </c>
      <c r="T205" s="136">
        <v>18693</v>
      </c>
      <c r="U205" s="73" t="s">
        <v>154</v>
      </c>
      <c r="V205" s="74" t="s">
        <v>253</v>
      </c>
    </row>
    <row r="206" spans="1:22" s="118" customFormat="1" ht="17.25" customHeight="1">
      <c r="A206" s="85">
        <v>199</v>
      </c>
      <c r="B206" s="85" t="s">
        <v>861</v>
      </c>
      <c r="C206" s="135" t="s">
        <v>21</v>
      </c>
      <c r="D206" s="135" t="s">
        <v>1064</v>
      </c>
      <c r="E206" s="86" t="s">
        <v>1191</v>
      </c>
      <c r="F206" s="87">
        <v>45962</v>
      </c>
      <c r="G206" s="87">
        <v>46143</v>
      </c>
      <c r="H206" s="138">
        <v>65000</v>
      </c>
      <c r="I206" s="136">
        <v>4427.58</v>
      </c>
      <c r="J206" s="88">
        <v>25</v>
      </c>
      <c r="K206" s="136">
        <v>1865.5</v>
      </c>
      <c r="L206" s="72">
        <f t="shared" si="26"/>
        <v>4615</v>
      </c>
      <c r="M206" s="72">
        <f t="shared" si="25"/>
        <v>845</v>
      </c>
      <c r="N206" s="74">
        <f t="shared" si="30"/>
        <v>1976</v>
      </c>
      <c r="O206" s="72">
        <f t="shared" si="27"/>
        <v>4608.5</v>
      </c>
      <c r="P206" s="85">
        <v>25</v>
      </c>
      <c r="Q206" s="72">
        <f t="shared" si="28"/>
        <v>13935</v>
      </c>
      <c r="R206" s="114">
        <v>8294.08</v>
      </c>
      <c r="S206" s="72">
        <f t="shared" si="29"/>
        <v>10068.5</v>
      </c>
      <c r="T206" s="136">
        <v>56705.919999999998</v>
      </c>
      <c r="U206" s="73" t="s">
        <v>154</v>
      </c>
      <c r="V206" s="74" t="s">
        <v>253</v>
      </c>
    </row>
    <row r="207" spans="1:22" s="118" customFormat="1" ht="19.5" customHeight="1">
      <c r="A207" s="85">
        <v>200</v>
      </c>
      <c r="B207" s="85" t="s">
        <v>714</v>
      </c>
      <c r="C207" s="135" t="s">
        <v>356</v>
      </c>
      <c r="D207" s="135" t="s">
        <v>1053</v>
      </c>
      <c r="E207" s="86" t="s">
        <v>1191</v>
      </c>
      <c r="F207" s="87">
        <v>45962</v>
      </c>
      <c r="G207" s="87">
        <v>46143</v>
      </c>
      <c r="H207" s="138">
        <v>15000</v>
      </c>
      <c r="I207" s="135">
        <v>0</v>
      </c>
      <c r="J207" s="88">
        <v>25</v>
      </c>
      <c r="K207" s="135">
        <v>430.5</v>
      </c>
      <c r="L207" s="72">
        <f t="shared" si="26"/>
        <v>1065</v>
      </c>
      <c r="M207" s="72">
        <f t="shared" si="25"/>
        <v>195</v>
      </c>
      <c r="N207" s="74">
        <f t="shared" si="30"/>
        <v>456</v>
      </c>
      <c r="O207" s="72">
        <f t="shared" si="27"/>
        <v>1063.5</v>
      </c>
      <c r="P207" s="85">
        <v>25</v>
      </c>
      <c r="Q207" s="72">
        <f t="shared" si="28"/>
        <v>3235</v>
      </c>
      <c r="R207" s="85">
        <v>911.5</v>
      </c>
      <c r="S207" s="72">
        <f t="shared" si="29"/>
        <v>2323.5</v>
      </c>
      <c r="T207" s="136">
        <v>14088.5</v>
      </c>
      <c r="U207" s="73" t="s">
        <v>154</v>
      </c>
      <c r="V207" s="74" t="s">
        <v>253</v>
      </c>
    </row>
    <row r="208" spans="1:22" s="118" customFormat="1" ht="16.5" customHeight="1">
      <c r="A208" s="85">
        <v>201</v>
      </c>
      <c r="B208" s="85" t="s">
        <v>1216</v>
      </c>
      <c r="C208" s="135" t="s">
        <v>48</v>
      </c>
      <c r="D208" s="135" t="s">
        <v>1241</v>
      </c>
      <c r="E208" s="86" t="s">
        <v>1191</v>
      </c>
      <c r="F208" s="87">
        <v>46023</v>
      </c>
      <c r="G208" s="87">
        <v>46204</v>
      </c>
      <c r="H208" s="138">
        <v>90000</v>
      </c>
      <c r="I208" s="136">
        <v>9753.1200000000008</v>
      </c>
      <c r="J208" s="88">
        <v>25</v>
      </c>
      <c r="K208" s="136">
        <v>2583</v>
      </c>
      <c r="L208" s="72">
        <f t="shared" si="26"/>
        <v>6389.9999999999991</v>
      </c>
      <c r="M208" s="72">
        <f t="shared" si="25"/>
        <v>1170</v>
      </c>
      <c r="N208" s="74">
        <f t="shared" si="30"/>
        <v>2736</v>
      </c>
      <c r="O208" s="72">
        <f t="shared" si="27"/>
        <v>6381</v>
      </c>
      <c r="P208" s="85">
        <v>25</v>
      </c>
      <c r="Q208" s="72">
        <f t="shared" si="28"/>
        <v>19285</v>
      </c>
      <c r="R208" s="114">
        <v>15097.12</v>
      </c>
      <c r="S208" s="72">
        <f t="shared" si="29"/>
        <v>13941</v>
      </c>
      <c r="T208" s="136">
        <v>74902.880000000005</v>
      </c>
      <c r="U208" s="73" t="s">
        <v>154</v>
      </c>
      <c r="V208" s="74" t="s">
        <v>253</v>
      </c>
    </row>
    <row r="209" spans="1:22" s="118" customFormat="1" ht="21.75" customHeight="1">
      <c r="A209" s="85">
        <v>202</v>
      </c>
      <c r="B209" s="85" t="s">
        <v>456</v>
      </c>
      <c r="C209" s="135" t="s">
        <v>48</v>
      </c>
      <c r="D209" s="135" t="s">
        <v>164</v>
      </c>
      <c r="E209" s="86" t="s">
        <v>1191</v>
      </c>
      <c r="F209" s="87">
        <v>46023</v>
      </c>
      <c r="G209" s="87">
        <v>46204</v>
      </c>
      <c r="H209" s="138">
        <v>55000</v>
      </c>
      <c r="I209" s="136">
        <v>2559.6799999999998</v>
      </c>
      <c r="J209" s="88">
        <v>25</v>
      </c>
      <c r="K209" s="136">
        <v>1578.5</v>
      </c>
      <c r="L209" s="72">
        <f t="shared" si="26"/>
        <v>3904.9999999999995</v>
      </c>
      <c r="M209" s="72">
        <f t="shared" si="25"/>
        <v>715</v>
      </c>
      <c r="N209" s="74">
        <f t="shared" si="30"/>
        <v>1672</v>
      </c>
      <c r="O209" s="72">
        <f t="shared" si="27"/>
        <v>3899.5000000000005</v>
      </c>
      <c r="P209" s="85">
        <v>25</v>
      </c>
      <c r="Q209" s="72">
        <f t="shared" si="28"/>
        <v>11795</v>
      </c>
      <c r="R209" s="114">
        <v>5835.18</v>
      </c>
      <c r="S209" s="72">
        <f t="shared" si="29"/>
        <v>8519.5</v>
      </c>
      <c r="T209" s="136">
        <v>49164.82</v>
      </c>
      <c r="U209" s="73" t="s">
        <v>154</v>
      </c>
      <c r="V209" s="74" t="s">
        <v>253</v>
      </c>
    </row>
    <row r="210" spans="1:22" s="118" customFormat="1" ht="17.25" customHeight="1">
      <c r="A210" s="85">
        <v>203</v>
      </c>
      <c r="B210" s="85" t="s">
        <v>920</v>
      </c>
      <c r="C210" s="135" t="s">
        <v>48</v>
      </c>
      <c r="D210" s="135" t="s">
        <v>155</v>
      </c>
      <c r="E210" s="86" t="s">
        <v>1191</v>
      </c>
      <c r="F210" s="87">
        <v>46054</v>
      </c>
      <c r="G210" s="87">
        <v>46235</v>
      </c>
      <c r="H210" s="138">
        <v>95000</v>
      </c>
      <c r="I210" s="136">
        <v>10449.299999999999</v>
      </c>
      <c r="J210" s="88">
        <v>25</v>
      </c>
      <c r="K210" s="136">
        <v>2726.5</v>
      </c>
      <c r="L210" s="72">
        <f t="shared" si="26"/>
        <v>6744.9999999999991</v>
      </c>
      <c r="M210" s="72">
        <f t="shared" si="25"/>
        <v>1235</v>
      </c>
      <c r="N210" s="74">
        <f t="shared" si="30"/>
        <v>2888</v>
      </c>
      <c r="O210" s="72">
        <f t="shared" si="27"/>
        <v>6735.5</v>
      </c>
      <c r="P210" s="114">
        <v>9824.06</v>
      </c>
      <c r="Q210" s="72">
        <f t="shared" si="28"/>
        <v>30154.059999999998</v>
      </c>
      <c r="R210" s="114">
        <v>25407.91</v>
      </c>
      <c r="S210" s="72">
        <f t="shared" si="29"/>
        <v>14715.5</v>
      </c>
      <c r="T210" s="136">
        <v>71031.92</v>
      </c>
      <c r="U210" s="73" t="s">
        <v>154</v>
      </c>
      <c r="V210" s="74" t="s">
        <v>253</v>
      </c>
    </row>
    <row r="211" spans="1:22" s="118" customFormat="1" ht="15" customHeight="1">
      <c r="A211" s="85">
        <v>204</v>
      </c>
      <c r="B211" s="85" t="s">
        <v>1158</v>
      </c>
      <c r="C211" s="135" t="s">
        <v>1041</v>
      </c>
      <c r="D211" s="135" t="s">
        <v>1048</v>
      </c>
      <c r="E211" s="86" t="s">
        <v>1191</v>
      </c>
      <c r="F211" s="87">
        <v>45962</v>
      </c>
      <c r="G211" s="87">
        <v>46143</v>
      </c>
      <c r="H211" s="138">
        <v>55500</v>
      </c>
      <c r="I211" s="136">
        <v>2639.87</v>
      </c>
      <c r="J211" s="88">
        <v>25</v>
      </c>
      <c r="K211" s="136">
        <v>1592.85</v>
      </c>
      <c r="L211" s="72">
        <f t="shared" si="26"/>
        <v>3940.4999999999995</v>
      </c>
      <c r="M211" s="72">
        <f t="shared" si="25"/>
        <v>721.5</v>
      </c>
      <c r="N211" s="74">
        <f t="shared" si="30"/>
        <v>1687.2</v>
      </c>
      <c r="O211" s="72">
        <f t="shared" si="27"/>
        <v>3934.9500000000003</v>
      </c>
      <c r="P211" s="114">
        <v>3525</v>
      </c>
      <c r="Q211" s="72">
        <f t="shared" si="28"/>
        <v>15402</v>
      </c>
      <c r="R211" s="114">
        <v>9444.92</v>
      </c>
      <c r="S211" s="72">
        <f t="shared" si="29"/>
        <v>8596.9500000000007</v>
      </c>
      <c r="T211" s="136">
        <v>46555.08</v>
      </c>
      <c r="U211" s="73" t="s">
        <v>154</v>
      </c>
      <c r="V211" s="74" t="s">
        <v>254</v>
      </c>
    </row>
    <row r="212" spans="1:22" s="118" customFormat="1">
      <c r="A212" s="85">
        <v>205</v>
      </c>
      <c r="B212" s="85" t="s">
        <v>982</v>
      </c>
      <c r="C212" s="135" t="s">
        <v>1235</v>
      </c>
      <c r="D212" s="135" t="s">
        <v>168</v>
      </c>
      <c r="E212" s="86" t="s">
        <v>1191</v>
      </c>
      <c r="F212" s="87">
        <v>45901</v>
      </c>
      <c r="G212" s="87">
        <v>46082</v>
      </c>
      <c r="H212" s="138">
        <v>60000</v>
      </c>
      <c r="I212" s="136">
        <v>3486.68</v>
      </c>
      <c r="J212" s="88">
        <v>25</v>
      </c>
      <c r="K212" s="136">
        <v>1722</v>
      </c>
      <c r="L212" s="72">
        <f t="shared" si="26"/>
        <v>4260</v>
      </c>
      <c r="M212" s="72">
        <f t="shared" si="25"/>
        <v>780</v>
      </c>
      <c r="N212" s="74">
        <f t="shared" si="30"/>
        <v>1824</v>
      </c>
      <c r="O212" s="72">
        <f t="shared" si="27"/>
        <v>4254</v>
      </c>
      <c r="P212" s="114">
        <v>10054.120000000001</v>
      </c>
      <c r="Q212" s="72">
        <f t="shared" si="28"/>
        <v>22894.120000000003</v>
      </c>
      <c r="R212" s="114">
        <v>17086.8</v>
      </c>
      <c r="S212" s="72">
        <f t="shared" si="29"/>
        <v>9294</v>
      </c>
      <c r="T212" s="136">
        <v>44113.2</v>
      </c>
      <c r="U212" s="73" t="s">
        <v>154</v>
      </c>
      <c r="V212" s="74" t="s">
        <v>253</v>
      </c>
    </row>
    <row r="213" spans="1:22" s="118" customFormat="1" ht="18.75" customHeight="1">
      <c r="A213" s="85">
        <v>206</v>
      </c>
      <c r="B213" s="85" t="s">
        <v>715</v>
      </c>
      <c r="C213" s="135" t="s">
        <v>356</v>
      </c>
      <c r="D213" s="135" t="s">
        <v>1053</v>
      </c>
      <c r="E213" s="86" t="s">
        <v>1191</v>
      </c>
      <c r="F213" s="87">
        <v>45962</v>
      </c>
      <c r="G213" s="87">
        <v>46143</v>
      </c>
      <c r="H213" s="138">
        <v>20000</v>
      </c>
      <c r="I213" s="135">
        <v>0</v>
      </c>
      <c r="J213" s="88">
        <v>25</v>
      </c>
      <c r="K213" s="135">
        <v>574</v>
      </c>
      <c r="L213" s="72">
        <f t="shared" si="26"/>
        <v>1419.9999999999998</v>
      </c>
      <c r="M213" s="72">
        <f t="shared" si="25"/>
        <v>260</v>
      </c>
      <c r="N213" s="74">
        <f t="shared" si="30"/>
        <v>608</v>
      </c>
      <c r="O213" s="72">
        <f t="shared" si="27"/>
        <v>1418</v>
      </c>
      <c r="P213" s="85">
        <v>25</v>
      </c>
      <c r="Q213" s="72">
        <f t="shared" si="28"/>
        <v>4305</v>
      </c>
      <c r="R213" s="114">
        <v>1207</v>
      </c>
      <c r="S213" s="72">
        <f t="shared" si="29"/>
        <v>3098</v>
      </c>
      <c r="T213" s="136">
        <v>18793</v>
      </c>
      <c r="U213" s="73" t="s">
        <v>154</v>
      </c>
      <c r="V213" s="74" t="s">
        <v>253</v>
      </c>
    </row>
    <row r="214" spans="1:22" s="118" customFormat="1" ht="15.75" customHeight="1">
      <c r="A214" s="85">
        <v>207</v>
      </c>
      <c r="B214" s="85" t="s">
        <v>1217</v>
      </c>
      <c r="C214" s="135" t="s">
        <v>53</v>
      </c>
      <c r="D214" s="135" t="s">
        <v>196</v>
      </c>
      <c r="E214" s="86" t="s">
        <v>1191</v>
      </c>
      <c r="F214" s="87">
        <v>46023</v>
      </c>
      <c r="G214" s="87">
        <v>46204</v>
      </c>
      <c r="H214" s="138">
        <v>60000</v>
      </c>
      <c r="I214" s="136">
        <v>3486.68</v>
      </c>
      <c r="J214" s="88">
        <v>25</v>
      </c>
      <c r="K214" s="136">
        <v>1722</v>
      </c>
      <c r="L214" s="72">
        <f t="shared" si="26"/>
        <v>4260</v>
      </c>
      <c r="M214" s="72">
        <f t="shared" si="25"/>
        <v>780</v>
      </c>
      <c r="N214" s="74">
        <f t="shared" si="30"/>
        <v>1824</v>
      </c>
      <c r="O214" s="72">
        <f t="shared" si="27"/>
        <v>4254</v>
      </c>
      <c r="P214" s="85">
        <v>25</v>
      </c>
      <c r="Q214" s="72">
        <f t="shared" si="28"/>
        <v>12865</v>
      </c>
      <c r="R214" s="114">
        <v>7057.68</v>
      </c>
      <c r="S214" s="72">
        <f t="shared" si="29"/>
        <v>9294</v>
      </c>
      <c r="T214" s="136">
        <v>52942.32</v>
      </c>
      <c r="U214" s="73" t="s">
        <v>154</v>
      </c>
      <c r="V214" s="74" t="s">
        <v>253</v>
      </c>
    </row>
    <row r="215" spans="1:22" s="118" customFormat="1" ht="18.75" customHeight="1">
      <c r="A215" s="85">
        <v>208</v>
      </c>
      <c r="B215" s="85" t="s">
        <v>780</v>
      </c>
      <c r="C215" s="135" t="s">
        <v>5</v>
      </c>
      <c r="D215" s="135" t="s">
        <v>534</v>
      </c>
      <c r="E215" s="86" t="s">
        <v>1191</v>
      </c>
      <c r="F215" s="87">
        <v>45962</v>
      </c>
      <c r="G215" s="87">
        <v>46143</v>
      </c>
      <c r="H215" s="138">
        <v>180000</v>
      </c>
      <c r="I215" s="136">
        <v>30923.37</v>
      </c>
      <c r="J215" s="88">
        <v>25</v>
      </c>
      <c r="K215" s="136">
        <v>5166</v>
      </c>
      <c r="L215" s="72">
        <f t="shared" si="26"/>
        <v>12779.999999999998</v>
      </c>
      <c r="M215" s="72">
        <f t="shared" si="25"/>
        <v>2340</v>
      </c>
      <c r="N215" s="74">
        <f t="shared" si="30"/>
        <v>5472</v>
      </c>
      <c r="O215" s="72">
        <f t="shared" si="27"/>
        <v>12762</v>
      </c>
      <c r="P215" s="85">
        <v>25</v>
      </c>
      <c r="Q215" s="72">
        <f t="shared" si="28"/>
        <v>38545</v>
      </c>
      <c r="R215" s="114">
        <v>41586.370000000003</v>
      </c>
      <c r="S215" s="72">
        <f t="shared" si="29"/>
        <v>27882</v>
      </c>
      <c r="T215" s="136">
        <v>138413.63</v>
      </c>
      <c r="U215" s="73" t="s">
        <v>154</v>
      </c>
      <c r="V215" s="74" t="s">
        <v>253</v>
      </c>
    </row>
    <row r="216" spans="1:22" s="118" customFormat="1" ht="18.75" customHeight="1">
      <c r="A216" s="85">
        <v>209</v>
      </c>
      <c r="B216" s="85" t="s">
        <v>132</v>
      </c>
      <c r="C216" s="135" t="s">
        <v>19</v>
      </c>
      <c r="D216" s="135" t="s">
        <v>1055</v>
      </c>
      <c r="E216" s="86" t="s">
        <v>1191</v>
      </c>
      <c r="F216" s="87">
        <v>45962</v>
      </c>
      <c r="G216" s="87">
        <v>46143</v>
      </c>
      <c r="H216" s="138">
        <v>20000</v>
      </c>
      <c r="I216" s="135">
        <v>0</v>
      </c>
      <c r="J216" s="88">
        <v>25</v>
      </c>
      <c r="K216" s="135">
        <v>574</v>
      </c>
      <c r="L216" s="72">
        <f t="shared" si="26"/>
        <v>1419.9999999999998</v>
      </c>
      <c r="M216" s="72">
        <f t="shared" si="25"/>
        <v>260</v>
      </c>
      <c r="N216" s="74">
        <f t="shared" si="30"/>
        <v>608</v>
      </c>
      <c r="O216" s="72">
        <f t="shared" si="27"/>
        <v>1418</v>
      </c>
      <c r="P216" s="85">
        <v>125</v>
      </c>
      <c r="Q216" s="72">
        <f t="shared" si="28"/>
        <v>4405</v>
      </c>
      <c r="R216" s="114">
        <v>1307</v>
      </c>
      <c r="S216" s="72">
        <f t="shared" si="29"/>
        <v>3098</v>
      </c>
      <c r="T216" s="136">
        <v>18693</v>
      </c>
      <c r="U216" s="73" t="s">
        <v>154</v>
      </c>
      <c r="V216" s="74" t="s">
        <v>253</v>
      </c>
    </row>
    <row r="217" spans="1:22" s="117" customFormat="1" ht="19.5" customHeight="1">
      <c r="A217" s="85">
        <v>210</v>
      </c>
      <c r="B217" s="85" t="s">
        <v>528</v>
      </c>
      <c r="C217" s="135" t="s">
        <v>4</v>
      </c>
      <c r="D217" s="135" t="s">
        <v>534</v>
      </c>
      <c r="E217" s="86" t="s">
        <v>1191</v>
      </c>
      <c r="F217" s="87">
        <v>45962</v>
      </c>
      <c r="G217" s="87">
        <v>46143</v>
      </c>
      <c r="H217" s="138">
        <v>60000</v>
      </c>
      <c r="I217" s="136">
        <v>3486.68</v>
      </c>
      <c r="J217" s="88">
        <v>25</v>
      </c>
      <c r="K217" s="136">
        <v>1722</v>
      </c>
      <c r="L217" s="72">
        <f t="shared" si="26"/>
        <v>4260</v>
      </c>
      <c r="M217" s="72">
        <f t="shared" si="25"/>
        <v>780</v>
      </c>
      <c r="N217" s="74">
        <f t="shared" si="30"/>
        <v>1824</v>
      </c>
      <c r="O217" s="72">
        <f t="shared" si="27"/>
        <v>4254</v>
      </c>
      <c r="P217" s="114">
        <v>7148.1</v>
      </c>
      <c r="Q217" s="72">
        <f t="shared" si="28"/>
        <v>19988.099999999999</v>
      </c>
      <c r="R217" s="114">
        <v>14180.78</v>
      </c>
      <c r="S217" s="72">
        <f t="shared" si="29"/>
        <v>9294</v>
      </c>
      <c r="T217" s="136">
        <v>45819.22</v>
      </c>
      <c r="U217" s="73" t="s">
        <v>154</v>
      </c>
      <c r="V217" s="74" t="s">
        <v>254</v>
      </c>
    </row>
    <row r="218" spans="1:22" s="117" customFormat="1" ht="20.25" customHeight="1">
      <c r="A218" s="85">
        <v>211</v>
      </c>
      <c r="B218" s="85" t="s">
        <v>126</v>
      </c>
      <c r="C218" s="135" t="s">
        <v>19</v>
      </c>
      <c r="D218" s="135" t="s">
        <v>1070</v>
      </c>
      <c r="E218" s="86" t="s">
        <v>1191</v>
      </c>
      <c r="F218" s="87">
        <v>45962</v>
      </c>
      <c r="G218" s="87">
        <v>46143</v>
      </c>
      <c r="H218" s="138">
        <v>25000</v>
      </c>
      <c r="I218" s="135">
        <v>0</v>
      </c>
      <c r="J218" s="88">
        <v>25</v>
      </c>
      <c r="K218" s="135">
        <v>717.5</v>
      </c>
      <c r="L218" s="72">
        <f t="shared" si="26"/>
        <v>1774.9999999999998</v>
      </c>
      <c r="M218" s="72">
        <f t="shared" si="25"/>
        <v>325</v>
      </c>
      <c r="N218" s="74">
        <f t="shared" si="30"/>
        <v>760</v>
      </c>
      <c r="O218" s="72">
        <f t="shared" si="27"/>
        <v>1772.5000000000002</v>
      </c>
      <c r="P218" s="85">
        <v>125</v>
      </c>
      <c r="Q218" s="72">
        <f t="shared" si="28"/>
        <v>5475</v>
      </c>
      <c r="R218" s="114">
        <v>1602.5</v>
      </c>
      <c r="S218" s="72">
        <f t="shared" si="29"/>
        <v>3872.5</v>
      </c>
      <c r="T218" s="136">
        <v>23397.5</v>
      </c>
      <c r="U218" s="73" t="s">
        <v>154</v>
      </c>
      <c r="V218" s="74" t="s">
        <v>253</v>
      </c>
    </row>
    <row r="219" spans="1:22" s="117" customFormat="1" ht="21.75" customHeight="1">
      <c r="A219" s="85">
        <v>212</v>
      </c>
      <c r="B219" s="85" t="s">
        <v>510</v>
      </c>
      <c r="C219" s="135" t="s">
        <v>19</v>
      </c>
      <c r="D219" s="135" t="s">
        <v>1071</v>
      </c>
      <c r="E219" s="86" t="s">
        <v>1191</v>
      </c>
      <c r="F219" s="87">
        <v>45962</v>
      </c>
      <c r="G219" s="87">
        <v>46143</v>
      </c>
      <c r="H219" s="138">
        <v>20000</v>
      </c>
      <c r="I219" s="135">
        <v>0</v>
      </c>
      <c r="J219" s="88">
        <v>25</v>
      </c>
      <c r="K219" s="135">
        <v>574</v>
      </c>
      <c r="L219" s="72">
        <f t="shared" si="26"/>
        <v>1419.9999999999998</v>
      </c>
      <c r="M219" s="72">
        <f t="shared" si="25"/>
        <v>260</v>
      </c>
      <c r="N219" s="74">
        <f t="shared" si="30"/>
        <v>608</v>
      </c>
      <c r="O219" s="72">
        <f t="shared" si="27"/>
        <v>1418</v>
      </c>
      <c r="P219" s="85">
        <v>125</v>
      </c>
      <c r="Q219" s="72">
        <f t="shared" si="28"/>
        <v>4405</v>
      </c>
      <c r="R219" s="114">
        <v>1307</v>
      </c>
      <c r="S219" s="72">
        <f t="shared" si="29"/>
        <v>3098</v>
      </c>
      <c r="T219" s="136">
        <v>18693</v>
      </c>
      <c r="U219" s="73" t="s">
        <v>154</v>
      </c>
      <c r="V219" s="74" t="s">
        <v>253</v>
      </c>
    </row>
    <row r="220" spans="1:22" s="117" customFormat="1" ht="19.5" customHeight="1">
      <c r="A220" s="85">
        <v>213</v>
      </c>
      <c r="B220" s="85" t="s">
        <v>457</v>
      </c>
      <c r="C220" s="135" t="s">
        <v>420</v>
      </c>
      <c r="D220" s="135" t="s">
        <v>960</v>
      </c>
      <c r="E220" s="86" t="s">
        <v>1191</v>
      </c>
      <c r="F220" s="87">
        <v>46023</v>
      </c>
      <c r="G220" s="87">
        <v>46204</v>
      </c>
      <c r="H220" s="138">
        <v>61000</v>
      </c>
      <c r="I220" s="136">
        <v>3674.86</v>
      </c>
      <c r="J220" s="88">
        <v>25</v>
      </c>
      <c r="K220" s="136">
        <v>1750.7</v>
      </c>
      <c r="L220" s="72">
        <f t="shared" si="26"/>
        <v>4331</v>
      </c>
      <c r="M220" s="72">
        <f t="shared" si="25"/>
        <v>793</v>
      </c>
      <c r="N220" s="74">
        <f t="shared" si="30"/>
        <v>1854.4</v>
      </c>
      <c r="O220" s="72">
        <f t="shared" si="27"/>
        <v>4324.9000000000005</v>
      </c>
      <c r="P220" s="85">
        <v>125</v>
      </c>
      <c r="Q220" s="72">
        <f t="shared" si="28"/>
        <v>13179</v>
      </c>
      <c r="R220" s="114">
        <v>7404.96</v>
      </c>
      <c r="S220" s="72">
        <f t="shared" si="29"/>
        <v>9448.9000000000015</v>
      </c>
      <c r="T220" s="136">
        <v>57269.9</v>
      </c>
      <c r="U220" s="73" t="s">
        <v>154</v>
      </c>
      <c r="V220" s="74" t="s">
        <v>253</v>
      </c>
    </row>
    <row r="221" spans="1:22" s="117" customFormat="1" ht="20.25" customHeight="1">
      <c r="A221" s="85">
        <v>214</v>
      </c>
      <c r="B221" s="85" t="s">
        <v>220</v>
      </c>
      <c r="C221" s="135" t="s">
        <v>19</v>
      </c>
      <c r="D221" s="135" t="s">
        <v>1104</v>
      </c>
      <c r="E221" s="86" t="s">
        <v>1191</v>
      </c>
      <c r="F221" s="87">
        <v>46054</v>
      </c>
      <c r="G221" s="87">
        <v>46235</v>
      </c>
      <c r="H221" s="138">
        <v>20000</v>
      </c>
      <c r="I221" s="135">
        <v>0</v>
      </c>
      <c r="J221" s="88">
        <v>25</v>
      </c>
      <c r="K221" s="135">
        <v>574</v>
      </c>
      <c r="L221" s="72">
        <f t="shared" si="26"/>
        <v>1419.9999999999998</v>
      </c>
      <c r="M221" s="72">
        <f t="shared" si="25"/>
        <v>260</v>
      </c>
      <c r="N221" s="74">
        <f t="shared" si="30"/>
        <v>608</v>
      </c>
      <c r="O221" s="72">
        <f t="shared" si="27"/>
        <v>1418</v>
      </c>
      <c r="P221" s="85">
        <v>25</v>
      </c>
      <c r="Q221" s="72">
        <f t="shared" si="28"/>
        <v>4305</v>
      </c>
      <c r="R221" s="114">
        <v>1207</v>
      </c>
      <c r="S221" s="72">
        <f t="shared" si="29"/>
        <v>3098</v>
      </c>
      <c r="T221" s="136">
        <v>18793</v>
      </c>
      <c r="U221" s="73" t="s">
        <v>154</v>
      </c>
      <c r="V221" s="74" t="s">
        <v>254</v>
      </c>
    </row>
    <row r="222" spans="1:22" s="117" customFormat="1" ht="19.5" customHeight="1">
      <c r="A222" s="85">
        <v>215</v>
      </c>
      <c r="B222" s="135" t="s">
        <v>1269</v>
      </c>
      <c r="C222" s="135" t="s">
        <v>7</v>
      </c>
      <c r="D222" s="135" t="s">
        <v>176</v>
      </c>
      <c r="E222" s="86" t="s">
        <v>1191</v>
      </c>
      <c r="F222" s="87">
        <v>45931</v>
      </c>
      <c r="G222" s="87">
        <v>46113</v>
      </c>
      <c r="H222" s="138">
        <v>90000</v>
      </c>
      <c r="I222" s="136">
        <v>9753.1200000000008</v>
      </c>
      <c r="J222" s="88">
        <v>25</v>
      </c>
      <c r="K222" s="136">
        <v>2583</v>
      </c>
      <c r="L222" s="72">
        <f t="shared" si="26"/>
        <v>6389.9999999999991</v>
      </c>
      <c r="M222" s="136">
        <v>2736</v>
      </c>
      <c r="N222" s="74">
        <f t="shared" si="30"/>
        <v>2736</v>
      </c>
      <c r="O222" s="72">
        <f t="shared" si="27"/>
        <v>6381</v>
      </c>
      <c r="P222" s="114">
        <v>8725.91</v>
      </c>
      <c r="Q222" s="72">
        <f t="shared" si="28"/>
        <v>29551.91</v>
      </c>
      <c r="R222" s="114">
        <v>23798.03</v>
      </c>
      <c r="S222" s="72">
        <f t="shared" si="29"/>
        <v>15507</v>
      </c>
      <c r="T222" s="136">
        <v>66201.97</v>
      </c>
      <c r="U222" s="73" t="s">
        <v>154</v>
      </c>
      <c r="V222" s="74" t="s">
        <v>254</v>
      </c>
    </row>
    <row r="223" spans="1:22" s="117" customFormat="1" ht="20.25" customHeight="1">
      <c r="A223" s="85">
        <v>216</v>
      </c>
      <c r="B223" s="85" t="s">
        <v>983</v>
      </c>
      <c r="C223" s="135" t="s">
        <v>245</v>
      </c>
      <c r="D223" s="135" t="s">
        <v>352</v>
      </c>
      <c r="E223" s="86" t="s">
        <v>1191</v>
      </c>
      <c r="F223" s="87">
        <v>45901</v>
      </c>
      <c r="G223" s="87">
        <v>46082</v>
      </c>
      <c r="H223" s="138">
        <v>80000</v>
      </c>
      <c r="I223" s="136">
        <v>7400.87</v>
      </c>
      <c r="J223" s="88">
        <v>25</v>
      </c>
      <c r="K223" s="136">
        <v>2296</v>
      </c>
      <c r="L223" s="72">
        <f t="shared" si="26"/>
        <v>5679.9999999999991</v>
      </c>
      <c r="M223" s="72">
        <f t="shared" ref="M223:M254" si="31">H223*0.013</f>
        <v>1040</v>
      </c>
      <c r="N223" s="74">
        <f t="shared" si="30"/>
        <v>2432</v>
      </c>
      <c r="O223" s="72">
        <f t="shared" si="27"/>
        <v>5672</v>
      </c>
      <c r="P223" s="114">
        <v>21733.66</v>
      </c>
      <c r="Q223" s="72">
        <f t="shared" si="28"/>
        <v>38853.660000000003</v>
      </c>
      <c r="R223" s="114">
        <v>33862.53</v>
      </c>
      <c r="S223" s="72">
        <f t="shared" si="29"/>
        <v>12392</v>
      </c>
      <c r="T223" s="136">
        <v>47137.47</v>
      </c>
      <c r="U223" s="73" t="s">
        <v>154</v>
      </c>
      <c r="V223" s="74" t="s">
        <v>254</v>
      </c>
    </row>
    <row r="224" spans="1:22" s="117" customFormat="1" ht="16.5" customHeight="1">
      <c r="A224" s="85">
        <v>217</v>
      </c>
      <c r="B224" s="85" t="s">
        <v>921</v>
      </c>
      <c r="C224" s="135" t="s">
        <v>243</v>
      </c>
      <c r="D224" s="135" t="s">
        <v>157</v>
      </c>
      <c r="E224" s="86" t="s">
        <v>1191</v>
      </c>
      <c r="F224" s="87">
        <v>46054</v>
      </c>
      <c r="G224" s="87">
        <v>46235</v>
      </c>
      <c r="H224" s="138">
        <v>65000</v>
      </c>
      <c r="I224" s="136">
        <v>4427.58</v>
      </c>
      <c r="J224" s="88">
        <v>25</v>
      </c>
      <c r="K224" s="136">
        <v>1865.5</v>
      </c>
      <c r="L224" s="72">
        <f t="shared" si="26"/>
        <v>4615</v>
      </c>
      <c r="M224" s="72">
        <f t="shared" si="31"/>
        <v>845</v>
      </c>
      <c r="N224" s="74">
        <f t="shared" si="30"/>
        <v>1976</v>
      </c>
      <c r="O224" s="72">
        <f t="shared" si="27"/>
        <v>4608.5</v>
      </c>
      <c r="P224" s="114">
        <v>10025</v>
      </c>
      <c r="Q224" s="72">
        <f t="shared" si="28"/>
        <v>23935</v>
      </c>
      <c r="R224" s="114">
        <v>18294.080000000002</v>
      </c>
      <c r="S224" s="72">
        <f t="shared" si="29"/>
        <v>10068.5</v>
      </c>
      <c r="T224" s="136">
        <v>56705.919999999998</v>
      </c>
      <c r="U224" s="73" t="s">
        <v>154</v>
      </c>
      <c r="V224" s="74" t="s">
        <v>254</v>
      </c>
    </row>
    <row r="225" spans="1:22" s="117" customFormat="1" ht="19.5" customHeight="1">
      <c r="A225" s="85">
        <v>218</v>
      </c>
      <c r="B225" s="85" t="s">
        <v>1239</v>
      </c>
      <c r="C225" s="135" t="s">
        <v>386</v>
      </c>
      <c r="D225" s="135" t="s">
        <v>173</v>
      </c>
      <c r="E225" s="86" t="s">
        <v>1191</v>
      </c>
      <c r="F225" s="87">
        <v>46054</v>
      </c>
      <c r="G225" s="87">
        <v>46235</v>
      </c>
      <c r="H225" s="138">
        <v>75000</v>
      </c>
      <c r="I225" s="136">
        <v>6309.38</v>
      </c>
      <c r="J225" s="88">
        <v>25</v>
      </c>
      <c r="K225" s="136">
        <v>2152.5</v>
      </c>
      <c r="L225" s="72">
        <f t="shared" si="26"/>
        <v>5324.9999999999991</v>
      </c>
      <c r="M225" s="72">
        <f t="shared" si="31"/>
        <v>975</v>
      </c>
      <c r="N225" s="74">
        <f t="shared" si="30"/>
        <v>2280</v>
      </c>
      <c r="O225" s="72">
        <f t="shared" si="27"/>
        <v>5317.5</v>
      </c>
      <c r="P225" s="114">
        <v>4567.72</v>
      </c>
      <c r="Q225" s="72">
        <f t="shared" si="28"/>
        <v>20617.72</v>
      </c>
      <c r="R225" s="114">
        <v>15309.6</v>
      </c>
      <c r="S225" s="72">
        <f t="shared" si="29"/>
        <v>11617.5</v>
      </c>
      <c r="T225" s="136">
        <v>60190.400000000001</v>
      </c>
      <c r="U225" s="73" t="s">
        <v>154</v>
      </c>
      <c r="V225" s="74" t="s">
        <v>254</v>
      </c>
    </row>
    <row r="226" spans="1:22" s="117" customFormat="1" ht="19.5" customHeight="1">
      <c r="A226" s="85">
        <v>219</v>
      </c>
      <c r="B226" s="85" t="s">
        <v>984</v>
      </c>
      <c r="C226" s="135" t="s">
        <v>243</v>
      </c>
      <c r="D226" s="135" t="s">
        <v>958</v>
      </c>
      <c r="E226" s="86" t="s">
        <v>1191</v>
      </c>
      <c r="F226" s="87">
        <v>45901</v>
      </c>
      <c r="G226" s="87">
        <v>46082</v>
      </c>
      <c r="H226" s="138">
        <v>70000</v>
      </c>
      <c r="I226" s="136">
        <v>5368.48</v>
      </c>
      <c r="J226" s="88">
        <v>25</v>
      </c>
      <c r="K226" s="136">
        <v>2009</v>
      </c>
      <c r="L226" s="72">
        <f t="shared" si="26"/>
        <v>4970</v>
      </c>
      <c r="M226" s="72">
        <f t="shared" si="31"/>
        <v>910</v>
      </c>
      <c r="N226" s="74">
        <f t="shared" si="30"/>
        <v>2128</v>
      </c>
      <c r="O226" s="72">
        <f t="shared" si="27"/>
        <v>4963</v>
      </c>
      <c r="P226" s="85">
        <v>125</v>
      </c>
      <c r="Q226" s="72">
        <f t="shared" si="28"/>
        <v>15105</v>
      </c>
      <c r="R226" s="114">
        <v>9630.48</v>
      </c>
      <c r="S226" s="72">
        <f t="shared" si="29"/>
        <v>10843</v>
      </c>
      <c r="T226" s="136">
        <v>60369.52</v>
      </c>
      <c r="U226" s="73" t="s">
        <v>154</v>
      </c>
      <c r="V226" s="74" t="s">
        <v>254</v>
      </c>
    </row>
    <row r="227" spans="1:22" s="117" customFormat="1" ht="21.75" customHeight="1">
      <c r="A227" s="85">
        <v>220</v>
      </c>
      <c r="B227" s="85" t="s">
        <v>425</v>
      </c>
      <c r="C227" s="135" t="s">
        <v>53</v>
      </c>
      <c r="D227" t="s">
        <v>196</v>
      </c>
      <c r="E227" s="86" t="s">
        <v>1191</v>
      </c>
      <c r="F227" s="87">
        <v>45962</v>
      </c>
      <c r="G227" s="87">
        <v>46143</v>
      </c>
      <c r="H227" s="138">
        <v>60000</v>
      </c>
      <c r="I227" s="136">
        <v>3102.72</v>
      </c>
      <c r="J227" s="88">
        <v>25</v>
      </c>
      <c r="K227" s="136">
        <v>1722</v>
      </c>
      <c r="L227" s="72">
        <f t="shared" si="26"/>
        <v>4260</v>
      </c>
      <c r="M227" s="72">
        <f t="shared" si="31"/>
        <v>780</v>
      </c>
      <c r="N227" s="74">
        <f t="shared" si="30"/>
        <v>1824</v>
      </c>
      <c r="O227" s="72">
        <f t="shared" si="27"/>
        <v>4254</v>
      </c>
      <c r="P227" s="114">
        <v>1944.78</v>
      </c>
      <c r="Q227" s="72">
        <f t="shared" si="28"/>
        <v>14784.78</v>
      </c>
      <c r="R227" s="114">
        <v>8593.5</v>
      </c>
      <c r="S227" s="72">
        <f t="shared" si="29"/>
        <v>9294</v>
      </c>
      <c r="T227" s="136">
        <v>51406.5</v>
      </c>
      <c r="U227" s="73" t="s">
        <v>154</v>
      </c>
      <c r="V227" s="74" t="s">
        <v>253</v>
      </c>
    </row>
    <row r="228" spans="1:22" s="117" customFormat="1" ht="19.5" customHeight="1">
      <c r="A228" s="85">
        <v>221</v>
      </c>
      <c r="B228" s="85" t="s">
        <v>985</v>
      </c>
      <c r="C228" s="135" t="s">
        <v>5</v>
      </c>
      <c r="D228" s="135" t="s">
        <v>251</v>
      </c>
      <c r="E228" s="86" t="s">
        <v>1191</v>
      </c>
      <c r="F228" s="87">
        <v>45901</v>
      </c>
      <c r="G228" s="87">
        <v>46082</v>
      </c>
      <c r="H228" s="138">
        <v>220000</v>
      </c>
      <c r="I228" s="136">
        <v>40357.08</v>
      </c>
      <c r="J228" s="88">
        <v>25</v>
      </c>
      <c r="K228" s="136">
        <v>6314</v>
      </c>
      <c r="L228" s="72">
        <f t="shared" si="26"/>
        <v>15619.999999999998</v>
      </c>
      <c r="M228" s="72">
        <f t="shared" si="31"/>
        <v>2860</v>
      </c>
      <c r="N228" s="136">
        <v>6589.14</v>
      </c>
      <c r="O228" s="72">
        <f t="shared" si="27"/>
        <v>15598.000000000002</v>
      </c>
      <c r="P228" s="85">
        <v>25</v>
      </c>
      <c r="Q228" s="72">
        <f t="shared" si="28"/>
        <v>47006.14</v>
      </c>
      <c r="R228" s="114">
        <v>53285.22</v>
      </c>
      <c r="S228" s="72">
        <f t="shared" si="29"/>
        <v>34078</v>
      </c>
      <c r="T228" s="136">
        <v>166640.63</v>
      </c>
      <c r="U228" s="73" t="s">
        <v>154</v>
      </c>
      <c r="V228" s="74" t="s">
        <v>254</v>
      </c>
    </row>
    <row r="229" spans="1:22" s="117" customFormat="1" ht="18.75" customHeight="1">
      <c r="A229" s="85">
        <v>222</v>
      </c>
      <c r="B229" s="85" t="s">
        <v>1159</v>
      </c>
      <c r="C229" s="135" t="s">
        <v>356</v>
      </c>
      <c r="D229" s="135" t="s">
        <v>251</v>
      </c>
      <c r="E229" s="139" t="s">
        <v>1294</v>
      </c>
      <c r="F229" s="87">
        <v>45962</v>
      </c>
      <c r="G229" s="87">
        <v>46143</v>
      </c>
      <c r="H229" s="138">
        <v>150000</v>
      </c>
      <c r="I229" s="136">
        <v>23866.62</v>
      </c>
      <c r="J229" s="88">
        <v>25</v>
      </c>
      <c r="K229" s="136">
        <v>4305</v>
      </c>
      <c r="L229" s="72">
        <f t="shared" si="26"/>
        <v>10649.999999999998</v>
      </c>
      <c r="M229" s="72">
        <f t="shared" si="31"/>
        <v>1950</v>
      </c>
      <c r="N229" s="74">
        <f t="shared" ref="N229:N260" si="32">+H229*0.0304</f>
        <v>4560</v>
      </c>
      <c r="O229" s="72">
        <f t="shared" si="27"/>
        <v>10635</v>
      </c>
      <c r="P229" s="85">
        <v>25</v>
      </c>
      <c r="Q229" s="72">
        <f t="shared" si="28"/>
        <v>32125</v>
      </c>
      <c r="R229" s="114">
        <v>32756.62</v>
      </c>
      <c r="S229" s="72">
        <f t="shared" si="29"/>
        <v>23235</v>
      </c>
      <c r="T229" s="136">
        <v>117243.38</v>
      </c>
      <c r="U229" s="73" t="s">
        <v>154</v>
      </c>
      <c r="V229" s="74" t="s">
        <v>253</v>
      </c>
    </row>
    <row r="230" spans="1:22" s="117" customFormat="1" ht="23.25" customHeight="1">
      <c r="A230" s="85">
        <v>223</v>
      </c>
      <c r="B230" s="85" t="s">
        <v>89</v>
      </c>
      <c r="C230" s="135" t="s">
        <v>19</v>
      </c>
      <c r="D230" s="135" t="s">
        <v>1105</v>
      </c>
      <c r="E230" s="86" t="s">
        <v>1191</v>
      </c>
      <c r="F230" s="87">
        <v>45901</v>
      </c>
      <c r="G230" s="87">
        <v>46082</v>
      </c>
      <c r="H230" s="138">
        <v>20000</v>
      </c>
      <c r="I230" s="135">
        <v>0</v>
      </c>
      <c r="J230" s="88">
        <v>25</v>
      </c>
      <c r="K230" s="135">
        <v>574</v>
      </c>
      <c r="L230" s="72">
        <f t="shared" si="26"/>
        <v>1419.9999999999998</v>
      </c>
      <c r="M230" s="72">
        <f t="shared" si="31"/>
        <v>260</v>
      </c>
      <c r="N230" s="74">
        <f t="shared" si="32"/>
        <v>608</v>
      </c>
      <c r="O230" s="72">
        <f t="shared" si="27"/>
        <v>1418</v>
      </c>
      <c r="P230" s="114">
        <v>9886.2999999999993</v>
      </c>
      <c r="Q230" s="72">
        <f t="shared" si="28"/>
        <v>14166.3</v>
      </c>
      <c r="R230" s="114">
        <v>11068.3</v>
      </c>
      <c r="S230" s="72">
        <f t="shared" si="29"/>
        <v>3098</v>
      </c>
      <c r="T230" s="136">
        <v>8931.7000000000007</v>
      </c>
      <c r="U230" s="73" t="s">
        <v>154</v>
      </c>
      <c r="V230" s="74" t="s">
        <v>253</v>
      </c>
    </row>
    <row r="231" spans="1:22" s="117" customFormat="1" ht="22.5" customHeight="1">
      <c r="A231" s="85">
        <v>224</v>
      </c>
      <c r="B231" s="85" t="s">
        <v>674</v>
      </c>
      <c r="C231" s="135" t="s">
        <v>48</v>
      </c>
      <c r="D231" s="135" t="s">
        <v>161</v>
      </c>
      <c r="E231" s="86" t="s">
        <v>1191</v>
      </c>
      <c r="F231" s="87">
        <v>45962</v>
      </c>
      <c r="G231" s="87">
        <v>46143</v>
      </c>
      <c r="H231" s="138">
        <v>65000</v>
      </c>
      <c r="I231" s="136">
        <v>4427.58</v>
      </c>
      <c r="J231" s="88">
        <v>25</v>
      </c>
      <c r="K231" s="136">
        <v>1865.5</v>
      </c>
      <c r="L231" s="72">
        <f t="shared" si="26"/>
        <v>4615</v>
      </c>
      <c r="M231" s="72">
        <f t="shared" si="31"/>
        <v>845</v>
      </c>
      <c r="N231" s="74">
        <f t="shared" si="32"/>
        <v>1976</v>
      </c>
      <c r="O231" s="72">
        <f t="shared" si="27"/>
        <v>4608.5</v>
      </c>
      <c r="P231" s="85">
        <v>25</v>
      </c>
      <c r="Q231" s="72">
        <f t="shared" si="28"/>
        <v>13935</v>
      </c>
      <c r="R231" s="114">
        <v>8294.08</v>
      </c>
      <c r="S231" s="72">
        <f t="shared" si="29"/>
        <v>10068.5</v>
      </c>
      <c r="T231" s="136">
        <v>56705.919999999998</v>
      </c>
      <c r="U231" s="73" t="s">
        <v>154</v>
      </c>
      <c r="V231" s="74" t="s">
        <v>253</v>
      </c>
    </row>
    <row r="232" spans="1:22" s="117" customFormat="1" ht="21.75" customHeight="1">
      <c r="A232" s="85">
        <v>225</v>
      </c>
      <c r="B232" s="85" t="s">
        <v>499</v>
      </c>
      <c r="C232" s="135" t="s">
        <v>245</v>
      </c>
      <c r="D232" s="135" t="s">
        <v>160</v>
      </c>
      <c r="E232" s="86" t="s">
        <v>1191</v>
      </c>
      <c r="F232" s="87">
        <v>46023</v>
      </c>
      <c r="G232" s="87">
        <v>46204</v>
      </c>
      <c r="H232" s="138">
        <v>80000</v>
      </c>
      <c r="I232" s="136">
        <v>7400.87</v>
      </c>
      <c r="J232" s="88">
        <v>25</v>
      </c>
      <c r="K232" s="136">
        <v>2296</v>
      </c>
      <c r="L232" s="72">
        <f t="shared" si="26"/>
        <v>5679.9999999999991</v>
      </c>
      <c r="M232" s="72">
        <f t="shared" si="31"/>
        <v>1040</v>
      </c>
      <c r="N232" s="74">
        <f t="shared" si="32"/>
        <v>2432</v>
      </c>
      <c r="O232" s="72">
        <f t="shared" si="27"/>
        <v>5672</v>
      </c>
      <c r="P232" s="114">
        <v>1112</v>
      </c>
      <c r="Q232" s="72">
        <f t="shared" si="28"/>
        <v>18232</v>
      </c>
      <c r="R232" s="114">
        <v>13240.87</v>
      </c>
      <c r="S232" s="72">
        <f t="shared" si="29"/>
        <v>12392</v>
      </c>
      <c r="T232" s="136">
        <v>66759.13</v>
      </c>
      <c r="U232" s="73" t="s">
        <v>154</v>
      </c>
      <c r="V232" s="74" t="s">
        <v>253</v>
      </c>
    </row>
    <row r="233" spans="1:22" s="117" customFormat="1" ht="21.75" customHeight="1">
      <c r="A233" s="85">
        <v>226</v>
      </c>
      <c r="B233" s="85" t="s">
        <v>826</v>
      </c>
      <c r="C233" s="135" t="s">
        <v>1236</v>
      </c>
      <c r="D233" s="135" t="s">
        <v>161</v>
      </c>
      <c r="E233" s="86" t="s">
        <v>1191</v>
      </c>
      <c r="F233" s="87">
        <v>45962</v>
      </c>
      <c r="G233" s="87">
        <v>46143</v>
      </c>
      <c r="H233" s="138">
        <v>85000</v>
      </c>
      <c r="I233" s="136">
        <v>8576.99</v>
      </c>
      <c r="J233" s="88">
        <v>25</v>
      </c>
      <c r="K233" s="136">
        <v>2439.5</v>
      </c>
      <c r="L233" s="72">
        <f t="shared" si="26"/>
        <v>6034.9999999999991</v>
      </c>
      <c r="M233" s="72">
        <f t="shared" si="31"/>
        <v>1105</v>
      </c>
      <c r="N233" s="74">
        <f t="shared" si="32"/>
        <v>2584</v>
      </c>
      <c r="O233" s="72">
        <f t="shared" si="27"/>
        <v>6026.5</v>
      </c>
      <c r="P233" s="114">
        <v>11095.12</v>
      </c>
      <c r="Q233" s="72">
        <f t="shared" si="28"/>
        <v>29285.120000000003</v>
      </c>
      <c r="R233" s="114">
        <v>24695.61</v>
      </c>
      <c r="S233" s="72">
        <f t="shared" si="29"/>
        <v>13166.5</v>
      </c>
      <c r="T233" s="136">
        <v>61104.39</v>
      </c>
      <c r="U233" s="73" t="s">
        <v>154</v>
      </c>
      <c r="V233" s="74" t="s">
        <v>253</v>
      </c>
    </row>
    <row r="234" spans="1:22" s="117" customFormat="1" ht="24" customHeight="1">
      <c r="A234" s="85">
        <v>227</v>
      </c>
      <c r="B234" s="85" t="s">
        <v>458</v>
      </c>
      <c r="C234" s="135" t="s">
        <v>21</v>
      </c>
      <c r="D234" s="135" t="s">
        <v>1106</v>
      </c>
      <c r="E234" s="86" t="s">
        <v>1191</v>
      </c>
      <c r="F234" s="87">
        <v>45962</v>
      </c>
      <c r="G234" s="87">
        <v>46143</v>
      </c>
      <c r="H234" s="138">
        <v>30000</v>
      </c>
      <c r="I234" s="135">
        <v>0</v>
      </c>
      <c r="J234" s="88">
        <v>25</v>
      </c>
      <c r="K234" s="135">
        <v>861</v>
      </c>
      <c r="L234" s="72">
        <f t="shared" si="26"/>
        <v>2130</v>
      </c>
      <c r="M234" s="72">
        <f t="shared" si="31"/>
        <v>390</v>
      </c>
      <c r="N234" s="74">
        <f t="shared" si="32"/>
        <v>912</v>
      </c>
      <c r="O234" s="72">
        <f t="shared" si="27"/>
        <v>2127</v>
      </c>
      <c r="P234" s="114">
        <v>1944.78</v>
      </c>
      <c r="Q234" s="72">
        <f t="shared" si="28"/>
        <v>8364.7800000000007</v>
      </c>
      <c r="R234" s="114">
        <v>3717.78</v>
      </c>
      <c r="S234" s="72">
        <f t="shared" si="29"/>
        <v>4647</v>
      </c>
      <c r="T234" s="136">
        <v>26282.22</v>
      </c>
      <c r="U234" s="73" t="s">
        <v>154</v>
      </c>
      <c r="V234" s="74" t="s">
        <v>253</v>
      </c>
    </row>
    <row r="235" spans="1:22" s="117" customFormat="1" ht="18.75" customHeight="1">
      <c r="A235" s="85">
        <v>228</v>
      </c>
      <c r="B235" s="85" t="s">
        <v>585</v>
      </c>
      <c r="C235" s="135" t="s">
        <v>1236</v>
      </c>
      <c r="D235" s="135" t="s">
        <v>1107</v>
      </c>
      <c r="E235" s="86" t="s">
        <v>1191</v>
      </c>
      <c r="F235" s="87">
        <v>45962</v>
      </c>
      <c r="G235" s="87">
        <v>46143</v>
      </c>
      <c r="H235" s="138">
        <v>65000</v>
      </c>
      <c r="I235" s="136">
        <v>4427.58</v>
      </c>
      <c r="J235" s="88">
        <v>25</v>
      </c>
      <c r="K235" s="136">
        <v>1865.5</v>
      </c>
      <c r="L235" s="72">
        <f t="shared" si="26"/>
        <v>4615</v>
      </c>
      <c r="M235" s="72">
        <f t="shared" si="31"/>
        <v>845</v>
      </c>
      <c r="N235" s="74">
        <f t="shared" si="32"/>
        <v>1976</v>
      </c>
      <c r="O235" s="72">
        <f t="shared" si="27"/>
        <v>4608.5</v>
      </c>
      <c r="P235" s="114">
        <v>3125</v>
      </c>
      <c r="Q235" s="72">
        <f t="shared" si="28"/>
        <v>17035</v>
      </c>
      <c r="R235" s="114">
        <v>11394.08</v>
      </c>
      <c r="S235" s="72">
        <f t="shared" si="29"/>
        <v>10068.5</v>
      </c>
      <c r="T235" s="136">
        <v>53605.919999999998</v>
      </c>
      <c r="U235" s="73" t="s">
        <v>154</v>
      </c>
      <c r="V235" s="74" t="s">
        <v>253</v>
      </c>
    </row>
    <row r="236" spans="1:22" s="117" customFormat="1" ht="21.75" customHeight="1">
      <c r="A236" s="85">
        <v>229</v>
      </c>
      <c r="B236" s="85" t="s">
        <v>316</v>
      </c>
      <c r="C236" s="135" t="s">
        <v>19</v>
      </c>
      <c r="D236" s="135" t="s">
        <v>1071</v>
      </c>
      <c r="E236" s="86" t="s">
        <v>1191</v>
      </c>
      <c r="F236" s="87">
        <v>45962</v>
      </c>
      <c r="G236" s="87">
        <v>46143</v>
      </c>
      <c r="H236" s="138">
        <v>20000</v>
      </c>
      <c r="I236" s="135">
        <v>0</v>
      </c>
      <c r="J236" s="88">
        <v>25</v>
      </c>
      <c r="K236" s="135">
        <v>574</v>
      </c>
      <c r="L236" s="72">
        <f t="shared" si="26"/>
        <v>1419.9999999999998</v>
      </c>
      <c r="M236" s="72">
        <f t="shared" si="31"/>
        <v>260</v>
      </c>
      <c r="N236" s="74">
        <f t="shared" si="32"/>
        <v>608</v>
      </c>
      <c r="O236" s="72">
        <f t="shared" si="27"/>
        <v>1418</v>
      </c>
      <c r="P236" s="85">
        <v>125</v>
      </c>
      <c r="Q236" s="72">
        <f t="shared" si="28"/>
        <v>4405</v>
      </c>
      <c r="R236" s="114">
        <v>1307</v>
      </c>
      <c r="S236" s="72">
        <f t="shared" si="29"/>
        <v>3098</v>
      </c>
      <c r="T236" s="136">
        <v>18693</v>
      </c>
      <c r="U236" s="73" t="s">
        <v>154</v>
      </c>
      <c r="V236" s="74" t="s">
        <v>253</v>
      </c>
    </row>
    <row r="237" spans="1:22" s="117" customFormat="1" ht="19.5" customHeight="1">
      <c r="A237" s="85">
        <v>230</v>
      </c>
      <c r="B237" s="85" t="s">
        <v>99</v>
      </c>
      <c r="C237" s="135" t="s">
        <v>19</v>
      </c>
      <c r="D237" s="135" t="s">
        <v>1085</v>
      </c>
      <c r="E237" s="86" t="s">
        <v>1191</v>
      </c>
      <c r="F237" s="87">
        <v>46023</v>
      </c>
      <c r="G237" s="87">
        <v>46204</v>
      </c>
      <c r="H237" s="138">
        <v>20000</v>
      </c>
      <c r="I237" s="135">
        <v>0</v>
      </c>
      <c r="J237" s="88">
        <v>25</v>
      </c>
      <c r="K237" s="135">
        <v>574</v>
      </c>
      <c r="L237" s="72">
        <f t="shared" si="26"/>
        <v>1419.9999999999998</v>
      </c>
      <c r="M237" s="72">
        <f t="shared" si="31"/>
        <v>260</v>
      </c>
      <c r="N237" s="74">
        <f t="shared" si="32"/>
        <v>608</v>
      </c>
      <c r="O237" s="72">
        <f t="shared" si="27"/>
        <v>1418</v>
      </c>
      <c r="P237" s="85">
        <v>125</v>
      </c>
      <c r="Q237" s="72">
        <f t="shared" si="28"/>
        <v>4405</v>
      </c>
      <c r="R237" s="114">
        <v>1307</v>
      </c>
      <c r="S237" s="72">
        <f t="shared" si="29"/>
        <v>3098</v>
      </c>
      <c r="T237" s="136">
        <v>18693</v>
      </c>
      <c r="U237" s="73" t="s">
        <v>154</v>
      </c>
      <c r="V237" s="74" t="s">
        <v>253</v>
      </c>
    </row>
    <row r="238" spans="1:22" s="117" customFormat="1" ht="21" customHeight="1">
      <c r="A238" s="85">
        <v>231</v>
      </c>
      <c r="B238" s="85" t="s">
        <v>1160</v>
      </c>
      <c r="C238" s="135" t="s">
        <v>245</v>
      </c>
      <c r="D238" s="135" t="s">
        <v>1053</v>
      </c>
      <c r="E238" s="86" t="s">
        <v>1191</v>
      </c>
      <c r="F238" s="87">
        <v>45962</v>
      </c>
      <c r="G238" s="87">
        <v>46143</v>
      </c>
      <c r="H238" s="138">
        <v>50000</v>
      </c>
      <c r="I238" s="136">
        <v>1854</v>
      </c>
      <c r="J238" s="88">
        <v>25</v>
      </c>
      <c r="K238" s="136">
        <v>1435</v>
      </c>
      <c r="L238" s="72">
        <f t="shared" si="26"/>
        <v>3549.9999999999995</v>
      </c>
      <c r="M238" s="72">
        <f t="shared" si="31"/>
        <v>650</v>
      </c>
      <c r="N238" s="74">
        <f t="shared" si="32"/>
        <v>1520</v>
      </c>
      <c r="O238" s="72">
        <f t="shared" si="27"/>
        <v>3545.0000000000005</v>
      </c>
      <c r="P238" s="85">
        <v>25</v>
      </c>
      <c r="Q238" s="72">
        <f t="shared" si="28"/>
        <v>10725</v>
      </c>
      <c r="R238" s="114">
        <v>4834</v>
      </c>
      <c r="S238" s="72">
        <f t="shared" si="29"/>
        <v>7745</v>
      </c>
      <c r="T238" s="136">
        <v>45166</v>
      </c>
      <c r="U238" s="73" t="s">
        <v>154</v>
      </c>
      <c r="V238" s="74" t="s">
        <v>253</v>
      </c>
    </row>
    <row r="239" spans="1:22" s="117" customFormat="1" ht="21" customHeight="1">
      <c r="A239" s="85">
        <v>232</v>
      </c>
      <c r="B239" s="85" t="s">
        <v>716</v>
      </c>
      <c r="C239" s="135" t="s">
        <v>356</v>
      </c>
      <c r="D239" s="135" t="s">
        <v>1053</v>
      </c>
      <c r="E239" s="86" t="s">
        <v>1191</v>
      </c>
      <c r="F239" s="87">
        <v>45901</v>
      </c>
      <c r="G239" s="87">
        <v>46082</v>
      </c>
      <c r="H239" s="138">
        <v>20000</v>
      </c>
      <c r="I239" s="135">
        <v>0</v>
      </c>
      <c r="J239" s="88">
        <v>25</v>
      </c>
      <c r="K239" s="135">
        <v>574</v>
      </c>
      <c r="L239" s="72">
        <f t="shared" si="26"/>
        <v>1419.9999999999998</v>
      </c>
      <c r="M239" s="72">
        <f t="shared" si="31"/>
        <v>260</v>
      </c>
      <c r="N239" s="74">
        <f t="shared" si="32"/>
        <v>608</v>
      </c>
      <c r="O239" s="72">
        <f t="shared" si="27"/>
        <v>1418</v>
      </c>
      <c r="P239" s="85">
        <v>25</v>
      </c>
      <c r="Q239" s="72">
        <f t="shared" si="28"/>
        <v>4305</v>
      </c>
      <c r="R239" s="114">
        <v>1207</v>
      </c>
      <c r="S239" s="72">
        <f t="shared" si="29"/>
        <v>3098</v>
      </c>
      <c r="T239" s="136">
        <v>18793</v>
      </c>
      <c r="U239" s="73" t="s">
        <v>154</v>
      </c>
      <c r="V239" s="74" t="s">
        <v>253</v>
      </c>
    </row>
    <row r="240" spans="1:22" s="117" customFormat="1" ht="22.5" customHeight="1">
      <c r="A240" s="85">
        <v>233</v>
      </c>
      <c r="B240" s="85" t="s">
        <v>372</v>
      </c>
      <c r="C240" s="135" t="s">
        <v>48</v>
      </c>
      <c r="D240" s="135" t="s">
        <v>164</v>
      </c>
      <c r="E240" s="86" t="s">
        <v>1191</v>
      </c>
      <c r="F240" s="87">
        <v>45962</v>
      </c>
      <c r="G240" s="87">
        <v>46143</v>
      </c>
      <c r="H240" s="138">
        <v>55000</v>
      </c>
      <c r="I240" s="136">
        <v>2559.6799999999998</v>
      </c>
      <c r="J240" s="88">
        <v>25</v>
      </c>
      <c r="K240" s="136">
        <v>1578.5</v>
      </c>
      <c r="L240" s="72">
        <f t="shared" si="26"/>
        <v>3904.9999999999995</v>
      </c>
      <c r="M240" s="72">
        <f t="shared" si="31"/>
        <v>715</v>
      </c>
      <c r="N240" s="74">
        <f t="shared" si="32"/>
        <v>1672</v>
      </c>
      <c r="O240" s="72">
        <f t="shared" si="27"/>
        <v>3899.5000000000005</v>
      </c>
      <c r="P240" s="85">
        <v>25</v>
      </c>
      <c r="Q240" s="72">
        <f t="shared" si="28"/>
        <v>11795</v>
      </c>
      <c r="R240" s="114">
        <v>5835.18</v>
      </c>
      <c r="S240" s="72">
        <f t="shared" si="29"/>
        <v>8519.5</v>
      </c>
      <c r="T240" s="136">
        <v>49164.82</v>
      </c>
      <c r="U240" s="73" t="s">
        <v>154</v>
      </c>
      <c r="V240" s="74" t="s">
        <v>253</v>
      </c>
    </row>
    <row r="241" spans="1:22" s="117" customFormat="1" ht="21.75" customHeight="1">
      <c r="A241" s="85">
        <v>234</v>
      </c>
      <c r="B241" s="85" t="s">
        <v>219</v>
      </c>
      <c r="C241" s="135" t="s">
        <v>19</v>
      </c>
      <c r="D241" s="135" t="s">
        <v>1104</v>
      </c>
      <c r="E241" s="86" t="s">
        <v>1191</v>
      </c>
      <c r="F241" s="87">
        <v>46023</v>
      </c>
      <c r="G241" s="87">
        <v>46204</v>
      </c>
      <c r="H241" s="138">
        <v>20000</v>
      </c>
      <c r="I241" s="135">
        <v>0</v>
      </c>
      <c r="J241" s="88">
        <v>25</v>
      </c>
      <c r="K241" s="135">
        <v>574</v>
      </c>
      <c r="L241" s="72">
        <f t="shared" si="26"/>
        <v>1419.9999999999998</v>
      </c>
      <c r="M241" s="72">
        <f t="shared" si="31"/>
        <v>260</v>
      </c>
      <c r="N241" s="74">
        <f t="shared" si="32"/>
        <v>608</v>
      </c>
      <c r="O241" s="72">
        <f t="shared" si="27"/>
        <v>1418</v>
      </c>
      <c r="P241" s="85">
        <v>25</v>
      </c>
      <c r="Q241" s="72">
        <f t="shared" si="28"/>
        <v>4305</v>
      </c>
      <c r="R241" s="114">
        <v>1207</v>
      </c>
      <c r="S241" s="72">
        <f t="shared" si="29"/>
        <v>3098</v>
      </c>
      <c r="T241" s="136">
        <v>18793</v>
      </c>
      <c r="U241" s="73" t="s">
        <v>154</v>
      </c>
      <c r="V241" s="74" t="s">
        <v>253</v>
      </c>
    </row>
    <row r="242" spans="1:22" s="117" customFormat="1" ht="22.5" customHeight="1">
      <c r="A242" s="85">
        <v>235</v>
      </c>
      <c r="B242" s="135" t="s">
        <v>1257</v>
      </c>
      <c r="C242" s="135" t="s">
        <v>356</v>
      </c>
      <c r="D242" s="135" t="s">
        <v>174</v>
      </c>
      <c r="E242" s="139" t="s">
        <v>1294</v>
      </c>
      <c r="F242" s="87">
        <v>45901</v>
      </c>
      <c r="G242" s="87">
        <v>46082</v>
      </c>
      <c r="H242" s="138">
        <v>80000</v>
      </c>
      <c r="I242" s="136">
        <v>7400.87</v>
      </c>
      <c r="J242" s="88">
        <v>25</v>
      </c>
      <c r="K242" s="136">
        <v>2296</v>
      </c>
      <c r="L242" s="72">
        <f t="shared" si="26"/>
        <v>5679.9999999999991</v>
      </c>
      <c r="M242" s="72">
        <f t="shared" si="31"/>
        <v>1040</v>
      </c>
      <c r="N242" s="74">
        <f t="shared" si="32"/>
        <v>2432</v>
      </c>
      <c r="O242" s="72">
        <f t="shared" si="27"/>
        <v>5672</v>
      </c>
      <c r="P242" s="85">
        <v>25</v>
      </c>
      <c r="Q242" s="72">
        <f t="shared" si="28"/>
        <v>17145</v>
      </c>
      <c r="R242" s="114">
        <v>12153.87</v>
      </c>
      <c r="S242" s="72">
        <f t="shared" si="29"/>
        <v>12392</v>
      </c>
      <c r="T242" s="136">
        <v>67846.13</v>
      </c>
      <c r="U242" s="73" t="s">
        <v>154</v>
      </c>
      <c r="V242" s="74" t="s">
        <v>253</v>
      </c>
    </row>
    <row r="243" spans="1:22" s="117" customFormat="1" ht="22.5" customHeight="1">
      <c r="A243" s="85">
        <v>236</v>
      </c>
      <c r="B243" s="85" t="s">
        <v>266</v>
      </c>
      <c r="C243" s="135" t="s">
        <v>48</v>
      </c>
      <c r="D243" s="135" t="s">
        <v>1045</v>
      </c>
      <c r="E243" s="86" t="s">
        <v>1191</v>
      </c>
      <c r="F243" s="87">
        <v>46023</v>
      </c>
      <c r="G243" s="87">
        <v>46204</v>
      </c>
      <c r="H243" s="138">
        <v>85000</v>
      </c>
      <c r="I243" s="136">
        <v>8576.99</v>
      </c>
      <c r="J243" s="88">
        <v>25</v>
      </c>
      <c r="K243" s="136">
        <v>2439.5</v>
      </c>
      <c r="L243" s="72">
        <f t="shared" si="26"/>
        <v>6034.9999999999991</v>
      </c>
      <c r="M243" s="72">
        <f t="shared" si="31"/>
        <v>1105</v>
      </c>
      <c r="N243" s="74">
        <f t="shared" si="32"/>
        <v>2584</v>
      </c>
      <c r="O243" s="72">
        <f t="shared" si="27"/>
        <v>6026.5</v>
      </c>
      <c r="P243" s="114">
        <v>6648.1</v>
      </c>
      <c r="Q243" s="72">
        <f t="shared" si="28"/>
        <v>24838.1</v>
      </c>
      <c r="R243" s="114">
        <v>20248.59</v>
      </c>
      <c r="S243" s="72">
        <f t="shared" si="29"/>
        <v>13166.5</v>
      </c>
      <c r="T243" s="136">
        <v>64751.41</v>
      </c>
      <c r="U243" s="73" t="s">
        <v>154</v>
      </c>
      <c r="V243" s="74" t="s">
        <v>253</v>
      </c>
    </row>
    <row r="244" spans="1:22" s="117" customFormat="1" ht="20.25" customHeight="1">
      <c r="A244" s="85">
        <v>237</v>
      </c>
      <c r="B244" s="85" t="s">
        <v>426</v>
      </c>
      <c r="C244" s="135" t="s">
        <v>19</v>
      </c>
      <c r="D244" s="135" t="s">
        <v>1055</v>
      </c>
      <c r="E244" s="86" t="s">
        <v>1191</v>
      </c>
      <c r="F244" s="87">
        <v>45962</v>
      </c>
      <c r="G244" s="87">
        <v>46143</v>
      </c>
      <c r="H244" s="138">
        <v>20000</v>
      </c>
      <c r="I244" s="135">
        <v>0</v>
      </c>
      <c r="J244" s="88">
        <v>25</v>
      </c>
      <c r="K244" s="135">
        <v>574</v>
      </c>
      <c r="L244" s="72">
        <f t="shared" si="26"/>
        <v>1419.9999999999998</v>
      </c>
      <c r="M244" s="72">
        <f t="shared" si="31"/>
        <v>260</v>
      </c>
      <c r="N244" s="74">
        <f t="shared" si="32"/>
        <v>608</v>
      </c>
      <c r="O244" s="72">
        <f t="shared" si="27"/>
        <v>1418</v>
      </c>
      <c r="P244" s="85">
        <v>125</v>
      </c>
      <c r="Q244" s="72">
        <f t="shared" si="28"/>
        <v>4405</v>
      </c>
      <c r="R244" s="114">
        <v>1307</v>
      </c>
      <c r="S244" s="72">
        <f t="shared" si="29"/>
        <v>3098</v>
      </c>
      <c r="T244" s="136">
        <v>18693</v>
      </c>
      <c r="U244" s="73" t="s">
        <v>154</v>
      </c>
      <c r="V244" s="74" t="s">
        <v>253</v>
      </c>
    </row>
    <row r="245" spans="1:22" s="117" customFormat="1" ht="20.25" customHeight="1">
      <c r="A245" s="85">
        <v>238</v>
      </c>
      <c r="B245" s="85" t="s">
        <v>905</v>
      </c>
      <c r="C245" s="135" t="s">
        <v>496</v>
      </c>
      <c r="D245" s="135" t="s">
        <v>1045</v>
      </c>
      <c r="E245" s="86" t="s">
        <v>1191</v>
      </c>
      <c r="F245" s="87">
        <v>46023</v>
      </c>
      <c r="G245" s="87">
        <v>46204</v>
      </c>
      <c r="H245" s="138">
        <v>46000</v>
      </c>
      <c r="I245" s="136">
        <v>1289.46</v>
      </c>
      <c r="J245" s="88">
        <v>25</v>
      </c>
      <c r="K245" s="136">
        <v>1320.2</v>
      </c>
      <c r="L245" s="72">
        <f t="shared" si="26"/>
        <v>3265.9999999999995</v>
      </c>
      <c r="M245" s="72">
        <f t="shared" si="31"/>
        <v>598</v>
      </c>
      <c r="N245" s="74">
        <f t="shared" si="32"/>
        <v>1398.4</v>
      </c>
      <c r="O245" s="72">
        <f t="shared" si="27"/>
        <v>3261.4</v>
      </c>
      <c r="P245" s="114">
        <v>5878.03</v>
      </c>
      <c r="Q245" s="72">
        <f t="shared" si="28"/>
        <v>15722.029999999999</v>
      </c>
      <c r="R245" s="114">
        <v>9886.09</v>
      </c>
      <c r="S245" s="72">
        <f t="shared" si="29"/>
        <v>7125.4</v>
      </c>
      <c r="T245" s="136">
        <v>37613.910000000003</v>
      </c>
      <c r="U245" s="73" t="s">
        <v>154</v>
      </c>
      <c r="V245" s="74" t="s">
        <v>254</v>
      </c>
    </row>
    <row r="246" spans="1:22" s="117" customFormat="1" ht="18" customHeight="1">
      <c r="A246" s="85">
        <v>239</v>
      </c>
      <c r="B246" s="85" t="s">
        <v>500</v>
      </c>
      <c r="C246" s="135" t="s">
        <v>19</v>
      </c>
      <c r="D246" s="135" t="s">
        <v>1060</v>
      </c>
      <c r="E246" s="86" t="s">
        <v>1191</v>
      </c>
      <c r="F246" s="87">
        <v>45962</v>
      </c>
      <c r="G246" s="87">
        <v>46143</v>
      </c>
      <c r="H246" s="138">
        <v>20000</v>
      </c>
      <c r="I246" s="135">
        <v>0</v>
      </c>
      <c r="J246" s="88">
        <v>25</v>
      </c>
      <c r="K246" s="135">
        <v>574</v>
      </c>
      <c r="L246" s="72">
        <f t="shared" si="26"/>
        <v>1419.9999999999998</v>
      </c>
      <c r="M246" s="72">
        <f t="shared" si="31"/>
        <v>260</v>
      </c>
      <c r="N246" s="74">
        <f t="shared" si="32"/>
        <v>608</v>
      </c>
      <c r="O246" s="72">
        <f t="shared" si="27"/>
        <v>1418</v>
      </c>
      <c r="P246" s="114">
        <v>1944.78</v>
      </c>
      <c r="Q246" s="72">
        <f t="shared" si="28"/>
        <v>6224.78</v>
      </c>
      <c r="R246" s="114">
        <v>3126.78</v>
      </c>
      <c r="S246" s="72">
        <f t="shared" si="29"/>
        <v>3098</v>
      </c>
      <c r="T246" s="136">
        <v>16873.22</v>
      </c>
      <c r="U246" s="73" t="s">
        <v>154</v>
      </c>
      <c r="V246" s="74" t="s">
        <v>253</v>
      </c>
    </row>
    <row r="247" spans="1:22" s="117" customFormat="1" ht="18" customHeight="1">
      <c r="A247" s="85">
        <v>240</v>
      </c>
      <c r="B247" s="85" t="s">
        <v>986</v>
      </c>
      <c r="C247" s="135" t="s">
        <v>245</v>
      </c>
      <c r="D247" s="135" t="s">
        <v>196</v>
      </c>
      <c r="E247" s="86" t="s">
        <v>1191</v>
      </c>
      <c r="F247" s="87">
        <v>45901</v>
      </c>
      <c r="G247" s="87">
        <v>46082</v>
      </c>
      <c r="H247" s="138">
        <v>80000</v>
      </c>
      <c r="I247" s="136">
        <v>7400.87</v>
      </c>
      <c r="J247" s="88">
        <v>25</v>
      </c>
      <c r="K247" s="136">
        <v>2296</v>
      </c>
      <c r="L247" s="72">
        <f t="shared" si="26"/>
        <v>5679.9999999999991</v>
      </c>
      <c r="M247" s="72">
        <f t="shared" si="31"/>
        <v>1040</v>
      </c>
      <c r="N247" s="74">
        <f t="shared" si="32"/>
        <v>2432</v>
      </c>
      <c r="O247" s="72">
        <f t="shared" si="27"/>
        <v>5672</v>
      </c>
      <c r="P247" s="114">
        <v>5025</v>
      </c>
      <c r="Q247" s="72">
        <f t="shared" si="28"/>
        <v>22145</v>
      </c>
      <c r="R247" s="114">
        <v>17153.87</v>
      </c>
      <c r="S247" s="72">
        <f t="shared" si="29"/>
        <v>12392</v>
      </c>
      <c r="T247" s="136">
        <v>62846.13</v>
      </c>
      <c r="U247" s="73" t="s">
        <v>154</v>
      </c>
      <c r="V247" s="74" t="s">
        <v>253</v>
      </c>
    </row>
    <row r="248" spans="1:22" s="117" customFormat="1" ht="19.5" customHeight="1">
      <c r="A248" s="85">
        <v>241</v>
      </c>
      <c r="B248" s="85" t="s">
        <v>459</v>
      </c>
      <c r="C248" s="135" t="s">
        <v>475</v>
      </c>
      <c r="D248" s="135" t="s">
        <v>478</v>
      </c>
      <c r="E248" s="86" t="s">
        <v>1191</v>
      </c>
      <c r="F248" s="87">
        <v>46023</v>
      </c>
      <c r="G248" s="87">
        <v>46204</v>
      </c>
      <c r="H248" s="138">
        <v>50000</v>
      </c>
      <c r="I248" s="136">
        <v>1854</v>
      </c>
      <c r="J248" s="88">
        <v>25</v>
      </c>
      <c r="K248" s="136">
        <v>1435</v>
      </c>
      <c r="L248" s="72">
        <f t="shared" si="26"/>
        <v>3549.9999999999995</v>
      </c>
      <c r="M248" s="72">
        <f t="shared" si="31"/>
        <v>650</v>
      </c>
      <c r="N248" s="74">
        <f t="shared" si="32"/>
        <v>1520</v>
      </c>
      <c r="O248" s="72">
        <f t="shared" si="27"/>
        <v>3545.0000000000005</v>
      </c>
      <c r="P248" s="85">
        <v>25</v>
      </c>
      <c r="Q248" s="72">
        <f t="shared" si="28"/>
        <v>10725</v>
      </c>
      <c r="R248" s="114">
        <v>4834</v>
      </c>
      <c r="S248" s="72">
        <f t="shared" si="29"/>
        <v>7745</v>
      </c>
      <c r="T248" s="136">
        <v>45166</v>
      </c>
      <c r="U248" s="73" t="s">
        <v>154</v>
      </c>
      <c r="V248" s="74" t="s">
        <v>253</v>
      </c>
    </row>
    <row r="249" spans="1:22" s="117" customFormat="1" ht="19.5" customHeight="1">
      <c r="A249" s="85">
        <v>242</v>
      </c>
      <c r="B249" s="85" t="s">
        <v>208</v>
      </c>
      <c r="C249" s="135" t="s">
        <v>15</v>
      </c>
      <c r="D249" s="135" t="s">
        <v>160</v>
      </c>
      <c r="E249" s="86" t="s">
        <v>1191</v>
      </c>
      <c r="F249" s="87">
        <v>45962</v>
      </c>
      <c r="G249" s="87">
        <v>46143</v>
      </c>
      <c r="H249" s="138">
        <v>60000</v>
      </c>
      <c r="I249" s="136">
        <v>3486.68</v>
      </c>
      <c r="J249" s="88">
        <v>25</v>
      </c>
      <c r="K249" s="136">
        <v>1722</v>
      </c>
      <c r="L249" s="72">
        <f t="shared" si="26"/>
        <v>4260</v>
      </c>
      <c r="M249" s="72">
        <f t="shared" si="31"/>
        <v>780</v>
      </c>
      <c r="N249" s="74">
        <f t="shared" si="32"/>
        <v>1824</v>
      </c>
      <c r="O249" s="72">
        <f t="shared" si="27"/>
        <v>4254</v>
      </c>
      <c r="P249" s="114">
        <v>10989.93</v>
      </c>
      <c r="Q249" s="72">
        <f t="shared" si="28"/>
        <v>23829.93</v>
      </c>
      <c r="R249" s="114">
        <v>18022.61</v>
      </c>
      <c r="S249" s="72">
        <f t="shared" si="29"/>
        <v>9294</v>
      </c>
      <c r="T249" s="136">
        <v>37064.39</v>
      </c>
      <c r="U249" s="73" t="s">
        <v>154</v>
      </c>
      <c r="V249" s="74" t="s">
        <v>253</v>
      </c>
    </row>
    <row r="250" spans="1:22" s="117" customFormat="1" ht="18.75" customHeight="1">
      <c r="A250" s="85">
        <v>243</v>
      </c>
      <c r="B250" s="85" t="s">
        <v>349</v>
      </c>
      <c r="C250" s="135" t="s">
        <v>362</v>
      </c>
      <c r="D250" s="135" t="s">
        <v>196</v>
      </c>
      <c r="E250" s="86" t="s">
        <v>1191</v>
      </c>
      <c r="F250" s="87">
        <v>46023</v>
      </c>
      <c r="G250" s="87">
        <v>46204</v>
      </c>
      <c r="H250" s="138">
        <v>50000</v>
      </c>
      <c r="I250" s="136">
        <v>1854</v>
      </c>
      <c r="J250" s="88">
        <v>25</v>
      </c>
      <c r="K250" s="136">
        <v>1435</v>
      </c>
      <c r="L250" s="72">
        <f t="shared" si="26"/>
        <v>3549.9999999999995</v>
      </c>
      <c r="M250" s="72">
        <f t="shared" si="31"/>
        <v>650</v>
      </c>
      <c r="N250" s="74">
        <f t="shared" si="32"/>
        <v>1520</v>
      </c>
      <c r="O250" s="72">
        <f t="shared" si="27"/>
        <v>3545.0000000000005</v>
      </c>
      <c r="P250" s="114">
        <v>17710.48</v>
      </c>
      <c r="Q250" s="72">
        <f t="shared" si="28"/>
        <v>28410.48</v>
      </c>
      <c r="R250" s="114">
        <v>22519.48</v>
      </c>
      <c r="S250" s="72">
        <f t="shared" si="29"/>
        <v>7745</v>
      </c>
      <c r="T250" s="136">
        <v>27480.52</v>
      </c>
      <c r="U250" s="73" t="s">
        <v>154</v>
      </c>
      <c r="V250" s="74" t="s">
        <v>253</v>
      </c>
    </row>
    <row r="251" spans="1:22" s="117" customFormat="1" ht="18.75" customHeight="1">
      <c r="A251" s="85">
        <v>244</v>
      </c>
      <c r="B251" s="85" t="s">
        <v>460</v>
      </c>
      <c r="C251" s="135" t="s">
        <v>476</v>
      </c>
      <c r="D251" s="135" t="s">
        <v>709</v>
      </c>
      <c r="E251" s="86" t="s">
        <v>1191</v>
      </c>
      <c r="F251" s="87">
        <v>46023</v>
      </c>
      <c r="G251" s="87">
        <v>46204</v>
      </c>
      <c r="H251" s="138">
        <v>90000</v>
      </c>
      <c r="I251" s="136">
        <v>9753.1200000000008</v>
      </c>
      <c r="J251" s="88">
        <v>25</v>
      </c>
      <c r="K251" s="136">
        <v>2583</v>
      </c>
      <c r="L251" s="72">
        <f t="shared" si="26"/>
        <v>6389.9999999999991</v>
      </c>
      <c r="M251" s="72">
        <f t="shared" si="31"/>
        <v>1170</v>
      </c>
      <c r="N251" s="74">
        <f t="shared" si="32"/>
        <v>2736</v>
      </c>
      <c r="O251" s="72">
        <f t="shared" si="27"/>
        <v>6381</v>
      </c>
      <c r="P251" s="85">
        <v>25</v>
      </c>
      <c r="Q251" s="72">
        <f t="shared" si="28"/>
        <v>19285</v>
      </c>
      <c r="R251" s="114">
        <v>15097.12</v>
      </c>
      <c r="S251" s="72">
        <f t="shared" si="29"/>
        <v>13941</v>
      </c>
      <c r="T251" s="136">
        <v>74902.880000000005</v>
      </c>
      <c r="U251" s="73" t="s">
        <v>154</v>
      </c>
      <c r="V251" s="74" t="s">
        <v>253</v>
      </c>
    </row>
    <row r="252" spans="1:22" s="117" customFormat="1" ht="18.75" customHeight="1">
      <c r="A252" s="85">
        <v>245</v>
      </c>
      <c r="B252" s="85" t="s">
        <v>279</v>
      </c>
      <c r="C252" s="135" t="s">
        <v>55</v>
      </c>
      <c r="D252" s="135" t="s">
        <v>1108</v>
      </c>
      <c r="E252" s="86" t="s">
        <v>1191</v>
      </c>
      <c r="F252" s="87">
        <v>45962</v>
      </c>
      <c r="G252" s="87">
        <v>46143</v>
      </c>
      <c r="H252" s="138">
        <v>25000</v>
      </c>
      <c r="I252" s="135">
        <v>0</v>
      </c>
      <c r="J252" s="88">
        <v>25</v>
      </c>
      <c r="K252" s="135">
        <v>717.5</v>
      </c>
      <c r="L252" s="72">
        <f t="shared" si="26"/>
        <v>1774.9999999999998</v>
      </c>
      <c r="M252" s="72">
        <f t="shared" si="31"/>
        <v>325</v>
      </c>
      <c r="N252" s="74">
        <f t="shared" si="32"/>
        <v>760</v>
      </c>
      <c r="O252" s="72">
        <f t="shared" si="27"/>
        <v>1772.5000000000002</v>
      </c>
      <c r="P252" s="85">
        <v>25</v>
      </c>
      <c r="Q252" s="72">
        <f t="shared" si="28"/>
        <v>5375</v>
      </c>
      <c r="R252" s="114">
        <v>1502.5</v>
      </c>
      <c r="S252" s="72">
        <f t="shared" si="29"/>
        <v>3872.5</v>
      </c>
      <c r="T252" s="136">
        <v>23497.5</v>
      </c>
      <c r="U252" s="73" t="s">
        <v>154</v>
      </c>
      <c r="V252" s="74" t="s">
        <v>253</v>
      </c>
    </row>
    <row r="253" spans="1:22" s="117" customFormat="1" ht="19.5" customHeight="1">
      <c r="A253" s="85">
        <v>246</v>
      </c>
      <c r="B253" s="85" t="s">
        <v>987</v>
      </c>
      <c r="C253" s="135" t="s">
        <v>645</v>
      </c>
      <c r="D253" s="135" t="s">
        <v>659</v>
      </c>
      <c r="E253" s="86" t="s">
        <v>1191</v>
      </c>
      <c r="F253" s="87">
        <v>45901</v>
      </c>
      <c r="G253" s="87">
        <v>46082</v>
      </c>
      <c r="H253" s="138">
        <v>80000</v>
      </c>
      <c r="I253" s="136">
        <v>6920.92</v>
      </c>
      <c r="J253" s="88">
        <v>25</v>
      </c>
      <c r="K253" s="136">
        <v>2296</v>
      </c>
      <c r="L253" s="72">
        <f t="shared" si="26"/>
        <v>5679.9999999999991</v>
      </c>
      <c r="M253" s="72">
        <f t="shared" si="31"/>
        <v>1040</v>
      </c>
      <c r="N253" s="74">
        <f t="shared" si="32"/>
        <v>2432</v>
      </c>
      <c r="O253" s="72">
        <f t="shared" si="27"/>
        <v>5672</v>
      </c>
      <c r="P253" s="114">
        <v>7514.67</v>
      </c>
      <c r="Q253" s="72">
        <f t="shared" si="28"/>
        <v>24634.67</v>
      </c>
      <c r="R253" s="114">
        <v>19163.59</v>
      </c>
      <c r="S253" s="72">
        <f t="shared" si="29"/>
        <v>12392</v>
      </c>
      <c r="T253" s="136">
        <v>60836.41</v>
      </c>
      <c r="U253" s="73" t="s">
        <v>154</v>
      </c>
      <c r="V253" s="74" t="s">
        <v>254</v>
      </c>
    </row>
    <row r="254" spans="1:22" s="117" customFormat="1" ht="24" customHeight="1">
      <c r="A254" s="85">
        <v>247</v>
      </c>
      <c r="B254" s="85" t="s">
        <v>717</v>
      </c>
      <c r="C254" s="135" t="s">
        <v>356</v>
      </c>
      <c r="D254" s="135" t="s">
        <v>1053</v>
      </c>
      <c r="E254" s="86" t="s">
        <v>1191</v>
      </c>
      <c r="F254" s="87">
        <v>45962</v>
      </c>
      <c r="G254" s="87">
        <v>46143</v>
      </c>
      <c r="H254" s="138">
        <v>20000</v>
      </c>
      <c r="I254" s="135">
        <v>0</v>
      </c>
      <c r="J254" s="88">
        <v>25</v>
      </c>
      <c r="K254" s="135">
        <v>574</v>
      </c>
      <c r="L254" s="72">
        <f t="shared" si="26"/>
        <v>1419.9999999999998</v>
      </c>
      <c r="M254" s="72">
        <f t="shared" si="31"/>
        <v>260</v>
      </c>
      <c r="N254" s="74">
        <f t="shared" si="32"/>
        <v>608</v>
      </c>
      <c r="O254" s="72">
        <f t="shared" si="27"/>
        <v>1418</v>
      </c>
      <c r="P254" s="85">
        <v>25</v>
      </c>
      <c r="Q254" s="72">
        <f t="shared" si="28"/>
        <v>4305</v>
      </c>
      <c r="R254" s="114">
        <v>1207</v>
      </c>
      <c r="S254" s="72">
        <f t="shared" si="29"/>
        <v>3098</v>
      </c>
      <c r="T254" s="136">
        <v>18793</v>
      </c>
      <c r="U254" s="73" t="s">
        <v>154</v>
      </c>
      <c r="V254" s="74" t="s">
        <v>254</v>
      </c>
    </row>
    <row r="255" spans="1:22" s="117" customFormat="1" ht="19.5" customHeight="1">
      <c r="A255" s="85">
        <v>248</v>
      </c>
      <c r="B255" s="85" t="s">
        <v>1</v>
      </c>
      <c r="C255" s="135" t="s">
        <v>5</v>
      </c>
      <c r="D255" s="135" t="s">
        <v>1109</v>
      </c>
      <c r="E255" s="86" t="s">
        <v>1191</v>
      </c>
      <c r="F255" s="87">
        <v>46023</v>
      </c>
      <c r="G255" s="87">
        <v>46204</v>
      </c>
      <c r="H255" s="138">
        <v>180000</v>
      </c>
      <c r="I255" s="136">
        <v>30443.42</v>
      </c>
      <c r="J255" s="88">
        <v>25</v>
      </c>
      <c r="K255" s="136">
        <v>5166</v>
      </c>
      <c r="L255" s="72">
        <f t="shared" si="26"/>
        <v>12779.999999999998</v>
      </c>
      <c r="M255" s="72">
        <f t="shared" ref="M255:M286" si="33">H255*0.013</f>
        <v>2340</v>
      </c>
      <c r="N255" s="74">
        <f t="shared" si="32"/>
        <v>5472</v>
      </c>
      <c r="O255" s="72">
        <f t="shared" si="27"/>
        <v>12762</v>
      </c>
      <c r="P255" s="114">
        <v>2044.78</v>
      </c>
      <c r="Q255" s="72">
        <f t="shared" si="28"/>
        <v>40564.78</v>
      </c>
      <c r="R255" s="114">
        <v>43126.2</v>
      </c>
      <c r="S255" s="72">
        <f t="shared" si="29"/>
        <v>27882</v>
      </c>
      <c r="T255" s="136">
        <v>136873.79999999999</v>
      </c>
      <c r="U255" s="73" t="s">
        <v>154</v>
      </c>
      <c r="V255" s="74" t="s">
        <v>254</v>
      </c>
    </row>
    <row r="256" spans="1:22" s="117" customFormat="1" ht="18" customHeight="1">
      <c r="A256" s="85">
        <v>249</v>
      </c>
      <c r="B256" s="85" t="s">
        <v>389</v>
      </c>
      <c r="C256" s="135" t="s">
        <v>245</v>
      </c>
      <c r="D256" s="135" t="s">
        <v>196</v>
      </c>
      <c r="E256" s="86" t="s">
        <v>1191</v>
      </c>
      <c r="F256" s="87">
        <v>45962</v>
      </c>
      <c r="G256" s="87">
        <v>46143</v>
      </c>
      <c r="H256" s="138">
        <v>65000</v>
      </c>
      <c r="I256" s="136">
        <v>4427.58</v>
      </c>
      <c r="J256" s="88">
        <v>25</v>
      </c>
      <c r="K256" s="136">
        <v>1865.5</v>
      </c>
      <c r="L256" s="72">
        <f t="shared" si="26"/>
        <v>4615</v>
      </c>
      <c r="M256" s="72">
        <f t="shared" si="33"/>
        <v>845</v>
      </c>
      <c r="N256" s="74">
        <f t="shared" si="32"/>
        <v>1976</v>
      </c>
      <c r="O256" s="72">
        <f t="shared" si="27"/>
        <v>4608.5</v>
      </c>
      <c r="P256" s="85">
        <v>25</v>
      </c>
      <c r="Q256" s="72">
        <f t="shared" si="28"/>
        <v>13935</v>
      </c>
      <c r="R256" s="114">
        <v>8294.08</v>
      </c>
      <c r="S256" s="72">
        <f t="shared" si="29"/>
        <v>10068.5</v>
      </c>
      <c r="T256" s="136">
        <v>56705.919999999998</v>
      </c>
      <c r="U256" s="73" t="s">
        <v>154</v>
      </c>
      <c r="V256" s="74" t="s">
        <v>253</v>
      </c>
    </row>
    <row r="257" spans="1:22" s="117" customFormat="1" ht="18" customHeight="1">
      <c r="A257" s="85">
        <v>250</v>
      </c>
      <c r="B257" s="85" t="s">
        <v>862</v>
      </c>
      <c r="C257" s="135" t="s">
        <v>355</v>
      </c>
      <c r="D257" s="135" t="s">
        <v>1110</v>
      </c>
      <c r="E257" s="86" t="s">
        <v>1191</v>
      </c>
      <c r="F257" s="87">
        <v>45962</v>
      </c>
      <c r="G257" s="87">
        <v>46143</v>
      </c>
      <c r="H257" s="138">
        <v>50000</v>
      </c>
      <c r="I257" s="136">
        <v>1854</v>
      </c>
      <c r="J257" s="88">
        <v>25</v>
      </c>
      <c r="K257" s="136">
        <v>1435</v>
      </c>
      <c r="L257" s="72">
        <f t="shared" si="26"/>
        <v>3549.9999999999995</v>
      </c>
      <c r="M257" s="72">
        <f t="shared" si="33"/>
        <v>650</v>
      </c>
      <c r="N257" s="74">
        <f t="shared" si="32"/>
        <v>1520</v>
      </c>
      <c r="O257" s="72">
        <f t="shared" si="27"/>
        <v>3545.0000000000005</v>
      </c>
      <c r="P257" s="85">
        <v>25</v>
      </c>
      <c r="Q257" s="72">
        <f t="shared" si="28"/>
        <v>10725</v>
      </c>
      <c r="R257" s="114">
        <v>4834</v>
      </c>
      <c r="S257" s="72">
        <f t="shared" si="29"/>
        <v>7745</v>
      </c>
      <c r="T257" s="136">
        <v>45166</v>
      </c>
      <c r="U257" s="73" t="s">
        <v>154</v>
      </c>
      <c r="V257" s="74" t="s">
        <v>254</v>
      </c>
    </row>
    <row r="258" spans="1:22" s="117" customFormat="1" ht="19.5" customHeight="1">
      <c r="A258" s="85">
        <v>251</v>
      </c>
      <c r="B258" s="85" t="s">
        <v>863</v>
      </c>
      <c r="C258" s="135" t="s">
        <v>386</v>
      </c>
      <c r="D258" t="s">
        <v>170</v>
      </c>
      <c r="E258" s="86" t="s">
        <v>1191</v>
      </c>
      <c r="F258" s="87">
        <v>45962</v>
      </c>
      <c r="G258" s="87">
        <v>46143</v>
      </c>
      <c r="H258" s="138">
        <v>85000</v>
      </c>
      <c r="I258" s="136">
        <v>8097.05</v>
      </c>
      <c r="J258" s="88">
        <v>25</v>
      </c>
      <c r="K258" s="136">
        <v>2439.5</v>
      </c>
      <c r="L258" s="72">
        <f t="shared" si="26"/>
        <v>6034.9999999999991</v>
      </c>
      <c r="M258" s="72">
        <f t="shared" si="33"/>
        <v>1105</v>
      </c>
      <c r="N258" s="74">
        <f t="shared" si="32"/>
        <v>2584</v>
      </c>
      <c r="O258" s="72">
        <f t="shared" si="27"/>
        <v>6026.5</v>
      </c>
      <c r="P258" s="114">
        <v>1944.78</v>
      </c>
      <c r="Q258" s="72">
        <f t="shared" si="28"/>
        <v>20134.78</v>
      </c>
      <c r="R258" s="114">
        <v>15065.33</v>
      </c>
      <c r="S258" s="72">
        <f t="shared" si="29"/>
        <v>13166.5</v>
      </c>
      <c r="T258" s="136">
        <v>69934.67</v>
      </c>
      <c r="U258" s="73" t="s">
        <v>154</v>
      </c>
      <c r="V258" s="74" t="s">
        <v>254</v>
      </c>
    </row>
    <row r="259" spans="1:22" s="117" customFormat="1" ht="19.5" customHeight="1">
      <c r="A259" s="85">
        <v>252</v>
      </c>
      <c r="B259" s="85" t="s">
        <v>1161</v>
      </c>
      <c r="C259" s="135" t="s">
        <v>32</v>
      </c>
      <c r="D259" s="135" t="s">
        <v>161</v>
      </c>
      <c r="E259" s="86" t="s">
        <v>1191</v>
      </c>
      <c r="F259" s="87">
        <v>45962</v>
      </c>
      <c r="G259" s="87">
        <v>46143</v>
      </c>
      <c r="H259" s="138">
        <v>85000</v>
      </c>
      <c r="I259" s="136">
        <v>8576.99</v>
      </c>
      <c r="J259" s="88">
        <v>25</v>
      </c>
      <c r="K259" s="136">
        <v>2439.5</v>
      </c>
      <c r="L259" s="72">
        <f t="shared" si="26"/>
        <v>6034.9999999999991</v>
      </c>
      <c r="M259" s="72">
        <f t="shared" si="33"/>
        <v>1105</v>
      </c>
      <c r="N259" s="74">
        <f t="shared" si="32"/>
        <v>2584</v>
      </c>
      <c r="O259" s="72">
        <f t="shared" si="27"/>
        <v>6026.5</v>
      </c>
      <c r="P259" s="85">
        <v>25</v>
      </c>
      <c r="Q259" s="72">
        <f t="shared" si="28"/>
        <v>18215</v>
      </c>
      <c r="R259" s="114">
        <v>13625.49</v>
      </c>
      <c r="S259" s="72">
        <f t="shared" si="29"/>
        <v>13166.5</v>
      </c>
      <c r="T259" s="136">
        <v>71374.509999999995</v>
      </c>
      <c r="U259" s="73" t="s">
        <v>154</v>
      </c>
      <c r="V259" s="74" t="s">
        <v>253</v>
      </c>
    </row>
    <row r="260" spans="1:22" s="117" customFormat="1" ht="22.5" customHeight="1">
      <c r="A260" s="85">
        <v>253</v>
      </c>
      <c r="B260" s="85" t="s">
        <v>1162</v>
      </c>
      <c r="C260" s="135" t="s">
        <v>356</v>
      </c>
      <c r="D260" s="135" t="s">
        <v>251</v>
      </c>
      <c r="E260" s="139" t="s">
        <v>1294</v>
      </c>
      <c r="F260" s="87">
        <v>45962</v>
      </c>
      <c r="G260" s="87">
        <v>46143</v>
      </c>
      <c r="H260" s="138">
        <v>145000</v>
      </c>
      <c r="I260" s="136">
        <v>22690.49</v>
      </c>
      <c r="J260" s="88">
        <v>25</v>
      </c>
      <c r="K260" s="136">
        <v>4161.5</v>
      </c>
      <c r="L260" s="72">
        <f t="shared" si="26"/>
        <v>10294.999999999998</v>
      </c>
      <c r="M260" s="72">
        <f t="shared" si="33"/>
        <v>1885</v>
      </c>
      <c r="N260" s="74">
        <f t="shared" si="32"/>
        <v>4408</v>
      </c>
      <c r="O260" s="72">
        <f t="shared" si="27"/>
        <v>10280.5</v>
      </c>
      <c r="P260" s="85">
        <v>25</v>
      </c>
      <c r="Q260" s="72">
        <f t="shared" si="28"/>
        <v>31055</v>
      </c>
      <c r="R260" s="114">
        <v>31284.99</v>
      </c>
      <c r="S260" s="72">
        <f t="shared" si="29"/>
        <v>22460.5</v>
      </c>
      <c r="T260" s="136">
        <v>113715.01</v>
      </c>
      <c r="U260" s="73" t="s">
        <v>154</v>
      </c>
      <c r="V260" s="74" t="s">
        <v>253</v>
      </c>
    </row>
    <row r="261" spans="1:22" s="117" customFormat="1" ht="19.5" customHeight="1">
      <c r="A261" s="85">
        <v>254</v>
      </c>
      <c r="B261" s="85" t="s">
        <v>523</v>
      </c>
      <c r="C261" s="135" t="s">
        <v>18</v>
      </c>
      <c r="D261" s="135" t="s">
        <v>174</v>
      </c>
      <c r="E261" s="86" t="s">
        <v>1191</v>
      </c>
      <c r="F261" s="87">
        <v>46023</v>
      </c>
      <c r="G261" s="87">
        <v>46204</v>
      </c>
      <c r="H261" s="138">
        <v>55000</v>
      </c>
      <c r="I261" s="136">
        <v>2559.6799999999998</v>
      </c>
      <c r="J261" s="88">
        <v>25</v>
      </c>
      <c r="K261" s="136">
        <v>1578.5</v>
      </c>
      <c r="L261" s="72">
        <f t="shared" si="26"/>
        <v>3904.9999999999995</v>
      </c>
      <c r="M261" s="72">
        <f t="shared" si="33"/>
        <v>715</v>
      </c>
      <c r="N261" s="74">
        <f t="shared" ref="N261:N292" si="34">+H261*0.0304</f>
        <v>1672</v>
      </c>
      <c r="O261" s="72">
        <f t="shared" si="27"/>
        <v>3899.5000000000005</v>
      </c>
      <c r="P261" s="85">
        <v>25</v>
      </c>
      <c r="Q261" s="72">
        <f t="shared" si="28"/>
        <v>11795</v>
      </c>
      <c r="R261" s="114">
        <v>5835.18</v>
      </c>
      <c r="S261" s="72">
        <f t="shared" si="29"/>
        <v>8519.5</v>
      </c>
      <c r="T261" s="136">
        <v>49164.82</v>
      </c>
      <c r="U261" s="73" t="s">
        <v>154</v>
      </c>
      <c r="V261" s="74" t="s">
        <v>253</v>
      </c>
    </row>
    <row r="262" spans="1:22" s="117" customFormat="1" ht="18.75" customHeight="1">
      <c r="A262" s="85">
        <v>255</v>
      </c>
      <c r="B262" s="85" t="s">
        <v>626</v>
      </c>
      <c r="C262" s="135" t="s">
        <v>245</v>
      </c>
      <c r="D262" s="135" t="s">
        <v>1053</v>
      </c>
      <c r="E262" s="86" t="s">
        <v>1191</v>
      </c>
      <c r="F262" s="87">
        <v>45962</v>
      </c>
      <c r="G262" s="87">
        <v>46143</v>
      </c>
      <c r="H262" s="138">
        <v>85000</v>
      </c>
      <c r="I262" s="136">
        <v>8576.99</v>
      </c>
      <c r="J262" s="88">
        <v>25</v>
      </c>
      <c r="K262" s="136">
        <v>2439.5</v>
      </c>
      <c r="L262" s="72">
        <f t="shared" si="26"/>
        <v>6034.9999999999991</v>
      </c>
      <c r="M262" s="72">
        <f t="shared" si="33"/>
        <v>1105</v>
      </c>
      <c r="N262" s="74">
        <f t="shared" si="34"/>
        <v>2584</v>
      </c>
      <c r="O262" s="72">
        <f t="shared" si="27"/>
        <v>6026.5</v>
      </c>
      <c r="P262" s="85">
        <v>25</v>
      </c>
      <c r="Q262" s="72">
        <f t="shared" si="28"/>
        <v>18215</v>
      </c>
      <c r="R262" s="114">
        <v>13625.49</v>
      </c>
      <c r="S262" s="72">
        <f t="shared" si="29"/>
        <v>13166.5</v>
      </c>
      <c r="T262" s="136">
        <v>71374.509999999995</v>
      </c>
      <c r="U262" s="73" t="s">
        <v>154</v>
      </c>
      <c r="V262" s="74" t="s">
        <v>254</v>
      </c>
    </row>
    <row r="263" spans="1:22" s="117" customFormat="1" ht="21" customHeight="1">
      <c r="A263" s="85">
        <v>256</v>
      </c>
      <c r="B263" s="85" t="s">
        <v>988</v>
      </c>
      <c r="C263" s="135" t="s">
        <v>357</v>
      </c>
      <c r="D263" s="135" t="s">
        <v>161</v>
      </c>
      <c r="E263" s="86" t="s">
        <v>1191</v>
      </c>
      <c r="F263" s="87">
        <v>45901</v>
      </c>
      <c r="G263" s="87">
        <v>46082</v>
      </c>
      <c r="H263" s="138">
        <v>80000</v>
      </c>
      <c r="I263" s="136">
        <v>7400.87</v>
      </c>
      <c r="J263" s="88">
        <v>25</v>
      </c>
      <c r="K263" s="136">
        <v>2296</v>
      </c>
      <c r="L263" s="72">
        <f t="shared" si="26"/>
        <v>5679.9999999999991</v>
      </c>
      <c r="M263" s="72">
        <f t="shared" si="33"/>
        <v>1040</v>
      </c>
      <c r="N263" s="74">
        <f t="shared" si="34"/>
        <v>2432</v>
      </c>
      <c r="O263" s="72">
        <f t="shared" si="27"/>
        <v>5672</v>
      </c>
      <c r="P263" s="114">
        <v>4486.6499999999996</v>
      </c>
      <c r="Q263" s="72">
        <f t="shared" si="28"/>
        <v>21606.65</v>
      </c>
      <c r="R263" s="114">
        <v>16615.52</v>
      </c>
      <c r="S263" s="72">
        <f t="shared" si="29"/>
        <v>12392</v>
      </c>
      <c r="T263" s="136">
        <v>63384.480000000003</v>
      </c>
      <c r="U263" s="73" t="s">
        <v>154</v>
      </c>
      <c r="V263" s="74" t="s">
        <v>254</v>
      </c>
    </row>
    <row r="264" spans="1:22" s="117" customFormat="1" ht="17.25" customHeight="1">
      <c r="A264" s="85">
        <v>257</v>
      </c>
      <c r="B264" s="85" t="s">
        <v>275</v>
      </c>
      <c r="C264" s="135" t="s">
        <v>61</v>
      </c>
      <c r="D264" s="135" t="s">
        <v>1045</v>
      </c>
      <c r="E264" s="86" t="s">
        <v>1191</v>
      </c>
      <c r="F264" s="87">
        <v>46023</v>
      </c>
      <c r="G264" s="87">
        <v>46204</v>
      </c>
      <c r="H264" s="138">
        <v>50000</v>
      </c>
      <c r="I264" s="136">
        <v>1854</v>
      </c>
      <c r="J264" s="88">
        <v>25</v>
      </c>
      <c r="K264" s="136">
        <v>1435</v>
      </c>
      <c r="L264" s="72">
        <f t="shared" ref="L264:L327" si="35">H264*0.071</f>
        <v>3549.9999999999995</v>
      </c>
      <c r="M264" s="72">
        <f t="shared" si="33"/>
        <v>650</v>
      </c>
      <c r="N264" s="74">
        <f t="shared" si="34"/>
        <v>1520</v>
      </c>
      <c r="O264" s="72">
        <f t="shared" ref="O264:O327" si="36">H264*0.0709</f>
        <v>3545.0000000000005</v>
      </c>
      <c r="P264" s="85">
        <v>125</v>
      </c>
      <c r="Q264" s="72">
        <f t="shared" ref="Q264:Q327" si="37">SUM(K264:P264)</f>
        <v>10825</v>
      </c>
      <c r="R264" s="114">
        <v>4934</v>
      </c>
      <c r="S264" s="72">
        <f t="shared" ref="S264:S327" si="38">L264+M264+O264</f>
        <v>7745</v>
      </c>
      <c r="T264" s="136">
        <v>45066</v>
      </c>
      <c r="U264" s="73" t="s">
        <v>154</v>
      </c>
      <c r="V264" s="74" t="s">
        <v>253</v>
      </c>
    </row>
    <row r="265" spans="1:22" s="117" customFormat="1" ht="18" customHeight="1">
      <c r="A265" s="85">
        <v>258</v>
      </c>
      <c r="B265" s="85" t="s">
        <v>619</v>
      </c>
      <c r="C265" s="135" t="s">
        <v>642</v>
      </c>
      <c r="D265" s="135" t="s">
        <v>1053</v>
      </c>
      <c r="E265" s="86" t="s">
        <v>1191</v>
      </c>
      <c r="F265" s="87">
        <v>45962</v>
      </c>
      <c r="G265" s="87">
        <v>46143</v>
      </c>
      <c r="H265" s="138">
        <v>50000</v>
      </c>
      <c r="I265" s="136">
        <v>1854</v>
      </c>
      <c r="J265" s="88">
        <v>25</v>
      </c>
      <c r="K265" s="136">
        <v>1435</v>
      </c>
      <c r="L265" s="72">
        <f t="shared" si="35"/>
        <v>3549.9999999999995</v>
      </c>
      <c r="M265" s="72">
        <f t="shared" si="33"/>
        <v>650</v>
      </c>
      <c r="N265" s="74">
        <f t="shared" si="34"/>
        <v>1520</v>
      </c>
      <c r="O265" s="72">
        <f t="shared" si="36"/>
        <v>3545.0000000000005</v>
      </c>
      <c r="P265" s="85">
        <v>25</v>
      </c>
      <c r="Q265" s="72">
        <f t="shared" si="37"/>
        <v>10725</v>
      </c>
      <c r="R265" s="114">
        <v>4834</v>
      </c>
      <c r="S265" s="72">
        <f t="shared" si="38"/>
        <v>7745</v>
      </c>
      <c r="T265" s="136">
        <v>45166</v>
      </c>
      <c r="U265" s="73" t="s">
        <v>154</v>
      </c>
      <c r="V265" s="74" t="s">
        <v>254</v>
      </c>
    </row>
    <row r="266" spans="1:22" s="117" customFormat="1">
      <c r="A266" s="85">
        <v>259</v>
      </c>
      <c r="B266" s="85" t="s">
        <v>461</v>
      </c>
      <c r="C266" s="135" t="s">
        <v>4</v>
      </c>
      <c r="D266" s="135" t="s">
        <v>421</v>
      </c>
      <c r="E266" s="86" t="s">
        <v>1191</v>
      </c>
      <c r="F266" s="87">
        <v>45962</v>
      </c>
      <c r="G266" s="87">
        <v>46143</v>
      </c>
      <c r="H266" s="138">
        <v>70000</v>
      </c>
      <c r="I266" s="136">
        <v>5368.48</v>
      </c>
      <c r="J266" s="88">
        <v>25</v>
      </c>
      <c r="K266" s="136">
        <v>2009</v>
      </c>
      <c r="L266" s="72">
        <f t="shared" si="35"/>
        <v>4970</v>
      </c>
      <c r="M266" s="72">
        <f t="shared" si="33"/>
        <v>910</v>
      </c>
      <c r="N266" s="74">
        <f t="shared" si="34"/>
        <v>2128</v>
      </c>
      <c r="O266" s="72">
        <f t="shared" si="36"/>
        <v>4963</v>
      </c>
      <c r="P266" s="85">
        <v>125</v>
      </c>
      <c r="Q266" s="72">
        <f t="shared" si="37"/>
        <v>15105</v>
      </c>
      <c r="R266" s="114">
        <v>9630.48</v>
      </c>
      <c r="S266" s="72">
        <f t="shared" si="38"/>
        <v>10843</v>
      </c>
      <c r="T266" s="136">
        <v>60369.52</v>
      </c>
      <c r="U266" s="73" t="s">
        <v>154</v>
      </c>
      <c r="V266" s="74" t="s">
        <v>254</v>
      </c>
    </row>
    <row r="267" spans="1:22" s="117" customFormat="1">
      <c r="A267" s="85">
        <v>260</v>
      </c>
      <c r="B267" s="85" t="s">
        <v>675</v>
      </c>
      <c r="C267" s="135" t="s">
        <v>356</v>
      </c>
      <c r="D267" s="135" t="s">
        <v>1053</v>
      </c>
      <c r="E267" s="86" t="s">
        <v>1191</v>
      </c>
      <c r="F267" s="87">
        <v>45962</v>
      </c>
      <c r="G267" s="87">
        <v>46143</v>
      </c>
      <c r="H267" s="138">
        <v>20000</v>
      </c>
      <c r="I267" s="135">
        <v>0</v>
      </c>
      <c r="J267" s="88">
        <v>25</v>
      </c>
      <c r="K267" s="135">
        <v>574</v>
      </c>
      <c r="L267" s="72">
        <f t="shared" si="35"/>
        <v>1419.9999999999998</v>
      </c>
      <c r="M267" s="72">
        <f t="shared" si="33"/>
        <v>260</v>
      </c>
      <c r="N267" s="74">
        <f t="shared" si="34"/>
        <v>608</v>
      </c>
      <c r="O267" s="72">
        <f t="shared" si="36"/>
        <v>1418</v>
      </c>
      <c r="P267" s="85">
        <v>25</v>
      </c>
      <c r="Q267" s="72">
        <f t="shared" si="37"/>
        <v>4305</v>
      </c>
      <c r="R267" s="114">
        <v>1207</v>
      </c>
      <c r="S267" s="72">
        <f t="shared" si="38"/>
        <v>3098</v>
      </c>
      <c r="T267" s="136">
        <v>18793</v>
      </c>
      <c r="U267" s="73" t="s">
        <v>154</v>
      </c>
      <c r="V267" s="74" t="s">
        <v>253</v>
      </c>
    </row>
    <row r="268" spans="1:22" s="117" customFormat="1">
      <c r="A268" s="85">
        <v>261</v>
      </c>
      <c r="B268" s="85" t="s">
        <v>989</v>
      </c>
      <c r="C268" s="135" t="s">
        <v>496</v>
      </c>
      <c r="D268" s="135" t="s">
        <v>1045</v>
      </c>
      <c r="E268" s="86" t="s">
        <v>1191</v>
      </c>
      <c r="F268" s="87">
        <v>45901</v>
      </c>
      <c r="G268" s="87">
        <v>46082</v>
      </c>
      <c r="H268" s="138">
        <v>60000</v>
      </c>
      <c r="I268" s="136">
        <v>3486.68</v>
      </c>
      <c r="J268" s="88">
        <v>25</v>
      </c>
      <c r="K268" s="136">
        <v>1722</v>
      </c>
      <c r="L268" s="72">
        <f t="shared" si="35"/>
        <v>4260</v>
      </c>
      <c r="M268" s="72">
        <f t="shared" si="33"/>
        <v>780</v>
      </c>
      <c r="N268" s="74">
        <f t="shared" si="34"/>
        <v>1824</v>
      </c>
      <c r="O268" s="72">
        <f t="shared" si="36"/>
        <v>4254</v>
      </c>
      <c r="P268" s="85">
        <v>25</v>
      </c>
      <c r="Q268" s="72">
        <f t="shared" si="37"/>
        <v>12865</v>
      </c>
      <c r="R268" s="114">
        <v>7057.68</v>
      </c>
      <c r="S268" s="72">
        <f t="shared" si="38"/>
        <v>9294</v>
      </c>
      <c r="T268" s="136">
        <v>52942.32</v>
      </c>
      <c r="U268" s="73" t="s">
        <v>154</v>
      </c>
      <c r="V268" s="74" t="s">
        <v>254</v>
      </c>
    </row>
    <row r="269" spans="1:22" s="117" customFormat="1">
      <c r="A269" s="85">
        <v>262</v>
      </c>
      <c r="B269" s="85" t="s">
        <v>300</v>
      </c>
      <c r="C269" s="135" t="s">
        <v>356</v>
      </c>
      <c r="D269" s="135" t="s">
        <v>158</v>
      </c>
      <c r="E269" s="86" t="s">
        <v>1191</v>
      </c>
      <c r="F269" s="87">
        <v>46023</v>
      </c>
      <c r="G269" s="87">
        <v>46204</v>
      </c>
      <c r="H269" s="138">
        <v>46000</v>
      </c>
      <c r="I269" s="136">
        <v>1289.46</v>
      </c>
      <c r="J269" s="88">
        <v>25</v>
      </c>
      <c r="K269" s="136">
        <v>1320.2</v>
      </c>
      <c r="L269" s="72">
        <f t="shared" si="35"/>
        <v>3265.9999999999995</v>
      </c>
      <c r="M269" s="72">
        <f t="shared" si="33"/>
        <v>598</v>
      </c>
      <c r="N269" s="74">
        <f t="shared" si="34"/>
        <v>1398.4</v>
      </c>
      <c r="O269" s="72">
        <f t="shared" si="36"/>
        <v>3261.4</v>
      </c>
      <c r="P269" s="85">
        <v>25</v>
      </c>
      <c r="Q269" s="72">
        <f t="shared" si="37"/>
        <v>9869</v>
      </c>
      <c r="R269" s="114">
        <v>4033.06</v>
      </c>
      <c r="S269" s="72">
        <f t="shared" si="38"/>
        <v>7125.4</v>
      </c>
      <c r="T269" s="136">
        <v>41966.94</v>
      </c>
      <c r="U269" s="73" t="s">
        <v>154</v>
      </c>
      <c r="V269" s="74" t="s">
        <v>254</v>
      </c>
    </row>
    <row r="270" spans="1:22" s="117" customFormat="1">
      <c r="A270" s="85">
        <v>263</v>
      </c>
      <c r="B270" s="85" t="s">
        <v>676</v>
      </c>
      <c r="C270" s="135" t="s">
        <v>356</v>
      </c>
      <c r="D270" s="135" t="s">
        <v>1053</v>
      </c>
      <c r="E270" s="86" t="s">
        <v>1191</v>
      </c>
      <c r="F270" s="87">
        <v>46054</v>
      </c>
      <c r="G270" s="87">
        <v>46235</v>
      </c>
      <c r="H270" s="138">
        <v>20000</v>
      </c>
      <c r="I270" s="135">
        <v>0</v>
      </c>
      <c r="J270" s="88">
        <v>25</v>
      </c>
      <c r="K270" s="135">
        <v>574</v>
      </c>
      <c r="L270" s="72">
        <f t="shared" si="35"/>
        <v>1419.9999999999998</v>
      </c>
      <c r="M270" s="72">
        <f t="shared" si="33"/>
        <v>260</v>
      </c>
      <c r="N270" s="74">
        <f t="shared" si="34"/>
        <v>608</v>
      </c>
      <c r="O270" s="72">
        <f t="shared" si="36"/>
        <v>1418</v>
      </c>
      <c r="P270" s="85">
        <v>25</v>
      </c>
      <c r="Q270" s="72">
        <f t="shared" si="37"/>
        <v>4305</v>
      </c>
      <c r="R270" s="114">
        <v>1207</v>
      </c>
      <c r="S270" s="72">
        <f t="shared" si="38"/>
        <v>3098</v>
      </c>
      <c r="T270" s="136">
        <v>18793</v>
      </c>
      <c r="U270" s="73" t="s">
        <v>154</v>
      </c>
      <c r="V270" s="74" t="s">
        <v>253</v>
      </c>
    </row>
    <row r="271" spans="1:22" s="117" customFormat="1">
      <c r="A271" s="85">
        <v>264</v>
      </c>
      <c r="B271" s="85" t="s">
        <v>677</v>
      </c>
      <c r="C271" s="135" t="s">
        <v>356</v>
      </c>
      <c r="D271" s="135" t="s">
        <v>1053</v>
      </c>
      <c r="E271" s="86" t="s">
        <v>1191</v>
      </c>
      <c r="F271" s="87">
        <v>45962</v>
      </c>
      <c r="G271" s="87">
        <v>46143</v>
      </c>
      <c r="H271" s="138">
        <v>15000</v>
      </c>
      <c r="I271" s="135">
        <v>0</v>
      </c>
      <c r="J271" s="88">
        <v>25</v>
      </c>
      <c r="K271" s="135">
        <v>430.5</v>
      </c>
      <c r="L271" s="72">
        <f t="shared" si="35"/>
        <v>1065</v>
      </c>
      <c r="M271" s="72">
        <f t="shared" si="33"/>
        <v>195</v>
      </c>
      <c r="N271" s="74">
        <f t="shared" si="34"/>
        <v>456</v>
      </c>
      <c r="O271" s="72">
        <f t="shared" si="36"/>
        <v>1063.5</v>
      </c>
      <c r="P271" s="85">
        <v>25</v>
      </c>
      <c r="Q271" s="72">
        <f t="shared" si="37"/>
        <v>3235</v>
      </c>
      <c r="R271" s="85">
        <v>911.5</v>
      </c>
      <c r="S271" s="72">
        <f t="shared" si="38"/>
        <v>2323.5</v>
      </c>
      <c r="T271" s="136">
        <v>14088.5</v>
      </c>
      <c r="U271" s="73" t="s">
        <v>154</v>
      </c>
      <c r="V271" s="74" t="s">
        <v>253</v>
      </c>
    </row>
    <row r="272" spans="1:22" s="117" customFormat="1">
      <c r="A272" s="85">
        <v>265</v>
      </c>
      <c r="B272" s="85" t="s">
        <v>287</v>
      </c>
      <c r="C272" s="135" t="s">
        <v>48</v>
      </c>
      <c r="D272" s="135" t="s">
        <v>1111</v>
      </c>
      <c r="E272" s="86" t="s">
        <v>1191</v>
      </c>
      <c r="F272" s="87">
        <v>46054</v>
      </c>
      <c r="G272" s="87">
        <v>46235</v>
      </c>
      <c r="H272" s="138">
        <v>60000</v>
      </c>
      <c r="I272" s="136">
        <v>3486.68</v>
      </c>
      <c r="J272" s="88">
        <v>25</v>
      </c>
      <c r="K272" s="136">
        <v>1722</v>
      </c>
      <c r="L272" s="72">
        <f t="shared" si="35"/>
        <v>4260</v>
      </c>
      <c r="M272" s="72">
        <f t="shared" si="33"/>
        <v>780</v>
      </c>
      <c r="N272" s="74">
        <f t="shared" si="34"/>
        <v>1824</v>
      </c>
      <c r="O272" s="72">
        <f t="shared" si="36"/>
        <v>4254</v>
      </c>
      <c r="P272" s="85">
        <v>25</v>
      </c>
      <c r="Q272" s="72">
        <f t="shared" si="37"/>
        <v>12865</v>
      </c>
      <c r="R272" s="114">
        <v>7057.68</v>
      </c>
      <c r="S272" s="72">
        <f t="shared" si="38"/>
        <v>9294</v>
      </c>
      <c r="T272" s="136">
        <v>52942.32</v>
      </c>
      <c r="U272" s="73" t="s">
        <v>154</v>
      </c>
      <c r="V272" s="74" t="s">
        <v>254</v>
      </c>
    </row>
    <row r="273" spans="1:22" s="117" customFormat="1">
      <c r="A273" s="85">
        <v>266</v>
      </c>
      <c r="B273" s="85" t="s">
        <v>346</v>
      </c>
      <c r="C273" s="135" t="s">
        <v>74</v>
      </c>
      <c r="D273" s="135" t="s">
        <v>164</v>
      </c>
      <c r="E273" s="86" t="s">
        <v>1191</v>
      </c>
      <c r="F273" s="87">
        <v>46054</v>
      </c>
      <c r="G273" s="87">
        <v>46235</v>
      </c>
      <c r="H273" s="138">
        <v>55000</v>
      </c>
      <c r="I273" s="136">
        <v>2559.6799999999998</v>
      </c>
      <c r="J273" s="88">
        <v>25</v>
      </c>
      <c r="K273" s="136">
        <v>1578.5</v>
      </c>
      <c r="L273" s="72">
        <f t="shared" si="35"/>
        <v>3904.9999999999995</v>
      </c>
      <c r="M273" s="72">
        <f t="shared" si="33"/>
        <v>715</v>
      </c>
      <c r="N273" s="74">
        <f t="shared" si="34"/>
        <v>1672</v>
      </c>
      <c r="O273" s="72">
        <f t="shared" si="36"/>
        <v>3899.5000000000005</v>
      </c>
      <c r="P273" s="85">
        <v>25</v>
      </c>
      <c r="Q273" s="72">
        <f t="shared" si="37"/>
        <v>11795</v>
      </c>
      <c r="R273" s="114">
        <v>5835.18</v>
      </c>
      <c r="S273" s="72">
        <f t="shared" si="38"/>
        <v>8519.5</v>
      </c>
      <c r="T273" s="136">
        <v>49164.82</v>
      </c>
      <c r="U273" s="73" t="s">
        <v>154</v>
      </c>
      <c r="V273" s="74" t="s">
        <v>253</v>
      </c>
    </row>
    <row r="274" spans="1:22" s="117" customFormat="1">
      <c r="A274" s="85">
        <v>267</v>
      </c>
      <c r="B274" s="85" t="s">
        <v>462</v>
      </c>
      <c r="C274" s="135" t="s">
        <v>245</v>
      </c>
      <c r="D274" s="135" t="s">
        <v>1049</v>
      </c>
      <c r="E274" s="86" t="s">
        <v>1191</v>
      </c>
      <c r="F274" s="87">
        <v>45962</v>
      </c>
      <c r="G274" s="87">
        <v>46143</v>
      </c>
      <c r="H274" s="138">
        <v>50000</v>
      </c>
      <c r="I274" s="136">
        <v>1854</v>
      </c>
      <c r="J274" s="88">
        <v>25</v>
      </c>
      <c r="K274" s="136">
        <v>1435</v>
      </c>
      <c r="L274" s="72">
        <f t="shared" si="35"/>
        <v>3549.9999999999995</v>
      </c>
      <c r="M274" s="72">
        <f t="shared" si="33"/>
        <v>650</v>
      </c>
      <c r="N274" s="74">
        <f t="shared" si="34"/>
        <v>1520</v>
      </c>
      <c r="O274" s="72">
        <f t="shared" si="36"/>
        <v>3545.0000000000005</v>
      </c>
      <c r="P274" s="114">
        <v>1025</v>
      </c>
      <c r="Q274" s="72">
        <f t="shared" si="37"/>
        <v>11725</v>
      </c>
      <c r="R274" s="114">
        <v>5834</v>
      </c>
      <c r="S274" s="72">
        <f t="shared" si="38"/>
        <v>7745</v>
      </c>
      <c r="T274" s="136">
        <v>44166</v>
      </c>
      <c r="U274" s="73" t="s">
        <v>154</v>
      </c>
      <c r="V274" s="74" t="s">
        <v>253</v>
      </c>
    </row>
    <row r="275" spans="1:22" s="117" customFormat="1" ht="20.25" customHeight="1">
      <c r="A275" s="85">
        <v>268</v>
      </c>
      <c r="B275" s="85" t="s">
        <v>586</v>
      </c>
      <c r="C275" s="135" t="s">
        <v>583</v>
      </c>
      <c r="D275" s="135" t="s">
        <v>173</v>
      </c>
      <c r="E275" s="86" t="s">
        <v>1191</v>
      </c>
      <c r="F275" s="87">
        <v>45962</v>
      </c>
      <c r="G275" s="87">
        <v>46143</v>
      </c>
      <c r="H275" s="138">
        <v>50000</v>
      </c>
      <c r="I275" s="136">
        <v>1854</v>
      </c>
      <c r="J275" s="88">
        <v>25</v>
      </c>
      <c r="K275" s="136">
        <v>1435</v>
      </c>
      <c r="L275" s="72">
        <f t="shared" si="35"/>
        <v>3549.9999999999995</v>
      </c>
      <c r="M275" s="72">
        <f t="shared" si="33"/>
        <v>650</v>
      </c>
      <c r="N275" s="74">
        <f t="shared" si="34"/>
        <v>1520</v>
      </c>
      <c r="O275" s="72">
        <f t="shared" si="36"/>
        <v>3545.0000000000005</v>
      </c>
      <c r="P275" s="85">
        <v>25</v>
      </c>
      <c r="Q275" s="72">
        <f t="shared" si="37"/>
        <v>10725</v>
      </c>
      <c r="R275" s="114">
        <v>4834</v>
      </c>
      <c r="S275" s="72">
        <f t="shared" si="38"/>
        <v>7745</v>
      </c>
      <c r="T275" s="136">
        <v>45166</v>
      </c>
      <c r="U275" s="73" t="s">
        <v>154</v>
      </c>
      <c r="V275" s="74" t="s">
        <v>253</v>
      </c>
    </row>
    <row r="276" spans="1:22" s="117" customFormat="1" ht="19.5" customHeight="1">
      <c r="A276" s="85">
        <v>269</v>
      </c>
      <c r="B276" s="85" t="s">
        <v>363</v>
      </c>
      <c r="C276" s="135" t="s">
        <v>243</v>
      </c>
      <c r="D276" s="135" t="s">
        <v>492</v>
      </c>
      <c r="E276" s="86" t="s">
        <v>1191</v>
      </c>
      <c r="F276" s="87">
        <v>46023</v>
      </c>
      <c r="G276" s="87">
        <v>46204</v>
      </c>
      <c r="H276" s="138">
        <v>70000</v>
      </c>
      <c r="I276" s="136">
        <v>5368.48</v>
      </c>
      <c r="J276" s="88">
        <v>25</v>
      </c>
      <c r="K276" s="136">
        <v>2009</v>
      </c>
      <c r="L276" s="72">
        <f t="shared" si="35"/>
        <v>4970</v>
      </c>
      <c r="M276" s="72">
        <f t="shared" si="33"/>
        <v>910</v>
      </c>
      <c r="N276" s="74">
        <f t="shared" si="34"/>
        <v>2128</v>
      </c>
      <c r="O276" s="72">
        <f t="shared" si="36"/>
        <v>4963</v>
      </c>
      <c r="P276" s="85">
        <v>125</v>
      </c>
      <c r="Q276" s="72">
        <f t="shared" si="37"/>
        <v>15105</v>
      </c>
      <c r="R276" s="114">
        <v>9630.48</v>
      </c>
      <c r="S276" s="72">
        <f t="shared" si="38"/>
        <v>10843</v>
      </c>
      <c r="T276" s="136">
        <v>60369.52</v>
      </c>
      <c r="U276" s="73" t="s">
        <v>154</v>
      </c>
      <c r="V276" s="74" t="s">
        <v>253</v>
      </c>
    </row>
    <row r="277" spans="1:22" s="117" customFormat="1" ht="21" customHeight="1">
      <c r="A277" s="85">
        <v>270</v>
      </c>
      <c r="B277" s="85" t="s">
        <v>990</v>
      </c>
      <c r="C277" s="135" t="s">
        <v>18</v>
      </c>
      <c r="D277" t="s">
        <v>157</v>
      </c>
      <c r="E277" s="86" t="s">
        <v>1191</v>
      </c>
      <c r="F277" s="87">
        <v>45901</v>
      </c>
      <c r="G277" s="87">
        <v>46082</v>
      </c>
      <c r="H277" s="138">
        <v>60000</v>
      </c>
      <c r="I277" s="136">
        <v>3486.68</v>
      </c>
      <c r="J277" s="88">
        <v>25</v>
      </c>
      <c r="K277" s="136">
        <v>1722</v>
      </c>
      <c r="L277" s="72">
        <f t="shared" si="35"/>
        <v>4260</v>
      </c>
      <c r="M277" s="72">
        <f t="shared" si="33"/>
        <v>780</v>
      </c>
      <c r="N277" s="74">
        <f t="shared" si="34"/>
        <v>1824</v>
      </c>
      <c r="O277" s="72">
        <f t="shared" si="36"/>
        <v>4254</v>
      </c>
      <c r="P277" s="85">
        <v>125</v>
      </c>
      <c r="Q277" s="72">
        <f t="shared" si="37"/>
        <v>12965</v>
      </c>
      <c r="R277" s="114">
        <v>7157.68</v>
      </c>
      <c r="S277" s="72">
        <f t="shared" si="38"/>
        <v>9294</v>
      </c>
      <c r="T277" s="136">
        <v>52842.32</v>
      </c>
      <c r="U277" s="73" t="s">
        <v>154</v>
      </c>
      <c r="V277" s="74" t="s">
        <v>254</v>
      </c>
    </row>
    <row r="278" spans="1:22" s="117" customFormat="1" ht="19.5" customHeight="1">
      <c r="A278" s="85">
        <v>271</v>
      </c>
      <c r="B278" s="85" t="s">
        <v>49</v>
      </c>
      <c r="C278" s="135" t="s">
        <v>381</v>
      </c>
      <c r="D278" s="135" t="s">
        <v>169</v>
      </c>
      <c r="E278" s="86" t="s">
        <v>1191</v>
      </c>
      <c r="F278" s="87">
        <v>46023</v>
      </c>
      <c r="G278" s="87">
        <v>46204</v>
      </c>
      <c r="H278" s="138">
        <v>46000</v>
      </c>
      <c r="I278" s="136">
        <v>1289.46</v>
      </c>
      <c r="J278" s="88">
        <v>25</v>
      </c>
      <c r="K278" s="136">
        <v>1320.2</v>
      </c>
      <c r="L278" s="72">
        <f t="shared" si="35"/>
        <v>3265.9999999999995</v>
      </c>
      <c r="M278" s="72">
        <f t="shared" si="33"/>
        <v>598</v>
      </c>
      <c r="N278" s="74">
        <f t="shared" si="34"/>
        <v>1398.4</v>
      </c>
      <c r="O278" s="72">
        <f t="shared" si="36"/>
        <v>3261.4</v>
      </c>
      <c r="P278" s="85">
        <v>125</v>
      </c>
      <c r="Q278" s="72">
        <f t="shared" si="37"/>
        <v>9969</v>
      </c>
      <c r="R278" s="114">
        <v>4133.0600000000004</v>
      </c>
      <c r="S278" s="72">
        <f t="shared" si="38"/>
        <v>7125.4</v>
      </c>
      <c r="T278" s="136">
        <v>41866.94</v>
      </c>
      <c r="U278" s="73" t="s">
        <v>154</v>
      </c>
      <c r="V278" s="74" t="s">
        <v>253</v>
      </c>
    </row>
    <row r="279" spans="1:22" s="117" customFormat="1" ht="18.75" customHeight="1">
      <c r="A279" s="85">
        <v>272</v>
      </c>
      <c r="B279" s="85" t="s">
        <v>255</v>
      </c>
      <c r="C279" s="135" t="s">
        <v>244</v>
      </c>
      <c r="D279" s="135" t="s">
        <v>1266</v>
      </c>
      <c r="E279" s="86" t="s">
        <v>1191</v>
      </c>
      <c r="F279" s="87">
        <v>45962</v>
      </c>
      <c r="G279" s="87">
        <v>46143</v>
      </c>
      <c r="H279" s="138">
        <v>46000</v>
      </c>
      <c r="I279" s="136">
        <v>1289.46</v>
      </c>
      <c r="J279" s="88">
        <v>25</v>
      </c>
      <c r="K279" s="136">
        <v>1320.2</v>
      </c>
      <c r="L279" s="72">
        <f t="shared" si="35"/>
        <v>3265.9999999999995</v>
      </c>
      <c r="M279" s="72">
        <f t="shared" si="33"/>
        <v>598</v>
      </c>
      <c r="N279" s="74">
        <f t="shared" si="34"/>
        <v>1398.4</v>
      </c>
      <c r="O279" s="72">
        <f t="shared" si="36"/>
        <v>3261.4</v>
      </c>
      <c r="P279" s="85">
        <v>25</v>
      </c>
      <c r="Q279" s="72">
        <f t="shared" si="37"/>
        <v>9869</v>
      </c>
      <c r="R279" s="114">
        <v>4033.06</v>
      </c>
      <c r="S279" s="72">
        <f t="shared" si="38"/>
        <v>7125.4</v>
      </c>
      <c r="T279" s="136">
        <v>41966.94</v>
      </c>
      <c r="U279" s="73" t="s">
        <v>154</v>
      </c>
      <c r="V279" s="74" t="s">
        <v>253</v>
      </c>
    </row>
    <row r="280" spans="1:22" s="117" customFormat="1" ht="20.25" customHeight="1">
      <c r="A280" s="85">
        <v>273</v>
      </c>
      <c r="B280" s="85" t="s">
        <v>284</v>
      </c>
      <c r="C280" s="135" t="s">
        <v>36</v>
      </c>
      <c r="D280" s="135" t="s">
        <v>1099</v>
      </c>
      <c r="E280" s="86" t="s">
        <v>1191</v>
      </c>
      <c r="F280" s="87">
        <v>45962</v>
      </c>
      <c r="G280" s="87">
        <v>46143</v>
      </c>
      <c r="H280" s="138">
        <v>15000</v>
      </c>
      <c r="I280" s="135">
        <v>0</v>
      </c>
      <c r="J280" s="88">
        <v>25</v>
      </c>
      <c r="K280" s="135">
        <v>430.5</v>
      </c>
      <c r="L280" s="72">
        <f t="shared" si="35"/>
        <v>1065</v>
      </c>
      <c r="M280" s="72">
        <f t="shared" si="33"/>
        <v>195</v>
      </c>
      <c r="N280" s="74">
        <f t="shared" si="34"/>
        <v>456</v>
      </c>
      <c r="O280" s="72">
        <f t="shared" si="36"/>
        <v>1063.5</v>
      </c>
      <c r="P280" s="85">
        <v>25</v>
      </c>
      <c r="Q280" s="72">
        <f t="shared" si="37"/>
        <v>3235</v>
      </c>
      <c r="R280" s="85">
        <v>911.5</v>
      </c>
      <c r="S280" s="72">
        <f t="shared" si="38"/>
        <v>2323.5</v>
      </c>
      <c r="T280" s="136">
        <v>14088.5</v>
      </c>
      <c r="U280" s="73" t="s">
        <v>154</v>
      </c>
      <c r="V280" s="74" t="s">
        <v>254</v>
      </c>
    </row>
    <row r="281" spans="1:22" s="117" customFormat="1" ht="17.25" customHeight="1">
      <c r="A281" s="85">
        <v>274</v>
      </c>
      <c r="B281" s="85" t="s">
        <v>273</v>
      </c>
      <c r="C281" s="135" t="s">
        <v>61</v>
      </c>
      <c r="D281" s="135" t="s">
        <v>1045</v>
      </c>
      <c r="E281" s="86" t="s">
        <v>1191</v>
      </c>
      <c r="F281" s="87">
        <v>45962</v>
      </c>
      <c r="G281" s="87">
        <v>46143</v>
      </c>
      <c r="H281" s="138">
        <v>46000</v>
      </c>
      <c r="I281" s="136">
        <v>1289.46</v>
      </c>
      <c r="J281" s="88">
        <v>25</v>
      </c>
      <c r="K281" s="136">
        <v>1320.2</v>
      </c>
      <c r="L281" s="72">
        <f t="shared" si="35"/>
        <v>3265.9999999999995</v>
      </c>
      <c r="M281" s="72">
        <f t="shared" si="33"/>
        <v>598</v>
      </c>
      <c r="N281" s="74">
        <f t="shared" si="34"/>
        <v>1398.4</v>
      </c>
      <c r="O281" s="72">
        <f t="shared" si="36"/>
        <v>3261.4</v>
      </c>
      <c r="P281" s="114">
        <v>7405.27</v>
      </c>
      <c r="Q281" s="72">
        <f t="shared" si="37"/>
        <v>17249.27</v>
      </c>
      <c r="R281" s="114">
        <v>11413.33</v>
      </c>
      <c r="S281" s="72">
        <f t="shared" si="38"/>
        <v>7125.4</v>
      </c>
      <c r="T281" s="136">
        <v>37258.35</v>
      </c>
      <c r="U281" s="73" t="s">
        <v>154</v>
      </c>
      <c r="V281" s="74" t="s">
        <v>253</v>
      </c>
    </row>
    <row r="282" spans="1:22" s="117" customFormat="1" ht="17.25" customHeight="1">
      <c r="A282" s="85">
        <v>275</v>
      </c>
      <c r="B282" s="85" t="s">
        <v>1218</v>
      </c>
      <c r="C282" s="135" t="s">
        <v>6</v>
      </c>
      <c r="D282" s="135" t="s">
        <v>1181</v>
      </c>
      <c r="E282" s="86" t="s">
        <v>1191</v>
      </c>
      <c r="F282" s="87">
        <v>46023</v>
      </c>
      <c r="G282" s="87">
        <v>46204</v>
      </c>
      <c r="H282" s="138">
        <v>145000</v>
      </c>
      <c r="I282" s="136">
        <v>22690.49</v>
      </c>
      <c r="J282" s="88">
        <v>25</v>
      </c>
      <c r="K282" s="136">
        <v>4161.5</v>
      </c>
      <c r="L282" s="72">
        <f t="shared" si="35"/>
        <v>10294.999999999998</v>
      </c>
      <c r="M282" s="72">
        <f t="shared" si="33"/>
        <v>1885</v>
      </c>
      <c r="N282" s="74">
        <f t="shared" si="34"/>
        <v>4408</v>
      </c>
      <c r="O282" s="72">
        <f t="shared" si="36"/>
        <v>10280.5</v>
      </c>
      <c r="P282" s="85">
        <v>25</v>
      </c>
      <c r="Q282" s="72">
        <f t="shared" si="37"/>
        <v>31055</v>
      </c>
      <c r="R282" s="114">
        <v>31284.99</v>
      </c>
      <c r="S282" s="72">
        <f t="shared" si="38"/>
        <v>22460.5</v>
      </c>
      <c r="T282" s="136">
        <v>113715.01</v>
      </c>
      <c r="U282" s="73" t="s">
        <v>154</v>
      </c>
      <c r="V282" s="74" t="s">
        <v>253</v>
      </c>
    </row>
    <row r="283" spans="1:22" s="117" customFormat="1" ht="15.75" customHeight="1">
      <c r="A283" s="85">
        <v>276</v>
      </c>
      <c r="B283" s="85" t="s">
        <v>627</v>
      </c>
      <c r="C283" s="135" t="s">
        <v>4</v>
      </c>
      <c r="D283" s="135" t="s">
        <v>1053</v>
      </c>
      <c r="E283" s="86" t="s">
        <v>1191</v>
      </c>
      <c r="F283" s="87">
        <v>46054</v>
      </c>
      <c r="G283" s="87">
        <v>46235</v>
      </c>
      <c r="H283" s="138">
        <v>30000</v>
      </c>
      <c r="I283" s="135">
        <v>0</v>
      </c>
      <c r="J283" s="88">
        <v>25</v>
      </c>
      <c r="K283" s="135">
        <v>861</v>
      </c>
      <c r="L283" s="72">
        <f t="shared" si="35"/>
        <v>2130</v>
      </c>
      <c r="M283" s="72">
        <f t="shared" si="33"/>
        <v>390</v>
      </c>
      <c r="N283" s="74">
        <f t="shared" si="34"/>
        <v>912</v>
      </c>
      <c r="O283" s="72">
        <f t="shared" si="36"/>
        <v>2127</v>
      </c>
      <c r="P283" s="85">
        <v>25</v>
      </c>
      <c r="Q283" s="72">
        <f t="shared" si="37"/>
        <v>6445</v>
      </c>
      <c r="R283" s="114">
        <v>1798</v>
      </c>
      <c r="S283" s="72">
        <f t="shared" si="38"/>
        <v>4647</v>
      </c>
      <c r="T283" s="136">
        <v>28202</v>
      </c>
      <c r="U283" s="73" t="s">
        <v>154</v>
      </c>
      <c r="V283" s="74" t="s">
        <v>254</v>
      </c>
    </row>
    <row r="284" spans="1:22" s="117" customFormat="1" ht="18" customHeight="1">
      <c r="A284" s="85">
        <v>277</v>
      </c>
      <c r="B284" s="85" t="s">
        <v>587</v>
      </c>
      <c r="C284" s="135" t="s">
        <v>73</v>
      </c>
      <c r="D284" s="135" t="s">
        <v>161</v>
      </c>
      <c r="E284" s="86" t="s">
        <v>1191</v>
      </c>
      <c r="F284" s="87">
        <v>46023</v>
      </c>
      <c r="G284" s="87">
        <v>46204</v>
      </c>
      <c r="H284" s="138">
        <v>85000</v>
      </c>
      <c r="I284" s="136">
        <v>8576.99</v>
      </c>
      <c r="J284" s="88">
        <v>25</v>
      </c>
      <c r="K284" s="136">
        <v>2439.5</v>
      </c>
      <c r="L284" s="72">
        <f t="shared" si="35"/>
        <v>6034.9999999999991</v>
      </c>
      <c r="M284" s="72">
        <f t="shared" si="33"/>
        <v>1105</v>
      </c>
      <c r="N284" s="74">
        <f t="shared" si="34"/>
        <v>2584</v>
      </c>
      <c r="O284" s="72">
        <f t="shared" si="36"/>
        <v>6026.5</v>
      </c>
      <c r="P284" s="85">
        <v>125</v>
      </c>
      <c r="Q284" s="72">
        <f t="shared" si="37"/>
        <v>18315</v>
      </c>
      <c r="R284" s="114">
        <v>13725.49</v>
      </c>
      <c r="S284" s="72">
        <f t="shared" si="38"/>
        <v>13166.5</v>
      </c>
      <c r="T284" s="136">
        <v>71274.509999999995</v>
      </c>
      <c r="U284" s="73" t="s">
        <v>154</v>
      </c>
      <c r="V284" s="74" t="s">
        <v>253</v>
      </c>
    </row>
    <row r="285" spans="1:22" s="117" customFormat="1" ht="18.75" customHeight="1">
      <c r="A285" s="85">
        <v>278</v>
      </c>
      <c r="B285" s="85" t="s">
        <v>231</v>
      </c>
      <c r="C285" s="135" t="s">
        <v>19</v>
      </c>
      <c r="D285" s="135" t="s">
        <v>1047</v>
      </c>
      <c r="E285" s="86" t="s">
        <v>1191</v>
      </c>
      <c r="F285" s="87">
        <v>46023</v>
      </c>
      <c r="G285" s="87">
        <v>46204</v>
      </c>
      <c r="H285" s="138">
        <v>20000</v>
      </c>
      <c r="I285" s="135">
        <v>0</v>
      </c>
      <c r="J285" s="88">
        <v>25</v>
      </c>
      <c r="K285" s="135">
        <v>574</v>
      </c>
      <c r="L285" s="72">
        <f t="shared" si="35"/>
        <v>1419.9999999999998</v>
      </c>
      <c r="M285" s="72">
        <f t="shared" si="33"/>
        <v>260</v>
      </c>
      <c r="N285" s="74">
        <f t="shared" si="34"/>
        <v>608</v>
      </c>
      <c r="O285" s="72">
        <f t="shared" si="36"/>
        <v>1418</v>
      </c>
      <c r="P285" s="85">
        <v>125</v>
      </c>
      <c r="Q285" s="72">
        <f t="shared" si="37"/>
        <v>4405</v>
      </c>
      <c r="R285" s="114">
        <v>1307</v>
      </c>
      <c r="S285" s="72">
        <f t="shared" si="38"/>
        <v>3098</v>
      </c>
      <c r="T285" s="136">
        <v>18693</v>
      </c>
      <c r="U285" s="73" t="s">
        <v>154</v>
      </c>
      <c r="V285" s="74" t="s">
        <v>253</v>
      </c>
    </row>
    <row r="286" spans="1:22" s="117" customFormat="1" ht="16.5" customHeight="1">
      <c r="A286" s="85">
        <v>279</v>
      </c>
      <c r="B286" s="85" t="s">
        <v>1163</v>
      </c>
      <c r="C286" s="135" t="s">
        <v>1192</v>
      </c>
      <c r="D286" s="135" t="s">
        <v>163</v>
      </c>
      <c r="E286" s="86" t="s">
        <v>1191</v>
      </c>
      <c r="F286" s="87">
        <v>45962</v>
      </c>
      <c r="G286" s="87">
        <v>46143</v>
      </c>
      <c r="H286" s="138">
        <v>57000</v>
      </c>
      <c r="I286" s="136">
        <v>2922.14</v>
      </c>
      <c r="J286" s="88">
        <v>25</v>
      </c>
      <c r="K286" s="136">
        <v>1635.9</v>
      </c>
      <c r="L286" s="72">
        <f t="shared" si="35"/>
        <v>4046.9999999999995</v>
      </c>
      <c r="M286" s="72">
        <f t="shared" si="33"/>
        <v>741</v>
      </c>
      <c r="N286" s="74">
        <f t="shared" si="34"/>
        <v>1732.8</v>
      </c>
      <c r="O286" s="72">
        <f t="shared" si="36"/>
        <v>4041.3</v>
      </c>
      <c r="P286" s="85">
        <v>25</v>
      </c>
      <c r="Q286" s="72">
        <f t="shared" si="37"/>
        <v>12223</v>
      </c>
      <c r="R286" s="114">
        <v>6315.84</v>
      </c>
      <c r="S286" s="72">
        <f t="shared" si="38"/>
        <v>8829.2999999999993</v>
      </c>
      <c r="T286" s="136">
        <v>50684.160000000003</v>
      </c>
      <c r="U286" s="73" t="s">
        <v>154</v>
      </c>
      <c r="V286" s="74" t="s">
        <v>253</v>
      </c>
    </row>
    <row r="287" spans="1:22" s="117" customFormat="1" ht="17.25" customHeight="1">
      <c r="A287" s="85">
        <v>280</v>
      </c>
      <c r="B287" s="85" t="s">
        <v>104</v>
      </c>
      <c r="C287" s="135" t="s">
        <v>19</v>
      </c>
      <c r="D287" s="135" t="s">
        <v>1070</v>
      </c>
      <c r="E287" s="86" t="s">
        <v>1191</v>
      </c>
      <c r="F287" s="87">
        <v>45962</v>
      </c>
      <c r="G287" s="87">
        <v>46143</v>
      </c>
      <c r="H287" s="138">
        <v>20000</v>
      </c>
      <c r="I287" s="135">
        <v>0</v>
      </c>
      <c r="J287" s="88">
        <v>25</v>
      </c>
      <c r="K287" s="135">
        <v>574</v>
      </c>
      <c r="L287" s="72">
        <f t="shared" si="35"/>
        <v>1419.9999999999998</v>
      </c>
      <c r="M287" s="72">
        <f t="shared" ref="M287:M318" si="39">H287*0.013</f>
        <v>260</v>
      </c>
      <c r="N287" s="74">
        <f t="shared" si="34"/>
        <v>608</v>
      </c>
      <c r="O287" s="72">
        <f t="shared" si="36"/>
        <v>1418</v>
      </c>
      <c r="P287" s="85">
        <v>125</v>
      </c>
      <c r="Q287" s="72">
        <f t="shared" si="37"/>
        <v>4405</v>
      </c>
      <c r="R287" s="114">
        <v>1307</v>
      </c>
      <c r="S287" s="72">
        <f t="shared" si="38"/>
        <v>3098</v>
      </c>
      <c r="T287" s="136">
        <v>18693</v>
      </c>
      <c r="U287" s="73" t="s">
        <v>154</v>
      </c>
      <c r="V287" s="74" t="s">
        <v>253</v>
      </c>
    </row>
    <row r="288" spans="1:22" s="117" customFormat="1" ht="16.5" customHeight="1">
      <c r="A288" s="85">
        <v>281</v>
      </c>
      <c r="B288" s="85" t="s">
        <v>443</v>
      </c>
      <c r="C288" s="135" t="s">
        <v>245</v>
      </c>
      <c r="D288" s="135" t="s">
        <v>1045</v>
      </c>
      <c r="E288" s="86" t="s">
        <v>1191</v>
      </c>
      <c r="F288" s="87">
        <v>45962</v>
      </c>
      <c r="G288" s="87">
        <v>46143</v>
      </c>
      <c r="H288" s="138">
        <v>80000</v>
      </c>
      <c r="I288" s="136">
        <v>7400.87</v>
      </c>
      <c r="J288" s="88">
        <v>25</v>
      </c>
      <c r="K288" s="136">
        <v>2296</v>
      </c>
      <c r="L288" s="72">
        <f t="shared" si="35"/>
        <v>5679.9999999999991</v>
      </c>
      <c r="M288" s="72">
        <f t="shared" si="39"/>
        <v>1040</v>
      </c>
      <c r="N288" s="74">
        <f t="shared" si="34"/>
        <v>2432</v>
      </c>
      <c r="O288" s="72">
        <f t="shared" si="36"/>
        <v>5672</v>
      </c>
      <c r="P288" s="85">
        <v>125</v>
      </c>
      <c r="Q288" s="72">
        <f t="shared" si="37"/>
        <v>17245</v>
      </c>
      <c r="R288" s="114">
        <v>12253.87</v>
      </c>
      <c r="S288" s="72">
        <f t="shared" si="38"/>
        <v>12392</v>
      </c>
      <c r="T288" s="136">
        <v>67746.13</v>
      </c>
      <c r="U288" s="73" t="s">
        <v>154</v>
      </c>
      <c r="V288" s="74" t="s">
        <v>254</v>
      </c>
    </row>
    <row r="289" spans="1:22" s="117" customFormat="1" ht="13.5" customHeight="1">
      <c r="A289" s="85">
        <v>282</v>
      </c>
      <c r="B289" s="85" t="s">
        <v>302</v>
      </c>
      <c r="C289" s="135" t="s">
        <v>360</v>
      </c>
      <c r="D289" s="135" t="s">
        <v>194</v>
      </c>
      <c r="E289" s="86" t="s">
        <v>1191</v>
      </c>
      <c r="F289" s="87">
        <v>45962</v>
      </c>
      <c r="G289" s="87">
        <v>46143</v>
      </c>
      <c r="H289" s="138">
        <v>46000</v>
      </c>
      <c r="I289" s="136">
        <v>1289.46</v>
      </c>
      <c r="J289" s="88">
        <v>25</v>
      </c>
      <c r="K289" s="136">
        <v>1320.2</v>
      </c>
      <c r="L289" s="72">
        <f t="shared" si="35"/>
        <v>3265.9999999999995</v>
      </c>
      <c r="M289" s="72">
        <f t="shared" si="39"/>
        <v>598</v>
      </c>
      <c r="N289" s="74">
        <f t="shared" si="34"/>
        <v>1398.4</v>
      </c>
      <c r="O289" s="72">
        <f t="shared" si="36"/>
        <v>3261.4</v>
      </c>
      <c r="P289" s="85">
        <v>25</v>
      </c>
      <c r="Q289" s="72">
        <f t="shared" si="37"/>
        <v>9869</v>
      </c>
      <c r="R289" s="114">
        <v>4033.06</v>
      </c>
      <c r="S289" s="72">
        <f t="shared" si="38"/>
        <v>7125.4</v>
      </c>
      <c r="T289" s="136">
        <v>41966.94</v>
      </c>
      <c r="U289" s="73" t="s">
        <v>154</v>
      </c>
      <c r="V289" s="74" t="s">
        <v>254</v>
      </c>
    </row>
    <row r="290" spans="1:22" s="117" customFormat="1" ht="16.5" customHeight="1">
      <c r="A290" s="85">
        <v>283</v>
      </c>
      <c r="B290" s="85" t="s">
        <v>463</v>
      </c>
      <c r="C290" s="135" t="s">
        <v>19</v>
      </c>
      <c r="D290" s="135" t="s">
        <v>159</v>
      </c>
      <c r="E290" s="86" t="s">
        <v>1191</v>
      </c>
      <c r="F290" s="87">
        <v>45962</v>
      </c>
      <c r="G290" s="87">
        <v>46143</v>
      </c>
      <c r="H290" s="138">
        <v>35000</v>
      </c>
      <c r="I290" s="135">
        <v>0</v>
      </c>
      <c r="J290" s="88">
        <v>25</v>
      </c>
      <c r="K290" s="136">
        <v>1004.5</v>
      </c>
      <c r="L290" s="72">
        <f t="shared" si="35"/>
        <v>2485</v>
      </c>
      <c r="M290" s="72">
        <f t="shared" si="39"/>
        <v>455</v>
      </c>
      <c r="N290" s="74">
        <f t="shared" si="34"/>
        <v>1064</v>
      </c>
      <c r="O290" s="72">
        <f t="shared" si="36"/>
        <v>2481.5</v>
      </c>
      <c r="P290" s="85">
        <v>25</v>
      </c>
      <c r="Q290" s="72">
        <f t="shared" si="37"/>
        <v>7515</v>
      </c>
      <c r="R290" s="114">
        <v>2093.5</v>
      </c>
      <c r="S290" s="72">
        <f t="shared" si="38"/>
        <v>5421.5</v>
      </c>
      <c r="T290" s="136">
        <v>32906.5</v>
      </c>
      <c r="U290" s="73" t="s">
        <v>154</v>
      </c>
      <c r="V290" s="74" t="s">
        <v>253</v>
      </c>
    </row>
    <row r="291" spans="1:22" s="117" customFormat="1" ht="13.5" customHeight="1">
      <c r="A291" s="85">
        <v>284</v>
      </c>
      <c r="B291" s="85" t="s">
        <v>427</v>
      </c>
      <c r="C291" s="135" t="s">
        <v>1236</v>
      </c>
      <c r="D291" s="135" t="s">
        <v>167</v>
      </c>
      <c r="E291" s="86" t="s">
        <v>1191</v>
      </c>
      <c r="F291" s="87">
        <v>45962</v>
      </c>
      <c r="G291" s="87">
        <v>46143</v>
      </c>
      <c r="H291" s="138">
        <v>65000</v>
      </c>
      <c r="I291" s="136">
        <v>4427.58</v>
      </c>
      <c r="J291" s="88">
        <v>25</v>
      </c>
      <c r="K291" s="136">
        <v>1865.5</v>
      </c>
      <c r="L291" s="72">
        <f t="shared" si="35"/>
        <v>4615</v>
      </c>
      <c r="M291" s="72">
        <f t="shared" si="39"/>
        <v>845</v>
      </c>
      <c r="N291" s="74">
        <f t="shared" si="34"/>
        <v>1976</v>
      </c>
      <c r="O291" s="72">
        <f t="shared" si="36"/>
        <v>4608.5</v>
      </c>
      <c r="P291" s="114">
        <v>13695.87</v>
      </c>
      <c r="Q291" s="72">
        <f t="shared" si="37"/>
        <v>27605.870000000003</v>
      </c>
      <c r="R291" s="114">
        <v>21964.95</v>
      </c>
      <c r="S291" s="72">
        <f t="shared" si="38"/>
        <v>10068.5</v>
      </c>
      <c r="T291" s="136">
        <v>43035.05</v>
      </c>
      <c r="U291" s="73" t="s">
        <v>154</v>
      </c>
      <c r="V291" s="74" t="s">
        <v>253</v>
      </c>
    </row>
    <row r="292" spans="1:22" s="117" customFormat="1" ht="15.75" customHeight="1">
      <c r="A292" s="85">
        <v>285</v>
      </c>
      <c r="B292" s="85" t="s">
        <v>827</v>
      </c>
      <c r="C292" s="135" t="s">
        <v>55</v>
      </c>
      <c r="D292" s="135" t="s">
        <v>1084</v>
      </c>
      <c r="E292" s="86" t="s">
        <v>1191</v>
      </c>
      <c r="F292" s="87">
        <v>45962</v>
      </c>
      <c r="G292" s="87">
        <v>46143</v>
      </c>
      <c r="H292" s="138">
        <v>55000</v>
      </c>
      <c r="I292" s="136">
        <v>2559.6799999999998</v>
      </c>
      <c r="J292" s="88">
        <v>25</v>
      </c>
      <c r="K292" s="136">
        <v>1578.5</v>
      </c>
      <c r="L292" s="72">
        <f t="shared" si="35"/>
        <v>3904.9999999999995</v>
      </c>
      <c r="M292" s="72">
        <f t="shared" si="39"/>
        <v>715</v>
      </c>
      <c r="N292" s="74">
        <f t="shared" si="34"/>
        <v>1672</v>
      </c>
      <c r="O292" s="72">
        <f t="shared" si="36"/>
        <v>3899.5000000000005</v>
      </c>
      <c r="P292" s="85">
        <v>25</v>
      </c>
      <c r="Q292" s="72">
        <f t="shared" si="37"/>
        <v>11795</v>
      </c>
      <c r="R292" s="114">
        <v>5835.18</v>
      </c>
      <c r="S292" s="72">
        <f t="shared" si="38"/>
        <v>8519.5</v>
      </c>
      <c r="T292" s="136">
        <v>49164.82</v>
      </c>
      <c r="U292" s="73" t="s">
        <v>154</v>
      </c>
      <c r="V292" s="74" t="s">
        <v>253</v>
      </c>
    </row>
    <row r="293" spans="1:22" s="117" customFormat="1" ht="15.75" customHeight="1">
      <c r="A293" s="85">
        <v>286</v>
      </c>
      <c r="B293" s="85" t="s">
        <v>678</v>
      </c>
      <c r="C293" s="135" t="s">
        <v>1236</v>
      </c>
      <c r="D293" s="135" t="s">
        <v>161</v>
      </c>
      <c r="E293" s="86" t="s">
        <v>1191</v>
      </c>
      <c r="F293" s="87">
        <v>45962</v>
      </c>
      <c r="G293" s="87">
        <v>46143</v>
      </c>
      <c r="H293" s="138">
        <v>75000</v>
      </c>
      <c r="I293" s="136">
        <v>6309.38</v>
      </c>
      <c r="J293" s="88">
        <v>25</v>
      </c>
      <c r="K293" s="136">
        <v>2152.5</v>
      </c>
      <c r="L293" s="72">
        <f t="shared" si="35"/>
        <v>5324.9999999999991</v>
      </c>
      <c r="M293" s="72">
        <f t="shared" si="39"/>
        <v>975</v>
      </c>
      <c r="N293" s="74">
        <f t="shared" ref="N293:N319" si="40">+H293*0.0304</f>
        <v>2280</v>
      </c>
      <c r="O293" s="72">
        <f t="shared" si="36"/>
        <v>5317.5</v>
      </c>
      <c r="P293" s="114">
        <v>5525</v>
      </c>
      <c r="Q293" s="72">
        <f t="shared" si="37"/>
        <v>21575</v>
      </c>
      <c r="R293" s="114">
        <v>16266.88</v>
      </c>
      <c r="S293" s="72">
        <f t="shared" si="38"/>
        <v>11617.5</v>
      </c>
      <c r="T293" s="136">
        <v>58733.120000000003</v>
      </c>
      <c r="U293" s="73" t="s">
        <v>154</v>
      </c>
      <c r="V293" s="74" t="s">
        <v>253</v>
      </c>
    </row>
    <row r="294" spans="1:22" s="117" customFormat="1">
      <c r="A294" s="85">
        <v>287</v>
      </c>
      <c r="B294" s="135" t="s">
        <v>1282</v>
      </c>
      <c r="C294" s="135" t="s">
        <v>386</v>
      </c>
      <c r="D294" s="135" t="s">
        <v>160</v>
      </c>
      <c r="E294" s="86" t="s">
        <v>1191</v>
      </c>
      <c r="F294" s="87">
        <v>45962</v>
      </c>
      <c r="G294" s="87">
        <v>46143</v>
      </c>
      <c r="H294" s="138">
        <v>85000</v>
      </c>
      <c r="I294" s="136">
        <v>8576.99</v>
      </c>
      <c r="J294" s="88">
        <v>25</v>
      </c>
      <c r="K294" s="136">
        <v>2439.5</v>
      </c>
      <c r="L294" s="72">
        <f t="shared" si="35"/>
        <v>6034.9999999999991</v>
      </c>
      <c r="M294" s="72">
        <f t="shared" si="39"/>
        <v>1105</v>
      </c>
      <c r="N294" s="74">
        <f t="shared" si="40"/>
        <v>2584</v>
      </c>
      <c r="O294" s="72">
        <f t="shared" si="36"/>
        <v>6026.5</v>
      </c>
      <c r="P294" s="85">
        <v>25</v>
      </c>
      <c r="Q294" s="72">
        <f t="shared" si="37"/>
        <v>18215</v>
      </c>
      <c r="R294" s="114">
        <v>13625.49</v>
      </c>
      <c r="S294" s="72">
        <f t="shared" si="38"/>
        <v>13166.5</v>
      </c>
      <c r="T294" s="136">
        <v>71374.509999999995</v>
      </c>
      <c r="U294" s="73" t="s">
        <v>154</v>
      </c>
      <c r="V294" s="137" t="s">
        <v>254</v>
      </c>
    </row>
    <row r="295" spans="1:22" s="117" customFormat="1">
      <c r="A295" s="85">
        <v>288</v>
      </c>
      <c r="B295" s="85" t="s">
        <v>577</v>
      </c>
      <c r="C295" s="135" t="s">
        <v>386</v>
      </c>
      <c r="D295" s="135" t="s">
        <v>1045</v>
      </c>
      <c r="E295" s="86" t="s">
        <v>1191</v>
      </c>
      <c r="F295" s="87">
        <v>45901</v>
      </c>
      <c r="G295" s="87">
        <v>46082</v>
      </c>
      <c r="H295" s="138">
        <v>35000</v>
      </c>
      <c r="I295" s="135">
        <v>0</v>
      </c>
      <c r="J295" s="88">
        <v>25</v>
      </c>
      <c r="K295" s="136">
        <v>1004.5</v>
      </c>
      <c r="L295" s="72">
        <f t="shared" si="35"/>
        <v>2485</v>
      </c>
      <c r="M295" s="72">
        <f t="shared" si="39"/>
        <v>455</v>
      </c>
      <c r="N295" s="74">
        <f t="shared" si="40"/>
        <v>1064</v>
      </c>
      <c r="O295" s="72">
        <f t="shared" si="36"/>
        <v>2481.5</v>
      </c>
      <c r="P295" s="85">
        <v>25</v>
      </c>
      <c r="Q295" s="72">
        <f t="shared" si="37"/>
        <v>7515</v>
      </c>
      <c r="R295" s="114">
        <v>2093.5</v>
      </c>
      <c r="S295" s="72">
        <f t="shared" si="38"/>
        <v>5421.5</v>
      </c>
      <c r="T295" s="136">
        <v>32906.5</v>
      </c>
      <c r="U295" s="73" t="s">
        <v>154</v>
      </c>
      <c r="V295" s="74" t="s">
        <v>253</v>
      </c>
    </row>
    <row r="296" spans="1:22" s="117" customFormat="1">
      <c r="A296" s="85">
        <v>289</v>
      </c>
      <c r="B296" s="85" t="s">
        <v>991</v>
      </c>
      <c r="C296" s="135" t="s">
        <v>15</v>
      </c>
      <c r="D296" s="135" t="s">
        <v>1042</v>
      </c>
      <c r="E296" s="86" t="s">
        <v>1191</v>
      </c>
      <c r="F296" s="87">
        <v>45901</v>
      </c>
      <c r="G296" s="87">
        <v>46082</v>
      </c>
      <c r="H296" s="138">
        <v>60000</v>
      </c>
      <c r="I296" s="136">
        <v>3486.68</v>
      </c>
      <c r="J296" s="88">
        <v>25</v>
      </c>
      <c r="K296" s="136">
        <v>1722</v>
      </c>
      <c r="L296" s="72">
        <f t="shared" si="35"/>
        <v>4260</v>
      </c>
      <c r="M296" s="72">
        <f t="shared" si="39"/>
        <v>780</v>
      </c>
      <c r="N296" s="74">
        <f t="shared" si="40"/>
        <v>1824</v>
      </c>
      <c r="O296" s="72">
        <f t="shared" si="36"/>
        <v>4254</v>
      </c>
      <c r="P296" s="114">
        <v>6525</v>
      </c>
      <c r="Q296" s="72">
        <f t="shared" si="37"/>
        <v>19365</v>
      </c>
      <c r="R296" s="114">
        <v>13557.68</v>
      </c>
      <c r="S296" s="72">
        <f t="shared" si="38"/>
        <v>9294</v>
      </c>
      <c r="T296" s="136">
        <v>46442.32</v>
      </c>
      <c r="U296" s="73" t="s">
        <v>154</v>
      </c>
      <c r="V296" s="74" t="s">
        <v>254</v>
      </c>
    </row>
    <row r="297" spans="1:22" s="117" customFormat="1">
      <c r="A297" s="85">
        <v>290</v>
      </c>
      <c r="B297" s="85" t="s">
        <v>718</v>
      </c>
      <c r="C297" s="135" t="s">
        <v>55</v>
      </c>
      <c r="D297" s="135" t="s">
        <v>178</v>
      </c>
      <c r="E297" s="86" t="s">
        <v>1191</v>
      </c>
      <c r="F297" s="87">
        <v>46023</v>
      </c>
      <c r="G297" s="87">
        <v>46204</v>
      </c>
      <c r="H297" s="138">
        <v>60000</v>
      </c>
      <c r="I297" s="136">
        <v>3486.68</v>
      </c>
      <c r="J297" s="88">
        <v>25</v>
      </c>
      <c r="K297" s="136">
        <v>1722</v>
      </c>
      <c r="L297" s="72">
        <f t="shared" si="35"/>
        <v>4260</v>
      </c>
      <c r="M297" s="72">
        <f t="shared" si="39"/>
        <v>780</v>
      </c>
      <c r="N297" s="74">
        <f t="shared" si="40"/>
        <v>1824</v>
      </c>
      <c r="O297" s="72">
        <f t="shared" si="36"/>
        <v>4254</v>
      </c>
      <c r="P297" s="85">
        <v>125</v>
      </c>
      <c r="Q297" s="72">
        <f t="shared" si="37"/>
        <v>12965</v>
      </c>
      <c r="R297" s="114">
        <v>7157.68</v>
      </c>
      <c r="S297" s="72">
        <f t="shared" si="38"/>
        <v>9294</v>
      </c>
      <c r="T297" s="136">
        <v>52842.32</v>
      </c>
      <c r="U297" s="73" t="s">
        <v>154</v>
      </c>
      <c r="V297" s="74" t="s">
        <v>254</v>
      </c>
    </row>
    <row r="298" spans="1:22" s="117" customFormat="1">
      <c r="A298" s="85">
        <v>291</v>
      </c>
      <c r="B298" s="85" t="s">
        <v>749</v>
      </c>
      <c r="C298" s="135" t="s">
        <v>245</v>
      </c>
      <c r="D298" s="135" t="s">
        <v>1053</v>
      </c>
      <c r="E298" s="86" t="s">
        <v>1191</v>
      </c>
      <c r="F298" s="87">
        <v>45962</v>
      </c>
      <c r="G298" s="87">
        <v>46143</v>
      </c>
      <c r="H298" s="138">
        <v>25000</v>
      </c>
      <c r="I298" s="135">
        <v>0</v>
      </c>
      <c r="J298" s="88">
        <v>25</v>
      </c>
      <c r="K298" s="135">
        <v>717.5</v>
      </c>
      <c r="L298" s="72">
        <f t="shared" si="35"/>
        <v>1774.9999999999998</v>
      </c>
      <c r="M298" s="72">
        <f t="shared" si="39"/>
        <v>325</v>
      </c>
      <c r="N298" s="74">
        <f t="shared" si="40"/>
        <v>760</v>
      </c>
      <c r="O298" s="72">
        <f t="shared" si="36"/>
        <v>1772.5000000000002</v>
      </c>
      <c r="P298" s="85">
        <v>25</v>
      </c>
      <c r="Q298" s="72">
        <f t="shared" si="37"/>
        <v>5375</v>
      </c>
      <c r="R298" s="114">
        <v>1502.5</v>
      </c>
      <c r="S298" s="72">
        <f t="shared" si="38"/>
        <v>3872.5</v>
      </c>
      <c r="T298" s="136">
        <v>23497.5</v>
      </c>
      <c r="U298" s="73" t="s">
        <v>154</v>
      </c>
      <c r="V298" s="74" t="s">
        <v>253</v>
      </c>
    </row>
    <row r="299" spans="1:22" s="117" customFormat="1">
      <c r="A299" s="85">
        <v>292</v>
      </c>
      <c r="B299" s="85" t="s">
        <v>1219</v>
      </c>
      <c r="C299" s="135" t="s">
        <v>245</v>
      </c>
      <c r="D299" s="135" t="s">
        <v>160</v>
      </c>
      <c r="E299" s="86" t="s">
        <v>1191</v>
      </c>
      <c r="F299" s="87">
        <v>46023</v>
      </c>
      <c r="G299" s="87">
        <v>46204</v>
      </c>
      <c r="H299" s="138">
        <v>80000</v>
      </c>
      <c r="I299" s="136">
        <v>7400.87</v>
      </c>
      <c r="J299" s="88">
        <v>25</v>
      </c>
      <c r="K299" s="136">
        <v>2296</v>
      </c>
      <c r="L299" s="72">
        <f t="shared" si="35"/>
        <v>5679.9999999999991</v>
      </c>
      <c r="M299" s="72">
        <f t="shared" si="39"/>
        <v>1040</v>
      </c>
      <c r="N299" s="74">
        <f t="shared" si="40"/>
        <v>2432</v>
      </c>
      <c r="O299" s="72">
        <f t="shared" si="36"/>
        <v>5672</v>
      </c>
      <c r="P299" s="85">
        <v>25</v>
      </c>
      <c r="Q299" s="72">
        <f t="shared" si="37"/>
        <v>17145</v>
      </c>
      <c r="R299" s="114">
        <v>12153.87</v>
      </c>
      <c r="S299" s="72">
        <f t="shared" si="38"/>
        <v>12392</v>
      </c>
      <c r="T299" s="136">
        <v>67846.13</v>
      </c>
      <c r="U299" s="73" t="s">
        <v>154</v>
      </c>
      <c r="V299" s="74" t="s">
        <v>253</v>
      </c>
    </row>
    <row r="300" spans="1:22" s="117" customFormat="1">
      <c r="A300" s="85">
        <v>293</v>
      </c>
      <c r="B300" s="85" t="s">
        <v>1220</v>
      </c>
      <c r="C300" s="135" t="s">
        <v>4</v>
      </c>
      <c r="D300" s="135" t="s">
        <v>1072</v>
      </c>
      <c r="E300" s="86" t="s">
        <v>1191</v>
      </c>
      <c r="F300" s="87">
        <v>46023</v>
      </c>
      <c r="G300" s="87">
        <v>46204</v>
      </c>
      <c r="H300" s="138">
        <v>65000</v>
      </c>
      <c r="I300" s="136">
        <v>4427.58</v>
      </c>
      <c r="J300" s="88">
        <v>25</v>
      </c>
      <c r="K300" s="136">
        <v>1865.5</v>
      </c>
      <c r="L300" s="72">
        <f t="shared" si="35"/>
        <v>4615</v>
      </c>
      <c r="M300" s="72">
        <f t="shared" si="39"/>
        <v>845</v>
      </c>
      <c r="N300" s="74">
        <f t="shared" si="40"/>
        <v>1976</v>
      </c>
      <c r="O300" s="72">
        <f t="shared" si="36"/>
        <v>4608.5</v>
      </c>
      <c r="P300" s="85">
        <v>25</v>
      </c>
      <c r="Q300" s="72">
        <f t="shared" si="37"/>
        <v>13935</v>
      </c>
      <c r="R300" s="114">
        <v>8294.08</v>
      </c>
      <c r="S300" s="72">
        <f t="shared" si="38"/>
        <v>10068.5</v>
      </c>
      <c r="T300" s="136">
        <v>56705.919999999998</v>
      </c>
      <c r="U300" s="73" t="s">
        <v>154</v>
      </c>
      <c r="V300" s="74" t="s">
        <v>253</v>
      </c>
    </row>
    <row r="301" spans="1:22" s="117" customFormat="1">
      <c r="A301" s="85">
        <v>294</v>
      </c>
      <c r="B301" s="85" t="s">
        <v>679</v>
      </c>
      <c r="C301" s="135" t="s">
        <v>818</v>
      </c>
      <c r="D301" s="135" t="s">
        <v>1048</v>
      </c>
      <c r="E301" s="86" t="s">
        <v>1191</v>
      </c>
      <c r="F301" s="87">
        <v>45962</v>
      </c>
      <c r="G301" s="87">
        <v>46143</v>
      </c>
      <c r="H301" s="138">
        <v>85000</v>
      </c>
      <c r="I301" s="136">
        <v>8576.99</v>
      </c>
      <c r="J301" s="88">
        <v>25</v>
      </c>
      <c r="K301" s="136">
        <v>2439.5</v>
      </c>
      <c r="L301" s="72">
        <f t="shared" si="35"/>
        <v>6034.9999999999991</v>
      </c>
      <c r="M301" s="72">
        <f t="shared" si="39"/>
        <v>1105</v>
      </c>
      <c r="N301" s="74">
        <f t="shared" si="40"/>
        <v>2584</v>
      </c>
      <c r="O301" s="72">
        <f t="shared" si="36"/>
        <v>6026.5</v>
      </c>
      <c r="P301" s="85">
        <v>25</v>
      </c>
      <c r="Q301" s="72">
        <f t="shared" si="37"/>
        <v>18215</v>
      </c>
      <c r="R301" s="114">
        <v>13625.49</v>
      </c>
      <c r="S301" s="72">
        <f t="shared" si="38"/>
        <v>13166.5</v>
      </c>
      <c r="T301" s="136">
        <v>71374.509999999995</v>
      </c>
      <c r="U301" s="73" t="s">
        <v>154</v>
      </c>
      <c r="V301" s="74" t="s">
        <v>253</v>
      </c>
    </row>
    <row r="302" spans="1:22" s="117" customFormat="1">
      <c r="A302" s="85">
        <v>295</v>
      </c>
      <c r="B302" s="85" t="s">
        <v>992</v>
      </c>
      <c r="C302" s="135" t="s">
        <v>48</v>
      </c>
      <c r="D302" s="135" t="s">
        <v>1107</v>
      </c>
      <c r="E302" s="86" t="s">
        <v>1191</v>
      </c>
      <c r="F302" s="87">
        <v>45901</v>
      </c>
      <c r="G302" s="87">
        <v>46082</v>
      </c>
      <c r="H302" s="138">
        <v>95000</v>
      </c>
      <c r="I302" s="136">
        <v>10929.24</v>
      </c>
      <c r="J302" s="88">
        <v>25</v>
      </c>
      <c r="K302" s="136">
        <v>2726.5</v>
      </c>
      <c r="L302" s="72">
        <f t="shared" si="35"/>
        <v>6744.9999999999991</v>
      </c>
      <c r="M302" s="72">
        <f t="shared" si="39"/>
        <v>1235</v>
      </c>
      <c r="N302" s="74">
        <f t="shared" si="40"/>
        <v>2888</v>
      </c>
      <c r="O302" s="72">
        <f t="shared" si="36"/>
        <v>6735.5</v>
      </c>
      <c r="P302" s="114">
        <v>5025</v>
      </c>
      <c r="Q302" s="72">
        <f t="shared" si="37"/>
        <v>25355</v>
      </c>
      <c r="R302" s="114">
        <v>21568.74</v>
      </c>
      <c r="S302" s="72">
        <f t="shared" si="38"/>
        <v>14715.5</v>
      </c>
      <c r="T302" s="136">
        <v>73431.259999999995</v>
      </c>
      <c r="U302" s="73" t="s">
        <v>154</v>
      </c>
      <c r="V302" s="74" t="s">
        <v>254</v>
      </c>
    </row>
    <row r="303" spans="1:22" s="117" customFormat="1">
      <c r="A303" s="85">
        <v>296</v>
      </c>
      <c r="B303" s="85" t="s">
        <v>621</v>
      </c>
      <c r="C303" s="135" t="s">
        <v>48</v>
      </c>
      <c r="D303" s="135" t="s">
        <v>1053</v>
      </c>
      <c r="E303" s="86" t="s">
        <v>1191</v>
      </c>
      <c r="F303" s="87">
        <v>46023</v>
      </c>
      <c r="G303" s="87">
        <v>46204</v>
      </c>
      <c r="H303" s="138">
        <v>60000</v>
      </c>
      <c r="I303" s="136">
        <v>3486.68</v>
      </c>
      <c r="J303" s="88">
        <v>25</v>
      </c>
      <c r="K303" s="136">
        <v>1722</v>
      </c>
      <c r="L303" s="72">
        <f t="shared" si="35"/>
        <v>4260</v>
      </c>
      <c r="M303" s="72">
        <f t="shared" si="39"/>
        <v>780</v>
      </c>
      <c r="N303" s="74">
        <f t="shared" si="40"/>
        <v>1824</v>
      </c>
      <c r="O303" s="72">
        <f t="shared" si="36"/>
        <v>4254</v>
      </c>
      <c r="P303" s="85">
        <v>25</v>
      </c>
      <c r="Q303" s="72">
        <f t="shared" si="37"/>
        <v>12865</v>
      </c>
      <c r="R303" s="114">
        <v>7057.68</v>
      </c>
      <c r="S303" s="72">
        <f t="shared" si="38"/>
        <v>9294</v>
      </c>
      <c r="T303" s="136">
        <v>52942.32</v>
      </c>
      <c r="U303" s="73" t="s">
        <v>154</v>
      </c>
      <c r="V303" s="74" t="s">
        <v>254</v>
      </c>
    </row>
    <row r="304" spans="1:22" s="117" customFormat="1">
      <c r="A304" s="85">
        <v>297</v>
      </c>
      <c r="B304" s="85" t="s">
        <v>264</v>
      </c>
      <c r="C304" s="135" t="s">
        <v>61</v>
      </c>
      <c r="D304" s="135" t="s">
        <v>1045</v>
      </c>
      <c r="E304" s="86" t="s">
        <v>1191</v>
      </c>
      <c r="F304" s="87">
        <v>46023</v>
      </c>
      <c r="G304" s="87">
        <v>46204</v>
      </c>
      <c r="H304" s="138">
        <v>46000</v>
      </c>
      <c r="I304" s="136">
        <v>1289.46</v>
      </c>
      <c r="J304" s="88">
        <v>25</v>
      </c>
      <c r="K304" s="136">
        <v>1320.2</v>
      </c>
      <c r="L304" s="72">
        <f t="shared" si="35"/>
        <v>3265.9999999999995</v>
      </c>
      <c r="M304" s="72">
        <f t="shared" si="39"/>
        <v>598</v>
      </c>
      <c r="N304" s="74">
        <f t="shared" si="40"/>
        <v>1398.4</v>
      </c>
      <c r="O304" s="72">
        <f t="shared" si="36"/>
        <v>3261.4</v>
      </c>
      <c r="P304" s="85">
        <v>125</v>
      </c>
      <c r="Q304" s="72">
        <f t="shared" si="37"/>
        <v>9969</v>
      </c>
      <c r="R304" s="114">
        <v>4133.0600000000004</v>
      </c>
      <c r="S304" s="72">
        <f t="shared" si="38"/>
        <v>7125.4</v>
      </c>
      <c r="T304" s="136">
        <v>41866.94</v>
      </c>
      <c r="U304" s="73" t="s">
        <v>154</v>
      </c>
      <c r="V304" s="74" t="s">
        <v>253</v>
      </c>
    </row>
    <row r="305" spans="1:22" s="117" customFormat="1">
      <c r="A305" s="85">
        <v>298</v>
      </c>
      <c r="B305" s="85" t="s">
        <v>993</v>
      </c>
      <c r="C305" s="135" t="s">
        <v>53</v>
      </c>
      <c r="D305" s="135" t="s">
        <v>1067</v>
      </c>
      <c r="E305" s="86" t="s">
        <v>1191</v>
      </c>
      <c r="F305" s="87">
        <v>45901</v>
      </c>
      <c r="G305" s="87">
        <v>46082</v>
      </c>
      <c r="H305" s="138">
        <v>60000</v>
      </c>
      <c r="I305" s="136">
        <v>3486.68</v>
      </c>
      <c r="J305" s="88">
        <v>25</v>
      </c>
      <c r="K305" s="136">
        <v>1722</v>
      </c>
      <c r="L305" s="72">
        <f t="shared" si="35"/>
        <v>4260</v>
      </c>
      <c r="M305" s="72">
        <f t="shared" si="39"/>
        <v>780</v>
      </c>
      <c r="N305" s="74">
        <f t="shared" si="40"/>
        <v>1824</v>
      </c>
      <c r="O305" s="72">
        <f t="shared" si="36"/>
        <v>4254</v>
      </c>
      <c r="P305" s="85">
        <v>25</v>
      </c>
      <c r="Q305" s="72">
        <f t="shared" si="37"/>
        <v>12865</v>
      </c>
      <c r="R305" s="114">
        <v>7057.68</v>
      </c>
      <c r="S305" s="72">
        <f t="shared" si="38"/>
        <v>9294</v>
      </c>
      <c r="T305" s="136">
        <v>52942.32</v>
      </c>
      <c r="U305" s="73" t="s">
        <v>154</v>
      </c>
      <c r="V305" s="74" t="s">
        <v>253</v>
      </c>
    </row>
    <row r="306" spans="1:22" s="117" customFormat="1">
      <c r="A306" s="85">
        <v>299</v>
      </c>
      <c r="B306" s="85" t="s">
        <v>524</v>
      </c>
      <c r="C306" s="135" t="s">
        <v>494</v>
      </c>
      <c r="D306" s="135" t="s">
        <v>169</v>
      </c>
      <c r="E306" s="86" t="s">
        <v>1191</v>
      </c>
      <c r="F306" s="87">
        <v>46023</v>
      </c>
      <c r="G306" s="87">
        <v>46204</v>
      </c>
      <c r="H306" s="138">
        <v>65000</v>
      </c>
      <c r="I306" s="136">
        <v>4427.58</v>
      </c>
      <c r="J306" s="88">
        <v>25</v>
      </c>
      <c r="K306" s="136">
        <v>1865.5</v>
      </c>
      <c r="L306" s="72">
        <f t="shared" si="35"/>
        <v>4615</v>
      </c>
      <c r="M306" s="72">
        <f t="shared" si="39"/>
        <v>845</v>
      </c>
      <c r="N306" s="74">
        <f t="shared" si="40"/>
        <v>1976</v>
      </c>
      <c r="O306" s="72">
        <f t="shared" si="36"/>
        <v>4608.5</v>
      </c>
      <c r="P306" s="114">
        <v>1125</v>
      </c>
      <c r="Q306" s="72">
        <f t="shared" si="37"/>
        <v>15035</v>
      </c>
      <c r="R306" s="114">
        <v>9394.08</v>
      </c>
      <c r="S306" s="72">
        <f t="shared" si="38"/>
        <v>10068.5</v>
      </c>
      <c r="T306" s="136">
        <v>55605.919999999998</v>
      </c>
      <c r="U306" s="73" t="s">
        <v>154</v>
      </c>
      <c r="V306" s="74" t="s">
        <v>253</v>
      </c>
    </row>
    <row r="307" spans="1:22" s="117" customFormat="1" ht="15" customHeight="1">
      <c r="A307" s="85">
        <v>300</v>
      </c>
      <c r="B307" s="85" t="s">
        <v>922</v>
      </c>
      <c r="C307" s="135" t="s">
        <v>245</v>
      </c>
      <c r="D307" s="135" t="s">
        <v>196</v>
      </c>
      <c r="E307" s="86" t="s">
        <v>1191</v>
      </c>
      <c r="F307" s="87">
        <v>46054</v>
      </c>
      <c r="G307" s="87">
        <v>46235</v>
      </c>
      <c r="H307" s="138">
        <v>65000</v>
      </c>
      <c r="I307" s="136">
        <v>4427.58</v>
      </c>
      <c r="J307" s="88">
        <v>25</v>
      </c>
      <c r="K307" s="136">
        <v>1865.5</v>
      </c>
      <c r="L307" s="72">
        <f t="shared" si="35"/>
        <v>4615</v>
      </c>
      <c r="M307" s="72">
        <f t="shared" si="39"/>
        <v>845</v>
      </c>
      <c r="N307" s="74">
        <f t="shared" si="40"/>
        <v>1976</v>
      </c>
      <c r="O307" s="72">
        <f t="shared" si="36"/>
        <v>4608.5</v>
      </c>
      <c r="P307" s="85">
        <v>25</v>
      </c>
      <c r="Q307" s="72">
        <f t="shared" si="37"/>
        <v>13935</v>
      </c>
      <c r="R307" s="114">
        <v>8294.08</v>
      </c>
      <c r="S307" s="72">
        <f t="shared" si="38"/>
        <v>10068.5</v>
      </c>
      <c r="T307" s="136">
        <v>56705.919999999998</v>
      </c>
      <c r="U307" s="73" t="s">
        <v>154</v>
      </c>
      <c r="V307" s="74" t="s">
        <v>254</v>
      </c>
    </row>
    <row r="308" spans="1:22" s="117" customFormat="1">
      <c r="A308" s="85">
        <v>301</v>
      </c>
      <c r="B308" s="85" t="s">
        <v>923</v>
      </c>
      <c r="C308" s="135" t="s">
        <v>56</v>
      </c>
      <c r="D308" s="135" t="s">
        <v>1084</v>
      </c>
      <c r="E308" s="86" t="s">
        <v>1191</v>
      </c>
      <c r="F308" s="87">
        <v>46054</v>
      </c>
      <c r="G308" s="87">
        <v>46235</v>
      </c>
      <c r="H308" s="138">
        <v>40000</v>
      </c>
      <c r="I308" s="135">
        <v>442.65</v>
      </c>
      <c r="J308" s="88">
        <v>25</v>
      </c>
      <c r="K308" s="136">
        <v>1148</v>
      </c>
      <c r="L308" s="72">
        <f t="shared" si="35"/>
        <v>2839.9999999999995</v>
      </c>
      <c r="M308" s="72">
        <f t="shared" si="39"/>
        <v>520</v>
      </c>
      <c r="N308" s="74">
        <f t="shared" si="40"/>
        <v>1216</v>
      </c>
      <c r="O308" s="72">
        <f t="shared" si="36"/>
        <v>2836</v>
      </c>
      <c r="P308" s="85">
        <v>25</v>
      </c>
      <c r="Q308" s="72">
        <f t="shared" si="37"/>
        <v>8585</v>
      </c>
      <c r="R308" s="114">
        <v>2831.65</v>
      </c>
      <c r="S308" s="72">
        <f t="shared" si="38"/>
        <v>6196</v>
      </c>
      <c r="T308" s="136">
        <v>37168.35</v>
      </c>
      <c r="U308" s="73" t="s">
        <v>154</v>
      </c>
      <c r="V308" s="74" t="s">
        <v>254</v>
      </c>
    </row>
    <row r="309" spans="1:22" s="117" customFormat="1">
      <c r="A309" s="85">
        <v>302</v>
      </c>
      <c r="B309" s="85" t="s">
        <v>125</v>
      </c>
      <c r="C309" s="135" t="s">
        <v>19</v>
      </c>
      <c r="D309" s="135" t="s">
        <v>1056</v>
      </c>
      <c r="E309" s="86" t="s">
        <v>1191</v>
      </c>
      <c r="F309" s="87">
        <v>45962</v>
      </c>
      <c r="G309" s="87">
        <v>46143</v>
      </c>
      <c r="H309" s="138">
        <v>20000</v>
      </c>
      <c r="I309" s="135">
        <v>0</v>
      </c>
      <c r="J309" s="88">
        <v>25</v>
      </c>
      <c r="K309" s="135">
        <v>574</v>
      </c>
      <c r="L309" s="72">
        <f t="shared" si="35"/>
        <v>1419.9999999999998</v>
      </c>
      <c r="M309" s="72">
        <f t="shared" si="39"/>
        <v>260</v>
      </c>
      <c r="N309" s="74">
        <f t="shared" si="40"/>
        <v>608</v>
      </c>
      <c r="O309" s="72">
        <f t="shared" si="36"/>
        <v>1418</v>
      </c>
      <c r="P309" s="85">
        <v>125</v>
      </c>
      <c r="Q309" s="72">
        <f t="shared" si="37"/>
        <v>4405</v>
      </c>
      <c r="R309" s="114">
        <v>1307</v>
      </c>
      <c r="S309" s="72">
        <f t="shared" si="38"/>
        <v>3098</v>
      </c>
      <c r="T309" s="136">
        <v>18693</v>
      </c>
      <c r="U309" s="73" t="s">
        <v>154</v>
      </c>
      <c r="V309" s="74" t="s">
        <v>253</v>
      </c>
    </row>
    <row r="310" spans="1:22" s="117" customFormat="1">
      <c r="A310" s="85">
        <v>303</v>
      </c>
      <c r="B310" s="85" t="s">
        <v>333</v>
      </c>
      <c r="C310" s="135" t="s">
        <v>19</v>
      </c>
      <c r="D310" s="135" t="s">
        <v>1112</v>
      </c>
      <c r="E310" s="86" t="s">
        <v>1191</v>
      </c>
      <c r="F310" s="87">
        <v>46023</v>
      </c>
      <c r="G310" s="87">
        <v>46204</v>
      </c>
      <c r="H310" s="138">
        <v>20000</v>
      </c>
      <c r="I310" s="135">
        <v>0</v>
      </c>
      <c r="J310" s="88">
        <v>25</v>
      </c>
      <c r="K310" s="135">
        <v>574</v>
      </c>
      <c r="L310" s="72">
        <f t="shared" si="35"/>
        <v>1419.9999999999998</v>
      </c>
      <c r="M310" s="72">
        <f t="shared" si="39"/>
        <v>260</v>
      </c>
      <c r="N310" s="74">
        <f t="shared" si="40"/>
        <v>608</v>
      </c>
      <c r="O310" s="72">
        <f t="shared" si="36"/>
        <v>1418</v>
      </c>
      <c r="P310" s="85">
        <v>125</v>
      </c>
      <c r="Q310" s="72">
        <f t="shared" si="37"/>
        <v>4405</v>
      </c>
      <c r="R310" s="114">
        <v>1307</v>
      </c>
      <c r="S310" s="72">
        <f t="shared" si="38"/>
        <v>3098</v>
      </c>
      <c r="T310" s="136">
        <v>18693</v>
      </c>
      <c r="U310" s="73" t="s">
        <v>154</v>
      </c>
      <c r="V310" s="74" t="s">
        <v>253</v>
      </c>
    </row>
    <row r="311" spans="1:22" s="117" customFormat="1">
      <c r="A311" s="85">
        <v>304</v>
      </c>
      <c r="B311" s="85" t="s">
        <v>828</v>
      </c>
      <c r="C311" s="135" t="s">
        <v>48</v>
      </c>
      <c r="D311" s="135" t="s">
        <v>167</v>
      </c>
      <c r="E311" s="86" t="s">
        <v>1191</v>
      </c>
      <c r="F311" s="87">
        <v>45962</v>
      </c>
      <c r="G311" s="87">
        <v>46143</v>
      </c>
      <c r="H311" s="138">
        <v>95000</v>
      </c>
      <c r="I311" s="136">
        <v>10929.24</v>
      </c>
      <c r="J311" s="88">
        <v>25</v>
      </c>
      <c r="K311" s="136">
        <v>2726.5</v>
      </c>
      <c r="L311" s="72">
        <f t="shared" si="35"/>
        <v>6744.9999999999991</v>
      </c>
      <c r="M311" s="72">
        <f t="shared" si="39"/>
        <v>1235</v>
      </c>
      <c r="N311" s="74">
        <f t="shared" si="40"/>
        <v>2888</v>
      </c>
      <c r="O311" s="72">
        <f t="shared" si="36"/>
        <v>6735.5</v>
      </c>
      <c r="P311" s="85">
        <v>25</v>
      </c>
      <c r="Q311" s="72">
        <f t="shared" si="37"/>
        <v>20355</v>
      </c>
      <c r="R311" s="114">
        <v>16568.740000000002</v>
      </c>
      <c r="S311" s="72">
        <f t="shared" si="38"/>
        <v>14715.5</v>
      </c>
      <c r="T311" s="136">
        <v>78431.259999999995</v>
      </c>
      <c r="U311" s="73" t="s">
        <v>154</v>
      </c>
      <c r="V311" s="74" t="s">
        <v>253</v>
      </c>
    </row>
    <row r="312" spans="1:22" s="117" customFormat="1" ht="15" customHeight="1">
      <c r="A312" s="85">
        <v>305</v>
      </c>
      <c r="B312" s="85" t="s">
        <v>108</v>
      </c>
      <c r="C312" s="135" t="s">
        <v>74</v>
      </c>
      <c r="D312" t="s">
        <v>1113</v>
      </c>
      <c r="E312" s="86" t="s">
        <v>1191</v>
      </c>
      <c r="F312" s="87">
        <v>46023</v>
      </c>
      <c r="G312" s="87">
        <v>46204</v>
      </c>
      <c r="H312" s="138">
        <v>60000</v>
      </c>
      <c r="I312" s="136">
        <v>3486.68</v>
      </c>
      <c r="J312" s="88">
        <v>25</v>
      </c>
      <c r="K312" s="136">
        <v>1722</v>
      </c>
      <c r="L312" s="72">
        <f t="shared" si="35"/>
        <v>4260</v>
      </c>
      <c r="M312" s="72">
        <f t="shared" si="39"/>
        <v>780</v>
      </c>
      <c r="N312" s="74">
        <f t="shared" si="40"/>
        <v>1824</v>
      </c>
      <c r="O312" s="72">
        <f t="shared" si="36"/>
        <v>4254</v>
      </c>
      <c r="P312" s="85">
        <v>25</v>
      </c>
      <c r="Q312" s="72">
        <f t="shared" si="37"/>
        <v>12865</v>
      </c>
      <c r="R312" s="114">
        <v>7057.68</v>
      </c>
      <c r="S312" s="72">
        <f t="shared" si="38"/>
        <v>9294</v>
      </c>
      <c r="T312" s="136">
        <v>52942.32</v>
      </c>
      <c r="U312" s="73" t="s">
        <v>154</v>
      </c>
      <c r="V312" s="74" t="s">
        <v>253</v>
      </c>
    </row>
    <row r="313" spans="1:22" s="117" customFormat="1">
      <c r="A313" s="85">
        <v>306</v>
      </c>
      <c r="B313" s="85" t="s">
        <v>115</v>
      </c>
      <c r="C313" s="135" t="s">
        <v>74</v>
      </c>
      <c r="D313" s="135" t="s">
        <v>1114</v>
      </c>
      <c r="E313" s="86" t="s">
        <v>1191</v>
      </c>
      <c r="F313" s="87">
        <v>46023</v>
      </c>
      <c r="G313" s="87">
        <v>46204</v>
      </c>
      <c r="H313" s="138">
        <v>60000</v>
      </c>
      <c r="I313" s="136">
        <v>3486.68</v>
      </c>
      <c r="J313" s="88">
        <v>25</v>
      </c>
      <c r="K313" s="136">
        <v>1722</v>
      </c>
      <c r="L313" s="72">
        <f t="shared" si="35"/>
        <v>4260</v>
      </c>
      <c r="M313" s="72">
        <f t="shared" si="39"/>
        <v>780</v>
      </c>
      <c r="N313" s="74">
        <f t="shared" si="40"/>
        <v>1824</v>
      </c>
      <c r="O313" s="72">
        <f t="shared" si="36"/>
        <v>4254</v>
      </c>
      <c r="P313" s="85">
        <v>125</v>
      </c>
      <c r="Q313" s="72">
        <f t="shared" si="37"/>
        <v>12965</v>
      </c>
      <c r="R313" s="114">
        <v>7157.68</v>
      </c>
      <c r="S313" s="72">
        <f t="shared" si="38"/>
        <v>9294</v>
      </c>
      <c r="T313" s="136">
        <v>52842.32</v>
      </c>
      <c r="U313" s="73" t="s">
        <v>154</v>
      </c>
      <c r="V313" s="74" t="s">
        <v>253</v>
      </c>
    </row>
    <row r="314" spans="1:22" s="117" customFormat="1" ht="18.75" customHeight="1">
      <c r="A314" s="85">
        <v>307</v>
      </c>
      <c r="B314" s="85" t="s">
        <v>906</v>
      </c>
      <c r="C314" s="135" t="s">
        <v>356</v>
      </c>
      <c r="D314" s="135" t="s">
        <v>1290</v>
      </c>
      <c r="E314" s="139" t="s">
        <v>1294</v>
      </c>
      <c r="F314" s="87">
        <v>46023</v>
      </c>
      <c r="G314" s="87">
        <v>46204</v>
      </c>
      <c r="H314" s="138">
        <v>160000</v>
      </c>
      <c r="I314" s="136">
        <v>26218.87</v>
      </c>
      <c r="J314" s="88">
        <v>25</v>
      </c>
      <c r="K314" s="136">
        <v>4592</v>
      </c>
      <c r="L314" s="72">
        <f t="shared" si="35"/>
        <v>11359.999999999998</v>
      </c>
      <c r="M314" s="72">
        <f t="shared" si="39"/>
        <v>2080</v>
      </c>
      <c r="N314" s="74">
        <f t="shared" si="40"/>
        <v>4864</v>
      </c>
      <c r="O314" s="72">
        <f t="shared" si="36"/>
        <v>11344</v>
      </c>
      <c r="P314" s="85">
        <v>25</v>
      </c>
      <c r="Q314" s="72">
        <f t="shared" si="37"/>
        <v>34265</v>
      </c>
      <c r="R314" s="114">
        <v>35699.870000000003</v>
      </c>
      <c r="S314" s="72">
        <f t="shared" si="38"/>
        <v>24784</v>
      </c>
      <c r="T314" s="136">
        <v>124300.13</v>
      </c>
      <c r="U314" s="73" t="s">
        <v>154</v>
      </c>
      <c r="V314" s="74" t="s">
        <v>253</v>
      </c>
    </row>
    <row r="315" spans="1:22" s="117" customFormat="1">
      <c r="A315" s="85">
        <v>308</v>
      </c>
      <c r="B315" s="85" t="s">
        <v>588</v>
      </c>
      <c r="C315" s="135" t="s">
        <v>73</v>
      </c>
      <c r="D315" s="135" t="s">
        <v>1067</v>
      </c>
      <c r="E315" s="86" t="s">
        <v>1191</v>
      </c>
      <c r="F315" s="87">
        <v>45962</v>
      </c>
      <c r="G315" s="87">
        <v>46143</v>
      </c>
      <c r="H315" s="138">
        <v>85000</v>
      </c>
      <c r="I315" s="136">
        <v>8576.99</v>
      </c>
      <c r="J315" s="88">
        <v>25</v>
      </c>
      <c r="K315" s="136">
        <v>2439.5</v>
      </c>
      <c r="L315" s="72">
        <f t="shared" si="35"/>
        <v>6034.9999999999991</v>
      </c>
      <c r="M315" s="72">
        <f t="shared" si="39"/>
        <v>1105</v>
      </c>
      <c r="N315" s="74">
        <f t="shared" si="40"/>
        <v>2584</v>
      </c>
      <c r="O315" s="72">
        <f t="shared" si="36"/>
        <v>6026.5</v>
      </c>
      <c r="P315" s="85">
        <v>25</v>
      </c>
      <c r="Q315" s="72">
        <f t="shared" si="37"/>
        <v>18215</v>
      </c>
      <c r="R315" s="114">
        <v>13625.49</v>
      </c>
      <c r="S315" s="72">
        <f t="shared" si="38"/>
        <v>13166.5</v>
      </c>
      <c r="T315" s="136">
        <v>71374.509999999995</v>
      </c>
      <c r="U315" s="73" t="s">
        <v>154</v>
      </c>
      <c r="V315" s="74" t="s">
        <v>253</v>
      </c>
    </row>
    <row r="316" spans="1:22" s="117" customFormat="1">
      <c r="A316" s="85">
        <v>309</v>
      </c>
      <c r="B316" s="85" t="s">
        <v>864</v>
      </c>
      <c r="C316" s="135" t="s">
        <v>21</v>
      </c>
      <c r="D316" s="135" t="s">
        <v>251</v>
      </c>
      <c r="E316" s="86" t="s">
        <v>1191</v>
      </c>
      <c r="F316" s="87">
        <v>45962</v>
      </c>
      <c r="G316" s="87">
        <v>46143</v>
      </c>
      <c r="H316" s="138">
        <v>80000</v>
      </c>
      <c r="I316" s="136">
        <v>7400.87</v>
      </c>
      <c r="J316" s="88">
        <v>25</v>
      </c>
      <c r="K316" s="136">
        <v>2296</v>
      </c>
      <c r="L316" s="72">
        <f t="shared" si="35"/>
        <v>5679.9999999999991</v>
      </c>
      <c r="M316" s="72">
        <f t="shared" si="39"/>
        <v>1040</v>
      </c>
      <c r="N316" s="74">
        <f t="shared" si="40"/>
        <v>2432</v>
      </c>
      <c r="O316" s="72">
        <f t="shared" si="36"/>
        <v>5672</v>
      </c>
      <c r="P316" s="85">
        <v>25</v>
      </c>
      <c r="Q316" s="72">
        <f t="shared" si="37"/>
        <v>17145</v>
      </c>
      <c r="R316" s="114">
        <v>12153.87</v>
      </c>
      <c r="S316" s="72">
        <f t="shared" si="38"/>
        <v>12392</v>
      </c>
      <c r="T316" s="136">
        <v>67846.13</v>
      </c>
      <c r="U316" s="73" t="s">
        <v>154</v>
      </c>
      <c r="V316" s="74" t="s">
        <v>253</v>
      </c>
    </row>
    <row r="317" spans="1:22" s="117" customFormat="1">
      <c r="A317" s="85">
        <v>310</v>
      </c>
      <c r="B317" s="85" t="s">
        <v>322</v>
      </c>
      <c r="C317" s="135" t="s">
        <v>19</v>
      </c>
      <c r="D317" s="135" t="s">
        <v>1078</v>
      </c>
      <c r="E317" s="86" t="s">
        <v>1191</v>
      </c>
      <c r="F317" s="87">
        <v>46023</v>
      </c>
      <c r="G317" s="87">
        <v>46204</v>
      </c>
      <c r="H317" s="138">
        <v>20000</v>
      </c>
      <c r="I317" s="135">
        <v>0</v>
      </c>
      <c r="J317" s="88">
        <v>25</v>
      </c>
      <c r="K317" s="135">
        <v>574</v>
      </c>
      <c r="L317" s="72">
        <f t="shared" si="35"/>
        <v>1419.9999999999998</v>
      </c>
      <c r="M317" s="72">
        <f t="shared" si="39"/>
        <v>260</v>
      </c>
      <c r="N317" s="74">
        <f t="shared" si="40"/>
        <v>608</v>
      </c>
      <c r="O317" s="72">
        <f t="shared" si="36"/>
        <v>1418</v>
      </c>
      <c r="P317" s="85">
        <v>25</v>
      </c>
      <c r="Q317" s="72">
        <f t="shared" si="37"/>
        <v>4305</v>
      </c>
      <c r="R317" s="114">
        <v>1207</v>
      </c>
      <c r="S317" s="72">
        <f t="shared" si="38"/>
        <v>3098</v>
      </c>
      <c r="T317" s="136">
        <v>18793</v>
      </c>
      <c r="U317" s="73" t="s">
        <v>154</v>
      </c>
      <c r="V317" s="74" t="s">
        <v>253</v>
      </c>
    </row>
    <row r="318" spans="1:22" s="117" customFormat="1">
      <c r="A318" s="85">
        <v>311</v>
      </c>
      <c r="B318" s="85" t="s">
        <v>994</v>
      </c>
      <c r="C318" s="135" t="s">
        <v>956</v>
      </c>
      <c r="D318" s="135" t="s">
        <v>161</v>
      </c>
      <c r="E318" s="86" t="s">
        <v>1191</v>
      </c>
      <c r="F318" s="87">
        <v>45901</v>
      </c>
      <c r="G318" s="87">
        <v>46082</v>
      </c>
      <c r="H318" s="138">
        <v>60000</v>
      </c>
      <c r="I318" s="136">
        <v>3486.68</v>
      </c>
      <c r="J318" s="88">
        <v>25</v>
      </c>
      <c r="K318" s="136">
        <v>1722</v>
      </c>
      <c r="L318" s="72">
        <f t="shared" si="35"/>
        <v>4260</v>
      </c>
      <c r="M318" s="72">
        <f t="shared" si="39"/>
        <v>780</v>
      </c>
      <c r="N318" s="74">
        <f t="shared" si="40"/>
        <v>1824</v>
      </c>
      <c r="O318" s="72">
        <f t="shared" si="36"/>
        <v>4254</v>
      </c>
      <c r="P318" s="114">
        <v>5525</v>
      </c>
      <c r="Q318" s="72">
        <f t="shared" si="37"/>
        <v>18365</v>
      </c>
      <c r="R318" s="114">
        <v>12557.68</v>
      </c>
      <c r="S318" s="72">
        <f t="shared" si="38"/>
        <v>9294</v>
      </c>
      <c r="T318" s="136">
        <v>47942.32</v>
      </c>
      <c r="U318" s="73" t="s">
        <v>154</v>
      </c>
      <c r="V318" s="74" t="s">
        <v>253</v>
      </c>
    </row>
    <row r="319" spans="1:22" s="117" customFormat="1">
      <c r="A319" s="85">
        <v>312</v>
      </c>
      <c r="B319" s="85" t="s">
        <v>537</v>
      </c>
      <c r="C319" s="135" t="s">
        <v>12</v>
      </c>
      <c r="D319" s="135" t="s">
        <v>1115</v>
      </c>
      <c r="E319" s="86" t="s">
        <v>1191</v>
      </c>
      <c r="F319" s="87">
        <v>46023</v>
      </c>
      <c r="G319" s="87">
        <v>46204</v>
      </c>
      <c r="H319" s="138">
        <v>50000</v>
      </c>
      <c r="I319" s="136">
        <v>1854</v>
      </c>
      <c r="J319" s="88">
        <v>25</v>
      </c>
      <c r="K319" s="136">
        <v>1435</v>
      </c>
      <c r="L319" s="72">
        <f t="shared" si="35"/>
        <v>3549.9999999999995</v>
      </c>
      <c r="M319" s="72">
        <f t="shared" ref="M319:M350" si="41">H319*0.013</f>
        <v>650</v>
      </c>
      <c r="N319" s="74">
        <f t="shared" si="40"/>
        <v>1520</v>
      </c>
      <c r="O319" s="72">
        <f t="shared" si="36"/>
        <v>3545.0000000000005</v>
      </c>
      <c r="P319" s="85">
        <v>125</v>
      </c>
      <c r="Q319" s="72">
        <f t="shared" si="37"/>
        <v>10825</v>
      </c>
      <c r="R319" s="114">
        <v>4934</v>
      </c>
      <c r="S319" s="72">
        <f t="shared" si="38"/>
        <v>7745</v>
      </c>
      <c r="T319" s="136">
        <v>45066</v>
      </c>
      <c r="U319" s="73" t="s">
        <v>154</v>
      </c>
      <c r="V319" s="74" t="s">
        <v>253</v>
      </c>
    </row>
    <row r="320" spans="1:22" s="117" customFormat="1">
      <c r="A320" s="85">
        <v>313</v>
      </c>
      <c r="B320" s="85" t="s">
        <v>781</v>
      </c>
      <c r="C320" s="135" t="s">
        <v>5</v>
      </c>
      <c r="D320" s="135" t="s">
        <v>159</v>
      </c>
      <c r="E320" s="86" t="s">
        <v>1191</v>
      </c>
      <c r="F320" s="87">
        <v>45962</v>
      </c>
      <c r="G320" s="87">
        <v>46143</v>
      </c>
      <c r="H320" s="138">
        <v>220000</v>
      </c>
      <c r="I320" s="136">
        <v>40357.08</v>
      </c>
      <c r="J320" s="88">
        <v>25</v>
      </c>
      <c r="K320" s="136">
        <v>6314</v>
      </c>
      <c r="L320" s="72">
        <f t="shared" si="35"/>
        <v>15619.999999999998</v>
      </c>
      <c r="M320" s="72">
        <f t="shared" si="41"/>
        <v>2860</v>
      </c>
      <c r="N320" s="136">
        <v>6589.14</v>
      </c>
      <c r="O320" s="72">
        <f t="shared" si="36"/>
        <v>15598.000000000002</v>
      </c>
      <c r="P320" s="85">
        <v>25</v>
      </c>
      <c r="Q320" s="72">
        <f t="shared" si="37"/>
        <v>47006.14</v>
      </c>
      <c r="R320" s="114">
        <v>53285.22</v>
      </c>
      <c r="S320" s="72">
        <f t="shared" si="38"/>
        <v>34078</v>
      </c>
      <c r="T320" s="136">
        <v>166640.63</v>
      </c>
      <c r="U320" s="73" t="s">
        <v>154</v>
      </c>
      <c r="V320" s="74" t="s">
        <v>253</v>
      </c>
    </row>
    <row r="321" spans="1:22" s="117" customFormat="1">
      <c r="A321" s="85">
        <v>314</v>
      </c>
      <c r="B321" s="85" t="s">
        <v>242</v>
      </c>
      <c r="C321" s="135" t="s">
        <v>48</v>
      </c>
      <c r="D321" s="135" t="s">
        <v>195</v>
      </c>
      <c r="E321" s="86" t="s">
        <v>1191</v>
      </c>
      <c r="F321" s="87">
        <v>46023</v>
      </c>
      <c r="G321" s="87">
        <v>46204</v>
      </c>
      <c r="H321" s="138">
        <v>55000</v>
      </c>
      <c r="I321" s="136">
        <v>1983.74</v>
      </c>
      <c r="J321" s="88">
        <v>25</v>
      </c>
      <c r="K321" s="136">
        <v>1578.5</v>
      </c>
      <c r="L321" s="72">
        <f t="shared" si="35"/>
        <v>3904.9999999999995</v>
      </c>
      <c r="M321" s="72">
        <f t="shared" si="41"/>
        <v>715</v>
      </c>
      <c r="N321" s="74">
        <f t="shared" ref="N321:N352" si="42">+H321*0.0304</f>
        <v>1672</v>
      </c>
      <c r="O321" s="72">
        <f t="shared" si="36"/>
        <v>3899.5000000000005</v>
      </c>
      <c r="P321" s="114">
        <v>3964.56</v>
      </c>
      <c r="Q321" s="72">
        <f t="shared" si="37"/>
        <v>15734.56</v>
      </c>
      <c r="R321" s="114">
        <v>9198.7999999999993</v>
      </c>
      <c r="S321" s="72">
        <f t="shared" si="38"/>
        <v>8519.5</v>
      </c>
      <c r="T321" s="136">
        <v>45801.2</v>
      </c>
      <c r="U321" s="73" t="s">
        <v>154</v>
      </c>
      <c r="V321" s="74" t="s">
        <v>254</v>
      </c>
    </row>
    <row r="322" spans="1:22" s="117" customFormat="1">
      <c r="A322" s="85">
        <v>315</v>
      </c>
      <c r="B322" s="85" t="s">
        <v>924</v>
      </c>
      <c r="C322" s="135" t="s">
        <v>6</v>
      </c>
      <c r="D322" s="135" t="s">
        <v>1059</v>
      </c>
      <c r="E322" s="86" t="s">
        <v>1191</v>
      </c>
      <c r="F322" s="87">
        <v>46054</v>
      </c>
      <c r="G322" s="87">
        <v>46235</v>
      </c>
      <c r="H322" s="138">
        <v>145000</v>
      </c>
      <c r="I322" s="136">
        <v>22690.49</v>
      </c>
      <c r="J322" s="88">
        <v>25</v>
      </c>
      <c r="K322" s="136">
        <v>4161.5</v>
      </c>
      <c r="L322" s="72">
        <f t="shared" si="35"/>
        <v>10294.999999999998</v>
      </c>
      <c r="M322" s="72">
        <f t="shared" si="41"/>
        <v>1885</v>
      </c>
      <c r="N322" s="74">
        <f t="shared" si="42"/>
        <v>4408</v>
      </c>
      <c r="O322" s="72">
        <f t="shared" si="36"/>
        <v>10280.5</v>
      </c>
      <c r="P322" s="114">
        <v>3025</v>
      </c>
      <c r="Q322" s="72">
        <f t="shared" si="37"/>
        <v>34055</v>
      </c>
      <c r="R322" s="114">
        <v>34284.99</v>
      </c>
      <c r="S322" s="72">
        <f t="shared" si="38"/>
        <v>22460.5</v>
      </c>
      <c r="T322" s="136">
        <v>110715.01</v>
      </c>
      <c r="U322" s="73" t="s">
        <v>154</v>
      </c>
      <c r="V322" s="74" t="s">
        <v>253</v>
      </c>
    </row>
    <row r="323" spans="1:22" s="117" customFormat="1">
      <c r="A323" s="85">
        <v>316</v>
      </c>
      <c r="B323" s="85" t="s">
        <v>925</v>
      </c>
      <c r="C323" s="135" t="s">
        <v>246</v>
      </c>
      <c r="D323" s="135" t="s">
        <v>161</v>
      </c>
      <c r="E323" s="86" t="s">
        <v>1191</v>
      </c>
      <c r="F323" s="87">
        <v>46054</v>
      </c>
      <c r="G323" s="87">
        <v>46235</v>
      </c>
      <c r="H323" s="138">
        <v>60000</v>
      </c>
      <c r="I323" s="136">
        <v>3486.68</v>
      </c>
      <c r="J323" s="88">
        <v>25</v>
      </c>
      <c r="K323" s="136">
        <v>1722</v>
      </c>
      <c r="L323" s="72">
        <f t="shared" si="35"/>
        <v>4260</v>
      </c>
      <c r="M323" s="72">
        <f t="shared" si="41"/>
        <v>780</v>
      </c>
      <c r="N323" s="74">
        <f t="shared" si="42"/>
        <v>1824</v>
      </c>
      <c r="O323" s="72">
        <f t="shared" si="36"/>
        <v>4254</v>
      </c>
      <c r="P323" s="85">
        <v>25</v>
      </c>
      <c r="Q323" s="72">
        <f t="shared" si="37"/>
        <v>12865</v>
      </c>
      <c r="R323" s="114">
        <v>7057.68</v>
      </c>
      <c r="S323" s="72">
        <f t="shared" si="38"/>
        <v>9294</v>
      </c>
      <c r="T323" s="136">
        <v>52942.32</v>
      </c>
      <c r="U323" s="73" t="s">
        <v>154</v>
      </c>
      <c r="V323" s="74" t="s">
        <v>253</v>
      </c>
    </row>
    <row r="324" spans="1:22" s="117" customFormat="1">
      <c r="A324" s="85">
        <v>317</v>
      </c>
      <c r="B324" s="85" t="s">
        <v>344</v>
      </c>
      <c r="C324" s="135" t="s">
        <v>361</v>
      </c>
      <c r="D324" s="135" t="s">
        <v>164</v>
      </c>
      <c r="E324" s="86" t="s">
        <v>1191</v>
      </c>
      <c r="F324" s="87">
        <v>45962</v>
      </c>
      <c r="G324" s="87">
        <v>46143</v>
      </c>
      <c r="H324" s="138">
        <v>55000</v>
      </c>
      <c r="I324" s="136">
        <v>2559.6799999999998</v>
      </c>
      <c r="J324" s="88">
        <v>25</v>
      </c>
      <c r="K324" s="136">
        <v>1578.5</v>
      </c>
      <c r="L324" s="72">
        <f t="shared" si="35"/>
        <v>3904.9999999999995</v>
      </c>
      <c r="M324" s="72">
        <f t="shared" si="41"/>
        <v>715</v>
      </c>
      <c r="N324" s="74">
        <f t="shared" si="42"/>
        <v>1672</v>
      </c>
      <c r="O324" s="72">
        <f t="shared" si="36"/>
        <v>3899.5000000000005</v>
      </c>
      <c r="P324" s="85">
        <v>25</v>
      </c>
      <c r="Q324" s="72">
        <f t="shared" si="37"/>
        <v>11795</v>
      </c>
      <c r="R324" s="114">
        <v>5835.18</v>
      </c>
      <c r="S324" s="72">
        <f t="shared" si="38"/>
        <v>8519.5</v>
      </c>
      <c r="T324" s="136">
        <v>49164.82</v>
      </c>
      <c r="U324" s="73" t="s">
        <v>154</v>
      </c>
      <c r="V324" s="74" t="s">
        <v>253</v>
      </c>
    </row>
    <row r="325" spans="1:22" s="117" customFormat="1">
      <c r="A325" s="85">
        <v>318</v>
      </c>
      <c r="B325" s="85" t="s">
        <v>589</v>
      </c>
      <c r="C325" s="135" t="s">
        <v>19</v>
      </c>
      <c r="D325" s="135" t="s">
        <v>1070</v>
      </c>
      <c r="E325" s="86" t="s">
        <v>1191</v>
      </c>
      <c r="F325" s="87">
        <v>45962</v>
      </c>
      <c r="G325" s="87">
        <v>46143</v>
      </c>
      <c r="H325" s="138">
        <v>20000</v>
      </c>
      <c r="I325" s="135">
        <v>0</v>
      </c>
      <c r="J325" s="88">
        <v>25</v>
      </c>
      <c r="K325" s="135">
        <v>574</v>
      </c>
      <c r="L325" s="72">
        <f t="shared" si="35"/>
        <v>1419.9999999999998</v>
      </c>
      <c r="M325" s="72">
        <f t="shared" si="41"/>
        <v>260</v>
      </c>
      <c r="N325" s="74">
        <f t="shared" si="42"/>
        <v>608</v>
      </c>
      <c r="O325" s="72">
        <f t="shared" si="36"/>
        <v>1418</v>
      </c>
      <c r="P325" s="85">
        <v>25</v>
      </c>
      <c r="Q325" s="72">
        <f t="shared" si="37"/>
        <v>4305</v>
      </c>
      <c r="R325" s="114">
        <v>1207</v>
      </c>
      <c r="S325" s="72">
        <f t="shared" si="38"/>
        <v>3098</v>
      </c>
      <c r="T325" s="136">
        <v>18793</v>
      </c>
      <c r="U325" s="73" t="s">
        <v>154</v>
      </c>
      <c r="V325" s="74" t="s">
        <v>253</v>
      </c>
    </row>
    <row r="326" spans="1:22" s="117" customFormat="1">
      <c r="A326" s="85">
        <v>319</v>
      </c>
      <c r="B326" s="85" t="s">
        <v>205</v>
      </c>
      <c r="C326" s="135" t="s">
        <v>243</v>
      </c>
      <c r="D326" s="135" t="s">
        <v>492</v>
      </c>
      <c r="E326" s="86" t="s">
        <v>1191</v>
      </c>
      <c r="F326" s="87">
        <v>46023</v>
      </c>
      <c r="G326" s="87">
        <v>46204</v>
      </c>
      <c r="H326" s="138">
        <v>70000</v>
      </c>
      <c r="I326" s="136">
        <v>5368.48</v>
      </c>
      <c r="J326" s="88">
        <v>25</v>
      </c>
      <c r="K326" s="136">
        <v>2009</v>
      </c>
      <c r="L326" s="72">
        <f t="shared" si="35"/>
        <v>4970</v>
      </c>
      <c r="M326" s="72">
        <f t="shared" si="41"/>
        <v>910</v>
      </c>
      <c r="N326" s="74">
        <f t="shared" si="42"/>
        <v>2128</v>
      </c>
      <c r="O326" s="72">
        <f t="shared" si="36"/>
        <v>4963</v>
      </c>
      <c r="P326" s="114">
        <v>8652.73</v>
      </c>
      <c r="Q326" s="72">
        <f t="shared" si="37"/>
        <v>23632.73</v>
      </c>
      <c r="R326" s="114">
        <v>18158.21</v>
      </c>
      <c r="S326" s="72">
        <f t="shared" si="38"/>
        <v>10843</v>
      </c>
      <c r="T326" s="136">
        <v>51841.79</v>
      </c>
      <c r="U326" s="73" t="s">
        <v>154</v>
      </c>
      <c r="V326" s="74" t="s">
        <v>254</v>
      </c>
    </row>
    <row r="327" spans="1:22" s="117" customFormat="1">
      <c r="A327" s="85">
        <v>320</v>
      </c>
      <c r="B327" s="85" t="s">
        <v>926</v>
      </c>
      <c r="C327" s="135" t="s">
        <v>4</v>
      </c>
      <c r="D327" s="135" t="s">
        <v>1126</v>
      </c>
      <c r="E327" s="86" t="s">
        <v>1191</v>
      </c>
      <c r="F327" s="87">
        <v>46054</v>
      </c>
      <c r="G327" s="87">
        <v>46235</v>
      </c>
      <c r="H327" s="138">
        <v>80000</v>
      </c>
      <c r="I327" s="136">
        <v>7400.87</v>
      </c>
      <c r="J327" s="88">
        <v>25</v>
      </c>
      <c r="K327" s="136">
        <v>2296</v>
      </c>
      <c r="L327" s="72">
        <f t="shared" si="35"/>
        <v>5679.9999999999991</v>
      </c>
      <c r="M327" s="72">
        <f t="shared" si="41"/>
        <v>1040</v>
      </c>
      <c r="N327" s="74">
        <f t="shared" si="42"/>
        <v>2432</v>
      </c>
      <c r="O327" s="72">
        <f t="shared" si="36"/>
        <v>5672</v>
      </c>
      <c r="P327" s="85">
        <v>25</v>
      </c>
      <c r="Q327" s="72">
        <f t="shared" si="37"/>
        <v>17145</v>
      </c>
      <c r="R327" s="114">
        <v>12153.87</v>
      </c>
      <c r="S327" s="72">
        <f t="shared" si="38"/>
        <v>12392</v>
      </c>
      <c r="T327" s="136">
        <v>67846.13</v>
      </c>
      <c r="U327" s="73" t="s">
        <v>154</v>
      </c>
      <c r="V327" s="74" t="s">
        <v>254</v>
      </c>
    </row>
    <row r="328" spans="1:22" s="117" customFormat="1">
      <c r="A328" s="85">
        <v>321</v>
      </c>
      <c r="B328" s="85" t="s">
        <v>636</v>
      </c>
      <c r="C328" s="135" t="s">
        <v>4</v>
      </c>
      <c r="D328" s="135" t="s">
        <v>1053</v>
      </c>
      <c r="E328" s="86" t="s">
        <v>1191</v>
      </c>
      <c r="F328" s="87">
        <v>45962</v>
      </c>
      <c r="G328" s="87">
        <v>46143</v>
      </c>
      <c r="H328" s="138">
        <v>30000</v>
      </c>
      <c r="I328" s="135">
        <v>0</v>
      </c>
      <c r="J328" s="88">
        <v>25</v>
      </c>
      <c r="K328" s="135">
        <v>861</v>
      </c>
      <c r="L328" s="72">
        <f t="shared" ref="L328:L391" si="43">H328*0.071</f>
        <v>2130</v>
      </c>
      <c r="M328" s="72">
        <f t="shared" si="41"/>
        <v>390</v>
      </c>
      <c r="N328" s="74">
        <f t="shared" si="42"/>
        <v>912</v>
      </c>
      <c r="O328" s="72">
        <f t="shared" ref="O328:O391" si="44">H328*0.0709</f>
        <v>2127</v>
      </c>
      <c r="P328" s="85">
        <v>25</v>
      </c>
      <c r="Q328" s="72">
        <f t="shared" ref="Q328:Q391" si="45">SUM(K328:P328)</f>
        <v>6445</v>
      </c>
      <c r="R328" s="114">
        <v>1798</v>
      </c>
      <c r="S328" s="72">
        <f t="shared" ref="S328:S391" si="46">L328+M328+O328</f>
        <v>4647</v>
      </c>
      <c r="T328" s="136">
        <v>28202</v>
      </c>
      <c r="U328" s="73" t="s">
        <v>154</v>
      </c>
      <c r="V328" s="74" t="s">
        <v>253</v>
      </c>
    </row>
    <row r="329" spans="1:22" s="117" customFormat="1">
      <c r="A329" s="85">
        <v>322</v>
      </c>
      <c r="B329" s="135" t="s">
        <v>1298</v>
      </c>
      <c r="C329" s="135" t="s">
        <v>21</v>
      </c>
      <c r="D329" s="135" t="s">
        <v>1086</v>
      </c>
      <c r="E329" s="86" t="s">
        <v>1191</v>
      </c>
      <c r="F329" s="87">
        <v>46054</v>
      </c>
      <c r="G329" s="87">
        <v>46235</v>
      </c>
      <c r="H329" s="138">
        <v>40000</v>
      </c>
      <c r="I329" s="135">
        <v>442.65</v>
      </c>
      <c r="J329" s="88">
        <v>25</v>
      </c>
      <c r="K329" s="136">
        <v>1148</v>
      </c>
      <c r="L329" s="72">
        <f t="shared" si="43"/>
        <v>2839.9999999999995</v>
      </c>
      <c r="M329" s="72">
        <f t="shared" si="41"/>
        <v>520</v>
      </c>
      <c r="N329" s="136">
        <f t="shared" si="42"/>
        <v>1216</v>
      </c>
      <c r="O329" s="72">
        <f t="shared" si="44"/>
        <v>2836</v>
      </c>
      <c r="P329" s="135">
        <v>25</v>
      </c>
      <c r="Q329" s="72">
        <f t="shared" si="45"/>
        <v>8585</v>
      </c>
      <c r="R329" s="136">
        <v>2831.65</v>
      </c>
      <c r="S329" s="72">
        <f t="shared" si="46"/>
        <v>6196</v>
      </c>
      <c r="T329" s="136">
        <v>37168.35</v>
      </c>
      <c r="U329" s="73" t="s">
        <v>154</v>
      </c>
      <c r="V329" s="137" t="s">
        <v>253</v>
      </c>
    </row>
    <row r="330" spans="1:22" s="117" customFormat="1">
      <c r="A330" s="85">
        <v>323</v>
      </c>
      <c r="B330" s="85" t="s">
        <v>829</v>
      </c>
      <c r="C330" s="135" t="s">
        <v>6</v>
      </c>
      <c r="D330" s="135" t="s">
        <v>179</v>
      </c>
      <c r="E330" s="86" t="s">
        <v>1191</v>
      </c>
      <c r="F330" s="87">
        <v>45962</v>
      </c>
      <c r="G330" s="87">
        <v>46143</v>
      </c>
      <c r="H330" s="138">
        <v>130000</v>
      </c>
      <c r="I330" s="136">
        <v>19162.12</v>
      </c>
      <c r="J330" s="88">
        <v>25</v>
      </c>
      <c r="K330" s="136">
        <v>3731</v>
      </c>
      <c r="L330" s="72">
        <f t="shared" si="43"/>
        <v>9230</v>
      </c>
      <c r="M330" s="72">
        <f t="shared" si="41"/>
        <v>1690</v>
      </c>
      <c r="N330" s="74">
        <f t="shared" si="42"/>
        <v>3952</v>
      </c>
      <c r="O330" s="72">
        <f t="shared" si="44"/>
        <v>9217</v>
      </c>
      <c r="P330" s="85">
        <v>25</v>
      </c>
      <c r="Q330" s="72">
        <f t="shared" si="45"/>
        <v>27845</v>
      </c>
      <c r="R330" s="114">
        <v>26870.12</v>
      </c>
      <c r="S330" s="72">
        <f t="shared" si="46"/>
        <v>20137</v>
      </c>
      <c r="T330" s="136">
        <v>103129.88</v>
      </c>
      <c r="U330" s="73" t="s">
        <v>154</v>
      </c>
      <c r="V330" s="74" t="s">
        <v>253</v>
      </c>
    </row>
    <row r="331" spans="1:22" s="117" customFormat="1">
      <c r="A331" s="85">
        <v>324</v>
      </c>
      <c r="B331" s="85" t="s">
        <v>680</v>
      </c>
      <c r="C331" s="135" t="s">
        <v>48</v>
      </c>
      <c r="D331" s="135" t="s">
        <v>161</v>
      </c>
      <c r="E331" s="86" t="s">
        <v>1191</v>
      </c>
      <c r="F331" s="87">
        <v>46023</v>
      </c>
      <c r="G331" s="87">
        <v>46204</v>
      </c>
      <c r="H331" s="138">
        <v>65000</v>
      </c>
      <c r="I331" s="136">
        <v>4427.58</v>
      </c>
      <c r="J331" s="88">
        <v>25</v>
      </c>
      <c r="K331" s="136">
        <v>1865.5</v>
      </c>
      <c r="L331" s="72">
        <f t="shared" si="43"/>
        <v>4615</v>
      </c>
      <c r="M331" s="72">
        <f t="shared" si="41"/>
        <v>845</v>
      </c>
      <c r="N331" s="74">
        <f t="shared" si="42"/>
        <v>1976</v>
      </c>
      <c r="O331" s="72">
        <f t="shared" si="44"/>
        <v>4608.5</v>
      </c>
      <c r="P331" s="85">
        <v>25</v>
      </c>
      <c r="Q331" s="72">
        <f t="shared" si="45"/>
        <v>13935</v>
      </c>
      <c r="R331" s="114">
        <v>8294.08</v>
      </c>
      <c r="S331" s="72">
        <f t="shared" si="46"/>
        <v>10068.5</v>
      </c>
      <c r="T331" s="136">
        <v>55205.919999999998</v>
      </c>
      <c r="U331" s="73" t="s">
        <v>154</v>
      </c>
      <c r="V331" s="74" t="s">
        <v>253</v>
      </c>
    </row>
    <row r="332" spans="1:22" s="117" customFormat="1">
      <c r="A332" s="85">
        <v>325</v>
      </c>
      <c r="B332" s="85" t="s">
        <v>26</v>
      </c>
      <c r="C332" s="135" t="s">
        <v>27</v>
      </c>
      <c r="D332" s="135" t="s">
        <v>159</v>
      </c>
      <c r="E332" s="86" t="s">
        <v>1191</v>
      </c>
      <c r="F332" s="87">
        <v>46023</v>
      </c>
      <c r="G332" s="87">
        <v>46204</v>
      </c>
      <c r="H332" s="138">
        <v>46000</v>
      </c>
      <c r="I332" s="136">
        <v>1001.49</v>
      </c>
      <c r="J332" s="88">
        <v>25</v>
      </c>
      <c r="K332" s="136">
        <v>1320.2</v>
      </c>
      <c r="L332" s="72">
        <f t="shared" si="43"/>
        <v>3265.9999999999995</v>
      </c>
      <c r="M332" s="72">
        <f t="shared" si="41"/>
        <v>598</v>
      </c>
      <c r="N332" s="74">
        <f t="shared" si="42"/>
        <v>1398.4</v>
      </c>
      <c r="O332" s="72">
        <f t="shared" si="44"/>
        <v>3261.4</v>
      </c>
      <c r="P332" s="114">
        <v>2044.78</v>
      </c>
      <c r="Q332" s="72">
        <f t="shared" si="45"/>
        <v>11888.78</v>
      </c>
      <c r="R332" s="114">
        <v>5764.87</v>
      </c>
      <c r="S332" s="72">
        <f t="shared" si="46"/>
        <v>7125.4</v>
      </c>
      <c r="T332" s="136">
        <v>40235.129999999997</v>
      </c>
      <c r="U332" s="73" t="s">
        <v>154</v>
      </c>
      <c r="V332" s="74" t="s">
        <v>253</v>
      </c>
    </row>
    <row r="333" spans="1:22" s="117" customFormat="1">
      <c r="A333" s="85">
        <v>326</v>
      </c>
      <c r="B333" s="85" t="s">
        <v>209</v>
      </c>
      <c r="C333" s="135" t="s">
        <v>245</v>
      </c>
      <c r="D333" s="135" t="s">
        <v>160</v>
      </c>
      <c r="E333" s="86" t="s">
        <v>1191</v>
      </c>
      <c r="F333" s="87">
        <v>46023</v>
      </c>
      <c r="G333" s="87">
        <v>46204</v>
      </c>
      <c r="H333" s="138">
        <v>80000</v>
      </c>
      <c r="I333" s="136">
        <v>7400.87</v>
      </c>
      <c r="J333" s="88">
        <v>25</v>
      </c>
      <c r="K333" s="136">
        <v>2296</v>
      </c>
      <c r="L333" s="72">
        <f t="shared" si="43"/>
        <v>5679.9999999999991</v>
      </c>
      <c r="M333" s="72">
        <f t="shared" si="41"/>
        <v>1040</v>
      </c>
      <c r="N333" s="74">
        <f t="shared" si="42"/>
        <v>2432</v>
      </c>
      <c r="O333" s="72">
        <f t="shared" si="44"/>
        <v>5672</v>
      </c>
      <c r="P333" s="114">
        <v>4125</v>
      </c>
      <c r="Q333" s="72">
        <f t="shared" si="45"/>
        <v>21245</v>
      </c>
      <c r="R333" s="114">
        <v>16253.87</v>
      </c>
      <c r="S333" s="72">
        <f t="shared" si="46"/>
        <v>12392</v>
      </c>
      <c r="T333" s="136">
        <v>63746.13</v>
      </c>
      <c r="U333" s="73" t="s">
        <v>154</v>
      </c>
      <c r="V333" s="74" t="s">
        <v>253</v>
      </c>
    </row>
    <row r="334" spans="1:22" s="117" customFormat="1">
      <c r="A334" s="85">
        <v>327</v>
      </c>
      <c r="B334" s="85" t="s">
        <v>549</v>
      </c>
      <c r="C334" s="135" t="s">
        <v>48</v>
      </c>
      <c r="D334" s="135" t="s">
        <v>1053</v>
      </c>
      <c r="E334" s="86" t="s">
        <v>1191</v>
      </c>
      <c r="F334" s="87">
        <v>46054</v>
      </c>
      <c r="G334" s="87">
        <v>46235</v>
      </c>
      <c r="H334" s="138">
        <v>70000</v>
      </c>
      <c r="I334" s="136">
        <v>5368.48</v>
      </c>
      <c r="J334" s="88">
        <v>25</v>
      </c>
      <c r="K334" s="136">
        <v>2009</v>
      </c>
      <c r="L334" s="72">
        <f t="shared" si="43"/>
        <v>4970</v>
      </c>
      <c r="M334" s="72">
        <f t="shared" si="41"/>
        <v>910</v>
      </c>
      <c r="N334" s="74">
        <f t="shared" si="42"/>
        <v>2128</v>
      </c>
      <c r="O334" s="72">
        <f t="shared" si="44"/>
        <v>4963</v>
      </c>
      <c r="P334" s="85">
        <v>25</v>
      </c>
      <c r="Q334" s="72">
        <f t="shared" si="45"/>
        <v>15005</v>
      </c>
      <c r="R334" s="114">
        <v>9530.48</v>
      </c>
      <c r="S334" s="72">
        <f t="shared" si="46"/>
        <v>10843</v>
      </c>
      <c r="T334" s="136">
        <v>60469.52</v>
      </c>
      <c r="U334" s="73" t="s">
        <v>154</v>
      </c>
      <c r="V334" s="74" t="s">
        <v>253</v>
      </c>
    </row>
    <row r="335" spans="1:22" s="117" customFormat="1">
      <c r="A335" s="85">
        <v>328</v>
      </c>
      <c r="B335" s="85" t="s">
        <v>830</v>
      </c>
      <c r="C335" s="135" t="s">
        <v>246</v>
      </c>
      <c r="D335" s="135" t="s">
        <v>251</v>
      </c>
      <c r="E335" s="86" t="s">
        <v>1191</v>
      </c>
      <c r="F335" s="87">
        <v>46023</v>
      </c>
      <c r="G335" s="87">
        <v>46204</v>
      </c>
      <c r="H335" s="138">
        <v>60000</v>
      </c>
      <c r="I335" s="136">
        <v>2718.76</v>
      </c>
      <c r="J335" s="88">
        <v>25</v>
      </c>
      <c r="K335" s="136">
        <v>1722</v>
      </c>
      <c r="L335" s="72">
        <f t="shared" si="43"/>
        <v>4260</v>
      </c>
      <c r="M335" s="72">
        <f t="shared" si="41"/>
        <v>780</v>
      </c>
      <c r="N335" s="74">
        <f t="shared" si="42"/>
        <v>1824</v>
      </c>
      <c r="O335" s="72">
        <f t="shared" si="44"/>
        <v>4254</v>
      </c>
      <c r="P335" s="114">
        <v>3864.56</v>
      </c>
      <c r="Q335" s="72">
        <f t="shared" si="45"/>
        <v>16704.560000000001</v>
      </c>
      <c r="R335" s="114">
        <v>10129.32</v>
      </c>
      <c r="S335" s="72">
        <f t="shared" si="46"/>
        <v>9294</v>
      </c>
      <c r="T335" s="136">
        <v>49870.68</v>
      </c>
      <c r="U335" s="73" t="s">
        <v>154</v>
      </c>
      <c r="V335" s="74" t="s">
        <v>253</v>
      </c>
    </row>
    <row r="336" spans="1:22" s="117" customFormat="1">
      <c r="A336" s="85">
        <v>329</v>
      </c>
      <c r="B336" s="85" t="s">
        <v>681</v>
      </c>
      <c r="C336" s="135" t="s">
        <v>19</v>
      </c>
      <c r="D336" s="135" t="s">
        <v>1073</v>
      </c>
      <c r="E336" s="86" t="s">
        <v>1191</v>
      </c>
      <c r="F336" s="87">
        <v>46023</v>
      </c>
      <c r="G336" s="87">
        <v>46204</v>
      </c>
      <c r="H336" s="138">
        <v>25000</v>
      </c>
      <c r="I336" s="135">
        <v>0</v>
      </c>
      <c r="J336" s="88">
        <v>25</v>
      </c>
      <c r="K336" s="135">
        <v>717.5</v>
      </c>
      <c r="L336" s="72">
        <f t="shared" si="43"/>
        <v>1774.9999999999998</v>
      </c>
      <c r="M336" s="72">
        <f t="shared" si="41"/>
        <v>325</v>
      </c>
      <c r="N336" s="74">
        <f t="shared" si="42"/>
        <v>760</v>
      </c>
      <c r="O336" s="72">
        <f t="shared" si="44"/>
        <v>1772.5000000000002</v>
      </c>
      <c r="P336" s="85">
        <v>25</v>
      </c>
      <c r="Q336" s="72">
        <f t="shared" si="45"/>
        <v>5375</v>
      </c>
      <c r="R336" s="114">
        <v>1502.5</v>
      </c>
      <c r="S336" s="72">
        <f t="shared" si="46"/>
        <v>3872.5</v>
      </c>
      <c r="T336" s="136">
        <v>23497.5</v>
      </c>
      <c r="U336" s="73" t="s">
        <v>154</v>
      </c>
      <c r="V336" s="74" t="s">
        <v>253</v>
      </c>
    </row>
    <row r="337" spans="1:22" s="117" customFormat="1">
      <c r="A337" s="85">
        <v>330</v>
      </c>
      <c r="B337" s="85" t="s">
        <v>124</v>
      </c>
      <c r="C337" s="135" t="s">
        <v>19</v>
      </c>
      <c r="D337" s="135" t="s">
        <v>1116</v>
      </c>
      <c r="E337" s="86" t="s">
        <v>1191</v>
      </c>
      <c r="F337" s="87">
        <v>46023</v>
      </c>
      <c r="G337" s="87">
        <v>46204</v>
      </c>
      <c r="H337" s="138">
        <v>20000</v>
      </c>
      <c r="I337" s="135">
        <v>0</v>
      </c>
      <c r="J337" s="88">
        <v>25</v>
      </c>
      <c r="K337" s="135">
        <v>574</v>
      </c>
      <c r="L337" s="72">
        <f t="shared" si="43"/>
        <v>1419.9999999999998</v>
      </c>
      <c r="M337" s="72">
        <f t="shared" si="41"/>
        <v>260</v>
      </c>
      <c r="N337" s="74">
        <f t="shared" si="42"/>
        <v>608</v>
      </c>
      <c r="O337" s="72">
        <f t="shared" si="44"/>
        <v>1418</v>
      </c>
      <c r="P337" s="85">
        <v>25</v>
      </c>
      <c r="Q337" s="72">
        <f t="shared" si="45"/>
        <v>4305</v>
      </c>
      <c r="R337" s="114">
        <v>1207</v>
      </c>
      <c r="S337" s="72">
        <f t="shared" si="46"/>
        <v>3098</v>
      </c>
      <c r="T337" s="136">
        <v>18793</v>
      </c>
      <c r="U337" s="73" t="s">
        <v>154</v>
      </c>
      <c r="V337" s="74" t="s">
        <v>253</v>
      </c>
    </row>
    <row r="338" spans="1:22" s="117" customFormat="1">
      <c r="A338" s="85">
        <v>331</v>
      </c>
      <c r="B338" s="85" t="s">
        <v>410</v>
      </c>
      <c r="C338" s="135" t="s">
        <v>73</v>
      </c>
      <c r="D338" s="135" t="s">
        <v>1073</v>
      </c>
      <c r="E338" s="86" t="s">
        <v>1191</v>
      </c>
      <c r="F338" s="87">
        <v>45962</v>
      </c>
      <c r="G338" s="87">
        <v>46143</v>
      </c>
      <c r="H338" s="138">
        <v>90000</v>
      </c>
      <c r="I338" s="136">
        <v>9753.1200000000008</v>
      </c>
      <c r="J338" s="88">
        <v>25</v>
      </c>
      <c r="K338" s="136">
        <v>2583</v>
      </c>
      <c r="L338" s="72">
        <f t="shared" si="43"/>
        <v>6389.9999999999991</v>
      </c>
      <c r="M338" s="72">
        <f t="shared" si="41"/>
        <v>1170</v>
      </c>
      <c r="N338" s="74">
        <f t="shared" si="42"/>
        <v>2736</v>
      </c>
      <c r="O338" s="72">
        <f t="shared" si="44"/>
        <v>6381</v>
      </c>
      <c r="P338" s="85">
        <v>125</v>
      </c>
      <c r="Q338" s="72">
        <f t="shared" si="45"/>
        <v>19385</v>
      </c>
      <c r="R338" s="114">
        <v>15197.12</v>
      </c>
      <c r="S338" s="72">
        <f t="shared" si="46"/>
        <v>13941</v>
      </c>
      <c r="T338" s="136">
        <v>74802.880000000005</v>
      </c>
      <c r="U338" s="73" t="s">
        <v>154</v>
      </c>
      <c r="V338" s="74" t="s">
        <v>253</v>
      </c>
    </row>
    <row r="339" spans="1:22" s="117" customFormat="1">
      <c r="A339" s="85">
        <v>332</v>
      </c>
      <c r="B339" s="85" t="s">
        <v>995</v>
      </c>
      <c r="C339" s="135" t="s">
        <v>4</v>
      </c>
      <c r="D339" s="135" t="s">
        <v>161</v>
      </c>
      <c r="E339" s="86" t="s">
        <v>1191</v>
      </c>
      <c r="F339" s="87">
        <v>45901</v>
      </c>
      <c r="G339" s="87">
        <v>46082</v>
      </c>
      <c r="H339" s="138">
        <v>80000</v>
      </c>
      <c r="I339" s="136">
        <v>7400.87</v>
      </c>
      <c r="J339" s="88">
        <v>25</v>
      </c>
      <c r="K339" s="136">
        <v>2296</v>
      </c>
      <c r="L339" s="72">
        <f t="shared" si="43"/>
        <v>5679.9999999999991</v>
      </c>
      <c r="M339" s="72">
        <f t="shared" si="41"/>
        <v>1040</v>
      </c>
      <c r="N339" s="74">
        <f t="shared" si="42"/>
        <v>2432</v>
      </c>
      <c r="O339" s="72">
        <f t="shared" si="44"/>
        <v>5672</v>
      </c>
      <c r="P339" s="85">
        <v>125</v>
      </c>
      <c r="Q339" s="72">
        <f t="shared" si="45"/>
        <v>17245</v>
      </c>
      <c r="R339" s="114">
        <v>12253.87</v>
      </c>
      <c r="S339" s="72">
        <f t="shared" si="46"/>
        <v>12392</v>
      </c>
      <c r="T339" s="136">
        <v>67746.13</v>
      </c>
      <c r="U339" s="73" t="s">
        <v>154</v>
      </c>
      <c r="V339" s="74" t="s">
        <v>253</v>
      </c>
    </row>
    <row r="340" spans="1:22" s="117" customFormat="1">
      <c r="A340" s="85">
        <v>333</v>
      </c>
      <c r="B340" s="85" t="s">
        <v>428</v>
      </c>
      <c r="C340" s="135" t="s">
        <v>19</v>
      </c>
      <c r="D340" s="135" t="s">
        <v>1055</v>
      </c>
      <c r="E340" s="86" t="s">
        <v>1191</v>
      </c>
      <c r="F340" s="87">
        <v>46023</v>
      </c>
      <c r="G340" s="87">
        <v>46204</v>
      </c>
      <c r="H340" s="138">
        <v>20000</v>
      </c>
      <c r="I340" s="135">
        <v>0</v>
      </c>
      <c r="J340" s="88">
        <v>25</v>
      </c>
      <c r="K340" s="135">
        <v>574</v>
      </c>
      <c r="L340" s="72">
        <f t="shared" si="43"/>
        <v>1419.9999999999998</v>
      </c>
      <c r="M340" s="72">
        <f t="shared" si="41"/>
        <v>260</v>
      </c>
      <c r="N340" s="74">
        <f t="shared" si="42"/>
        <v>608</v>
      </c>
      <c r="O340" s="72">
        <f t="shared" si="44"/>
        <v>1418</v>
      </c>
      <c r="P340" s="85">
        <v>25</v>
      </c>
      <c r="Q340" s="72">
        <f t="shared" si="45"/>
        <v>4305</v>
      </c>
      <c r="R340" s="114">
        <v>1207</v>
      </c>
      <c r="S340" s="72">
        <f t="shared" si="46"/>
        <v>3098</v>
      </c>
      <c r="T340" s="136">
        <v>18793</v>
      </c>
      <c r="U340" s="73" t="s">
        <v>154</v>
      </c>
      <c r="V340" s="74" t="s">
        <v>253</v>
      </c>
    </row>
    <row r="341" spans="1:22" s="117" customFormat="1">
      <c r="A341" s="85">
        <v>334</v>
      </c>
      <c r="B341" s="85" t="s">
        <v>112</v>
      </c>
      <c r="C341" s="135" t="s">
        <v>19</v>
      </c>
      <c r="D341" s="135" t="s">
        <v>1091</v>
      </c>
      <c r="E341" s="86" t="s">
        <v>1191</v>
      </c>
      <c r="F341" s="87">
        <v>46023</v>
      </c>
      <c r="G341" s="87">
        <v>46204</v>
      </c>
      <c r="H341" s="138">
        <v>20000</v>
      </c>
      <c r="I341" s="135">
        <v>0</v>
      </c>
      <c r="J341" s="88">
        <v>25</v>
      </c>
      <c r="K341" s="135">
        <v>574</v>
      </c>
      <c r="L341" s="72">
        <f t="shared" si="43"/>
        <v>1419.9999999999998</v>
      </c>
      <c r="M341" s="72">
        <f t="shared" si="41"/>
        <v>260</v>
      </c>
      <c r="N341" s="74">
        <f t="shared" si="42"/>
        <v>608</v>
      </c>
      <c r="O341" s="72">
        <f t="shared" si="44"/>
        <v>1418</v>
      </c>
      <c r="P341" s="85">
        <v>25</v>
      </c>
      <c r="Q341" s="72">
        <f t="shared" si="45"/>
        <v>4305</v>
      </c>
      <c r="R341" s="114">
        <v>1207</v>
      </c>
      <c r="S341" s="72">
        <f t="shared" si="46"/>
        <v>3098</v>
      </c>
      <c r="T341" s="136">
        <v>18793</v>
      </c>
      <c r="U341" s="73" t="s">
        <v>154</v>
      </c>
      <c r="V341" s="74" t="s">
        <v>253</v>
      </c>
    </row>
    <row r="342" spans="1:22" s="117" customFormat="1">
      <c r="A342" s="85">
        <v>335</v>
      </c>
      <c r="B342" s="85" t="s">
        <v>1240</v>
      </c>
      <c r="C342" s="135" t="s">
        <v>7</v>
      </c>
      <c r="D342" s="135" t="s">
        <v>178</v>
      </c>
      <c r="E342" s="86" t="s">
        <v>1191</v>
      </c>
      <c r="F342" s="87">
        <v>46054</v>
      </c>
      <c r="G342" s="87">
        <v>46235</v>
      </c>
      <c r="H342" s="138">
        <v>75000</v>
      </c>
      <c r="I342" s="136">
        <v>6309.38</v>
      </c>
      <c r="J342" s="88">
        <v>25</v>
      </c>
      <c r="K342" s="136">
        <v>2152.5</v>
      </c>
      <c r="L342" s="72">
        <f t="shared" si="43"/>
        <v>5324.9999999999991</v>
      </c>
      <c r="M342" s="72">
        <f t="shared" si="41"/>
        <v>975</v>
      </c>
      <c r="N342" s="74">
        <f t="shared" si="42"/>
        <v>2280</v>
      </c>
      <c r="O342" s="72">
        <f t="shared" si="44"/>
        <v>5317.5</v>
      </c>
      <c r="P342" s="114">
        <v>3025</v>
      </c>
      <c r="Q342" s="72">
        <f t="shared" si="45"/>
        <v>19075</v>
      </c>
      <c r="R342" s="114">
        <v>13766.88</v>
      </c>
      <c r="S342" s="72">
        <f t="shared" si="46"/>
        <v>11617.5</v>
      </c>
      <c r="T342" s="136">
        <v>61733.120000000003</v>
      </c>
      <c r="U342" s="73" t="s">
        <v>154</v>
      </c>
      <c r="V342" s="74" t="s">
        <v>253</v>
      </c>
    </row>
    <row r="343" spans="1:22" s="117" customFormat="1">
      <c r="A343" s="85">
        <v>336</v>
      </c>
      <c r="B343" s="85" t="s">
        <v>501</v>
      </c>
      <c r="C343" s="135" t="s">
        <v>475</v>
      </c>
      <c r="D343" s="135" t="s">
        <v>478</v>
      </c>
      <c r="E343" s="86" t="s">
        <v>1191</v>
      </c>
      <c r="F343" s="87">
        <v>46023</v>
      </c>
      <c r="G343" s="87">
        <v>46204</v>
      </c>
      <c r="H343" s="138">
        <v>50000</v>
      </c>
      <c r="I343" s="136">
        <v>1854</v>
      </c>
      <c r="J343" s="88">
        <v>25</v>
      </c>
      <c r="K343" s="136">
        <v>1435</v>
      </c>
      <c r="L343" s="72">
        <f t="shared" si="43"/>
        <v>3549.9999999999995</v>
      </c>
      <c r="M343" s="72">
        <f t="shared" si="41"/>
        <v>650</v>
      </c>
      <c r="N343" s="74">
        <f t="shared" si="42"/>
        <v>1520</v>
      </c>
      <c r="O343" s="72">
        <f t="shared" si="44"/>
        <v>3545.0000000000005</v>
      </c>
      <c r="P343" s="85">
        <v>25</v>
      </c>
      <c r="Q343" s="72">
        <f t="shared" si="45"/>
        <v>10725</v>
      </c>
      <c r="R343" s="114">
        <v>4834</v>
      </c>
      <c r="S343" s="72">
        <f t="shared" si="46"/>
        <v>7745</v>
      </c>
      <c r="T343" s="136">
        <v>45166</v>
      </c>
      <c r="U343" s="73" t="s">
        <v>154</v>
      </c>
      <c r="V343" s="74" t="s">
        <v>253</v>
      </c>
    </row>
    <row r="344" spans="1:22" s="117" customFormat="1">
      <c r="A344" s="85">
        <v>337</v>
      </c>
      <c r="B344" s="85" t="s">
        <v>1164</v>
      </c>
      <c r="C344" s="135" t="s">
        <v>249</v>
      </c>
      <c r="D344" s="135" t="s">
        <v>169</v>
      </c>
      <c r="E344" s="86" t="s">
        <v>1191</v>
      </c>
      <c r="F344" s="87">
        <v>45962</v>
      </c>
      <c r="G344" s="87">
        <v>46143</v>
      </c>
      <c r="H344" s="138">
        <v>80000</v>
      </c>
      <c r="I344" s="136">
        <v>6920.92</v>
      </c>
      <c r="J344" s="88">
        <v>25</v>
      </c>
      <c r="K344" s="136">
        <v>2296</v>
      </c>
      <c r="L344" s="72">
        <f t="shared" si="43"/>
        <v>5679.9999999999991</v>
      </c>
      <c r="M344" s="72">
        <f t="shared" si="41"/>
        <v>1040</v>
      </c>
      <c r="N344" s="74">
        <f t="shared" si="42"/>
        <v>2432</v>
      </c>
      <c r="O344" s="72">
        <f t="shared" si="44"/>
        <v>5672</v>
      </c>
      <c r="P344" s="114">
        <v>2044.78</v>
      </c>
      <c r="Q344" s="72">
        <f t="shared" si="45"/>
        <v>19164.78</v>
      </c>
      <c r="R344" s="114">
        <v>13693.7</v>
      </c>
      <c r="S344" s="72">
        <f t="shared" si="46"/>
        <v>12392</v>
      </c>
      <c r="T344" s="136">
        <v>66306.3</v>
      </c>
      <c r="U344" s="73" t="s">
        <v>154</v>
      </c>
      <c r="V344" s="74" t="s">
        <v>253</v>
      </c>
    </row>
    <row r="345" spans="1:22" s="117" customFormat="1">
      <c r="A345" s="85">
        <v>338</v>
      </c>
      <c r="B345" s="85" t="s">
        <v>927</v>
      </c>
      <c r="C345" s="135" t="s">
        <v>48</v>
      </c>
      <c r="D345" t="s">
        <v>161</v>
      </c>
      <c r="E345" s="86" t="s">
        <v>1191</v>
      </c>
      <c r="F345" s="87">
        <v>46054</v>
      </c>
      <c r="G345" s="87">
        <v>46235</v>
      </c>
      <c r="H345" s="138">
        <v>80000</v>
      </c>
      <c r="I345" s="136">
        <v>7400.87</v>
      </c>
      <c r="J345" s="88">
        <v>25</v>
      </c>
      <c r="K345" s="136">
        <v>2296</v>
      </c>
      <c r="L345" s="72">
        <f t="shared" si="43"/>
        <v>5679.9999999999991</v>
      </c>
      <c r="M345" s="72">
        <f t="shared" si="41"/>
        <v>1040</v>
      </c>
      <c r="N345" s="74">
        <f t="shared" si="42"/>
        <v>2432</v>
      </c>
      <c r="O345" s="72">
        <f t="shared" si="44"/>
        <v>5672</v>
      </c>
      <c r="P345" s="85">
        <v>25</v>
      </c>
      <c r="Q345" s="72">
        <f t="shared" si="45"/>
        <v>17145</v>
      </c>
      <c r="R345" s="114">
        <v>12153.87</v>
      </c>
      <c r="S345" s="72">
        <f t="shared" si="46"/>
        <v>12392</v>
      </c>
      <c r="T345" s="136">
        <v>67846.13</v>
      </c>
      <c r="U345" s="73" t="s">
        <v>154</v>
      </c>
      <c r="V345" s="74" t="s">
        <v>253</v>
      </c>
    </row>
    <row r="346" spans="1:22" s="117" customFormat="1">
      <c r="A346" s="85">
        <v>339</v>
      </c>
      <c r="B346" s="85" t="s">
        <v>550</v>
      </c>
      <c r="C346" s="135" t="s">
        <v>569</v>
      </c>
      <c r="D346" s="135" t="s">
        <v>1053</v>
      </c>
      <c r="E346" s="86" t="s">
        <v>1191</v>
      </c>
      <c r="F346" s="87">
        <v>46023</v>
      </c>
      <c r="G346" s="87">
        <v>46204</v>
      </c>
      <c r="H346" s="138">
        <v>45000</v>
      </c>
      <c r="I346" s="136">
        <v>1148.33</v>
      </c>
      <c r="J346" s="88">
        <v>25</v>
      </c>
      <c r="K346" s="136">
        <v>1291.5</v>
      </c>
      <c r="L346" s="72">
        <f t="shared" si="43"/>
        <v>3194.9999999999995</v>
      </c>
      <c r="M346" s="72">
        <f t="shared" si="41"/>
        <v>585</v>
      </c>
      <c r="N346" s="74">
        <f t="shared" si="42"/>
        <v>1368</v>
      </c>
      <c r="O346" s="72">
        <f t="shared" si="44"/>
        <v>3190.5</v>
      </c>
      <c r="P346" s="85">
        <v>25</v>
      </c>
      <c r="Q346" s="72">
        <f t="shared" si="45"/>
        <v>9655</v>
      </c>
      <c r="R346" s="114">
        <v>3832.83</v>
      </c>
      <c r="S346" s="72">
        <f t="shared" si="46"/>
        <v>6970.5</v>
      </c>
      <c r="T346" s="136">
        <v>41167.17</v>
      </c>
      <c r="U346" s="73" t="s">
        <v>154</v>
      </c>
      <c r="V346" s="74" t="s">
        <v>253</v>
      </c>
    </row>
    <row r="347" spans="1:22" s="117" customFormat="1">
      <c r="A347" s="85">
        <v>340</v>
      </c>
      <c r="B347" s="85" t="s">
        <v>481</v>
      </c>
      <c r="C347" s="135" t="s">
        <v>19</v>
      </c>
      <c r="D347" s="135" t="s">
        <v>1117</v>
      </c>
      <c r="E347" s="86" t="s">
        <v>1191</v>
      </c>
      <c r="F347" s="87">
        <v>46023</v>
      </c>
      <c r="G347" s="87">
        <v>46204</v>
      </c>
      <c r="H347" s="138">
        <v>20000</v>
      </c>
      <c r="I347" s="135">
        <v>0</v>
      </c>
      <c r="J347" s="88">
        <v>25</v>
      </c>
      <c r="K347" s="135">
        <v>574</v>
      </c>
      <c r="L347" s="72">
        <f t="shared" si="43"/>
        <v>1419.9999999999998</v>
      </c>
      <c r="M347" s="72">
        <f t="shared" si="41"/>
        <v>260</v>
      </c>
      <c r="N347" s="74">
        <f t="shared" si="42"/>
        <v>608</v>
      </c>
      <c r="O347" s="72">
        <f t="shared" si="44"/>
        <v>1418</v>
      </c>
      <c r="P347" s="85">
        <v>25</v>
      </c>
      <c r="Q347" s="72">
        <f t="shared" si="45"/>
        <v>4305</v>
      </c>
      <c r="R347" s="114">
        <v>1207</v>
      </c>
      <c r="S347" s="72">
        <f t="shared" si="46"/>
        <v>3098</v>
      </c>
      <c r="T347" s="136">
        <v>18793</v>
      </c>
      <c r="U347" s="73" t="s">
        <v>154</v>
      </c>
      <c r="V347" s="74" t="s">
        <v>253</v>
      </c>
    </row>
    <row r="348" spans="1:22" s="117" customFormat="1">
      <c r="A348" s="85">
        <v>341</v>
      </c>
      <c r="B348" s="85" t="s">
        <v>571</v>
      </c>
      <c r="C348" s="135" t="s">
        <v>495</v>
      </c>
      <c r="D348" s="135" t="s">
        <v>351</v>
      </c>
      <c r="E348" s="86" t="s">
        <v>1191</v>
      </c>
      <c r="F348" s="87">
        <v>46023</v>
      </c>
      <c r="G348" s="87">
        <v>46204</v>
      </c>
      <c r="H348" s="138">
        <v>45000</v>
      </c>
      <c r="I348" s="135">
        <v>860.36</v>
      </c>
      <c r="J348" s="88">
        <v>25</v>
      </c>
      <c r="K348" s="136">
        <v>1291.5</v>
      </c>
      <c r="L348" s="72">
        <f t="shared" si="43"/>
        <v>3194.9999999999995</v>
      </c>
      <c r="M348" s="72">
        <f t="shared" si="41"/>
        <v>585</v>
      </c>
      <c r="N348" s="74">
        <f t="shared" si="42"/>
        <v>1368</v>
      </c>
      <c r="O348" s="72">
        <f t="shared" si="44"/>
        <v>3190.5</v>
      </c>
      <c r="P348" s="114">
        <v>12037.07</v>
      </c>
      <c r="Q348" s="72">
        <f t="shared" si="45"/>
        <v>21667.07</v>
      </c>
      <c r="R348" s="114">
        <v>15556.93</v>
      </c>
      <c r="S348" s="72">
        <f t="shared" si="46"/>
        <v>6970.5</v>
      </c>
      <c r="T348" s="136">
        <v>29443.07</v>
      </c>
      <c r="U348" s="73" t="s">
        <v>154</v>
      </c>
      <c r="V348" s="74" t="s">
        <v>254</v>
      </c>
    </row>
    <row r="349" spans="1:22" s="117" customFormat="1">
      <c r="A349" s="85">
        <v>342</v>
      </c>
      <c r="B349" s="85" t="s">
        <v>996</v>
      </c>
      <c r="C349" s="135" t="s">
        <v>18</v>
      </c>
      <c r="D349" s="135" t="s">
        <v>477</v>
      </c>
      <c r="E349" s="86" t="s">
        <v>1191</v>
      </c>
      <c r="F349" s="87">
        <v>45901</v>
      </c>
      <c r="G349" s="87">
        <v>46082</v>
      </c>
      <c r="H349" s="138">
        <v>60000</v>
      </c>
      <c r="I349" s="136">
        <v>2718.76</v>
      </c>
      <c r="J349" s="88">
        <v>25</v>
      </c>
      <c r="K349" s="136">
        <v>1722</v>
      </c>
      <c r="L349" s="72">
        <f t="shared" si="43"/>
        <v>4260</v>
      </c>
      <c r="M349" s="72">
        <f t="shared" si="41"/>
        <v>780</v>
      </c>
      <c r="N349" s="74">
        <f t="shared" si="42"/>
        <v>1824</v>
      </c>
      <c r="O349" s="72">
        <f t="shared" si="44"/>
        <v>4254</v>
      </c>
      <c r="P349" s="114">
        <v>15569.25</v>
      </c>
      <c r="Q349" s="72">
        <f t="shared" si="45"/>
        <v>28409.25</v>
      </c>
      <c r="R349" s="114">
        <v>21834.01</v>
      </c>
      <c r="S349" s="72">
        <f t="shared" si="46"/>
        <v>9294</v>
      </c>
      <c r="T349" s="136">
        <v>33882.769999999997</v>
      </c>
      <c r="U349" s="73" t="s">
        <v>154</v>
      </c>
      <c r="V349" s="74" t="s">
        <v>253</v>
      </c>
    </row>
    <row r="350" spans="1:22" s="117" customFormat="1">
      <c r="A350" s="85">
        <v>343</v>
      </c>
      <c r="B350" s="85" t="s">
        <v>551</v>
      </c>
      <c r="C350" s="135" t="s">
        <v>569</v>
      </c>
      <c r="D350" s="135" t="s">
        <v>1053</v>
      </c>
      <c r="E350" s="86" t="s">
        <v>1191</v>
      </c>
      <c r="F350" s="87">
        <v>46023</v>
      </c>
      <c r="G350" s="87">
        <v>46204</v>
      </c>
      <c r="H350" s="138">
        <v>35000</v>
      </c>
      <c r="I350" s="135">
        <v>0</v>
      </c>
      <c r="J350" s="88">
        <v>25</v>
      </c>
      <c r="K350" s="136">
        <v>1004.5</v>
      </c>
      <c r="L350" s="72">
        <f t="shared" si="43"/>
        <v>2485</v>
      </c>
      <c r="M350" s="72">
        <f t="shared" si="41"/>
        <v>455</v>
      </c>
      <c r="N350" s="74">
        <f t="shared" si="42"/>
        <v>1064</v>
      </c>
      <c r="O350" s="72">
        <f t="shared" si="44"/>
        <v>2481.5</v>
      </c>
      <c r="P350" s="114">
        <v>2025</v>
      </c>
      <c r="Q350" s="72">
        <f t="shared" si="45"/>
        <v>9515</v>
      </c>
      <c r="R350" s="114">
        <v>4093.5</v>
      </c>
      <c r="S350" s="72">
        <f t="shared" si="46"/>
        <v>5421.5</v>
      </c>
      <c r="T350" s="136">
        <v>30906.5</v>
      </c>
      <c r="U350" s="73" t="s">
        <v>154</v>
      </c>
      <c r="V350" s="74" t="s">
        <v>253</v>
      </c>
    </row>
    <row r="351" spans="1:22" s="117" customFormat="1">
      <c r="A351" s="85">
        <v>344</v>
      </c>
      <c r="B351" s="85" t="s">
        <v>429</v>
      </c>
      <c r="C351" s="135" t="s">
        <v>354</v>
      </c>
      <c r="D351" s="135" t="s">
        <v>1060</v>
      </c>
      <c r="E351" s="86" t="s">
        <v>1191</v>
      </c>
      <c r="F351" s="87">
        <v>45962</v>
      </c>
      <c r="G351" s="87">
        <v>46143</v>
      </c>
      <c r="H351" s="138">
        <v>42000</v>
      </c>
      <c r="I351" s="135">
        <v>724.92</v>
      </c>
      <c r="J351" s="88">
        <v>25</v>
      </c>
      <c r="K351" s="136">
        <v>1205.4000000000001</v>
      </c>
      <c r="L351" s="72">
        <f t="shared" si="43"/>
        <v>2981.9999999999995</v>
      </c>
      <c r="M351" s="72">
        <f t="shared" ref="M351:M382" si="47">H351*0.013</f>
        <v>546</v>
      </c>
      <c r="N351" s="74">
        <f t="shared" si="42"/>
        <v>1276.8</v>
      </c>
      <c r="O351" s="72">
        <f t="shared" si="44"/>
        <v>2977.8</v>
      </c>
      <c r="P351" s="85">
        <v>25</v>
      </c>
      <c r="Q351" s="72">
        <f t="shared" si="45"/>
        <v>9013</v>
      </c>
      <c r="R351" s="114">
        <v>3232.12</v>
      </c>
      <c r="S351" s="72">
        <f t="shared" si="46"/>
        <v>6505.7999999999993</v>
      </c>
      <c r="T351" s="136">
        <v>38767.879999999997</v>
      </c>
      <c r="U351" s="73" t="s">
        <v>154</v>
      </c>
      <c r="V351" s="74" t="s">
        <v>253</v>
      </c>
    </row>
    <row r="352" spans="1:22" s="117" customFormat="1">
      <c r="A352" s="85">
        <v>345</v>
      </c>
      <c r="B352" s="85" t="s">
        <v>1185</v>
      </c>
      <c r="C352" s="135" t="s">
        <v>956</v>
      </c>
      <c r="D352" s="135" t="s">
        <v>1050</v>
      </c>
      <c r="E352" s="86" t="s">
        <v>1191</v>
      </c>
      <c r="F352" s="87">
        <v>45992</v>
      </c>
      <c r="G352" s="87">
        <v>46174</v>
      </c>
      <c r="H352" s="138">
        <v>60000</v>
      </c>
      <c r="I352" s="136">
        <v>3486.68</v>
      </c>
      <c r="J352" s="88">
        <v>25</v>
      </c>
      <c r="K352" s="136">
        <v>1722</v>
      </c>
      <c r="L352" s="72">
        <f t="shared" si="43"/>
        <v>4260</v>
      </c>
      <c r="M352" s="72">
        <f t="shared" si="47"/>
        <v>780</v>
      </c>
      <c r="N352" s="74">
        <f t="shared" si="42"/>
        <v>1824</v>
      </c>
      <c r="O352" s="72">
        <f t="shared" si="44"/>
        <v>4254</v>
      </c>
      <c r="P352" s="85">
        <v>25</v>
      </c>
      <c r="Q352" s="72">
        <f t="shared" si="45"/>
        <v>12865</v>
      </c>
      <c r="R352" s="114">
        <v>7057.68</v>
      </c>
      <c r="S352" s="72">
        <f t="shared" si="46"/>
        <v>9294</v>
      </c>
      <c r="T352" s="136">
        <v>52942.32</v>
      </c>
      <c r="U352" s="73" t="s">
        <v>154</v>
      </c>
      <c r="V352" s="74" t="s">
        <v>253</v>
      </c>
    </row>
    <row r="353" spans="1:22" s="117" customFormat="1">
      <c r="A353" s="85">
        <v>346</v>
      </c>
      <c r="B353" s="85" t="s">
        <v>1165</v>
      </c>
      <c r="C353" s="135" t="s">
        <v>53</v>
      </c>
      <c r="D353" s="135" t="s">
        <v>158</v>
      </c>
      <c r="E353" s="86" t="s">
        <v>1191</v>
      </c>
      <c r="F353" s="87">
        <v>45962</v>
      </c>
      <c r="G353" s="87">
        <v>46143</v>
      </c>
      <c r="H353" s="138">
        <v>60000</v>
      </c>
      <c r="I353" s="136">
        <v>3486.68</v>
      </c>
      <c r="J353" s="88">
        <v>25</v>
      </c>
      <c r="K353" s="136">
        <v>1722</v>
      </c>
      <c r="L353" s="72">
        <f t="shared" si="43"/>
        <v>4260</v>
      </c>
      <c r="M353" s="72">
        <f t="shared" si="47"/>
        <v>780</v>
      </c>
      <c r="N353" s="74">
        <f t="shared" ref="N353:N384" si="48">+H353*0.0304</f>
        <v>1824</v>
      </c>
      <c r="O353" s="72">
        <f t="shared" si="44"/>
        <v>4254</v>
      </c>
      <c r="P353" s="85">
        <v>25</v>
      </c>
      <c r="Q353" s="72">
        <f t="shared" si="45"/>
        <v>12865</v>
      </c>
      <c r="R353" s="114">
        <v>7057.68</v>
      </c>
      <c r="S353" s="72">
        <f t="shared" si="46"/>
        <v>9294</v>
      </c>
      <c r="T353" s="136">
        <v>52942.32</v>
      </c>
      <c r="U353" s="73" t="s">
        <v>154</v>
      </c>
      <c r="V353" s="74" t="s">
        <v>253</v>
      </c>
    </row>
    <row r="354" spans="1:22" s="117" customFormat="1">
      <c r="A354" s="85">
        <v>347</v>
      </c>
      <c r="B354" s="85" t="s">
        <v>782</v>
      </c>
      <c r="C354" s="135" t="s">
        <v>6</v>
      </c>
      <c r="D354" s="135" t="s">
        <v>350</v>
      </c>
      <c r="E354" s="86" t="s">
        <v>1191</v>
      </c>
      <c r="F354" s="87">
        <v>45962</v>
      </c>
      <c r="G354" s="87">
        <v>46143</v>
      </c>
      <c r="H354" s="138">
        <v>155000</v>
      </c>
      <c r="I354" s="136">
        <v>25042.74</v>
      </c>
      <c r="J354" s="88">
        <v>25</v>
      </c>
      <c r="K354" s="136">
        <v>4448.5</v>
      </c>
      <c r="L354" s="72">
        <f t="shared" si="43"/>
        <v>11004.999999999998</v>
      </c>
      <c r="M354" s="72">
        <f t="shared" si="47"/>
        <v>2015</v>
      </c>
      <c r="N354" s="74">
        <f t="shared" si="48"/>
        <v>4712</v>
      </c>
      <c r="O354" s="72">
        <f t="shared" si="44"/>
        <v>10989.5</v>
      </c>
      <c r="P354" s="85">
        <v>25</v>
      </c>
      <c r="Q354" s="72">
        <f t="shared" si="45"/>
        <v>33195</v>
      </c>
      <c r="R354" s="114">
        <v>34228.239999999998</v>
      </c>
      <c r="S354" s="72">
        <f t="shared" si="46"/>
        <v>24009.5</v>
      </c>
      <c r="T354" s="136">
        <v>120771.76</v>
      </c>
      <c r="U354" s="73" t="s">
        <v>154</v>
      </c>
      <c r="V354" s="74" t="s">
        <v>254</v>
      </c>
    </row>
    <row r="355" spans="1:22" s="117" customFormat="1">
      <c r="A355" s="85">
        <v>348</v>
      </c>
      <c r="B355" s="85" t="s">
        <v>682</v>
      </c>
      <c r="C355" s="135" t="s">
        <v>356</v>
      </c>
      <c r="D355" s="135" t="s">
        <v>1053</v>
      </c>
      <c r="E355" s="86" t="s">
        <v>1191</v>
      </c>
      <c r="F355" s="87">
        <v>46023</v>
      </c>
      <c r="G355" s="87">
        <v>46204</v>
      </c>
      <c r="H355" s="138">
        <v>46000</v>
      </c>
      <c r="I355" s="136">
        <v>1289.46</v>
      </c>
      <c r="J355" s="88">
        <v>25</v>
      </c>
      <c r="K355" s="136">
        <v>1320.2</v>
      </c>
      <c r="L355" s="72">
        <f t="shared" si="43"/>
        <v>3265.9999999999995</v>
      </c>
      <c r="M355" s="72">
        <f t="shared" si="47"/>
        <v>598</v>
      </c>
      <c r="N355" s="74">
        <f t="shared" si="48"/>
        <v>1398.4</v>
      </c>
      <c r="O355" s="72">
        <f t="shared" si="44"/>
        <v>3261.4</v>
      </c>
      <c r="P355" s="85">
        <v>25</v>
      </c>
      <c r="Q355" s="72">
        <f t="shared" si="45"/>
        <v>9869</v>
      </c>
      <c r="R355" s="114">
        <v>4033.06</v>
      </c>
      <c r="S355" s="72">
        <f t="shared" si="46"/>
        <v>7125.4</v>
      </c>
      <c r="T355" s="136">
        <v>41966.94</v>
      </c>
      <c r="U355" s="73" t="s">
        <v>154</v>
      </c>
      <c r="V355" s="74" t="s">
        <v>253</v>
      </c>
    </row>
    <row r="356" spans="1:22" s="117" customFormat="1">
      <c r="A356" s="85">
        <v>349</v>
      </c>
      <c r="B356" s="85" t="s">
        <v>37</v>
      </c>
      <c r="C356" s="135" t="s">
        <v>245</v>
      </c>
      <c r="D356" s="135" t="s">
        <v>160</v>
      </c>
      <c r="E356" s="86" t="s">
        <v>1191</v>
      </c>
      <c r="F356" s="87">
        <v>45962</v>
      </c>
      <c r="G356" s="87">
        <v>46143</v>
      </c>
      <c r="H356" s="138">
        <v>80000</v>
      </c>
      <c r="I356" s="136">
        <v>7400.87</v>
      </c>
      <c r="J356" s="88">
        <v>25</v>
      </c>
      <c r="K356" s="136">
        <v>2296</v>
      </c>
      <c r="L356" s="72">
        <f t="shared" si="43"/>
        <v>5679.9999999999991</v>
      </c>
      <c r="M356" s="72">
        <f t="shared" si="47"/>
        <v>1040</v>
      </c>
      <c r="N356" s="74">
        <f t="shared" si="48"/>
        <v>2432</v>
      </c>
      <c r="O356" s="72">
        <f t="shared" si="44"/>
        <v>5672</v>
      </c>
      <c r="P356" s="85">
        <v>825</v>
      </c>
      <c r="Q356" s="72">
        <f t="shared" si="45"/>
        <v>17945</v>
      </c>
      <c r="R356" s="114">
        <v>12953.87</v>
      </c>
      <c r="S356" s="72">
        <f t="shared" si="46"/>
        <v>12392</v>
      </c>
      <c r="T356" s="136">
        <v>67046.13</v>
      </c>
      <c r="U356" s="73" t="s">
        <v>154</v>
      </c>
      <c r="V356" s="74" t="s">
        <v>253</v>
      </c>
    </row>
    <row r="357" spans="1:22" s="117" customFormat="1">
      <c r="A357" s="85">
        <v>350</v>
      </c>
      <c r="B357" s="85" t="s">
        <v>1221</v>
      </c>
      <c r="C357" s="135" t="s">
        <v>408</v>
      </c>
      <c r="D357" s="135" t="s">
        <v>1069</v>
      </c>
      <c r="E357" s="86" t="s">
        <v>1191</v>
      </c>
      <c r="F357" s="87">
        <v>46023</v>
      </c>
      <c r="G357" s="87">
        <v>46204</v>
      </c>
      <c r="H357" s="138">
        <v>80000</v>
      </c>
      <c r="I357" s="136">
        <v>7400.87</v>
      </c>
      <c r="J357" s="88">
        <v>25</v>
      </c>
      <c r="K357" s="136">
        <v>2296</v>
      </c>
      <c r="L357" s="72">
        <f t="shared" si="43"/>
        <v>5679.9999999999991</v>
      </c>
      <c r="M357" s="72">
        <f t="shared" si="47"/>
        <v>1040</v>
      </c>
      <c r="N357" s="74">
        <f t="shared" si="48"/>
        <v>2432</v>
      </c>
      <c r="O357" s="72">
        <f t="shared" si="44"/>
        <v>5672</v>
      </c>
      <c r="P357" s="85">
        <v>25</v>
      </c>
      <c r="Q357" s="72">
        <f t="shared" si="45"/>
        <v>17145</v>
      </c>
      <c r="R357" s="114">
        <v>12153.87</v>
      </c>
      <c r="S357" s="72">
        <f t="shared" si="46"/>
        <v>12392</v>
      </c>
      <c r="T357" s="136">
        <v>67846.13</v>
      </c>
      <c r="U357" s="73" t="s">
        <v>154</v>
      </c>
      <c r="V357" s="74" t="s">
        <v>254</v>
      </c>
    </row>
    <row r="358" spans="1:22" s="117" customFormat="1">
      <c r="A358" s="85">
        <v>351</v>
      </c>
      <c r="B358" s="85" t="s">
        <v>216</v>
      </c>
      <c r="C358" s="135" t="s">
        <v>6</v>
      </c>
      <c r="D358" s="135" t="s">
        <v>1118</v>
      </c>
      <c r="E358" s="86" t="s">
        <v>1191</v>
      </c>
      <c r="F358" s="87">
        <v>45901</v>
      </c>
      <c r="G358" s="87">
        <v>46082</v>
      </c>
      <c r="H358" s="138">
        <v>168000</v>
      </c>
      <c r="I358" s="136">
        <v>28100.67</v>
      </c>
      <c r="J358" s="88">
        <v>25</v>
      </c>
      <c r="K358" s="136">
        <v>4821.6000000000004</v>
      </c>
      <c r="L358" s="72">
        <f t="shared" si="43"/>
        <v>11927.999999999998</v>
      </c>
      <c r="M358" s="72">
        <f t="shared" si="47"/>
        <v>2184</v>
      </c>
      <c r="N358" s="74">
        <f t="shared" si="48"/>
        <v>5107.2</v>
      </c>
      <c r="O358" s="72">
        <f t="shared" si="44"/>
        <v>11911.2</v>
      </c>
      <c r="P358" s="85">
        <v>125</v>
      </c>
      <c r="Q358" s="72">
        <f t="shared" si="45"/>
        <v>36077</v>
      </c>
      <c r="R358" s="114">
        <v>38154.47</v>
      </c>
      <c r="S358" s="72">
        <f t="shared" si="46"/>
        <v>26023.199999999997</v>
      </c>
      <c r="T358" s="136">
        <v>129845.53</v>
      </c>
      <c r="U358" s="73" t="s">
        <v>154</v>
      </c>
      <c r="V358" s="74" t="s">
        <v>253</v>
      </c>
    </row>
    <row r="359" spans="1:22" s="117" customFormat="1">
      <c r="A359" s="85">
        <v>352</v>
      </c>
      <c r="B359" s="85" t="s">
        <v>230</v>
      </c>
      <c r="C359" s="135" t="s">
        <v>19</v>
      </c>
      <c r="D359" s="135" t="s">
        <v>1056</v>
      </c>
      <c r="E359" s="86" t="s">
        <v>1191</v>
      </c>
      <c r="F359" s="87">
        <v>45962</v>
      </c>
      <c r="G359" s="87">
        <v>46143</v>
      </c>
      <c r="H359" s="138">
        <v>20000</v>
      </c>
      <c r="I359" s="135">
        <v>0</v>
      </c>
      <c r="J359" s="88">
        <v>25</v>
      </c>
      <c r="K359" s="135">
        <v>574</v>
      </c>
      <c r="L359" s="72">
        <f t="shared" si="43"/>
        <v>1419.9999999999998</v>
      </c>
      <c r="M359" s="72">
        <f t="shared" si="47"/>
        <v>260</v>
      </c>
      <c r="N359" s="74">
        <f t="shared" si="48"/>
        <v>608</v>
      </c>
      <c r="O359" s="72">
        <f t="shared" si="44"/>
        <v>1418</v>
      </c>
      <c r="P359" s="85">
        <v>125</v>
      </c>
      <c r="Q359" s="72">
        <f t="shared" si="45"/>
        <v>4405</v>
      </c>
      <c r="R359" s="114">
        <v>1307</v>
      </c>
      <c r="S359" s="72">
        <f t="shared" si="46"/>
        <v>3098</v>
      </c>
      <c r="T359" s="136">
        <v>18693</v>
      </c>
      <c r="U359" s="73" t="s">
        <v>154</v>
      </c>
      <c r="V359" s="74" t="s">
        <v>253</v>
      </c>
    </row>
    <row r="360" spans="1:22" s="117" customFormat="1">
      <c r="A360" s="85">
        <v>353</v>
      </c>
      <c r="B360" s="85" t="s">
        <v>85</v>
      </c>
      <c r="C360" s="135" t="s">
        <v>19</v>
      </c>
      <c r="D360" s="135" t="s">
        <v>1051</v>
      </c>
      <c r="E360" s="86" t="s">
        <v>1191</v>
      </c>
      <c r="F360" s="87">
        <v>46023</v>
      </c>
      <c r="G360" s="87">
        <v>46204</v>
      </c>
      <c r="H360" s="138">
        <v>20000</v>
      </c>
      <c r="I360" s="135">
        <v>0</v>
      </c>
      <c r="J360" s="88">
        <v>25</v>
      </c>
      <c r="K360" s="135">
        <v>574</v>
      </c>
      <c r="L360" s="72">
        <f t="shared" si="43"/>
        <v>1419.9999999999998</v>
      </c>
      <c r="M360" s="72">
        <f t="shared" si="47"/>
        <v>260</v>
      </c>
      <c r="N360" s="74">
        <f t="shared" si="48"/>
        <v>608</v>
      </c>
      <c r="O360" s="72">
        <f t="shared" si="44"/>
        <v>1418</v>
      </c>
      <c r="P360" s="85">
        <v>125</v>
      </c>
      <c r="Q360" s="72">
        <f t="shared" si="45"/>
        <v>4405</v>
      </c>
      <c r="R360" s="114">
        <v>1307</v>
      </c>
      <c r="S360" s="72">
        <f t="shared" si="46"/>
        <v>3098</v>
      </c>
      <c r="T360" s="136">
        <v>18693</v>
      </c>
      <c r="U360" s="73" t="s">
        <v>154</v>
      </c>
      <c r="V360" s="74" t="s">
        <v>253</v>
      </c>
    </row>
    <row r="361" spans="1:22" s="117" customFormat="1">
      <c r="A361" s="85">
        <v>354</v>
      </c>
      <c r="B361" s="85" t="s">
        <v>928</v>
      </c>
      <c r="C361" s="135" t="s">
        <v>13</v>
      </c>
      <c r="D361" s="135" t="s">
        <v>1119</v>
      </c>
      <c r="E361" s="86" t="s">
        <v>1191</v>
      </c>
      <c r="F361" s="87">
        <v>46054</v>
      </c>
      <c r="G361" s="87">
        <v>46235</v>
      </c>
      <c r="H361" s="138">
        <v>30000</v>
      </c>
      <c r="I361" s="135">
        <v>0</v>
      </c>
      <c r="J361" s="88">
        <v>25</v>
      </c>
      <c r="K361" s="135">
        <v>861</v>
      </c>
      <c r="L361" s="72">
        <f t="shared" si="43"/>
        <v>2130</v>
      </c>
      <c r="M361" s="72">
        <f t="shared" si="47"/>
        <v>390</v>
      </c>
      <c r="N361" s="74">
        <f t="shared" si="48"/>
        <v>912</v>
      </c>
      <c r="O361" s="72">
        <f t="shared" si="44"/>
        <v>2127</v>
      </c>
      <c r="P361" s="85">
        <v>125</v>
      </c>
      <c r="Q361" s="72">
        <f t="shared" si="45"/>
        <v>6545</v>
      </c>
      <c r="R361" s="114">
        <v>1898</v>
      </c>
      <c r="S361" s="72">
        <f t="shared" si="46"/>
        <v>4647</v>
      </c>
      <c r="T361" s="136">
        <v>28102</v>
      </c>
      <c r="U361" s="73" t="s">
        <v>154</v>
      </c>
      <c r="V361" s="74" t="s">
        <v>253</v>
      </c>
    </row>
    <row r="362" spans="1:22" s="117" customFormat="1">
      <c r="A362" s="85">
        <v>355</v>
      </c>
      <c r="B362" s="85" t="s">
        <v>719</v>
      </c>
      <c r="C362" s="135" t="s">
        <v>243</v>
      </c>
      <c r="D362" s="135" t="s">
        <v>1053</v>
      </c>
      <c r="E362" s="86" t="s">
        <v>1191</v>
      </c>
      <c r="F362" s="87">
        <v>46023</v>
      </c>
      <c r="G362" s="87">
        <v>46204</v>
      </c>
      <c r="H362" s="138">
        <v>80000</v>
      </c>
      <c r="I362" s="136">
        <v>7400.87</v>
      </c>
      <c r="J362" s="88">
        <v>25</v>
      </c>
      <c r="K362" s="136">
        <v>2296</v>
      </c>
      <c r="L362" s="72">
        <f t="shared" si="43"/>
        <v>5679.9999999999991</v>
      </c>
      <c r="M362" s="72">
        <f t="shared" si="47"/>
        <v>1040</v>
      </c>
      <c r="N362" s="74">
        <f t="shared" si="48"/>
        <v>2432</v>
      </c>
      <c r="O362" s="72">
        <f t="shared" si="44"/>
        <v>5672</v>
      </c>
      <c r="P362" s="85">
        <v>25</v>
      </c>
      <c r="Q362" s="72">
        <f t="shared" si="45"/>
        <v>17145</v>
      </c>
      <c r="R362" s="114">
        <v>12153.87</v>
      </c>
      <c r="S362" s="72">
        <f t="shared" si="46"/>
        <v>12392</v>
      </c>
      <c r="T362" s="136">
        <v>67846.13</v>
      </c>
      <c r="U362" s="73" t="s">
        <v>154</v>
      </c>
      <c r="V362" s="74" t="s">
        <v>254</v>
      </c>
    </row>
    <row r="363" spans="1:22" s="117" customFormat="1">
      <c r="A363" s="85">
        <v>356</v>
      </c>
      <c r="B363" s="85" t="s">
        <v>929</v>
      </c>
      <c r="C363" s="135" t="s">
        <v>386</v>
      </c>
      <c r="D363" s="135" t="s">
        <v>173</v>
      </c>
      <c r="E363" s="86" t="s">
        <v>1191</v>
      </c>
      <c r="F363" s="87">
        <v>46054</v>
      </c>
      <c r="G363" s="87">
        <v>46235</v>
      </c>
      <c r="H363" s="138">
        <v>80000</v>
      </c>
      <c r="I363" s="136">
        <v>7400.87</v>
      </c>
      <c r="J363" s="88">
        <v>25</v>
      </c>
      <c r="K363" s="136">
        <v>2296</v>
      </c>
      <c r="L363" s="72">
        <f t="shared" si="43"/>
        <v>5679.9999999999991</v>
      </c>
      <c r="M363" s="72">
        <f t="shared" si="47"/>
        <v>1040</v>
      </c>
      <c r="N363" s="74">
        <f t="shared" si="48"/>
        <v>2432</v>
      </c>
      <c r="O363" s="72">
        <f t="shared" si="44"/>
        <v>5672</v>
      </c>
      <c r="P363" s="85">
        <v>25</v>
      </c>
      <c r="Q363" s="72">
        <f t="shared" si="45"/>
        <v>17145</v>
      </c>
      <c r="R363" s="114">
        <v>12153.87</v>
      </c>
      <c r="S363" s="72">
        <f t="shared" si="46"/>
        <v>12392</v>
      </c>
      <c r="T363" s="136">
        <v>67846.13</v>
      </c>
      <c r="U363" s="73" t="s">
        <v>154</v>
      </c>
      <c r="V363" s="74" t="s">
        <v>254</v>
      </c>
    </row>
    <row r="364" spans="1:22" s="117" customFormat="1">
      <c r="A364" s="85">
        <v>357</v>
      </c>
      <c r="B364" s="85" t="s">
        <v>755</v>
      </c>
      <c r="C364" s="135" t="s">
        <v>6</v>
      </c>
      <c r="D364" s="135" t="s">
        <v>758</v>
      </c>
      <c r="E364" s="86" t="s">
        <v>1191</v>
      </c>
      <c r="F364" s="87">
        <v>45962</v>
      </c>
      <c r="G364" s="87">
        <v>46143</v>
      </c>
      <c r="H364" s="138">
        <v>145000</v>
      </c>
      <c r="I364" s="136">
        <v>22690.49</v>
      </c>
      <c r="J364" s="88">
        <v>25</v>
      </c>
      <c r="K364" s="136">
        <v>4161.5</v>
      </c>
      <c r="L364" s="72">
        <f t="shared" si="43"/>
        <v>10294.999999999998</v>
      </c>
      <c r="M364" s="72">
        <f t="shared" si="47"/>
        <v>1885</v>
      </c>
      <c r="N364" s="74">
        <f t="shared" si="48"/>
        <v>4408</v>
      </c>
      <c r="O364" s="72">
        <f t="shared" si="44"/>
        <v>10280.5</v>
      </c>
      <c r="P364" s="114">
        <v>1625</v>
      </c>
      <c r="Q364" s="72">
        <f t="shared" si="45"/>
        <v>32655</v>
      </c>
      <c r="R364" s="114">
        <v>32884.99</v>
      </c>
      <c r="S364" s="72">
        <f t="shared" si="46"/>
        <v>22460.5</v>
      </c>
      <c r="T364" s="136">
        <v>112115.01</v>
      </c>
      <c r="U364" s="73" t="s">
        <v>154</v>
      </c>
      <c r="V364" s="74" t="s">
        <v>253</v>
      </c>
    </row>
    <row r="365" spans="1:22" s="117" customFormat="1">
      <c r="A365" s="85">
        <v>358</v>
      </c>
      <c r="B365" s="85" t="s">
        <v>68</v>
      </c>
      <c r="C365" s="135" t="s">
        <v>6</v>
      </c>
      <c r="D365" s="135" t="s">
        <v>161</v>
      </c>
      <c r="E365" s="86" t="s">
        <v>1191</v>
      </c>
      <c r="F365" s="87">
        <v>45901</v>
      </c>
      <c r="G365" s="87">
        <v>46082</v>
      </c>
      <c r="H365" s="138">
        <v>95000</v>
      </c>
      <c r="I365" s="136">
        <v>10929.24</v>
      </c>
      <c r="J365" s="88">
        <v>25</v>
      </c>
      <c r="K365" s="136">
        <v>2726.5</v>
      </c>
      <c r="L365" s="72">
        <f t="shared" si="43"/>
        <v>6744.9999999999991</v>
      </c>
      <c r="M365" s="72">
        <f t="shared" si="47"/>
        <v>1235</v>
      </c>
      <c r="N365" s="74">
        <f t="shared" si="48"/>
        <v>2888</v>
      </c>
      <c r="O365" s="72">
        <f t="shared" si="44"/>
        <v>6735.5</v>
      </c>
      <c r="P365" s="85">
        <v>125</v>
      </c>
      <c r="Q365" s="72">
        <f t="shared" si="45"/>
        <v>20455</v>
      </c>
      <c r="R365" s="114">
        <v>16668.740000000002</v>
      </c>
      <c r="S365" s="72">
        <f t="shared" si="46"/>
        <v>14715.5</v>
      </c>
      <c r="T365" s="136">
        <v>78331.259999999995</v>
      </c>
      <c r="U365" s="73" t="s">
        <v>154</v>
      </c>
      <c r="V365" s="74" t="s">
        <v>253</v>
      </c>
    </row>
    <row r="366" spans="1:22" s="117" customFormat="1">
      <c r="A366" s="85">
        <v>359</v>
      </c>
      <c r="B366" s="85" t="s">
        <v>390</v>
      </c>
      <c r="C366" s="135" t="s">
        <v>246</v>
      </c>
      <c r="D366" s="135" t="s">
        <v>251</v>
      </c>
      <c r="E366" s="86" t="s">
        <v>1191</v>
      </c>
      <c r="F366" s="87">
        <v>46023</v>
      </c>
      <c r="G366" s="87">
        <v>46204</v>
      </c>
      <c r="H366" s="138">
        <v>60000</v>
      </c>
      <c r="I366" s="136">
        <v>3486.68</v>
      </c>
      <c r="J366" s="88">
        <v>25</v>
      </c>
      <c r="K366" s="136">
        <v>1722</v>
      </c>
      <c r="L366" s="72">
        <f t="shared" si="43"/>
        <v>4260</v>
      </c>
      <c r="M366" s="72">
        <f t="shared" si="47"/>
        <v>780</v>
      </c>
      <c r="N366" s="74">
        <f t="shared" si="48"/>
        <v>1824</v>
      </c>
      <c r="O366" s="72">
        <f t="shared" si="44"/>
        <v>4254</v>
      </c>
      <c r="P366" s="114">
        <v>1625</v>
      </c>
      <c r="Q366" s="72">
        <f t="shared" si="45"/>
        <v>14465</v>
      </c>
      <c r="R366" s="114">
        <v>8657.68</v>
      </c>
      <c r="S366" s="72">
        <f t="shared" si="46"/>
        <v>9294</v>
      </c>
      <c r="T366" s="136">
        <v>52842.32</v>
      </c>
      <c r="U366" s="73" t="s">
        <v>154</v>
      </c>
      <c r="V366" s="74" t="s">
        <v>254</v>
      </c>
    </row>
    <row r="367" spans="1:22" s="117" customFormat="1">
      <c r="A367" s="85">
        <v>360</v>
      </c>
      <c r="B367" s="85" t="s">
        <v>258</v>
      </c>
      <c r="C367" s="135" t="s">
        <v>1236</v>
      </c>
      <c r="D367" s="135" t="s">
        <v>1060</v>
      </c>
      <c r="E367" s="86" t="s">
        <v>1191</v>
      </c>
      <c r="F367" s="87">
        <v>46054</v>
      </c>
      <c r="G367" s="87">
        <v>46235</v>
      </c>
      <c r="H367" s="138">
        <v>55000</v>
      </c>
      <c r="I367" s="136">
        <v>2559.6799999999998</v>
      </c>
      <c r="J367" s="88">
        <v>25</v>
      </c>
      <c r="K367" s="136">
        <v>1578.5</v>
      </c>
      <c r="L367" s="72">
        <f t="shared" si="43"/>
        <v>3904.9999999999995</v>
      </c>
      <c r="M367" s="72">
        <f t="shared" si="47"/>
        <v>715</v>
      </c>
      <c r="N367" s="74">
        <f t="shared" si="48"/>
        <v>1672</v>
      </c>
      <c r="O367" s="72">
        <f t="shared" si="44"/>
        <v>3899.5000000000005</v>
      </c>
      <c r="P367" s="85">
        <v>125</v>
      </c>
      <c r="Q367" s="72">
        <f t="shared" si="45"/>
        <v>11895</v>
      </c>
      <c r="R367" s="114">
        <v>5935.18</v>
      </c>
      <c r="S367" s="72">
        <f t="shared" si="46"/>
        <v>8519.5</v>
      </c>
      <c r="T367" s="136">
        <v>49064.82</v>
      </c>
      <c r="U367" s="73" t="s">
        <v>154</v>
      </c>
      <c r="V367" s="74" t="s">
        <v>254</v>
      </c>
    </row>
    <row r="368" spans="1:22" s="117" customFormat="1">
      <c r="A368" s="85">
        <v>361</v>
      </c>
      <c r="B368" s="85" t="s">
        <v>997</v>
      </c>
      <c r="C368" s="135" t="s">
        <v>496</v>
      </c>
      <c r="D368" s="135" t="s">
        <v>1045</v>
      </c>
      <c r="E368" s="86" t="s">
        <v>1191</v>
      </c>
      <c r="F368" s="87">
        <v>45901</v>
      </c>
      <c r="G368" s="87">
        <v>46082</v>
      </c>
      <c r="H368" s="138">
        <v>60000</v>
      </c>
      <c r="I368" s="136">
        <v>3486.68</v>
      </c>
      <c r="J368" s="88">
        <v>25</v>
      </c>
      <c r="K368" s="136">
        <v>1722</v>
      </c>
      <c r="L368" s="72">
        <f t="shared" si="43"/>
        <v>4260</v>
      </c>
      <c r="M368" s="72">
        <f t="shared" si="47"/>
        <v>780</v>
      </c>
      <c r="N368" s="74">
        <f t="shared" si="48"/>
        <v>1824</v>
      </c>
      <c r="O368" s="72">
        <f t="shared" si="44"/>
        <v>4254</v>
      </c>
      <c r="P368" s="114">
        <v>1125</v>
      </c>
      <c r="Q368" s="72">
        <f t="shared" si="45"/>
        <v>13965</v>
      </c>
      <c r="R368" s="114">
        <v>8157.68</v>
      </c>
      <c r="S368" s="72">
        <f t="shared" si="46"/>
        <v>9294</v>
      </c>
      <c r="T368" s="136">
        <v>52342.32</v>
      </c>
      <c r="U368" s="73" t="s">
        <v>154</v>
      </c>
      <c r="V368" s="74" t="s">
        <v>254</v>
      </c>
    </row>
    <row r="369" spans="1:22" s="117" customFormat="1">
      <c r="A369" s="85">
        <v>362</v>
      </c>
      <c r="B369" s="85" t="s">
        <v>260</v>
      </c>
      <c r="C369" s="135" t="s">
        <v>245</v>
      </c>
      <c r="D369" s="135" t="s">
        <v>160</v>
      </c>
      <c r="E369" s="86" t="s">
        <v>1191</v>
      </c>
      <c r="F369" s="87">
        <v>46023</v>
      </c>
      <c r="G369" s="87">
        <v>46204</v>
      </c>
      <c r="H369" s="138">
        <v>80000</v>
      </c>
      <c r="I369" s="136">
        <v>7400.87</v>
      </c>
      <c r="J369" s="88">
        <v>25</v>
      </c>
      <c r="K369" s="136">
        <v>2296</v>
      </c>
      <c r="L369" s="72">
        <f t="shared" si="43"/>
        <v>5679.9999999999991</v>
      </c>
      <c r="M369" s="72">
        <f t="shared" si="47"/>
        <v>1040</v>
      </c>
      <c r="N369" s="74">
        <f t="shared" si="48"/>
        <v>2432</v>
      </c>
      <c r="O369" s="72">
        <f t="shared" si="44"/>
        <v>5672</v>
      </c>
      <c r="P369" s="85">
        <v>125</v>
      </c>
      <c r="Q369" s="72">
        <f t="shared" si="45"/>
        <v>17245</v>
      </c>
      <c r="R369" s="114">
        <v>12253.87</v>
      </c>
      <c r="S369" s="72">
        <f t="shared" si="46"/>
        <v>12392</v>
      </c>
      <c r="T369" s="136">
        <v>67746.13</v>
      </c>
      <c r="U369" s="73" t="s">
        <v>154</v>
      </c>
      <c r="V369" s="74" t="s">
        <v>254</v>
      </c>
    </row>
    <row r="370" spans="1:22" s="117" customFormat="1">
      <c r="A370" s="85">
        <v>363</v>
      </c>
      <c r="B370" s="85" t="s">
        <v>683</v>
      </c>
      <c r="C370" s="135" t="s">
        <v>356</v>
      </c>
      <c r="D370" s="135" t="s">
        <v>1053</v>
      </c>
      <c r="E370" s="86" t="s">
        <v>1191</v>
      </c>
      <c r="F370" s="87">
        <v>45901</v>
      </c>
      <c r="G370" s="87">
        <v>46082</v>
      </c>
      <c r="H370" s="138">
        <v>30000</v>
      </c>
      <c r="I370" s="135">
        <v>0</v>
      </c>
      <c r="J370" s="88">
        <v>25</v>
      </c>
      <c r="K370" s="135">
        <v>861</v>
      </c>
      <c r="L370" s="72">
        <f t="shared" si="43"/>
        <v>2130</v>
      </c>
      <c r="M370" s="72">
        <f t="shared" si="47"/>
        <v>390</v>
      </c>
      <c r="N370" s="74">
        <f t="shared" si="48"/>
        <v>912</v>
      </c>
      <c r="O370" s="72">
        <f t="shared" si="44"/>
        <v>2127</v>
      </c>
      <c r="P370" s="85">
        <v>25</v>
      </c>
      <c r="Q370" s="72">
        <f t="shared" si="45"/>
        <v>6445</v>
      </c>
      <c r="R370" s="114">
        <v>1798</v>
      </c>
      <c r="S370" s="72">
        <f t="shared" si="46"/>
        <v>4647</v>
      </c>
      <c r="T370" s="136">
        <v>28202</v>
      </c>
      <c r="U370" s="73" t="s">
        <v>154</v>
      </c>
      <c r="V370" s="74" t="s">
        <v>254</v>
      </c>
    </row>
    <row r="371" spans="1:22" s="117" customFormat="1">
      <c r="A371" s="85">
        <v>364</v>
      </c>
      <c r="B371" s="85" t="s">
        <v>907</v>
      </c>
      <c r="C371" s="135" t="s">
        <v>56</v>
      </c>
      <c r="D371" s="135" t="s">
        <v>166</v>
      </c>
      <c r="E371" s="86" t="s">
        <v>1191</v>
      </c>
      <c r="F371" s="87">
        <v>46023</v>
      </c>
      <c r="G371" s="87">
        <v>46204</v>
      </c>
      <c r="H371" s="138">
        <v>80000</v>
      </c>
      <c r="I371" s="136">
        <v>7400.87</v>
      </c>
      <c r="J371" s="88">
        <v>25</v>
      </c>
      <c r="K371" s="136">
        <v>2296</v>
      </c>
      <c r="L371" s="72">
        <f t="shared" si="43"/>
        <v>5679.9999999999991</v>
      </c>
      <c r="M371" s="72">
        <f t="shared" si="47"/>
        <v>1040</v>
      </c>
      <c r="N371" s="74">
        <f t="shared" si="48"/>
        <v>2432</v>
      </c>
      <c r="O371" s="72">
        <f t="shared" si="44"/>
        <v>5672</v>
      </c>
      <c r="P371" s="85">
        <v>125</v>
      </c>
      <c r="Q371" s="72">
        <f t="shared" si="45"/>
        <v>17245</v>
      </c>
      <c r="R371" s="114">
        <v>12253.87</v>
      </c>
      <c r="S371" s="72">
        <f t="shared" si="46"/>
        <v>12392</v>
      </c>
      <c r="T371" s="136">
        <v>67746.13</v>
      </c>
      <c r="U371" s="73" t="s">
        <v>154</v>
      </c>
      <c r="V371" s="74" t="s">
        <v>254</v>
      </c>
    </row>
    <row r="372" spans="1:22" s="117" customFormat="1">
      <c r="A372" s="85">
        <v>365</v>
      </c>
      <c r="B372" s="85" t="s">
        <v>738</v>
      </c>
      <c r="C372" s="135" t="s">
        <v>56</v>
      </c>
      <c r="D372" s="135" t="s">
        <v>1054</v>
      </c>
      <c r="E372" s="86" t="s">
        <v>1191</v>
      </c>
      <c r="F372" s="87">
        <v>45962</v>
      </c>
      <c r="G372" s="87">
        <v>46143</v>
      </c>
      <c r="H372" s="138">
        <v>40000</v>
      </c>
      <c r="I372" s="135">
        <v>442.65</v>
      </c>
      <c r="J372" s="88">
        <v>25</v>
      </c>
      <c r="K372" s="136">
        <v>1148</v>
      </c>
      <c r="L372" s="72">
        <f t="shared" si="43"/>
        <v>2839.9999999999995</v>
      </c>
      <c r="M372" s="72">
        <f t="shared" si="47"/>
        <v>520</v>
      </c>
      <c r="N372" s="74">
        <f t="shared" si="48"/>
        <v>1216</v>
      </c>
      <c r="O372" s="72">
        <f t="shared" si="44"/>
        <v>2836</v>
      </c>
      <c r="P372" s="85">
        <v>25</v>
      </c>
      <c r="Q372" s="72">
        <f t="shared" si="45"/>
        <v>8585</v>
      </c>
      <c r="R372" s="114">
        <v>2831.65</v>
      </c>
      <c r="S372" s="72">
        <f t="shared" si="46"/>
        <v>6196</v>
      </c>
      <c r="T372" s="136">
        <v>37168.35</v>
      </c>
      <c r="U372" s="73" t="s">
        <v>154</v>
      </c>
      <c r="V372" s="74" t="s">
        <v>253</v>
      </c>
    </row>
    <row r="373" spans="1:22" s="117" customFormat="1">
      <c r="A373" s="85">
        <v>366</v>
      </c>
      <c r="B373" s="85" t="s">
        <v>33</v>
      </c>
      <c r="C373" s="135" t="s">
        <v>4</v>
      </c>
      <c r="D373" s="135" t="s">
        <v>1076</v>
      </c>
      <c r="E373" s="86" t="s">
        <v>1191</v>
      </c>
      <c r="F373" s="87">
        <v>46023</v>
      </c>
      <c r="G373" s="87">
        <v>46204</v>
      </c>
      <c r="H373" s="138">
        <v>75000</v>
      </c>
      <c r="I373" s="136">
        <v>5925.42</v>
      </c>
      <c r="J373" s="88">
        <v>25</v>
      </c>
      <c r="K373" s="136">
        <v>2152.5</v>
      </c>
      <c r="L373" s="72">
        <f t="shared" si="43"/>
        <v>5324.9999999999991</v>
      </c>
      <c r="M373" s="72">
        <f t="shared" si="47"/>
        <v>975</v>
      </c>
      <c r="N373" s="74">
        <f t="shared" si="48"/>
        <v>2280</v>
      </c>
      <c r="O373" s="72">
        <f t="shared" si="44"/>
        <v>5317.5</v>
      </c>
      <c r="P373" s="114">
        <v>1944.78</v>
      </c>
      <c r="Q373" s="72">
        <f t="shared" si="45"/>
        <v>17994.78</v>
      </c>
      <c r="R373" s="114">
        <v>12302.7</v>
      </c>
      <c r="S373" s="72">
        <f t="shared" si="46"/>
        <v>11617.5</v>
      </c>
      <c r="T373" s="136">
        <v>62697.3</v>
      </c>
      <c r="U373" s="73" t="s">
        <v>154</v>
      </c>
      <c r="V373" s="74" t="s">
        <v>254</v>
      </c>
    </row>
    <row r="374" spans="1:22" s="117" customFormat="1">
      <c r="A374" s="85">
        <v>367</v>
      </c>
      <c r="B374" s="85" t="s">
        <v>684</v>
      </c>
      <c r="C374" s="135" t="s">
        <v>48</v>
      </c>
      <c r="D374" s="135" t="s">
        <v>161</v>
      </c>
      <c r="E374" s="86" t="s">
        <v>1191</v>
      </c>
      <c r="F374" s="87">
        <v>46023</v>
      </c>
      <c r="G374" s="87">
        <v>46204</v>
      </c>
      <c r="H374" s="138">
        <v>65000</v>
      </c>
      <c r="I374" s="136">
        <v>4427.58</v>
      </c>
      <c r="J374" s="88">
        <v>25</v>
      </c>
      <c r="K374" s="136">
        <v>1865.5</v>
      </c>
      <c r="L374" s="72">
        <f t="shared" si="43"/>
        <v>4615</v>
      </c>
      <c r="M374" s="72">
        <f t="shared" si="47"/>
        <v>845</v>
      </c>
      <c r="N374" s="74">
        <f t="shared" si="48"/>
        <v>1976</v>
      </c>
      <c r="O374" s="72">
        <f t="shared" si="44"/>
        <v>4608.5</v>
      </c>
      <c r="P374" s="114">
        <v>5025</v>
      </c>
      <c r="Q374" s="72">
        <f t="shared" si="45"/>
        <v>18935</v>
      </c>
      <c r="R374" s="114">
        <v>13294.08</v>
      </c>
      <c r="S374" s="72">
        <f t="shared" si="46"/>
        <v>10068.5</v>
      </c>
      <c r="T374" s="136">
        <v>51705.919999999998</v>
      </c>
      <c r="U374" s="73" t="s">
        <v>154</v>
      </c>
      <c r="V374" s="74" t="s">
        <v>254</v>
      </c>
    </row>
    <row r="375" spans="1:22" s="117" customFormat="1">
      <c r="A375" s="85">
        <v>368</v>
      </c>
      <c r="B375" s="85" t="s">
        <v>331</v>
      </c>
      <c r="C375" s="135" t="s">
        <v>19</v>
      </c>
      <c r="D375" s="135" t="s">
        <v>1058</v>
      </c>
      <c r="E375" s="86" t="s">
        <v>1191</v>
      </c>
      <c r="F375" s="87">
        <v>46054</v>
      </c>
      <c r="G375" s="87">
        <v>46235</v>
      </c>
      <c r="H375" s="138">
        <v>20000</v>
      </c>
      <c r="I375" s="135">
        <v>0</v>
      </c>
      <c r="J375" s="88">
        <v>25</v>
      </c>
      <c r="K375" s="135">
        <v>574</v>
      </c>
      <c r="L375" s="72">
        <f t="shared" si="43"/>
        <v>1419.9999999999998</v>
      </c>
      <c r="M375" s="72">
        <f t="shared" si="47"/>
        <v>260</v>
      </c>
      <c r="N375" s="74">
        <f t="shared" si="48"/>
        <v>608</v>
      </c>
      <c r="O375" s="72">
        <f t="shared" si="44"/>
        <v>1418</v>
      </c>
      <c r="P375" s="85">
        <v>25</v>
      </c>
      <c r="Q375" s="72">
        <f t="shared" si="45"/>
        <v>4305</v>
      </c>
      <c r="R375" s="114">
        <v>1207</v>
      </c>
      <c r="S375" s="72">
        <f t="shared" si="46"/>
        <v>3098</v>
      </c>
      <c r="T375" s="136">
        <v>18793</v>
      </c>
      <c r="U375" s="73" t="s">
        <v>154</v>
      </c>
      <c r="V375" s="74" t="s">
        <v>254</v>
      </c>
    </row>
    <row r="376" spans="1:22" s="117" customFormat="1">
      <c r="A376" s="85">
        <v>369</v>
      </c>
      <c r="B376" s="85" t="s">
        <v>865</v>
      </c>
      <c r="C376" s="135" t="s">
        <v>245</v>
      </c>
      <c r="D376" s="135" t="s">
        <v>196</v>
      </c>
      <c r="E376" s="86" t="s">
        <v>1191</v>
      </c>
      <c r="F376" s="87">
        <v>45962</v>
      </c>
      <c r="G376" s="87">
        <v>46143</v>
      </c>
      <c r="H376" s="138">
        <v>65000</v>
      </c>
      <c r="I376" s="136">
        <v>4427.58</v>
      </c>
      <c r="J376" s="88">
        <v>25</v>
      </c>
      <c r="K376" s="136">
        <v>1865.5</v>
      </c>
      <c r="L376" s="72">
        <f t="shared" si="43"/>
        <v>4615</v>
      </c>
      <c r="M376" s="72">
        <f t="shared" si="47"/>
        <v>845</v>
      </c>
      <c r="N376" s="74">
        <f t="shared" si="48"/>
        <v>1976</v>
      </c>
      <c r="O376" s="72">
        <f t="shared" si="44"/>
        <v>4608.5</v>
      </c>
      <c r="P376" s="114">
        <v>8152.73</v>
      </c>
      <c r="Q376" s="72">
        <f t="shared" si="45"/>
        <v>22062.73</v>
      </c>
      <c r="R376" s="114">
        <v>16421.810000000001</v>
      </c>
      <c r="S376" s="72">
        <f t="shared" si="46"/>
        <v>10068.5</v>
      </c>
      <c r="T376" s="136">
        <v>48578.19</v>
      </c>
      <c r="U376" s="73" t="s">
        <v>154</v>
      </c>
      <c r="V376" s="74" t="s">
        <v>253</v>
      </c>
    </row>
    <row r="377" spans="1:22" s="117" customFormat="1">
      <c r="A377" s="85">
        <v>370</v>
      </c>
      <c r="B377" s="85" t="s">
        <v>685</v>
      </c>
      <c r="C377" s="135" t="s">
        <v>245</v>
      </c>
      <c r="D377" s="135" t="s">
        <v>161</v>
      </c>
      <c r="E377" s="86" t="s">
        <v>1191</v>
      </c>
      <c r="F377" s="87">
        <v>46023</v>
      </c>
      <c r="G377" s="87">
        <v>46204</v>
      </c>
      <c r="H377" s="138">
        <v>70000</v>
      </c>
      <c r="I377" s="136">
        <v>5368.48</v>
      </c>
      <c r="J377" s="88">
        <v>25</v>
      </c>
      <c r="K377" s="136">
        <v>2009</v>
      </c>
      <c r="L377" s="72">
        <f t="shared" si="43"/>
        <v>4970</v>
      </c>
      <c r="M377" s="72">
        <f t="shared" si="47"/>
        <v>910</v>
      </c>
      <c r="N377" s="74">
        <f t="shared" si="48"/>
        <v>2128</v>
      </c>
      <c r="O377" s="72">
        <f t="shared" si="44"/>
        <v>4963</v>
      </c>
      <c r="P377" s="85">
        <v>25</v>
      </c>
      <c r="Q377" s="72">
        <f t="shared" si="45"/>
        <v>15005</v>
      </c>
      <c r="R377" s="114">
        <v>9530.48</v>
      </c>
      <c r="S377" s="72">
        <f t="shared" si="46"/>
        <v>10843</v>
      </c>
      <c r="T377" s="136">
        <v>60469.52</v>
      </c>
      <c r="U377" s="73" t="s">
        <v>154</v>
      </c>
      <c r="V377" s="74" t="s">
        <v>254</v>
      </c>
    </row>
    <row r="378" spans="1:22" s="117" customFormat="1">
      <c r="A378" s="85">
        <v>371</v>
      </c>
      <c r="B378" s="85" t="s">
        <v>338</v>
      </c>
      <c r="C378" s="135" t="s">
        <v>19</v>
      </c>
      <c r="D378" s="135" t="s">
        <v>1120</v>
      </c>
      <c r="E378" s="86" t="s">
        <v>1191</v>
      </c>
      <c r="F378" s="87">
        <v>46023</v>
      </c>
      <c r="G378" s="87">
        <v>46204</v>
      </c>
      <c r="H378" s="138">
        <v>20000</v>
      </c>
      <c r="I378" s="135">
        <v>0</v>
      </c>
      <c r="J378" s="88">
        <v>25</v>
      </c>
      <c r="K378" s="135">
        <v>574</v>
      </c>
      <c r="L378" s="72">
        <f t="shared" si="43"/>
        <v>1419.9999999999998</v>
      </c>
      <c r="M378" s="72">
        <f t="shared" si="47"/>
        <v>260</v>
      </c>
      <c r="N378" s="74">
        <f t="shared" si="48"/>
        <v>608</v>
      </c>
      <c r="O378" s="72">
        <f t="shared" si="44"/>
        <v>1418</v>
      </c>
      <c r="P378" s="85">
        <v>25</v>
      </c>
      <c r="Q378" s="72">
        <f t="shared" si="45"/>
        <v>4305</v>
      </c>
      <c r="R378" s="114">
        <v>1207</v>
      </c>
      <c r="S378" s="72">
        <f t="shared" si="46"/>
        <v>3098</v>
      </c>
      <c r="T378" s="136">
        <v>18793</v>
      </c>
      <c r="U378" s="73" t="s">
        <v>154</v>
      </c>
      <c r="V378" s="74" t="s">
        <v>253</v>
      </c>
    </row>
    <row r="379" spans="1:22" s="117" customFormat="1" ht="13.5" customHeight="1">
      <c r="A379" s="85">
        <v>372</v>
      </c>
      <c r="B379" s="85" t="s">
        <v>307</v>
      </c>
      <c r="C379" s="135" t="s">
        <v>19</v>
      </c>
      <c r="D379" s="135" t="s">
        <v>1058</v>
      </c>
      <c r="E379" s="86" t="s">
        <v>1191</v>
      </c>
      <c r="F379" s="87">
        <v>46023</v>
      </c>
      <c r="G379" s="87">
        <v>46204</v>
      </c>
      <c r="H379" s="138">
        <v>20000</v>
      </c>
      <c r="I379" s="135">
        <v>0</v>
      </c>
      <c r="J379" s="88">
        <v>25</v>
      </c>
      <c r="K379" s="135">
        <v>574</v>
      </c>
      <c r="L379" s="72">
        <f t="shared" si="43"/>
        <v>1419.9999999999998</v>
      </c>
      <c r="M379" s="72">
        <f t="shared" si="47"/>
        <v>260</v>
      </c>
      <c r="N379" s="74">
        <f t="shared" si="48"/>
        <v>608</v>
      </c>
      <c r="O379" s="72">
        <f t="shared" si="44"/>
        <v>1418</v>
      </c>
      <c r="P379" s="85">
        <v>25</v>
      </c>
      <c r="Q379" s="72">
        <f t="shared" si="45"/>
        <v>4305</v>
      </c>
      <c r="R379" s="114">
        <v>1207</v>
      </c>
      <c r="S379" s="72">
        <f t="shared" si="46"/>
        <v>3098</v>
      </c>
      <c r="T379" s="136">
        <v>18793</v>
      </c>
      <c r="U379" s="73" t="s">
        <v>154</v>
      </c>
      <c r="V379" s="74" t="s">
        <v>253</v>
      </c>
    </row>
    <row r="380" spans="1:22" s="117" customFormat="1">
      <c r="A380" s="85">
        <v>373</v>
      </c>
      <c r="B380" s="85" t="s">
        <v>1197</v>
      </c>
      <c r="C380" s="135" t="s">
        <v>53</v>
      </c>
      <c r="D380" s="135" t="s">
        <v>161</v>
      </c>
      <c r="E380" s="86" t="s">
        <v>1191</v>
      </c>
      <c r="F380" s="87">
        <v>45992</v>
      </c>
      <c r="G380" s="87">
        <v>46174</v>
      </c>
      <c r="H380" s="138">
        <v>60000</v>
      </c>
      <c r="I380" s="136">
        <v>3486.68</v>
      </c>
      <c r="J380" s="88">
        <v>25</v>
      </c>
      <c r="K380" s="136">
        <v>1722</v>
      </c>
      <c r="L380" s="72">
        <f t="shared" si="43"/>
        <v>4260</v>
      </c>
      <c r="M380" s="72">
        <f t="shared" si="47"/>
        <v>780</v>
      </c>
      <c r="N380" s="74">
        <f t="shared" si="48"/>
        <v>1824</v>
      </c>
      <c r="O380" s="72">
        <f t="shared" si="44"/>
        <v>4254</v>
      </c>
      <c r="P380" s="85">
        <v>25</v>
      </c>
      <c r="Q380" s="72">
        <f t="shared" si="45"/>
        <v>12865</v>
      </c>
      <c r="R380" s="114">
        <v>7057.68</v>
      </c>
      <c r="S380" s="72">
        <f t="shared" si="46"/>
        <v>9294</v>
      </c>
      <c r="T380" s="136">
        <v>52942.32</v>
      </c>
      <c r="U380" s="73" t="s">
        <v>154</v>
      </c>
      <c r="V380" s="74" t="s">
        <v>254</v>
      </c>
    </row>
    <row r="381" spans="1:22" s="117" customFormat="1">
      <c r="A381" s="85">
        <v>374</v>
      </c>
      <c r="B381" s="85" t="s">
        <v>930</v>
      </c>
      <c r="C381" s="135" t="s">
        <v>5</v>
      </c>
      <c r="D381" s="135" t="s">
        <v>1072</v>
      </c>
      <c r="E381" s="86" t="s">
        <v>1191</v>
      </c>
      <c r="F381" s="87">
        <v>46054</v>
      </c>
      <c r="G381" s="87">
        <v>46235</v>
      </c>
      <c r="H381" s="138">
        <v>180000</v>
      </c>
      <c r="I381" s="136">
        <v>30443.42</v>
      </c>
      <c r="J381" s="88">
        <v>25</v>
      </c>
      <c r="K381" s="136">
        <v>5166</v>
      </c>
      <c r="L381" s="72">
        <f t="shared" si="43"/>
        <v>12779.999999999998</v>
      </c>
      <c r="M381" s="72">
        <f t="shared" si="47"/>
        <v>2340</v>
      </c>
      <c r="N381" s="74">
        <f t="shared" si="48"/>
        <v>5472</v>
      </c>
      <c r="O381" s="72">
        <f t="shared" si="44"/>
        <v>12762</v>
      </c>
      <c r="P381" s="114">
        <v>1944.78</v>
      </c>
      <c r="Q381" s="72">
        <f t="shared" si="45"/>
        <v>40464.78</v>
      </c>
      <c r="R381" s="114">
        <v>43026.2</v>
      </c>
      <c r="S381" s="72">
        <f t="shared" si="46"/>
        <v>27882</v>
      </c>
      <c r="T381" s="136">
        <v>136973.79999999999</v>
      </c>
      <c r="U381" s="73" t="s">
        <v>154</v>
      </c>
      <c r="V381" s="74" t="s">
        <v>253</v>
      </c>
    </row>
    <row r="382" spans="1:22" s="117" customFormat="1" ht="15.75" customHeight="1">
      <c r="A382" s="85">
        <v>375</v>
      </c>
      <c r="B382" s="135" t="s">
        <v>1283</v>
      </c>
      <c r="C382" s="135" t="s">
        <v>356</v>
      </c>
      <c r="D382" s="135" t="s">
        <v>163</v>
      </c>
      <c r="E382" s="139" t="s">
        <v>1294</v>
      </c>
      <c r="F382" s="87">
        <v>45962</v>
      </c>
      <c r="G382" s="87">
        <v>46143</v>
      </c>
      <c r="H382" s="138">
        <v>80000</v>
      </c>
      <c r="I382" s="136">
        <v>7400.87</v>
      </c>
      <c r="J382" s="88">
        <v>25</v>
      </c>
      <c r="K382" s="136">
        <v>2296</v>
      </c>
      <c r="L382" s="72">
        <f t="shared" si="43"/>
        <v>5679.9999999999991</v>
      </c>
      <c r="M382" s="72">
        <f t="shared" si="47"/>
        <v>1040</v>
      </c>
      <c r="N382" s="74">
        <f t="shared" si="48"/>
        <v>2432</v>
      </c>
      <c r="O382" s="72">
        <f t="shared" si="44"/>
        <v>5672</v>
      </c>
      <c r="P382" s="85">
        <v>25</v>
      </c>
      <c r="Q382" s="72">
        <f t="shared" si="45"/>
        <v>17145</v>
      </c>
      <c r="R382" s="114">
        <v>12153.87</v>
      </c>
      <c r="S382" s="72">
        <f t="shared" si="46"/>
        <v>12392</v>
      </c>
      <c r="T382" s="136">
        <v>67846.13</v>
      </c>
      <c r="U382" s="73" t="s">
        <v>154</v>
      </c>
      <c r="V382" s="137" t="s">
        <v>253</v>
      </c>
    </row>
    <row r="383" spans="1:22" s="117" customFormat="1">
      <c r="A383" s="85">
        <v>376</v>
      </c>
      <c r="B383" s="85" t="s">
        <v>482</v>
      </c>
      <c r="C383" s="135" t="s">
        <v>12</v>
      </c>
      <c r="D383" s="135" t="s">
        <v>1055</v>
      </c>
      <c r="E383" s="86" t="s">
        <v>1191</v>
      </c>
      <c r="F383" s="87">
        <v>46023</v>
      </c>
      <c r="G383" s="87">
        <v>46204</v>
      </c>
      <c r="H383" s="138">
        <v>45000</v>
      </c>
      <c r="I383" s="136">
        <v>1148.33</v>
      </c>
      <c r="J383" s="88">
        <v>25</v>
      </c>
      <c r="K383" s="136">
        <v>1291.5</v>
      </c>
      <c r="L383" s="72">
        <f t="shared" si="43"/>
        <v>3194.9999999999995</v>
      </c>
      <c r="M383" s="72">
        <f t="shared" ref="M383:M402" si="49">H383*0.013</f>
        <v>585</v>
      </c>
      <c r="N383" s="74">
        <f t="shared" si="48"/>
        <v>1368</v>
      </c>
      <c r="O383" s="72">
        <f t="shared" si="44"/>
        <v>3190.5</v>
      </c>
      <c r="P383" s="85">
        <v>125</v>
      </c>
      <c r="Q383" s="72">
        <f t="shared" si="45"/>
        <v>9755</v>
      </c>
      <c r="R383" s="114">
        <v>3932.83</v>
      </c>
      <c r="S383" s="72">
        <f t="shared" si="46"/>
        <v>6970.5</v>
      </c>
      <c r="T383" s="136">
        <v>41067.17</v>
      </c>
      <c r="U383" s="73" t="s">
        <v>154</v>
      </c>
      <c r="V383" s="74" t="s">
        <v>253</v>
      </c>
    </row>
    <row r="384" spans="1:22" s="117" customFormat="1">
      <c r="A384" s="85">
        <v>377</v>
      </c>
      <c r="B384" s="85" t="s">
        <v>98</v>
      </c>
      <c r="C384" s="135" t="s">
        <v>19</v>
      </c>
      <c r="D384" s="135" t="s">
        <v>1085</v>
      </c>
      <c r="E384" s="86" t="s">
        <v>1191</v>
      </c>
      <c r="F384" s="87">
        <v>46023</v>
      </c>
      <c r="G384" s="87">
        <v>46204</v>
      </c>
      <c r="H384" s="138">
        <v>20000</v>
      </c>
      <c r="I384" s="135">
        <v>0</v>
      </c>
      <c r="J384" s="88">
        <v>25</v>
      </c>
      <c r="K384" s="135">
        <v>574</v>
      </c>
      <c r="L384" s="72">
        <f t="shared" si="43"/>
        <v>1419.9999999999998</v>
      </c>
      <c r="M384" s="72">
        <f t="shared" si="49"/>
        <v>260</v>
      </c>
      <c r="N384" s="74">
        <f t="shared" si="48"/>
        <v>608</v>
      </c>
      <c r="O384" s="72">
        <f t="shared" si="44"/>
        <v>1418</v>
      </c>
      <c r="P384" s="85">
        <v>125</v>
      </c>
      <c r="Q384" s="72">
        <f t="shared" si="45"/>
        <v>4405</v>
      </c>
      <c r="R384" s="114">
        <v>1307</v>
      </c>
      <c r="S384" s="72">
        <f t="shared" si="46"/>
        <v>3098</v>
      </c>
      <c r="T384" s="136">
        <v>18693</v>
      </c>
      <c r="U384" s="73" t="s">
        <v>154</v>
      </c>
      <c r="V384" s="74" t="s">
        <v>253</v>
      </c>
    </row>
    <row r="385" spans="1:22" s="117" customFormat="1">
      <c r="A385" s="85">
        <v>378</v>
      </c>
      <c r="B385" s="85" t="s">
        <v>720</v>
      </c>
      <c r="C385" s="135" t="s">
        <v>356</v>
      </c>
      <c r="D385" s="135" t="s">
        <v>1053</v>
      </c>
      <c r="E385" s="86" t="s">
        <v>1191</v>
      </c>
      <c r="F385" s="87">
        <v>45962</v>
      </c>
      <c r="G385" s="87">
        <v>46143</v>
      </c>
      <c r="H385" s="138">
        <v>30000</v>
      </c>
      <c r="I385" s="135">
        <v>0</v>
      </c>
      <c r="J385" s="88">
        <v>25</v>
      </c>
      <c r="K385" s="135">
        <v>861</v>
      </c>
      <c r="L385" s="72">
        <f t="shared" si="43"/>
        <v>2130</v>
      </c>
      <c r="M385" s="72">
        <f t="shared" si="49"/>
        <v>390</v>
      </c>
      <c r="N385" s="74">
        <f t="shared" ref="N385:N407" si="50">+H385*0.0304</f>
        <v>912</v>
      </c>
      <c r="O385" s="72">
        <f t="shared" si="44"/>
        <v>2127</v>
      </c>
      <c r="P385" s="85">
        <v>25</v>
      </c>
      <c r="Q385" s="72">
        <f t="shared" si="45"/>
        <v>6445</v>
      </c>
      <c r="R385" s="114">
        <v>1798</v>
      </c>
      <c r="S385" s="72">
        <f t="shared" si="46"/>
        <v>4647</v>
      </c>
      <c r="T385" s="136">
        <v>28202</v>
      </c>
      <c r="U385" s="73" t="s">
        <v>154</v>
      </c>
      <c r="V385" s="74" t="s">
        <v>253</v>
      </c>
    </row>
    <row r="386" spans="1:22" s="117" customFormat="1">
      <c r="A386" s="85">
        <v>379</v>
      </c>
      <c r="B386" s="85" t="s">
        <v>831</v>
      </c>
      <c r="C386" s="135" t="s">
        <v>736</v>
      </c>
      <c r="D386" s="135" t="s">
        <v>352</v>
      </c>
      <c r="E386" s="86" t="s">
        <v>1191</v>
      </c>
      <c r="F386" s="87">
        <v>45962</v>
      </c>
      <c r="G386" s="87">
        <v>46143</v>
      </c>
      <c r="H386" s="138">
        <v>165000</v>
      </c>
      <c r="I386" s="136">
        <v>27394.99</v>
      </c>
      <c r="J386" s="88">
        <v>25</v>
      </c>
      <c r="K386" s="136">
        <v>4735.5</v>
      </c>
      <c r="L386" s="72">
        <f t="shared" si="43"/>
        <v>11714.999999999998</v>
      </c>
      <c r="M386" s="72">
        <f t="shared" si="49"/>
        <v>2145</v>
      </c>
      <c r="N386" s="74">
        <f t="shared" si="50"/>
        <v>5016</v>
      </c>
      <c r="O386" s="72">
        <f t="shared" si="44"/>
        <v>11698.5</v>
      </c>
      <c r="P386" s="85">
        <v>25</v>
      </c>
      <c r="Q386" s="72">
        <f t="shared" si="45"/>
        <v>35335</v>
      </c>
      <c r="R386" s="114">
        <v>37171.49</v>
      </c>
      <c r="S386" s="72">
        <f t="shared" si="46"/>
        <v>25558.5</v>
      </c>
      <c r="T386" s="136">
        <v>127828.51</v>
      </c>
      <c r="U386" s="73" t="s">
        <v>154</v>
      </c>
      <c r="V386" s="74" t="s">
        <v>253</v>
      </c>
    </row>
    <row r="387" spans="1:22" s="117" customFormat="1">
      <c r="A387" s="85">
        <v>380</v>
      </c>
      <c r="B387" s="85" t="s">
        <v>235</v>
      </c>
      <c r="C387" s="135" t="s">
        <v>19</v>
      </c>
      <c r="D387" s="135" t="s">
        <v>1112</v>
      </c>
      <c r="E387" s="86" t="s">
        <v>1191</v>
      </c>
      <c r="F387" s="87">
        <v>46023</v>
      </c>
      <c r="G387" s="87">
        <v>46204</v>
      </c>
      <c r="H387" s="138">
        <v>20000</v>
      </c>
      <c r="I387" s="135">
        <v>0</v>
      </c>
      <c r="J387" s="88">
        <v>25</v>
      </c>
      <c r="K387" s="135">
        <v>574</v>
      </c>
      <c r="L387" s="72">
        <f t="shared" si="43"/>
        <v>1419.9999999999998</v>
      </c>
      <c r="M387" s="72">
        <f t="shared" si="49"/>
        <v>260</v>
      </c>
      <c r="N387" s="74">
        <f t="shared" si="50"/>
        <v>608</v>
      </c>
      <c r="O387" s="72">
        <f t="shared" si="44"/>
        <v>1418</v>
      </c>
      <c r="P387" s="85">
        <v>125</v>
      </c>
      <c r="Q387" s="72">
        <f t="shared" si="45"/>
        <v>4405</v>
      </c>
      <c r="R387" s="114">
        <v>1307</v>
      </c>
      <c r="S387" s="72">
        <f t="shared" si="46"/>
        <v>3098</v>
      </c>
      <c r="T387" s="136">
        <v>18693</v>
      </c>
      <c r="U387" s="73" t="s">
        <v>154</v>
      </c>
      <c r="V387" s="74" t="s">
        <v>253</v>
      </c>
    </row>
    <row r="388" spans="1:22" s="117" customFormat="1" ht="15.75" customHeight="1">
      <c r="A388" s="85">
        <v>381</v>
      </c>
      <c r="B388" s="85" t="s">
        <v>832</v>
      </c>
      <c r="C388" s="135" t="s">
        <v>6</v>
      </c>
      <c r="D388" t="s">
        <v>1096</v>
      </c>
      <c r="E388" s="86" t="s">
        <v>1191</v>
      </c>
      <c r="F388" s="87">
        <v>46023</v>
      </c>
      <c r="G388" s="87">
        <v>46204</v>
      </c>
      <c r="H388" s="138">
        <v>155000</v>
      </c>
      <c r="I388" s="136">
        <v>25042.74</v>
      </c>
      <c r="J388" s="88">
        <v>25</v>
      </c>
      <c r="K388" s="136">
        <v>4448.5</v>
      </c>
      <c r="L388" s="72">
        <f t="shared" si="43"/>
        <v>11004.999999999998</v>
      </c>
      <c r="M388" s="72">
        <f t="shared" si="49"/>
        <v>2015</v>
      </c>
      <c r="N388" s="74">
        <f t="shared" si="50"/>
        <v>4712</v>
      </c>
      <c r="O388" s="72">
        <f t="shared" si="44"/>
        <v>10989.5</v>
      </c>
      <c r="P388" s="85">
        <v>25</v>
      </c>
      <c r="Q388" s="72">
        <f t="shared" si="45"/>
        <v>33195</v>
      </c>
      <c r="R388" s="114">
        <v>34228.239999999998</v>
      </c>
      <c r="S388" s="72">
        <f t="shared" si="46"/>
        <v>24009.5</v>
      </c>
      <c r="T388" s="136">
        <v>120771.76</v>
      </c>
      <c r="U388" s="73" t="s">
        <v>154</v>
      </c>
      <c r="V388" s="74" t="s">
        <v>253</v>
      </c>
    </row>
    <row r="389" spans="1:22" s="117" customFormat="1">
      <c r="A389" s="85">
        <v>382</v>
      </c>
      <c r="B389" s="85" t="s">
        <v>227</v>
      </c>
      <c r="C389" s="135" t="s">
        <v>74</v>
      </c>
      <c r="D389" s="135" t="s">
        <v>1070</v>
      </c>
      <c r="E389" s="86" t="s">
        <v>1191</v>
      </c>
      <c r="F389" s="87">
        <v>46023</v>
      </c>
      <c r="G389" s="87">
        <v>46204</v>
      </c>
      <c r="H389" s="138">
        <v>60000</v>
      </c>
      <c r="I389" s="136">
        <v>3486.68</v>
      </c>
      <c r="J389" s="88">
        <v>25</v>
      </c>
      <c r="K389" s="136">
        <v>1722</v>
      </c>
      <c r="L389" s="72">
        <f t="shared" si="43"/>
        <v>4260</v>
      </c>
      <c r="M389" s="72">
        <f t="shared" si="49"/>
        <v>780</v>
      </c>
      <c r="N389" s="74">
        <f t="shared" si="50"/>
        <v>1824</v>
      </c>
      <c r="O389" s="72">
        <f t="shared" si="44"/>
        <v>4254</v>
      </c>
      <c r="P389" s="85">
        <v>125</v>
      </c>
      <c r="Q389" s="72">
        <f t="shared" si="45"/>
        <v>12965</v>
      </c>
      <c r="R389" s="114">
        <v>7157.68</v>
      </c>
      <c r="S389" s="72">
        <f t="shared" si="46"/>
        <v>9294</v>
      </c>
      <c r="T389" s="136">
        <v>52842.32</v>
      </c>
      <c r="U389" s="73" t="s">
        <v>154</v>
      </c>
      <c r="V389" s="74" t="s">
        <v>253</v>
      </c>
    </row>
    <row r="390" spans="1:22" s="117" customFormat="1">
      <c r="A390" s="85">
        <v>383</v>
      </c>
      <c r="B390" s="85" t="s">
        <v>122</v>
      </c>
      <c r="C390" s="135" t="s">
        <v>74</v>
      </c>
      <c r="D390" s="135" t="s">
        <v>1121</v>
      </c>
      <c r="E390" s="86" t="s">
        <v>1191</v>
      </c>
      <c r="F390" s="87">
        <v>45962</v>
      </c>
      <c r="G390" s="87">
        <v>46143</v>
      </c>
      <c r="H390" s="138">
        <v>60000</v>
      </c>
      <c r="I390" s="136">
        <v>3486.68</v>
      </c>
      <c r="J390" s="88">
        <v>25</v>
      </c>
      <c r="K390" s="136">
        <v>1722</v>
      </c>
      <c r="L390" s="72">
        <f t="shared" si="43"/>
        <v>4260</v>
      </c>
      <c r="M390" s="72">
        <f t="shared" si="49"/>
        <v>780</v>
      </c>
      <c r="N390" s="74">
        <f t="shared" si="50"/>
        <v>1824</v>
      </c>
      <c r="O390" s="72">
        <f t="shared" si="44"/>
        <v>4254</v>
      </c>
      <c r="P390" s="85">
        <v>25</v>
      </c>
      <c r="Q390" s="72">
        <f t="shared" si="45"/>
        <v>12865</v>
      </c>
      <c r="R390" s="114">
        <v>7057.68</v>
      </c>
      <c r="S390" s="72">
        <f t="shared" si="46"/>
        <v>9294</v>
      </c>
      <c r="T390" s="136">
        <v>52942.32</v>
      </c>
      <c r="U390" s="73" t="s">
        <v>154</v>
      </c>
      <c r="V390" s="74" t="s">
        <v>253</v>
      </c>
    </row>
    <row r="391" spans="1:22" s="117" customFormat="1" ht="15.75" customHeight="1">
      <c r="A391" s="85">
        <v>384</v>
      </c>
      <c r="B391" s="135" t="s">
        <v>1258</v>
      </c>
      <c r="C391" s="135" t="s">
        <v>708</v>
      </c>
      <c r="D391" s="135" t="s">
        <v>173</v>
      </c>
      <c r="E391" s="139" t="s">
        <v>1294</v>
      </c>
      <c r="F391" s="87">
        <v>45901</v>
      </c>
      <c r="G391" s="87">
        <v>46082</v>
      </c>
      <c r="H391" s="138">
        <v>15000</v>
      </c>
      <c r="I391" s="135">
        <v>0</v>
      </c>
      <c r="J391" s="88">
        <v>25</v>
      </c>
      <c r="K391" s="135">
        <v>430.5</v>
      </c>
      <c r="L391" s="72">
        <f t="shared" si="43"/>
        <v>1065</v>
      </c>
      <c r="M391" s="72">
        <f t="shared" si="49"/>
        <v>195</v>
      </c>
      <c r="N391" s="74">
        <f t="shared" si="50"/>
        <v>456</v>
      </c>
      <c r="O391" s="72">
        <f t="shared" si="44"/>
        <v>1063.5</v>
      </c>
      <c r="P391" s="85">
        <v>25</v>
      </c>
      <c r="Q391" s="72">
        <f t="shared" si="45"/>
        <v>3235</v>
      </c>
      <c r="R391" s="85">
        <v>911.5</v>
      </c>
      <c r="S391" s="72">
        <f t="shared" si="46"/>
        <v>2323.5</v>
      </c>
      <c r="T391" s="136">
        <v>14088.5</v>
      </c>
      <c r="U391" s="73" t="s">
        <v>154</v>
      </c>
      <c r="V391" s="74" t="s">
        <v>253</v>
      </c>
    </row>
    <row r="392" spans="1:22" s="117" customFormat="1">
      <c r="A392" s="85">
        <v>385</v>
      </c>
      <c r="B392" s="85" t="s">
        <v>590</v>
      </c>
      <c r="C392" s="135" t="s">
        <v>583</v>
      </c>
      <c r="D392" s="135" t="s">
        <v>173</v>
      </c>
      <c r="E392" s="86" t="s">
        <v>1191</v>
      </c>
      <c r="F392" s="87">
        <v>45962</v>
      </c>
      <c r="G392" s="87">
        <v>46143</v>
      </c>
      <c r="H392" s="138">
        <v>57000</v>
      </c>
      <c r="I392" s="136">
        <v>2922.14</v>
      </c>
      <c r="J392" s="88">
        <v>25</v>
      </c>
      <c r="K392" s="136">
        <v>1635.9</v>
      </c>
      <c r="L392" s="72">
        <f t="shared" ref="L392:L455" si="51">H392*0.071</f>
        <v>4046.9999999999995</v>
      </c>
      <c r="M392" s="72">
        <f t="shared" si="49"/>
        <v>741</v>
      </c>
      <c r="N392" s="74">
        <f t="shared" si="50"/>
        <v>1732.8</v>
      </c>
      <c r="O392" s="72">
        <f t="shared" ref="O392:O455" si="52">H392*0.0709</f>
        <v>4041.3</v>
      </c>
      <c r="P392" s="114">
        <v>11413.03</v>
      </c>
      <c r="Q392" s="72">
        <f t="shared" ref="Q392:Q455" si="53">SUM(K392:P392)</f>
        <v>23611.03</v>
      </c>
      <c r="R392" s="114">
        <v>17703.87</v>
      </c>
      <c r="S392" s="72">
        <f t="shared" ref="S392:S455" si="54">L392+M392+O392</f>
        <v>8829.2999999999993</v>
      </c>
      <c r="T392" s="136">
        <v>35260.720000000001</v>
      </c>
      <c r="U392" s="73" t="s">
        <v>154</v>
      </c>
      <c r="V392" s="74" t="s">
        <v>253</v>
      </c>
    </row>
    <row r="393" spans="1:22" s="117" customFormat="1">
      <c r="A393" s="85">
        <v>386</v>
      </c>
      <c r="B393" s="135" t="s">
        <v>1284</v>
      </c>
      <c r="C393" s="135" t="s">
        <v>6</v>
      </c>
      <c r="D393" s="135" t="s">
        <v>155</v>
      </c>
      <c r="E393" s="86" t="s">
        <v>1191</v>
      </c>
      <c r="F393" s="87">
        <v>45962</v>
      </c>
      <c r="G393" s="87">
        <v>46143</v>
      </c>
      <c r="H393" s="138">
        <v>140000</v>
      </c>
      <c r="I393" s="136">
        <v>21514.37</v>
      </c>
      <c r="J393" s="88">
        <v>25</v>
      </c>
      <c r="K393" s="136">
        <v>4018</v>
      </c>
      <c r="L393" s="72">
        <f t="shared" si="51"/>
        <v>9940</v>
      </c>
      <c r="M393" s="72">
        <f t="shared" si="49"/>
        <v>1820</v>
      </c>
      <c r="N393" s="74">
        <f t="shared" si="50"/>
        <v>4256</v>
      </c>
      <c r="O393" s="72">
        <f t="shared" si="52"/>
        <v>9926</v>
      </c>
      <c r="P393" s="85">
        <v>25</v>
      </c>
      <c r="Q393" s="72">
        <f t="shared" si="53"/>
        <v>29985</v>
      </c>
      <c r="R393" s="114">
        <v>29813.37</v>
      </c>
      <c r="S393" s="72">
        <f t="shared" si="54"/>
        <v>21686</v>
      </c>
      <c r="T393" s="136">
        <v>110186.63</v>
      </c>
      <c r="U393" s="73" t="s">
        <v>154</v>
      </c>
      <c r="V393" s="137" t="s">
        <v>253</v>
      </c>
    </row>
    <row r="394" spans="1:22" s="117" customFormat="1">
      <c r="A394" s="85">
        <v>387</v>
      </c>
      <c r="B394" s="85" t="s">
        <v>539</v>
      </c>
      <c r="C394" s="135" t="s">
        <v>19</v>
      </c>
      <c r="D394" s="135" t="s">
        <v>1073</v>
      </c>
      <c r="E394" s="86" t="s">
        <v>1191</v>
      </c>
      <c r="F394" s="87">
        <v>45962</v>
      </c>
      <c r="G394" s="87">
        <v>46143</v>
      </c>
      <c r="H394" s="138">
        <v>20000</v>
      </c>
      <c r="I394" s="135">
        <v>0</v>
      </c>
      <c r="J394" s="88">
        <v>25</v>
      </c>
      <c r="K394" s="135">
        <v>574</v>
      </c>
      <c r="L394" s="72">
        <f t="shared" si="51"/>
        <v>1419.9999999999998</v>
      </c>
      <c r="M394" s="72">
        <f t="shared" si="49"/>
        <v>260</v>
      </c>
      <c r="N394" s="74">
        <f t="shared" si="50"/>
        <v>608</v>
      </c>
      <c r="O394" s="72">
        <f t="shared" si="52"/>
        <v>1418</v>
      </c>
      <c r="P394" s="85">
        <v>25</v>
      </c>
      <c r="Q394" s="72">
        <f t="shared" si="53"/>
        <v>4305</v>
      </c>
      <c r="R394" s="114">
        <v>1207</v>
      </c>
      <c r="S394" s="72">
        <f t="shared" si="54"/>
        <v>3098</v>
      </c>
      <c r="T394" s="136">
        <v>18793</v>
      </c>
      <c r="U394" s="73" t="s">
        <v>154</v>
      </c>
      <c r="V394" s="74" t="s">
        <v>253</v>
      </c>
    </row>
    <row r="395" spans="1:22" s="117" customFormat="1">
      <c r="A395" s="85">
        <v>388</v>
      </c>
      <c r="B395" s="85" t="s">
        <v>783</v>
      </c>
      <c r="C395" s="135" t="s">
        <v>73</v>
      </c>
      <c r="D395" s="135" t="s">
        <v>161</v>
      </c>
      <c r="E395" s="86" t="s">
        <v>1191</v>
      </c>
      <c r="F395" s="87">
        <v>46054</v>
      </c>
      <c r="G395" s="87">
        <v>46235</v>
      </c>
      <c r="H395" s="138">
        <v>95000</v>
      </c>
      <c r="I395" s="136">
        <v>10929.24</v>
      </c>
      <c r="J395" s="88">
        <v>25</v>
      </c>
      <c r="K395" s="136">
        <v>2726.5</v>
      </c>
      <c r="L395" s="72">
        <f t="shared" si="51"/>
        <v>6744.9999999999991</v>
      </c>
      <c r="M395" s="72">
        <f t="shared" si="49"/>
        <v>1235</v>
      </c>
      <c r="N395" s="74">
        <f t="shared" si="50"/>
        <v>2888</v>
      </c>
      <c r="O395" s="72">
        <f t="shared" si="52"/>
        <v>6735.5</v>
      </c>
      <c r="P395" s="85">
        <v>25</v>
      </c>
      <c r="Q395" s="72">
        <f t="shared" si="53"/>
        <v>20355</v>
      </c>
      <c r="R395" s="114">
        <v>16568.740000000002</v>
      </c>
      <c r="S395" s="72">
        <f t="shared" si="54"/>
        <v>14715.5</v>
      </c>
      <c r="T395" s="136">
        <v>78431.259999999995</v>
      </c>
      <c r="U395" s="73" t="s">
        <v>154</v>
      </c>
      <c r="V395" s="74" t="s">
        <v>254</v>
      </c>
    </row>
    <row r="396" spans="1:22" s="117" customFormat="1">
      <c r="A396" s="85">
        <v>389</v>
      </c>
      <c r="B396" s="85" t="s">
        <v>686</v>
      </c>
      <c r="C396" s="135" t="s">
        <v>362</v>
      </c>
      <c r="D396" s="135" t="s">
        <v>477</v>
      </c>
      <c r="E396" s="86" t="s">
        <v>1191</v>
      </c>
      <c r="F396" s="87">
        <v>46023</v>
      </c>
      <c r="G396" s="87">
        <v>46204</v>
      </c>
      <c r="H396" s="138">
        <v>50000</v>
      </c>
      <c r="I396" s="136">
        <v>1854</v>
      </c>
      <c r="J396" s="88">
        <v>25</v>
      </c>
      <c r="K396" s="136">
        <v>1435</v>
      </c>
      <c r="L396" s="72">
        <f t="shared" si="51"/>
        <v>3549.9999999999995</v>
      </c>
      <c r="M396" s="72">
        <f t="shared" si="49"/>
        <v>650</v>
      </c>
      <c r="N396" s="74">
        <f t="shared" si="50"/>
        <v>1520</v>
      </c>
      <c r="O396" s="72">
        <f t="shared" si="52"/>
        <v>3545.0000000000005</v>
      </c>
      <c r="P396" s="85">
        <v>125</v>
      </c>
      <c r="Q396" s="72">
        <f t="shared" si="53"/>
        <v>10825</v>
      </c>
      <c r="R396" s="114">
        <v>4934</v>
      </c>
      <c r="S396" s="72">
        <f t="shared" si="54"/>
        <v>7745</v>
      </c>
      <c r="T396" s="136">
        <v>45066</v>
      </c>
      <c r="U396" s="73" t="s">
        <v>154</v>
      </c>
      <c r="V396" s="74" t="s">
        <v>253</v>
      </c>
    </row>
    <row r="397" spans="1:22" s="117" customFormat="1">
      <c r="A397" s="85">
        <v>390</v>
      </c>
      <c r="B397" s="85" t="s">
        <v>833</v>
      </c>
      <c r="C397" s="135" t="s">
        <v>851</v>
      </c>
      <c r="D397" s="135" t="s">
        <v>196</v>
      </c>
      <c r="E397" s="86" t="s">
        <v>1191</v>
      </c>
      <c r="F397" s="87">
        <v>45901</v>
      </c>
      <c r="G397" s="87">
        <v>46082</v>
      </c>
      <c r="H397" s="138">
        <v>80000</v>
      </c>
      <c r="I397" s="136">
        <v>7400.87</v>
      </c>
      <c r="J397" s="88">
        <v>25</v>
      </c>
      <c r="K397" s="136">
        <v>2296</v>
      </c>
      <c r="L397" s="72">
        <f t="shared" si="51"/>
        <v>5679.9999999999991</v>
      </c>
      <c r="M397" s="72">
        <f t="shared" si="49"/>
        <v>1040</v>
      </c>
      <c r="N397" s="74">
        <f t="shared" si="50"/>
        <v>2432</v>
      </c>
      <c r="O397" s="72">
        <f t="shared" si="52"/>
        <v>5672</v>
      </c>
      <c r="P397" s="85">
        <v>125</v>
      </c>
      <c r="Q397" s="72">
        <f t="shared" si="53"/>
        <v>17245</v>
      </c>
      <c r="R397" s="114">
        <v>12253.87</v>
      </c>
      <c r="S397" s="72">
        <f t="shared" si="54"/>
        <v>12392</v>
      </c>
      <c r="T397" s="136">
        <v>67746.13</v>
      </c>
      <c r="U397" s="73" t="s">
        <v>154</v>
      </c>
      <c r="V397" s="74" t="s">
        <v>253</v>
      </c>
    </row>
    <row r="398" spans="1:22" s="117" customFormat="1">
      <c r="A398" s="85">
        <v>391</v>
      </c>
      <c r="B398" s="85" t="s">
        <v>1186</v>
      </c>
      <c r="C398" s="135" t="s">
        <v>356</v>
      </c>
      <c r="D398" s="135" t="s">
        <v>161</v>
      </c>
      <c r="E398" s="86" t="s">
        <v>1191</v>
      </c>
      <c r="F398" s="87">
        <v>45992</v>
      </c>
      <c r="G398" s="87">
        <v>46174</v>
      </c>
      <c r="H398" s="138">
        <v>60000</v>
      </c>
      <c r="I398" s="136">
        <v>3486.68</v>
      </c>
      <c r="J398" s="88">
        <v>25</v>
      </c>
      <c r="K398" s="136">
        <v>1722</v>
      </c>
      <c r="L398" s="72">
        <f t="shared" si="51"/>
        <v>4260</v>
      </c>
      <c r="M398" s="72">
        <f t="shared" si="49"/>
        <v>780</v>
      </c>
      <c r="N398" s="74">
        <f t="shared" si="50"/>
        <v>1824</v>
      </c>
      <c r="O398" s="72">
        <f t="shared" si="52"/>
        <v>4254</v>
      </c>
      <c r="P398" s="85">
        <v>25</v>
      </c>
      <c r="Q398" s="72">
        <f t="shared" si="53"/>
        <v>12865</v>
      </c>
      <c r="R398" s="114">
        <v>7057.68</v>
      </c>
      <c r="S398" s="72">
        <f t="shared" si="54"/>
        <v>9294</v>
      </c>
      <c r="T398" s="136">
        <v>52942.32</v>
      </c>
      <c r="U398" s="73" t="s">
        <v>154</v>
      </c>
      <c r="V398" s="74" t="s">
        <v>253</v>
      </c>
    </row>
    <row r="399" spans="1:22" s="117" customFormat="1" ht="15" customHeight="1">
      <c r="A399" s="85">
        <v>392</v>
      </c>
      <c r="B399" s="85" t="s">
        <v>116</v>
      </c>
      <c r="C399" s="135" t="s">
        <v>19</v>
      </c>
      <c r="D399" s="135" t="s">
        <v>1075</v>
      </c>
      <c r="E399" s="86" t="s">
        <v>1191</v>
      </c>
      <c r="F399" s="87">
        <v>45962</v>
      </c>
      <c r="G399" s="87">
        <v>46143</v>
      </c>
      <c r="H399" s="138">
        <v>20000</v>
      </c>
      <c r="I399" s="135">
        <v>0</v>
      </c>
      <c r="J399" s="88">
        <v>25</v>
      </c>
      <c r="K399" s="135">
        <v>574</v>
      </c>
      <c r="L399" s="72">
        <f t="shared" si="51"/>
        <v>1419.9999999999998</v>
      </c>
      <c r="M399" s="72">
        <f t="shared" si="49"/>
        <v>260</v>
      </c>
      <c r="N399" s="74">
        <f t="shared" si="50"/>
        <v>608</v>
      </c>
      <c r="O399" s="72">
        <f t="shared" si="52"/>
        <v>1418</v>
      </c>
      <c r="P399" s="85">
        <v>25</v>
      </c>
      <c r="Q399" s="72">
        <f t="shared" si="53"/>
        <v>4305</v>
      </c>
      <c r="R399" s="114">
        <v>1207</v>
      </c>
      <c r="S399" s="72">
        <f t="shared" si="54"/>
        <v>3098</v>
      </c>
      <c r="T399" s="136">
        <v>18793</v>
      </c>
      <c r="U399" s="73" t="s">
        <v>154</v>
      </c>
      <c r="V399" s="74" t="s">
        <v>253</v>
      </c>
    </row>
    <row r="400" spans="1:22" s="117" customFormat="1">
      <c r="A400" s="85">
        <v>393</v>
      </c>
      <c r="B400" s="85" t="s">
        <v>687</v>
      </c>
      <c r="C400" s="135" t="s">
        <v>356</v>
      </c>
      <c r="D400" s="135" t="s">
        <v>1053</v>
      </c>
      <c r="E400" s="86" t="s">
        <v>1191</v>
      </c>
      <c r="F400" s="87">
        <v>45962</v>
      </c>
      <c r="G400" s="87">
        <v>46143</v>
      </c>
      <c r="H400" s="138">
        <v>25000</v>
      </c>
      <c r="I400" s="135">
        <v>0</v>
      </c>
      <c r="J400" s="88">
        <v>25</v>
      </c>
      <c r="K400" s="135">
        <v>717.5</v>
      </c>
      <c r="L400" s="72">
        <f t="shared" si="51"/>
        <v>1774.9999999999998</v>
      </c>
      <c r="M400" s="72">
        <f t="shared" si="49"/>
        <v>325</v>
      </c>
      <c r="N400" s="74">
        <f t="shared" si="50"/>
        <v>760</v>
      </c>
      <c r="O400" s="72">
        <f t="shared" si="52"/>
        <v>1772.5000000000002</v>
      </c>
      <c r="P400" s="114">
        <v>3025</v>
      </c>
      <c r="Q400" s="72">
        <f t="shared" si="53"/>
        <v>8375</v>
      </c>
      <c r="R400" s="114">
        <v>4502.5</v>
      </c>
      <c r="S400" s="72">
        <f t="shared" si="54"/>
        <v>3872.5</v>
      </c>
      <c r="T400" s="136">
        <v>15913.5</v>
      </c>
      <c r="U400" s="73" t="s">
        <v>154</v>
      </c>
      <c r="V400" s="74" t="s">
        <v>253</v>
      </c>
    </row>
    <row r="401" spans="1:22" s="117" customFormat="1">
      <c r="A401" s="85">
        <v>394</v>
      </c>
      <c r="B401" s="85" t="s">
        <v>1166</v>
      </c>
      <c r="C401" s="135" t="s">
        <v>4</v>
      </c>
      <c r="D401" s="135" t="s">
        <v>1130</v>
      </c>
      <c r="E401" s="86" t="s">
        <v>1191</v>
      </c>
      <c r="F401" s="87">
        <v>45962</v>
      </c>
      <c r="G401" s="87">
        <v>46143</v>
      </c>
      <c r="H401" s="138">
        <v>80000</v>
      </c>
      <c r="I401" s="136">
        <v>7400.87</v>
      </c>
      <c r="J401" s="88">
        <v>25</v>
      </c>
      <c r="K401" s="136">
        <v>2296</v>
      </c>
      <c r="L401" s="72">
        <f t="shared" si="51"/>
        <v>5679.9999999999991</v>
      </c>
      <c r="M401" s="72">
        <f t="shared" si="49"/>
        <v>1040</v>
      </c>
      <c r="N401" s="74">
        <f t="shared" si="50"/>
        <v>2432</v>
      </c>
      <c r="O401" s="72">
        <f t="shared" si="52"/>
        <v>5672</v>
      </c>
      <c r="P401" s="85">
        <v>25</v>
      </c>
      <c r="Q401" s="72">
        <f t="shared" si="53"/>
        <v>17145</v>
      </c>
      <c r="R401" s="114">
        <v>12153.87</v>
      </c>
      <c r="S401" s="72">
        <f t="shared" si="54"/>
        <v>12392</v>
      </c>
      <c r="T401" s="136">
        <v>67846.13</v>
      </c>
      <c r="U401" s="73" t="s">
        <v>154</v>
      </c>
      <c r="V401" s="74" t="s">
        <v>254</v>
      </c>
    </row>
    <row r="402" spans="1:22" s="117" customFormat="1">
      <c r="A402" s="85">
        <v>395</v>
      </c>
      <c r="B402" s="85" t="s">
        <v>931</v>
      </c>
      <c r="C402" s="135" t="s">
        <v>6</v>
      </c>
      <c r="D402" s="135" t="s">
        <v>1130</v>
      </c>
      <c r="E402" s="86" t="s">
        <v>1191</v>
      </c>
      <c r="F402" s="87">
        <v>46054</v>
      </c>
      <c r="G402" s="87">
        <v>46235</v>
      </c>
      <c r="H402" s="138">
        <v>145000</v>
      </c>
      <c r="I402" s="136">
        <v>22690.49</v>
      </c>
      <c r="J402" s="88">
        <v>25</v>
      </c>
      <c r="K402" s="136">
        <v>4161.5</v>
      </c>
      <c r="L402" s="72">
        <f t="shared" si="51"/>
        <v>10294.999999999998</v>
      </c>
      <c r="M402" s="72">
        <f t="shared" si="49"/>
        <v>1885</v>
      </c>
      <c r="N402" s="74">
        <f t="shared" si="50"/>
        <v>4408</v>
      </c>
      <c r="O402" s="72">
        <f t="shared" si="52"/>
        <v>10280.5</v>
      </c>
      <c r="P402" s="85">
        <v>125</v>
      </c>
      <c r="Q402" s="72">
        <f t="shared" si="53"/>
        <v>31155</v>
      </c>
      <c r="R402" s="114">
        <v>31384.99</v>
      </c>
      <c r="S402" s="72">
        <f t="shared" si="54"/>
        <v>22460.5</v>
      </c>
      <c r="T402" s="136">
        <v>113615.01</v>
      </c>
      <c r="U402" s="73" t="s">
        <v>154</v>
      </c>
      <c r="V402" s="74" t="s">
        <v>254</v>
      </c>
    </row>
    <row r="403" spans="1:22" s="117" customFormat="1">
      <c r="A403" s="85">
        <v>396</v>
      </c>
      <c r="B403" s="135" t="s">
        <v>1270</v>
      </c>
      <c r="C403" s="135" t="s">
        <v>245</v>
      </c>
      <c r="D403" s="135" t="s">
        <v>1139</v>
      </c>
      <c r="E403" s="86" t="s">
        <v>1191</v>
      </c>
      <c r="F403" s="87">
        <v>45931</v>
      </c>
      <c r="G403" s="87">
        <v>46113</v>
      </c>
      <c r="H403" s="138">
        <v>45000</v>
      </c>
      <c r="I403" s="136">
        <v>1148.33</v>
      </c>
      <c r="J403" s="88">
        <v>25</v>
      </c>
      <c r="K403" s="136">
        <v>1291.5</v>
      </c>
      <c r="L403" s="72">
        <f t="shared" si="51"/>
        <v>3194.9999999999995</v>
      </c>
      <c r="M403" s="136">
        <v>1368</v>
      </c>
      <c r="N403" s="74">
        <f t="shared" si="50"/>
        <v>1368</v>
      </c>
      <c r="O403" s="72">
        <f t="shared" si="52"/>
        <v>3190.5</v>
      </c>
      <c r="P403" s="85">
        <v>25</v>
      </c>
      <c r="Q403" s="72">
        <f t="shared" si="53"/>
        <v>10438</v>
      </c>
      <c r="R403" s="114">
        <v>3832.83</v>
      </c>
      <c r="S403" s="72">
        <f t="shared" si="54"/>
        <v>7753.5</v>
      </c>
      <c r="T403" s="136">
        <v>41167.17</v>
      </c>
      <c r="U403" s="73" t="s">
        <v>154</v>
      </c>
      <c r="V403" s="74" t="s">
        <v>254</v>
      </c>
    </row>
    <row r="404" spans="1:22" s="117" customFormat="1">
      <c r="A404" s="85">
        <v>397</v>
      </c>
      <c r="B404" s="85" t="s">
        <v>1167</v>
      </c>
      <c r="C404" s="135" t="s">
        <v>386</v>
      </c>
      <c r="D404" s="135" t="s">
        <v>1182</v>
      </c>
      <c r="E404" s="86" t="s">
        <v>1191</v>
      </c>
      <c r="F404" s="87">
        <v>45962</v>
      </c>
      <c r="G404" s="87">
        <v>46143</v>
      </c>
      <c r="H404" s="138">
        <v>70000</v>
      </c>
      <c r="I404" s="136">
        <v>5368.48</v>
      </c>
      <c r="J404" s="88">
        <v>25</v>
      </c>
      <c r="K404" s="136">
        <v>2009</v>
      </c>
      <c r="L404" s="72">
        <f t="shared" si="51"/>
        <v>4970</v>
      </c>
      <c r="M404" s="72">
        <f t="shared" ref="M404:M417" si="55">H404*0.013</f>
        <v>910</v>
      </c>
      <c r="N404" s="74">
        <f t="shared" si="50"/>
        <v>2128</v>
      </c>
      <c r="O404" s="72">
        <f t="shared" si="52"/>
        <v>4963</v>
      </c>
      <c r="P404" s="85">
        <v>25</v>
      </c>
      <c r="Q404" s="72">
        <f t="shared" si="53"/>
        <v>15005</v>
      </c>
      <c r="R404" s="114">
        <v>9530.48</v>
      </c>
      <c r="S404" s="72">
        <f t="shared" si="54"/>
        <v>10843</v>
      </c>
      <c r="T404" s="136">
        <v>60469.52</v>
      </c>
      <c r="U404" s="73" t="s">
        <v>154</v>
      </c>
      <c r="V404" s="74" t="s">
        <v>254</v>
      </c>
    </row>
    <row r="405" spans="1:22" s="117" customFormat="1">
      <c r="A405" s="85">
        <v>398</v>
      </c>
      <c r="B405" s="85" t="s">
        <v>391</v>
      </c>
      <c r="C405" s="135" t="s">
        <v>19</v>
      </c>
      <c r="D405" s="135" t="s">
        <v>1122</v>
      </c>
      <c r="E405" s="86" t="s">
        <v>1191</v>
      </c>
      <c r="F405" s="87">
        <v>46023</v>
      </c>
      <c r="G405" s="87">
        <v>46204</v>
      </c>
      <c r="H405" s="138">
        <v>20000</v>
      </c>
      <c r="I405" s="135">
        <v>0</v>
      </c>
      <c r="J405" s="88">
        <v>25</v>
      </c>
      <c r="K405" s="135">
        <v>574</v>
      </c>
      <c r="L405" s="72">
        <f t="shared" si="51"/>
        <v>1419.9999999999998</v>
      </c>
      <c r="M405" s="72">
        <f t="shared" si="55"/>
        <v>260</v>
      </c>
      <c r="N405" s="74">
        <f t="shared" si="50"/>
        <v>608</v>
      </c>
      <c r="O405" s="72">
        <f t="shared" si="52"/>
        <v>1418</v>
      </c>
      <c r="P405" s="85">
        <v>25</v>
      </c>
      <c r="Q405" s="72">
        <f t="shared" si="53"/>
        <v>4305</v>
      </c>
      <c r="R405" s="114">
        <v>1207</v>
      </c>
      <c r="S405" s="72">
        <f t="shared" si="54"/>
        <v>3098</v>
      </c>
      <c r="T405" s="136">
        <v>18793</v>
      </c>
      <c r="U405" s="73" t="s">
        <v>154</v>
      </c>
      <c r="V405" s="74" t="s">
        <v>253</v>
      </c>
    </row>
    <row r="406" spans="1:22" s="117" customFormat="1" ht="15" customHeight="1">
      <c r="A406" s="85">
        <v>399</v>
      </c>
      <c r="B406" s="85" t="s">
        <v>578</v>
      </c>
      <c r="C406" s="135" t="s">
        <v>407</v>
      </c>
      <c r="D406" s="135" t="s">
        <v>159</v>
      </c>
      <c r="E406" s="86" t="s">
        <v>1191</v>
      </c>
      <c r="F406" s="87">
        <v>46023</v>
      </c>
      <c r="G406" s="87">
        <v>46204</v>
      </c>
      <c r="H406" s="138">
        <v>45000</v>
      </c>
      <c r="I406" s="136">
        <v>1148.33</v>
      </c>
      <c r="J406" s="88">
        <v>25</v>
      </c>
      <c r="K406" s="136">
        <v>1291.5</v>
      </c>
      <c r="L406" s="72">
        <f t="shared" si="51"/>
        <v>3194.9999999999995</v>
      </c>
      <c r="M406" s="72">
        <f t="shared" si="55"/>
        <v>585</v>
      </c>
      <c r="N406" s="74">
        <f t="shared" si="50"/>
        <v>1368</v>
      </c>
      <c r="O406" s="72">
        <f t="shared" si="52"/>
        <v>3190.5</v>
      </c>
      <c r="P406" s="114">
        <v>12188.14</v>
      </c>
      <c r="Q406" s="72">
        <f t="shared" si="53"/>
        <v>21818.14</v>
      </c>
      <c r="R406" s="114">
        <v>15995.97</v>
      </c>
      <c r="S406" s="72">
        <f t="shared" si="54"/>
        <v>6970.5</v>
      </c>
      <c r="T406" s="136">
        <v>29004.03</v>
      </c>
      <c r="U406" s="73" t="s">
        <v>154</v>
      </c>
      <c r="V406" s="74" t="s">
        <v>254</v>
      </c>
    </row>
    <row r="407" spans="1:22" s="117" customFormat="1">
      <c r="A407" s="85">
        <v>400</v>
      </c>
      <c r="B407" s="85" t="s">
        <v>866</v>
      </c>
      <c r="C407" s="135" t="s">
        <v>6</v>
      </c>
      <c r="D407" s="135" t="s">
        <v>166</v>
      </c>
      <c r="E407" s="86" t="s">
        <v>1191</v>
      </c>
      <c r="F407" s="87">
        <v>45962</v>
      </c>
      <c r="G407" s="87">
        <v>46143</v>
      </c>
      <c r="H407" s="138">
        <v>145000</v>
      </c>
      <c r="I407" s="136">
        <v>22690.49</v>
      </c>
      <c r="J407" s="88">
        <v>25</v>
      </c>
      <c r="K407" s="136">
        <v>4161.5</v>
      </c>
      <c r="L407" s="72">
        <f t="shared" si="51"/>
        <v>10294.999999999998</v>
      </c>
      <c r="M407" s="72">
        <f t="shared" si="55"/>
        <v>1885</v>
      </c>
      <c r="N407" s="74">
        <f t="shared" si="50"/>
        <v>4408</v>
      </c>
      <c r="O407" s="72">
        <f t="shared" si="52"/>
        <v>10280.5</v>
      </c>
      <c r="P407" s="85">
        <v>25</v>
      </c>
      <c r="Q407" s="72">
        <f t="shared" si="53"/>
        <v>31055</v>
      </c>
      <c r="R407" s="114">
        <v>31284.99</v>
      </c>
      <c r="S407" s="72">
        <f t="shared" si="54"/>
        <v>22460.5</v>
      </c>
      <c r="T407" s="136">
        <v>113715.01</v>
      </c>
      <c r="U407" s="73" t="s">
        <v>154</v>
      </c>
      <c r="V407" s="74" t="s">
        <v>253</v>
      </c>
    </row>
    <row r="408" spans="1:22" s="117" customFormat="1">
      <c r="A408" s="85">
        <v>401</v>
      </c>
      <c r="B408" s="85" t="s">
        <v>1198</v>
      </c>
      <c r="C408" s="135" t="s">
        <v>420</v>
      </c>
      <c r="D408" s="135" t="s">
        <v>168</v>
      </c>
      <c r="E408" s="86" t="s">
        <v>1191</v>
      </c>
      <c r="F408" s="87">
        <v>45992</v>
      </c>
      <c r="G408" s="87">
        <v>46174</v>
      </c>
      <c r="H408" s="138">
        <v>85001</v>
      </c>
      <c r="I408" s="136">
        <v>8577.23</v>
      </c>
      <c r="J408" s="88">
        <v>25</v>
      </c>
      <c r="K408" s="136">
        <v>2439.5300000000002</v>
      </c>
      <c r="L408" s="72">
        <f t="shared" si="51"/>
        <v>6035.0709999999999</v>
      </c>
      <c r="M408" s="72">
        <f t="shared" si="55"/>
        <v>1105.0129999999999</v>
      </c>
      <c r="N408" s="136">
        <v>2584.0300000000002</v>
      </c>
      <c r="O408" s="72">
        <f t="shared" si="52"/>
        <v>6026.5709000000006</v>
      </c>
      <c r="P408" s="85">
        <v>25</v>
      </c>
      <c r="Q408" s="72">
        <f t="shared" si="53"/>
        <v>18215.214900000003</v>
      </c>
      <c r="R408" s="114">
        <v>13625.79</v>
      </c>
      <c r="S408" s="72">
        <f t="shared" si="54"/>
        <v>13166.654900000001</v>
      </c>
      <c r="T408" s="136">
        <v>71375.210000000006</v>
      </c>
      <c r="U408" s="73" t="s">
        <v>154</v>
      </c>
      <c r="V408" s="74" t="s">
        <v>254</v>
      </c>
    </row>
    <row r="409" spans="1:22" s="117" customFormat="1" ht="15.75" customHeight="1">
      <c r="A409" s="85">
        <v>402</v>
      </c>
      <c r="B409" s="135" t="s">
        <v>1259</v>
      </c>
      <c r="C409" s="135" t="s">
        <v>48</v>
      </c>
      <c r="D409" s="135" t="s">
        <v>174</v>
      </c>
      <c r="E409" s="139" t="s">
        <v>1294</v>
      </c>
      <c r="F409" s="87">
        <v>45901</v>
      </c>
      <c r="G409" s="87">
        <v>46082</v>
      </c>
      <c r="H409" s="138">
        <v>150000</v>
      </c>
      <c r="I409" s="136">
        <v>23866.62</v>
      </c>
      <c r="J409" s="88">
        <v>25</v>
      </c>
      <c r="K409" s="136">
        <v>4305</v>
      </c>
      <c r="L409" s="72">
        <f t="shared" si="51"/>
        <v>10649.999999999998</v>
      </c>
      <c r="M409" s="72">
        <f t="shared" si="55"/>
        <v>1950</v>
      </c>
      <c r="N409" s="74">
        <f t="shared" ref="N409:N440" si="56">+H409*0.0304</f>
        <v>4560</v>
      </c>
      <c r="O409" s="72">
        <f t="shared" si="52"/>
        <v>10635</v>
      </c>
      <c r="P409" s="85">
        <v>25</v>
      </c>
      <c r="Q409" s="72">
        <f t="shared" si="53"/>
        <v>32125</v>
      </c>
      <c r="R409" s="114">
        <v>32756.62</v>
      </c>
      <c r="S409" s="72">
        <f t="shared" si="54"/>
        <v>23235</v>
      </c>
      <c r="T409" s="136">
        <v>117243.38</v>
      </c>
      <c r="U409" s="73" t="s">
        <v>154</v>
      </c>
      <c r="V409" s="74" t="s">
        <v>253</v>
      </c>
    </row>
    <row r="410" spans="1:22" s="117" customFormat="1">
      <c r="A410" s="85">
        <v>403</v>
      </c>
      <c r="B410" s="85" t="s">
        <v>739</v>
      </c>
      <c r="C410" s="135" t="s">
        <v>1237</v>
      </c>
      <c r="D410" s="135" t="s">
        <v>351</v>
      </c>
      <c r="E410" s="86" t="s">
        <v>1191</v>
      </c>
      <c r="F410" s="87">
        <v>45962</v>
      </c>
      <c r="G410" s="87">
        <v>46143</v>
      </c>
      <c r="H410" s="138">
        <v>130000</v>
      </c>
      <c r="I410" s="136">
        <v>19162.12</v>
      </c>
      <c r="J410" s="88">
        <v>25</v>
      </c>
      <c r="K410" s="136">
        <v>3731</v>
      </c>
      <c r="L410" s="72">
        <f t="shared" si="51"/>
        <v>9230</v>
      </c>
      <c r="M410" s="72">
        <f t="shared" si="55"/>
        <v>1690</v>
      </c>
      <c r="N410" s="74">
        <f t="shared" si="56"/>
        <v>3952</v>
      </c>
      <c r="O410" s="72">
        <f t="shared" si="52"/>
        <v>9217</v>
      </c>
      <c r="P410" s="114">
        <v>18501.66</v>
      </c>
      <c r="Q410" s="72">
        <f t="shared" si="53"/>
        <v>46321.66</v>
      </c>
      <c r="R410" s="114">
        <v>45346.78</v>
      </c>
      <c r="S410" s="72">
        <f t="shared" si="54"/>
        <v>20137</v>
      </c>
      <c r="T410" s="136">
        <v>84653.22</v>
      </c>
      <c r="U410" s="73" t="s">
        <v>154</v>
      </c>
      <c r="V410" s="74" t="s">
        <v>253</v>
      </c>
    </row>
    <row r="411" spans="1:22" s="117" customFormat="1">
      <c r="A411" s="85">
        <v>404</v>
      </c>
      <c r="B411" s="85" t="s">
        <v>312</v>
      </c>
      <c r="C411" s="135" t="s">
        <v>19</v>
      </c>
      <c r="D411" s="135" t="s">
        <v>1123</v>
      </c>
      <c r="E411" s="86" t="s">
        <v>1191</v>
      </c>
      <c r="F411" s="87">
        <v>45962</v>
      </c>
      <c r="G411" s="87">
        <v>46143</v>
      </c>
      <c r="H411" s="138">
        <v>20000</v>
      </c>
      <c r="I411" s="135">
        <v>0</v>
      </c>
      <c r="J411" s="88">
        <v>25</v>
      </c>
      <c r="K411" s="135">
        <v>574</v>
      </c>
      <c r="L411" s="72">
        <f t="shared" si="51"/>
        <v>1419.9999999999998</v>
      </c>
      <c r="M411" s="72">
        <f t="shared" si="55"/>
        <v>260</v>
      </c>
      <c r="N411" s="74">
        <f t="shared" si="56"/>
        <v>608</v>
      </c>
      <c r="O411" s="72">
        <f t="shared" si="52"/>
        <v>1418</v>
      </c>
      <c r="P411" s="85">
        <v>25</v>
      </c>
      <c r="Q411" s="72">
        <f t="shared" si="53"/>
        <v>4305</v>
      </c>
      <c r="R411" s="114">
        <v>1207</v>
      </c>
      <c r="S411" s="72">
        <f t="shared" si="54"/>
        <v>3098</v>
      </c>
      <c r="T411" s="136">
        <v>18793</v>
      </c>
      <c r="U411" s="73" t="s">
        <v>154</v>
      </c>
      <c r="V411" s="74" t="s">
        <v>253</v>
      </c>
    </row>
    <row r="412" spans="1:22" s="117" customFormat="1">
      <c r="A412" s="85">
        <v>405</v>
      </c>
      <c r="B412" s="85" t="s">
        <v>750</v>
      </c>
      <c r="C412" s="135" t="s">
        <v>245</v>
      </c>
      <c r="D412" s="135" t="s">
        <v>1053</v>
      </c>
      <c r="E412" s="86" t="s">
        <v>1191</v>
      </c>
      <c r="F412" s="87">
        <v>45962</v>
      </c>
      <c r="G412" s="87">
        <v>46143</v>
      </c>
      <c r="H412" s="138">
        <v>25000</v>
      </c>
      <c r="I412" s="135">
        <v>0</v>
      </c>
      <c r="J412" s="88">
        <v>25</v>
      </c>
      <c r="K412" s="135">
        <v>717.5</v>
      </c>
      <c r="L412" s="72">
        <f t="shared" si="51"/>
        <v>1774.9999999999998</v>
      </c>
      <c r="M412" s="72">
        <f t="shared" si="55"/>
        <v>325</v>
      </c>
      <c r="N412" s="74">
        <f t="shared" si="56"/>
        <v>760</v>
      </c>
      <c r="O412" s="72">
        <f t="shared" si="52"/>
        <v>1772.5000000000002</v>
      </c>
      <c r="P412" s="85">
        <v>25</v>
      </c>
      <c r="Q412" s="72">
        <f t="shared" si="53"/>
        <v>5375</v>
      </c>
      <c r="R412" s="114">
        <v>1502.5</v>
      </c>
      <c r="S412" s="72">
        <f t="shared" si="54"/>
        <v>3872.5</v>
      </c>
      <c r="T412" s="136">
        <v>23497.5</v>
      </c>
      <c r="U412" s="73" t="s">
        <v>154</v>
      </c>
      <c r="V412" s="74" t="s">
        <v>253</v>
      </c>
    </row>
    <row r="413" spans="1:22" s="117" customFormat="1">
      <c r="A413" s="85">
        <v>406</v>
      </c>
      <c r="B413" s="85" t="s">
        <v>1199</v>
      </c>
      <c r="C413" s="135" t="s">
        <v>21</v>
      </c>
      <c r="D413" s="135" t="s">
        <v>1074</v>
      </c>
      <c r="E413" s="86" t="s">
        <v>1191</v>
      </c>
      <c r="F413" s="87">
        <v>45992</v>
      </c>
      <c r="G413" s="87">
        <v>46174</v>
      </c>
      <c r="H413" s="138">
        <v>40000</v>
      </c>
      <c r="I413" s="135">
        <v>442.65</v>
      </c>
      <c r="J413" s="88">
        <v>25</v>
      </c>
      <c r="K413" s="136">
        <v>1148</v>
      </c>
      <c r="L413" s="72">
        <f t="shared" si="51"/>
        <v>2839.9999999999995</v>
      </c>
      <c r="M413" s="72">
        <f t="shared" si="55"/>
        <v>520</v>
      </c>
      <c r="N413" s="74">
        <f t="shared" si="56"/>
        <v>1216</v>
      </c>
      <c r="O413" s="72">
        <f t="shared" si="52"/>
        <v>2836</v>
      </c>
      <c r="P413" s="85">
        <v>25</v>
      </c>
      <c r="Q413" s="72">
        <f t="shared" si="53"/>
        <v>8585</v>
      </c>
      <c r="R413" s="114">
        <v>2831.65</v>
      </c>
      <c r="S413" s="72">
        <f t="shared" si="54"/>
        <v>6196</v>
      </c>
      <c r="T413" s="136">
        <v>37168.35</v>
      </c>
      <c r="U413" s="73" t="s">
        <v>154</v>
      </c>
      <c r="V413" s="74" t="s">
        <v>253</v>
      </c>
    </row>
    <row r="414" spans="1:22" s="117" customFormat="1">
      <c r="A414" s="85">
        <v>407</v>
      </c>
      <c r="B414" s="85" t="s">
        <v>1200</v>
      </c>
      <c r="C414" s="135" t="s">
        <v>7</v>
      </c>
      <c r="D414" s="135" t="s">
        <v>173</v>
      </c>
      <c r="E414" s="86" t="s">
        <v>1191</v>
      </c>
      <c r="F414" s="87">
        <v>45992</v>
      </c>
      <c r="G414" s="87">
        <v>46174</v>
      </c>
      <c r="H414" s="138">
        <v>70000</v>
      </c>
      <c r="I414" s="136">
        <v>5368.48</v>
      </c>
      <c r="J414" s="88">
        <v>25</v>
      </c>
      <c r="K414" s="136">
        <v>2009</v>
      </c>
      <c r="L414" s="72">
        <f t="shared" si="51"/>
        <v>4970</v>
      </c>
      <c r="M414" s="72">
        <f t="shared" si="55"/>
        <v>910</v>
      </c>
      <c r="N414" s="74">
        <f t="shared" si="56"/>
        <v>2128</v>
      </c>
      <c r="O414" s="72">
        <f t="shared" si="52"/>
        <v>4963</v>
      </c>
      <c r="P414" s="85">
        <v>25</v>
      </c>
      <c r="Q414" s="72">
        <f t="shared" si="53"/>
        <v>15005</v>
      </c>
      <c r="R414" s="114">
        <v>9530.48</v>
      </c>
      <c r="S414" s="72">
        <f t="shared" si="54"/>
        <v>10843</v>
      </c>
      <c r="T414" s="136">
        <v>60469.52</v>
      </c>
      <c r="U414" s="73" t="s">
        <v>154</v>
      </c>
      <c r="V414" s="74" t="s">
        <v>253</v>
      </c>
    </row>
    <row r="415" spans="1:22" s="117" customFormat="1" ht="16.5" customHeight="1">
      <c r="A415" s="85">
        <v>408</v>
      </c>
      <c r="B415" s="85" t="s">
        <v>16</v>
      </c>
      <c r="C415" s="135" t="s">
        <v>362</v>
      </c>
      <c r="D415" t="s">
        <v>176</v>
      </c>
      <c r="E415" s="86" t="s">
        <v>1191</v>
      </c>
      <c r="F415" s="87">
        <v>45962</v>
      </c>
      <c r="G415" s="87">
        <v>46143</v>
      </c>
      <c r="H415" s="138">
        <v>60000</v>
      </c>
      <c r="I415" s="136">
        <v>3486.68</v>
      </c>
      <c r="J415" s="88">
        <v>25</v>
      </c>
      <c r="K415" s="136">
        <v>1722</v>
      </c>
      <c r="L415" s="72">
        <f t="shared" si="51"/>
        <v>4260</v>
      </c>
      <c r="M415" s="72">
        <f t="shared" si="55"/>
        <v>780</v>
      </c>
      <c r="N415" s="74">
        <f t="shared" si="56"/>
        <v>1824</v>
      </c>
      <c r="O415" s="72">
        <f t="shared" si="52"/>
        <v>4254</v>
      </c>
      <c r="P415" s="114">
        <v>1125</v>
      </c>
      <c r="Q415" s="72">
        <f t="shared" si="53"/>
        <v>13965</v>
      </c>
      <c r="R415" s="114">
        <v>8157.68</v>
      </c>
      <c r="S415" s="72">
        <f t="shared" si="54"/>
        <v>9294</v>
      </c>
      <c r="T415" s="136">
        <v>51842.32</v>
      </c>
      <c r="U415" s="73" t="s">
        <v>154</v>
      </c>
      <c r="V415" s="74" t="s">
        <v>253</v>
      </c>
    </row>
    <row r="416" spans="1:22" s="117" customFormat="1">
      <c r="A416" s="85">
        <v>409</v>
      </c>
      <c r="B416" s="85" t="s">
        <v>289</v>
      </c>
      <c r="C416" s="135" t="s">
        <v>19</v>
      </c>
      <c r="D416" s="135" t="s">
        <v>1124</v>
      </c>
      <c r="E416" s="86" t="s">
        <v>1191</v>
      </c>
      <c r="F416" s="87">
        <v>45962</v>
      </c>
      <c r="G416" s="87">
        <v>46143</v>
      </c>
      <c r="H416" s="138">
        <v>20000</v>
      </c>
      <c r="I416" s="135">
        <v>0</v>
      </c>
      <c r="J416" s="88">
        <v>25</v>
      </c>
      <c r="K416" s="135">
        <v>574</v>
      </c>
      <c r="L416" s="72">
        <f t="shared" si="51"/>
        <v>1419.9999999999998</v>
      </c>
      <c r="M416" s="72">
        <f t="shared" si="55"/>
        <v>260</v>
      </c>
      <c r="N416" s="74">
        <f t="shared" si="56"/>
        <v>608</v>
      </c>
      <c r="O416" s="72">
        <f t="shared" si="52"/>
        <v>1418</v>
      </c>
      <c r="P416" s="114">
        <v>3025</v>
      </c>
      <c r="Q416" s="72">
        <f t="shared" si="53"/>
        <v>7305</v>
      </c>
      <c r="R416" s="114">
        <v>4207</v>
      </c>
      <c r="S416" s="72">
        <f t="shared" si="54"/>
        <v>3098</v>
      </c>
      <c r="T416" s="136">
        <v>15793</v>
      </c>
      <c r="U416" s="73" t="s">
        <v>154</v>
      </c>
      <c r="V416" s="74" t="s">
        <v>253</v>
      </c>
    </row>
    <row r="417" spans="1:22" s="117" customFormat="1">
      <c r="A417" s="85">
        <v>410</v>
      </c>
      <c r="B417" s="85" t="s">
        <v>552</v>
      </c>
      <c r="C417" s="135" t="s">
        <v>12</v>
      </c>
      <c r="D417" s="135" t="s">
        <v>1053</v>
      </c>
      <c r="E417" s="86" t="s">
        <v>1191</v>
      </c>
      <c r="F417" s="87">
        <v>46023</v>
      </c>
      <c r="G417" s="87">
        <v>46204</v>
      </c>
      <c r="H417" s="138">
        <v>25000</v>
      </c>
      <c r="I417" s="135">
        <v>0</v>
      </c>
      <c r="J417" s="88">
        <v>25</v>
      </c>
      <c r="K417" s="135">
        <v>717.5</v>
      </c>
      <c r="L417" s="72">
        <f t="shared" si="51"/>
        <v>1774.9999999999998</v>
      </c>
      <c r="M417" s="72">
        <f t="shared" si="55"/>
        <v>325</v>
      </c>
      <c r="N417" s="74">
        <f t="shared" si="56"/>
        <v>760</v>
      </c>
      <c r="O417" s="72">
        <f t="shared" si="52"/>
        <v>1772.5000000000002</v>
      </c>
      <c r="P417" s="85">
        <v>25</v>
      </c>
      <c r="Q417" s="72">
        <f t="shared" si="53"/>
        <v>5375</v>
      </c>
      <c r="R417" s="114">
        <v>1502.5</v>
      </c>
      <c r="S417" s="72">
        <f t="shared" si="54"/>
        <v>3872.5</v>
      </c>
      <c r="T417" s="136">
        <v>23497.5</v>
      </c>
      <c r="U417" s="73" t="s">
        <v>154</v>
      </c>
      <c r="V417" s="74" t="s">
        <v>254</v>
      </c>
    </row>
    <row r="418" spans="1:22" s="117" customFormat="1" ht="18" customHeight="1">
      <c r="A418" s="85">
        <v>411</v>
      </c>
      <c r="B418" s="135" t="s">
        <v>1271</v>
      </c>
      <c r="C418" s="135" t="s">
        <v>708</v>
      </c>
      <c r="D418" s="135" t="s">
        <v>163</v>
      </c>
      <c r="E418" s="139" t="s">
        <v>1294</v>
      </c>
      <c r="F418" s="87">
        <v>45931</v>
      </c>
      <c r="G418" s="87">
        <v>46113</v>
      </c>
      <c r="H418" s="138">
        <v>40000</v>
      </c>
      <c r="I418" s="135">
        <v>442.65</v>
      </c>
      <c r="J418" s="88">
        <v>25</v>
      </c>
      <c r="K418" s="136">
        <v>1148</v>
      </c>
      <c r="L418" s="72">
        <f t="shared" si="51"/>
        <v>2839.9999999999995</v>
      </c>
      <c r="M418" s="136">
        <v>1216</v>
      </c>
      <c r="N418" s="74">
        <f t="shared" si="56"/>
        <v>1216</v>
      </c>
      <c r="O418" s="72">
        <f t="shared" si="52"/>
        <v>2836</v>
      </c>
      <c r="P418" s="85">
        <v>25</v>
      </c>
      <c r="Q418" s="72">
        <f t="shared" si="53"/>
        <v>9281</v>
      </c>
      <c r="R418" s="114">
        <v>2831.65</v>
      </c>
      <c r="S418" s="72">
        <f t="shared" si="54"/>
        <v>6892</v>
      </c>
      <c r="T418" s="136">
        <v>37168.35</v>
      </c>
      <c r="U418" s="73" t="s">
        <v>154</v>
      </c>
      <c r="V418" s="74" t="s">
        <v>254</v>
      </c>
    </row>
    <row r="419" spans="1:22" s="117" customFormat="1">
      <c r="A419" s="85">
        <v>412</v>
      </c>
      <c r="B419" s="85" t="s">
        <v>511</v>
      </c>
      <c r="C419" s="135" t="s">
        <v>30</v>
      </c>
      <c r="D419" s="135" t="s">
        <v>534</v>
      </c>
      <c r="E419" s="86" t="s">
        <v>1191</v>
      </c>
      <c r="F419" s="87">
        <v>45962</v>
      </c>
      <c r="G419" s="87">
        <v>46143</v>
      </c>
      <c r="H419" s="138">
        <v>60000</v>
      </c>
      <c r="I419" s="136">
        <v>3486.68</v>
      </c>
      <c r="J419" s="88">
        <v>25</v>
      </c>
      <c r="K419" s="136">
        <v>1722</v>
      </c>
      <c r="L419" s="72">
        <f t="shared" si="51"/>
        <v>4260</v>
      </c>
      <c r="M419" s="72">
        <f t="shared" ref="M419:M461" si="57">H419*0.013</f>
        <v>780</v>
      </c>
      <c r="N419" s="74">
        <f t="shared" si="56"/>
        <v>1824</v>
      </c>
      <c r="O419" s="72">
        <f t="shared" si="52"/>
        <v>4254</v>
      </c>
      <c r="P419" s="114">
        <v>10863.58</v>
      </c>
      <c r="Q419" s="72">
        <f t="shared" si="53"/>
        <v>23703.58</v>
      </c>
      <c r="R419" s="114">
        <v>17896.259999999998</v>
      </c>
      <c r="S419" s="72">
        <f t="shared" si="54"/>
        <v>9294</v>
      </c>
      <c r="T419" s="136">
        <v>42103.74</v>
      </c>
      <c r="U419" s="73" t="s">
        <v>154</v>
      </c>
      <c r="V419" s="74" t="s">
        <v>253</v>
      </c>
    </row>
    <row r="420" spans="1:22" s="117" customFormat="1">
      <c r="A420" s="85">
        <v>413</v>
      </c>
      <c r="B420" s="85" t="s">
        <v>135</v>
      </c>
      <c r="C420" s="135" t="s">
        <v>4</v>
      </c>
      <c r="D420" s="135" t="s">
        <v>1072</v>
      </c>
      <c r="E420" s="86" t="s">
        <v>1191</v>
      </c>
      <c r="F420" s="87">
        <v>46023</v>
      </c>
      <c r="G420" s="87">
        <v>46204</v>
      </c>
      <c r="H420" s="138">
        <v>60000</v>
      </c>
      <c r="I420" s="136">
        <v>3486.68</v>
      </c>
      <c r="J420" s="88">
        <v>25</v>
      </c>
      <c r="K420" s="136">
        <v>1722</v>
      </c>
      <c r="L420" s="72">
        <f t="shared" si="51"/>
        <v>4260</v>
      </c>
      <c r="M420" s="72">
        <f t="shared" si="57"/>
        <v>780</v>
      </c>
      <c r="N420" s="74">
        <f t="shared" si="56"/>
        <v>1824</v>
      </c>
      <c r="O420" s="72">
        <f t="shared" si="52"/>
        <v>4254</v>
      </c>
      <c r="P420" s="85">
        <v>25</v>
      </c>
      <c r="Q420" s="72">
        <f t="shared" si="53"/>
        <v>12865</v>
      </c>
      <c r="R420" s="114">
        <v>7057.68</v>
      </c>
      <c r="S420" s="72">
        <f t="shared" si="54"/>
        <v>9294</v>
      </c>
      <c r="T420" s="136">
        <v>52942.32</v>
      </c>
      <c r="U420" s="73" t="s">
        <v>154</v>
      </c>
      <c r="V420" s="74" t="s">
        <v>253</v>
      </c>
    </row>
    <row r="421" spans="1:22" s="117" customFormat="1">
      <c r="A421" s="85">
        <v>414</v>
      </c>
      <c r="B421" s="85" t="s">
        <v>721</v>
      </c>
      <c r="C421" s="135" t="s">
        <v>356</v>
      </c>
      <c r="D421" s="135" t="s">
        <v>1053</v>
      </c>
      <c r="E421" s="86" t="s">
        <v>1191</v>
      </c>
      <c r="F421" s="87">
        <v>46023</v>
      </c>
      <c r="G421" s="87">
        <v>46204</v>
      </c>
      <c r="H421" s="138">
        <v>30000</v>
      </c>
      <c r="I421" s="135">
        <v>0</v>
      </c>
      <c r="J421" s="88">
        <v>25</v>
      </c>
      <c r="K421" s="135">
        <v>861</v>
      </c>
      <c r="L421" s="72">
        <f t="shared" si="51"/>
        <v>2130</v>
      </c>
      <c r="M421" s="72">
        <f t="shared" si="57"/>
        <v>390</v>
      </c>
      <c r="N421" s="74">
        <f t="shared" si="56"/>
        <v>912</v>
      </c>
      <c r="O421" s="72">
        <f t="shared" si="52"/>
        <v>2127</v>
      </c>
      <c r="P421" s="85">
        <v>25</v>
      </c>
      <c r="Q421" s="72">
        <f t="shared" si="53"/>
        <v>6445</v>
      </c>
      <c r="R421" s="114">
        <v>1798</v>
      </c>
      <c r="S421" s="72">
        <f t="shared" si="54"/>
        <v>4647</v>
      </c>
      <c r="T421" s="136">
        <v>28202</v>
      </c>
      <c r="U421" s="73" t="s">
        <v>154</v>
      </c>
      <c r="V421" s="74" t="s">
        <v>253</v>
      </c>
    </row>
    <row r="422" spans="1:22" s="117" customFormat="1">
      <c r="A422" s="85">
        <v>415</v>
      </c>
      <c r="B422" s="85" t="s">
        <v>867</v>
      </c>
      <c r="C422" s="135" t="s">
        <v>356</v>
      </c>
      <c r="D422" t="s">
        <v>161</v>
      </c>
      <c r="E422" s="86" t="s">
        <v>1191</v>
      </c>
      <c r="F422" s="87">
        <v>45962</v>
      </c>
      <c r="G422" s="87">
        <v>46143</v>
      </c>
      <c r="H422" s="138">
        <v>60000</v>
      </c>
      <c r="I422" s="136">
        <v>3102.72</v>
      </c>
      <c r="J422" s="88">
        <v>25</v>
      </c>
      <c r="K422" s="136">
        <v>1722</v>
      </c>
      <c r="L422" s="72">
        <f t="shared" si="51"/>
        <v>4260</v>
      </c>
      <c r="M422" s="72">
        <f t="shared" si="57"/>
        <v>780</v>
      </c>
      <c r="N422" s="74">
        <f t="shared" si="56"/>
        <v>1824</v>
      </c>
      <c r="O422" s="72">
        <f t="shared" si="52"/>
        <v>4254</v>
      </c>
      <c r="P422" s="85">
        <v>25</v>
      </c>
      <c r="Q422" s="72">
        <f t="shared" si="53"/>
        <v>12865</v>
      </c>
      <c r="R422" s="114">
        <v>7057.68</v>
      </c>
      <c r="S422" s="72">
        <f t="shared" si="54"/>
        <v>9294</v>
      </c>
      <c r="T422" s="136">
        <v>51406.5</v>
      </c>
      <c r="U422" s="73" t="s">
        <v>154</v>
      </c>
      <c r="V422" s="74" t="s">
        <v>254</v>
      </c>
    </row>
    <row r="423" spans="1:22" s="117" customFormat="1">
      <c r="A423" s="85">
        <v>416</v>
      </c>
      <c r="B423" s="85" t="s">
        <v>784</v>
      </c>
      <c r="C423" s="135" t="s">
        <v>6</v>
      </c>
      <c r="D423" s="135" t="s">
        <v>188</v>
      </c>
      <c r="E423" s="86" t="s">
        <v>1191</v>
      </c>
      <c r="F423" s="87">
        <v>46023</v>
      </c>
      <c r="G423" s="87">
        <v>46204</v>
      </c>
      <c r="H423" s="138">
        <v>145000</v>
      </c>
      <c r="I423" s="136">
        <v>22690.49</v>
      </c>
      <c r="J423" s="88">
        <v>25</v>
      </c>
      <c r="K423" s="136">
        <v>4161.5</v>
      </c>
      <c r="L423" s="72">
        <f t="shared" si="51"/>
        <v>10294.999999999998</v>
      </c>
      <c r="M423" s="72">
        <f t="shared" si="57"/>
        <v>1885</v>
      </c>
      <c r="N423" s="74">
        <f t="shared" si="56"/>
        <v>4408</v>
      </c>
      <c r="O423" s="72">
        <f t="shared" si="52"/>
        <v>10280.5</v>
      </c>
      <c r="P423" s="85">
        <v>25</v>
      </c>
      <c r="Q423" s="72">
        <f t="shared" si="53"/>
        <v>31055</v>
      </c>
      <c r="R423" s="114">
        <v>31284.99</v>
      </c>
      <c r="S423" s="72">
        <f t="shared" si="54"/>
        <v>22460.5</v>
      </c>
      <c r="T423" s="136">
        <v>113715.01</v>
      </c>
      <c r="U423" s="73" t="s">
        <v>154</v>
      </c>
      <c r="V423" s="74" t="s">
        <v>253</v>
      </c>
    </row>
    <row r="424" spans="1:22" s="117" customFormat="1">
      <c r="A424" s="85">
        <v>417</v>
      </c>
      <c r="B424" s="85" t="s">
        <v>553</v>
      </c>
      <c r="C424" s="135" t="s">
        <v>12</v>
      </c>
      <c r="D424" s="135" t="s">
        <v>1053</v>
      </c>
      <c r="E424" s="86" t="s">
        <v>1191</v>
      </c>
      <c r="F424" s="87">
        <v>46023</v>
      </c>
      <c r="G424" s="87">
        <v>46204</v>
      </c>
      <c r="H424" s="138">
        <v>30000</v>
      </c>
      <c r="I424" s="135">
        <v>0</v>
      </c>
      <c r="J424" s="88">
        <v>25</v>
      </c>
      <c r="K424" s="135">
        <v>861</v>
      </c>
      <c r="L424" s="72">
        <f t="shared" si="51"/>
        <v>2130</v>
      </c>
      <c r="M424" s="72">
        <f t="shared" si="57"/>
        <v>390</v>
      </c>
      <c r="N424" s="74">
        <f t="shared" si="56"/>
        <v>912</v>
      </c>
      <c r="O424" s="72">
        <f t="shared" si="52"/>
        <v>2127</v>
      </c>
      <c r="P424" s="85">
        <v>25</v>
      </c>
      <c r="Q424" s="72">
        <f t="shared" si="53"/>
        <v>6445</v>
      </c>
      <c r="R424" s="114">
        <v>1798</v>
      </c>
      <c r="S424" s="72">
        <f t="shared" si="54"/>
        <v>4647</v>
      </c>
      <c r="T424" s="136">
        <v>28202</v>
      </c>
      <c r="U424" s="73" t="s">
        <v>154</v>
      </c>
      <c r="V424" s="74" t="s">
        <v>254</v>
      </c>
    </row>
    <row r="425" spans="1:22" s="117" customFormat="1">
      <c r="A425" s="85">
        <v>418</v>
      </c>
      <c r="B425" s="85" t="s">
        <v>998</v>
      </c>
      <c r="C425" s="135" t="s">
        <v>1043</v>
      </c>
      <c r="D425" s="135" t="s">
        <v>166</v>
      </c>
      <c r="E425" s="86" t="s">
        <v>1191</v>
      </c>
      <c r="F425" s="87">
        <v>45901</v>
      </c>
      <c r="G425" s="87">
        <v>46082</v>
      </c>
      <c r="H425" s="138">
        <v>60000</v>
      </c>
      <c r="I425" s="136">
        <v>3486.68</v>
      </c>
      <c r="J425" s="88">
        <v>25</v>
      </c>
      <c r="K425" s="136">
        <v>1722</v>
      </c>
      <c r="L425" s="72">
        <f t="shared" si="51"/>
        <v>4260</v>
      </c>
      <c r="M425" s="72">
        <f t="shared" si="57"/>
        <v>780</v>
      </c>
      <c r="N425" s="74">
        <f t="shared" si="56"/>
        <v>1824</v>
      </c>
      <c r="O425" s="72">
        <f t="shared" si="52"/>
        <v>4254</v>
      </c>
      <c r="P425" s="85">
        <v>25</v>
      </c>
      <c r="Q425" s="72">
        <f t="shared" si="53"/>
        <v>12865</v>
      </c>
      <c r="R425" s="114">
        <v>7057.68</v>
      </c>
      <c r="S425" s="72">
        <f t="shared" si="54"/>
        <v>9294</v>
      </c>
      <c r="T425" s="136">
        <v>52942.32</v>
      </c>
      <c r="U425" s="73" t="s">
        <v>154</v>
      </c>
      <c r="V425" s="74" t="s">
        <v>253</v>
      </c>
    </row>
    <row r="426" spans="1:22" s="117" customFormat="1">
      <c r="A426" s="85">
        <v>419</v>
      </c>
      <c r="B426" s="85" t="s">
        <v>1222</v>
      </c>
      <c r="C426" s="135" t="s">
        <v>956</v>
      </c>
      <c r="D426" s="135" t="s">
        <v>1050</v>
      </c>
      <c r="E426" s="86" t="s">
        <v>1191</v>
      </c>
      <c r="F426" s="87">
        <v>46023</v>
      </c>
      <c r="G426" s="87">
        <v>46204</v>
      </c>
      <c r="H426" s="138">
        <v>60000</v>
      </c>
      <c r="I426" s="136">
        <v>3486.68</v>
      </c>
      <c r="J426" s="88">
        <v>25</v>
      </c>
      <c r="K426" s="136">
        <v>1722</v>
      </c>
      <c r="L426" s="72">
        <f t="shared" si="51"/>
        <v>4260</v>
      </c>
      <c r="M426" s="72">
        <f t="shared" si="57"/>
        <v>780</v>
      </c>
      <c r="N426" s="74">
        <f t="shared" si="56"/>
        <v>1824</v>
      </c>
      <c r="O426" s="72">
        <f t="shared" si="52"/>
        <v>4254</v>
      </c>
      <c r="P426" s="85">
        <v>25</v>
      </c>
      <c r="Q426" s="72">
        <f t="shared" si="53"/>
        <v>12865</v>
      </c>
      <c r="R426" s="114">
        <v>7057.68</v>
      </c>
      <c r="S426" s="72">
        <f t="shared" si="54"/>
        <v>9294</v>
      </c>
      <c r="T426" s="136">
        <v>52942.32</v>
      </c>
      <c r="U426" s="73" t="s">
        <v>154</v>
      </c>
      <c r="V426" s="74" t="s">
        <v>254</v>
      </c>
    </row>
    <row r="427" spans="1:22" s="117" customFormat="1">
      <c r="A427" s="85">
        <v>420</v>
      </c>
      <c r="B427" s="85" t="s">
        <v>932</v>
      </c>
      <c r="C427" s="135" t="s">
        <v>495</v>
      </c>
      <c r="D427" s="135" t="s">
        <v>196</v>
      </c>
      <c r="E427" s="86" t="s">
        <v>1191</v>
      </c>
      <c r="F427" s="87">
        <v>46054</v>
      </c>
      <c r="G427" s="87">
        <v>46235</v>
      </c>
      <c r="H427" s="138">
        <v>46000</v>
      </c>
      <c r="I427" s="136">
        <v>1289.46</v>
      </c>
      <c r="J427" s="88">
        <v>25</v>
      </c>
      <c r="K427" s="136">
        <v>1320.2</v>
      </c>
      <c r="L427" s="72">
        <f t="shared" si="51"/>
        <v>3265.9999999999995</v>
      </c>
      <c r="M427" s="72">
        <f t="shared" si="57"/>
        <v>598</v>
      </c>
      <c r="N427" s="74">
        <f t="shared" si="56"/>
        <v>1398.4</v>
      </c>
      <c r="O427" s="72">
        <f t="shared" si="52"/>
        <v>3261.4</v>
      </c>
      <c r="P427" s="85">
        <v>25</v>
      </c>
      <c r="Q427" s="72">
        <f t="shared" si="53"/>
        <v>9869</v>
      </c>
      <c r="R427" s="114">
        <v>4033.06</v>
      </c>
      <c r="S427" s="72">
        <f t="shared" si="54"/>
        <v>7125.4</v>
      </c>
      <c r="T427" s="136">
        <v>41966.94</v>
      </c>
      <c r="U427" s="73" t="s">
        <v>154</v>
      </c>
      <c r="V427" s="74" t="s">
        <v>253</v>
      </c>
    </row>
    <row r="428" spans="1:22" s="117" customFormat="1">
      <c r="A428" s="85">
        <v>421</v>
      </c>
      <c r="B428" s="85" t="s">
        <v>688</v>
      </c>
      <c r="C428" s="135" t="s">
        <v>48</v>
      </c>
      <c r="D428" s="135" t="s">
        <v>161</v>
      </c>
      <c r="E428" s="86" t="s">
        <v>1191</v>
      </c>
      <c r="F428" s="87">
        <v>46023</v>
      </c>
      <c r="G428" s="87">
        <v>46204</v>
      </c>
      <c r="H428" s="138">
        <v>65000</v>
      </c>
      <c r="I428" s="136">
        <v>4427.58</v>
      </c>
      <c r="J428" s="88">
        <v>25</v>
      </c>
      <c r="K428" s="136">
        <v>1865.5</v>
      </c>
      <c r="L428" s="72">
        <f t="shared" si="51"/>
        <v>4615</v>
      </c>
      <c r="M428" s="72">
        <f t="shared" si="57"/>
        <v>845</v>
      </c>
      <c r="N428" s="74">
        <f t="shared" si="56"/>
        <v>1976</v>
      </c>
      <c r="O428" s="72">
        <f t="shared" si="52"/>
        <v>4608.5</v>
      </c>
      <c r="P428" s="114">
        <v>2125</v>
      </c>
      <c r="Q428" s="72">
        <f t="shared" si="53"/>
        <v>16035</v>
      </c>
      <c r="R428" s="114">
        <v>10394.08</v>
      </c>
      <c r="S428" s="72">
        <f t="shared" si="54"/>
        <v>10068.5</v>
      </c>
      <c r="T428" s="136">
        <v>54605.919999999998</v>
      </c>
      <c r="U428" s="73" t="s">
        <v>154</v>
      </c>
      <c r="V428" s="74" t="s">
        <v>253</v>
      </c>
    </row>
    <row r="429" spans="1:22" s="117" customFormat="1">
      <c r="A429" s="85">
        <v>422</v>
      </c>
      <c r="B429" s="85" t="s">
        <v>579</v>
      </c>
      <c r="C429" s="135" t="s">
        <v>386</v>
      </c>
      <c r="D429" s="135" t="s">
        <v>196</v>
      </c>
      <c r="E429" s="86" t="s">
        <v>1191</v>
      </c>
      <c r="F429" s="87">
        <v>45962</v>
      </c>
      <c r="G429" s="87">
        <v>46143</v>
      </c>
      <c r="H429" s="138">
        <v>35000</v>
      </c>
      <c r="I429" s="135">
        <v>0</v>
      </c>
      <c r="J429" s="88">
        <v>25</v>
      </c>
      <c r="K429" s="136">
        <v>1004.5</v>
      </c>
      <c r="L429" s="72">
        <f t="shared" si="51"/>
        <v>2485</v>
      </c>
      <c r="M429" s="72">
        <f t="shared" si="57"/>
        <v>455</v>
      </c>
      <c r="N429" s="74">
        <f t="shared" si="56"/>
        <v>1064</v>
      </c>
      <c r="O429" s="72">
        <f t="shared" si="52"/>
        <v>2481.5</v>
      </c>
      <c r="P429" s="85">
        <v>25</v>
      </c>
      <c r="Q429" s="72">
        <f t="shared" si="53"/>
        <v>7515</v>
      </c>
      <c r="R429" s="114">
        <v>2093.5</v>
      </c>
      <c r="S429" s="72">
        <f t="shared" si="54"/>
        <v>5421.5</v>
      </c>
      <c r="T429" s="136">
        <v>32906.5</v>
      </c>
      <c r="U429" s="73" t="s">
        <v>154</v>
      </c>
      <c r="V429" s="74" t="s">
        <v>253</v>
      </c>
    </row>
    <row r="430" spans="1:22" s="117" customFormat="1">
      <c r="A430" s="85">
        <v>423</v>
      </c>
      <c r="B430" s="85" t="s">
        <v>319</v>
      </c>
      <c r="C430" s="135" t="s">
        <v>19</v>
      </c>
      <c r="D430" s="135" t="s">
        <v>1125</v>
      </c>
      <c r="E430" s="86" t="s">
        <v>1191</v>
      </c>
      <c r="F430" s="87">
        <v>45962</v>
      </c>
      <c r="G430" s="87">
        <v>46143</v>
      </c>
      <c r="H430" s="138">
        <v>20000</v>
      </c>
      <c r="I430" s="135">
        <v>0</v>
      </c>
      <c r="J430" s="88">
        <v>25</v>
      </c>
      <c r="K430" s="135">
        <v>574</v>
      </c>
      <c r="L430" s="72">
        <f t="shared" si="51"/>
        <v>1419.9999999999998</v>
      </c>
      <c r="M430" s="72">
        <f t="shared" si="57"/>
        <v>260</v>
      </c>
      <c r="N430" s="74">
        <f t="shared" si="56"/>
        <v>608</v>
      </c>
      <c r="O430" s="72">
        <f t="shared" si="52"/>
        <v>1418</v>
      </c>
      <c r="P430" s="85">
        <v>25</v>
      </c>
      <c r="Q430" s="72">
        <f t="shared" si="53"/>
        <v>4305</v>
      </c>
      <c r="R430" s="114">
        <v>1207</v>
      </c>
      <c r="S430" s="72">
        <f t="shared" si="54"/>
        <v>3098</v>
      </c>
      <c r="T430" s="136">
        <v>18793</v>
      </c>
      <c r="U430" s="73" t="s">
        <v>154</v>
      </c>
      <c r="V430" s="74" t="s">
        <v>253</v>
      </c>
    </row>
    <row r="431" spans="1:22" s="117" customFormat="1">
      <c r="A431" s="85">
        <v>424</v>
      </c>
      <c r="B431" s="85" t="s">
        <v>759</v>
      </c>
      <c r="C431" s="135" t="s">
        <v>55</v>
      </c>
      <c r="D431" s="135" t="s">
        <v>659</v>
      </c>
      <c r="E431" s="86" t="s">
        <v>1191</v>
      </c>
      <c r="F431" s="87">
        <v>45962</v>
      </c>
      <c r="G431" s="87">
        <v>46143</v>
      </c>
      <c r="H431" s="138">
        <v>45000</v>
      </c>
      <c r="I431" s="136">
        <v>1148.33</v>
      </c>
      <c r="J431" s="88">
        <v>25</v>
      </c>
      <c r="K431" s="136">
        <v>1291.5</v>
      </c>
      <c r="L431" s="72">
        <f t="shared" si="51"/>
        <v>3194.9999999999995</v>
      </c>
      <c r="M431" s="72">
        <f t="shared" si="57"/>
        <v>585</v>
      </c>
      <c r="N431" s="74">
        <f t="shared" si="56"/>
        <v>1368</v>
      </c>
      <c r="O431" s="72">
        <f t="shared" si="52"/>
        <v>3190.5</v>
      </c>
      <c r="P431" s="114">
        <v>3178.17</v>
      </c>
      <c r="Q431" s="72">
        <f t="shared" si="53"/>
        <v>12808.17</v>
      </c>
      <c r="R431" s="114">
        <v>6986</v>
      </c>
      <c r="S431" s="72">
        <f t="shared" si="54"/>
        <v>6970.5</v>
      </c>
      <c r="T431" s="136">
        <v>38414</v>
      </c>
      <c r="U431" s="73" t="s">
        <v>154</v>
      </c>
      <c r="V431" s="74" t="s">
        <v>253</v>
      </c>
    </row>
    <row r="432" spans="1:22" s="117" customFormat="1">
      <c r="A432" s="85">
        <v>425</v>
      </c>
      <c r="B432" s="85" t="s">
        <v>933</v>
      </c>
      <c r="C432" s="135" t="s">
        <v>6</v>
      </c>
      <c r="D432" s="135" t="s">
        <v>1127</v>
      </c>
      <c r="E432" s="86" t="s">
        <v>1191</v>
      </c>
      <c r="F432" s="87">
        <v>46054</v>
      </c>
      <c r="G432" s="87">
        <v>46235</v>
      </c>
      <c r="H432" s="138">
        <v>145000</v>
      </c>
      <c r="I432" s="136">
        <v>22690.49</v>
      </c>
      <c r="J432" s="88">
        <v>25</v>
      </c>
      <c r="K432" s="136">
        <v>4161.5</v>
      </c>
      <c r="L432" s="72">
        <f t="shared" si="51"/>
        <v>10294.999999999998</v>
      </c>
      <c r="M432" s="72">
        <f t="shared" si="57"/>
        <v>1885</v>
      </c>
      <c r="N432" s="74">
        <f t="shared" si="56"/>
        <v>4408</v>
      </c>
      <c r="O432" s="72">
        <f t="shared" si="52"/>
        <v>10280.5</v>
      </c>
      <c r="P432" s="85">
        <v>25</v>
      </c>
      <c r="Q432" s="72">
        <f t="shared" si="53"/>
        <v>31055</v>
      </c>
      <c r="R432" s="114">
        <v>31284.99</v>
      </c>
      <c r="S432" s="72">
        <f t="shared" si="54"/>
        <v>22460.5</v>
      </c>
      <c r="T432" s="136">
        <v>113715.01</v>
      </c>
      <c r="U432" s="73" t="s">
        <v>154</v>
      </c>
      <c r="V432" s="74" t="s">
        <v>253</v>
      </c>
    </row>
    <row r="433" spans="1:22" s="117" customFormat="1">
      <c r="A433" s="85">
        <v>426</v>
      </c>
      <c r="B433" s="85" t="s">
        <v>999</v>
      </c>
      <c r="C433" s="135" t="s">
        <v>53</v>
      </c>
      <c r="D433" s="135" t="s">
        <v>1241</v>
      </c>
      <c r="E433" s="86" t="s">
        <v>1191</v>
      </c>
      <c r="F433" s="87">
        <v>45901</v>
      </c>
      <c r="G433" s="87">
        <v>46082</v>
      </c>
      <c r="H433" s="138">
        <v>60000</v>
      </c>
      <c r="I433" s="136">
        <v>3486.68</v>
      </c>
      <c r="J433" s="88">
        <v>25</v>
      </c>
      <c r="K433" s="136">
        <v>1722</v>
      </c>
      <c r="L433" s="72">
        <f t="shared" si="51"/>
        <v>4260</v>
      </c>
      <c r="M433" s="72">
        <f t="shared" si="57"/>
        <v>780</v>
      </c>
      <c r="N433" s="74">
        <f t="shared" si="56"/>
        <v>1824</v>
      </c>
      <c r="O433" s="72">
        <f t="shared" si="52"/>
        <v>4254</v>
      </c>
      <c r="P433" s="114">
        <v>3958.6</v>
      </c>
      <c r="Q433" s="72">
        <f t="shared" si="53"/>
        <v>16798.599999999999</v>
      </c>
      <c r="R433" s="114">
        <v>10991.28</v>
      </c>
      <c r="S433" s="72">
        <f t="shared" si="54"/>
        <v>9294</v>
      </c>
      <c r="T433" s="136">
        <v>49008.72</v>
      </c>
      <c r="U433" s="73" t="s">
        <v>154</v>
      </c>
      <c r="V433" s="74" t="s">
        <v>254</v>
      </c>
    </row>
    <row r="434" spans="1:22" s="117" customFormat="1" ht="17.25" customHeight="1">
      <c r="A434" s="85">
        <v>427</v>
      </c>
      <c r="B434" s="85" t="s">
        <v>834</v>
      </c>
      <c r="C434" s="135" t="s">
        <v>6</v>
      </c>
      <c r="D434" s="135" t="s">
        <v>156</v>
      </c>
      <c r="E434" s="86" t="s">
        <v>1191</v>
      </c>
      <c r="F434" s="87">
        <v>45962</v>
      </c>
      <c r="G434" s="87">
        <v>46143</v>
      </c>
      <c r="H434" s="138">
        <v>130000</v>
      </c>
      <c r="I434" s="136">
        <v>19162.12</v>
      </c>
      <c r="J434" s="88">
        <v>25</v>
      </c>
      <c r="K434" s="136">
        <v>3731</v>
      </c>
      <c r="L434" s="72">
        <f t="shared" si="51"/>
        <v>9230</v>
      </c>
      <c r="M434" s="72">
        <f t="shared" si="57"/>
        <v>1690</v>
      </c>
      <c r="N434" s="74">
        <f t="shared" si="56"/>
        <v>3952</v>
      </c>
      <c r="O434" s="72">
        <f t="shared" si="52"/>
        <v>9217</v>
      </c>
      <c r="P434" s="85">
        <v>25</v>
      </c>
      <c r="Q434" s="72">
        <f t="shared" si="53"/>
        <v>27845</v>
      </c>
      <c r="R434" s="114">
        <v>26870.12</v>
      </c>
      <c r="S434" s="72">
        <f t="shared" si="54"/>
        <v>20137</v>
      </c>
      <c r="T434" s="136">
        <v>103129.88</v>
      </c>
      <c r="U434" s="73" t="s">
        <v>154</v>
      </c>
      <c r="V434" s="74" t="s">
        <v>253</v>
      </c>
    </row>
    <row r="435" spans="1:22" s="117" customFormat="1">
      <c r="A435" s="85">
        <v>428</v>
      </c>
      <c r="B435" s="85" t="s">
        <v>54</v>
      </c>
      <c r="C435" s="135" t="s">
        <v>55</v>
      </c>
      <c r="D435" s="135" t="s">
        <v>171</v>
      </c>
      <c r="E435" s="86" t="s">
        <v>1191</v>
      </c>
      <c r="F435" s="87">
        <v>46023</v>
      </c>
      <c r="G435" s="87">
        <v>46204</v>
      </c>
      <c r="H435" s="138">
        <v>60000</v>
      </c>
      <c r="I435" s="136">
        <v>3486.68</v>
      </c>
      <c r="J435" s="88">
        <v>25</v>
      </c>
      <c r="K435" s="136">
        <v>1722</v>
      </c>
      <c r="L435" s="72">
        <f t="shared" si="51"/>
        <v>4260</v>
      </c>
      <c r="M435" s="72">
        <f t="shared" si="57"/>
        <v>780</v>
      </c>
      <c r="N435" s="74">
        <f t="shared" si="56"/>
        <v>1824</v>
      </c>
      <c r="O435" s="72">
        <f t="shared" si="52"/>
        <v>4254</v>
      </c>
      <c r="P435" s="114">
        <v>4758.6000000000004</v>
      </c>
      <c r="Q435" s="72">
        <f t="shared" si="53"/>
        <v>17598.599999999999</v>
      </c>
      <c r="R435" s="114">
        <v>11791.28</v>
      </c>
      <c r="S435" s="72">
        <f t="shared" si="54"/>
        <v>9294</v>
      </c>
      <c r="T435" s="136">
        <v>48208.72</v>
      </c>
      <c r="U435" s="73" t="s">
        <v>154</v>
      </c>
      <c r="V435" s="74" t="s">
        <v>253</v>
      </c>
    </row>
    <row r="436" spans="1:22" s="117" customFormat="1">
      <c r="A436" s="85">
        <v>429</v>
      </c>
      <c r="B436" s="85" t="s">
        <v>554</v>
      </c>
      <c r="C436" s="135" t="s">
        <v>12</v>
      </c>
      <c r="D436" s="135" t="s">
        <v>1053</v>
      </c>
      <c r="E436" s="86" t="s">
        <v>1191</v>
      </c>
      <c r="F436" s="87">
        <v>45962</v>
      </c>
      <c r="G436" s="87">
        <v>46143</v>
      </c>
      <c r="H436" s="138">
        <v>21175</v>
      </c>
      <c r="I436" s="135">
        <v>0</v>
      </c>
      <c r="J436" s="88">
        <v>25</v>
      </c>
      <c r="K436" s="135">
        <v>607.72</v>
      </c>
      <c r="L436" s="72">
        <f t="shared" si="51"/>
        <v>1503.425</v>
      </c>
      <c r="M436" s="72">
        <f t="shared" si="57"/>
        <v>275.27499999999998</v>
      </c>
      <c r="N436" s="74">
        <f t="shared" si="56"/>
        <v>643.72</v>
      </c>
      <c r="O436" s="72">
        <f t="shared" si="52"/>
        <v>1501.3075000000001</v>
      </c>
      <c r="P436" s="85">
        <v>25</v>
      </c>
      <c r="Q436" s="72">
        <f t="shared" si="53"/>
        <v>4556.4475000000002</v>
      </c>
      <c r="R436" s="114">
        <v>1276.44</v>
      </c>
      <c r="S436" s="72">
        <f t="shared" si="54"/>
        <v>3280.0074999999997</v>
      </c>
      <c r="T436" s="136">
        <v>19898.560000000001</v>
      </c>
      <c r="U436" s="73" t="s">
        <v>154</v>
      </c>
      <c r="V436" s="74" t="s">
        <v>253</v>
      </c>
    </row>
    <row r="437" spans="1:22" s="117" customFormat="1" ht="18" customHeight="1">
      <c r="A437" s="85">
        <v>430</v>
      </c>
      <c r="B437" s="135" t="s">
        <v>1291</v>
      </c>
      <c r="C437" s="135" t="s">
        <v>4</v>
      </c>
      <c r="D437" s="135" t="s">
        <v>196</v>
      </c>
      <c r="E437" s="139" t="s">
        <v>1294</v>
      </c>
      <c r="F437" s="87">
        <v>45992</v>
      </c>
      <c r="G437" s="87">
        <v>46174</v>
      </c>
      <c r="H437" s="138">
        <v>150625</v>
      </c>
      <c r="I437" s="136">
        <v>24013.63</v>
      </c>
      <c r="J437" s="88">
        <v>25</v>
      </c>
      <c r="K437" s="136">
        <v>4322.9399999999996</v>
      </c>
      <c r="L437" s="72">
        <f t="shared" si="51"/>
        <v>10694.374999999998</v>
      </c>
      <c r="M437" s="72">
        <f t="shared" si="57"/>
        <v>1958.125</v>
      </c>
      <c r="N437" s="136">
        <f t="shared" si="56"/>
        <v>4579</v>
      </c>
      <c r="O437" s="72">
        <f t="shared" si="52"/>
        <v>10679.3125</v>
      </c>
      <c r="P437" s="114">
        <v>32940.57</v>
      </c>
      <c r="Q437" s="72">
        <f t="shared" si="53"/>
        <v>65174.322499999995</v>
      </c>
      <c r="R437" s="85">
        <v>25</v>
      </c>
      <c r="S437" s="72">
        <f t="shared" si="54"/>
        <v>23331.8125</v>
      </c>
      <c r="T437" s="136">
        <v>117684.43</v>
      </c>
      <c r="U437" s="73" t="s">
        <v>154</v>
      </c>
      <c r="V437" s="137" t="s">
        <v>253</v>
      </c>
    </row>
    <row r="438" spans="1:22" s="117" customFormat="1">
      <c r="A438" s="85">
        <v>431</v>
      </c>
      <c r="B438" s="85" t="s">
        <v>656</v>
      </c>
      <c r="C438" s="135" t="s">
        <v>73</v>
      </c>
      <c r="D438" s="135" t="s">
        <v>1091</v>
      </c>
      <c r="E438" s="86" t="s">
        <v>1191</v>
      </c>
      <c r="F438" s="87">
        <v>45962</v>
      </c>
      <c r="G438" s="87">
        <v>46143</v>
      </c>
      <c r="H438" s="138">
        <v>60000</v>
      </c>
      <c r="I438" s="136">
        <v>3486.68</v>
      </c>
      <c r="J438" s="88">
        <v>25</v>
      </c>
      <c r="K438" s="136">
        <v>1722</v>
      </c>
      <c r="L438" s="72">
        <f t="shared" si="51"/>
        <v>4260</v>
      </c>
      <c r="M438" s="72">
        <f t="shared" si="57"/>
        <v>780</v>
      </c>
      <c r="N438" s="74">
        <f t="shared" si="56"/>
        <v>1824</v>
      </c>
      <c r="O438" s="72">
        <f t="shared" si="52"/>
        <v>4254</v>
      </c>
      <c r="P438" s="85">
        <v>25</v>
      </c>
      <c r="Q438" s="72">
        <f t="shared" si="53"/>
        <v>12865</v>
      </c>
      <c r="R438" s="114">
        <v>7057.68</v>
      </c>
      <c r="S438" s="72">
        <f t="shared" si="54"/>
        <v>9294</v>
      </c>
      <c r="T438" s="136">
        <v>52942.32</v>
      </c>
      <c r="U438" s="73" t="s">
        <v>154</v>
      </c>
      <c r="V438" s="74" t="s">
        <v>253</v>
      </c>
    </row>
    <row r="439" spans="1:22" s="117" customFormat="1">
      <c r="A439" s="85">
        <v>432</v>
      </c>
      <c r="B439" s="85" t="s">
        <v>785</v>
      </c>
      <c r="C439" s="135" t="s">
        <v>6</v>
      </c>
      <c r="D439" s="135" t="s">
        <v>171</v>
      </c>
      <c r="E439" s="86" t="s">
        <v>1191</v>
      </c>
      <c r="F439" s="87">
        <v>45962</v>
      </c>
      <c r="G439" s="87">
        <v>46143</v>
      </c>
      <c r="H439" s="138">
        <v>155000</v>
      </c>
      <c r="I439" s="136">
        <v>25042.74</v>
      </c>
      <c r="J439" s="88">
        <v>25</v>
      </c>
      <c r="K439" s="136">
        <v>4448.5</v>
      </c>
      <c r="L439" s="72">
        <f t="shared" si="51"/>
        <v>11004.999999999998</v>
      </c>
      <c r="M439" s="72">
        <f t="shared" si="57"/>
        <v>2015</v>
      </c>
      <c r="N439" s="74">
        <f t="shared" si="56"/>
        <v>4712</v>
      </c>
      <c r="O439" s="72">
        <f t="shared" si="52"/>
        <v>10989.5</v>
      </c>
      <c r="P439" s="114">
        <v>7025</v>
      </c>
      <c r="Q439" s="72">
        <f t="shared" si="53"/>
        <v>40195</v>
      </c>
      <c r="R439" s="114">
        <v>41228.239999999998</v>
      </c>
      <c r="S439" s="72">
        <f t="shared" si="54"/>
        <v>24009.5</v>
      </c>
      <c r="T439" s="136">
        <v>113771.76</v>
      </c>
      <c r="U439" s="73" t="s">
        <v>154</v>
      </c>
      <c r="V439" s="74" t="s">
        <v>253</v>
      </c>
    </row>
    <row r="440" spans="1:22" s="117" customFormat="1">
      <c r="A440" s="85">
        <v>433</v>
      </c>
      <c r="B440" s="85" t="s">
        <v>411</v>
      </c>
      <c r="C440" s="135" t="s">
        <v>19</v>
      </c>
      <c r="D440" s="135" t="s">
        <v>1095</v>
      </c>
      <c r="E440" s="86" t="s">
        <v>1191</v>
      </c>
      <c r="F440" s="87">
        <v>46023</v>
      </c>
      <c r="G440" s="87">
        <v>46204</v>
      </c>
      <c r="H440" s="138">
        <v>20000</v>
      </c>
      <c r="I440" s="135">
        <v>0</v>
      </c>
      <c r="J440" s="88">
        <v>25</v>
      </c>
      <c r="K440" s="135">
        <v>574</v>
      </c>
      <c r="L440" s="72">
        <f t="shared" si="51"/>
        <v>1419.9999999999998</v>
      </c>
      <c r="M440" s="72">
        <f t="shared" si="57"/>
        <v>260</v>
      </c>
      <c r="N440" s="74">
        <f t="shared" si="56"/>
        <v>608</v>
      </c>
      <c r="O440" s="72">
        <f t="shared" si="52"/>
        <v>1418</v>
      </c>
      <c r="P440" s="114">
        <v>6890.76</v>
      </c>
      <c r="Q440" s="72">
        <f t="shared" si="53"/>
        <v>11170.76</v>
      </c>
      <c r="R440" s="114">
        <v>8072.76</v>
      </c>
      <c r="S440" s="72">
        <f t="shared" si="54"/>
        <v>3098</v>
      </c>
      <c r="T440" s="136">
        <v>11927.24</v>
      </c>
      <c r="U440" s="73" t="s">
        <v>154</v>
      </c>
      <c r="V440" s="74" t="s">
        <v>253</v>
      </c>
    </row>
    <row r="441" spans="1:22" s="117" customFormat="1">
      <c r="A441" s="85">
        <v>434</v>
      </c>
      <c r="B441" s="85" t="s">
        <v>934</v>
      </c>
      <c r="C441" s="135" t="s">
        <v>386</v>
      </c>
      <c r="D441" s="135" t="s">
        <v>195</v>
      </c>
      <c r="E441" s="86" t="s">
        <v>1191</v>
      </c>
      <c r="F441" s="87">
        <v>46054</v>
      </c>
      <c r="G441" s="87">
        <v>46235</v>
      </c>
      <c r="H441" s="138">
        <v>65000</v>
      </c>
      <c r="I441" s="136">
        <v>4427.58</v>
      </c>
      <c r="J441" s="88">
        <v>25</v>
      </c>
      <c r="K441" s="136">
        <v>1865.5</v>
      </c>
      <c r="L441" s="72">
        <f t="shared" si="51"/>
        <v>4615</v>
      </c>
      <c r="M441" s="72">
        <f t="shared" si="57"/>
        <v>845</v>
      </c>
      <c r="N441" s="74">
        <f t="shared" ref="N441:N457" si="58">+H441*0.0304</f>
        <v>1976</v>
      </c>
      <c r="O441" s="72">
        <f t="shared" si="52"/>
        <v>4608.5</v>
      </c>
      <c r="P441" s="114">
        <v>8342.2999999999993</v>
      </c>
      <c r="Q441" s="72">
        <f t="shared" si="53"/>
        <v>22252.3</v>
      </c>
      <c r="R441" s="114">
        <v>16611.38</v>
      </c>
      <c r="S441" s="72">
        <f t="shared" si="54"/>
        <v>10068.5</v>
      </c>
      <c r="T441" s="136">
        <v>48388.62</v>
      </c>
      <c r="U441" s="73" t="s">
        <v>154</v>
      </c>
      <c r="V441" s="74" t="s">
        <v>254</v>
      </c>
    </row>
    <row r="442" spans="1:22" s="117" customFormat="1">
      <c r="A442" s="85">
        <v>435</v>
      </c>
      <c r="B442" s="85" t="s">
        <v>722</v>
      </c>
      <c r="C442" s="135" t="s">
        <v>19</v>
      </c>
      <c r="D442" s="135" t="s">
        <v>159</v>
      </c>
      <c r="E442" s="86" t="s">
        <v>1191</v>
      </c>
      <c r="F442" s="87">
        <v>46023</v>
      </c>
      <c r="G442" s="87">
        <v>46204</v>
      </c>
      <c r="H442" s="138">
        <v>30000</v>
      </c>
      <c r="I442" s="135">
        <v>0</v>
      </c>
      <c r="J442" s="88">
        <v>25</v>
      </c>
      <c r="K442" s="135">
        <v>861</v>
      </c>
      <c r="L442" s="72">
        <f t="shared" si="51"/>
        <v>2130</v>
      </c>
      <c r="M442" s="72">
        <f t="shared" si="57"/>
        <v>390</v>
      </c>
      <c r="N442" s="74">
        <f t="shared" si="58"/>
        <v>912</v>
      </c>
      <c r="O442" s="72">
        <f t="shared" si="52"/>
        <v>2127</v>
      </c>
      <c r="P442" s="85">
        <v>25</v>
      </c>
      <c r="Q442" s="72">
        <f t="shared" si="53"/>
        <v>6445</v>
      </c>
      <c r="R442" s="114">
        <v>1798</v>
      </c>
      <c r="S442" s="72">
        <f t="shared" si="54"/>
        <v>4647</v>
      </c>
      <c r="T442" s="136">
        <v>28202</v>
      </c>
      <c r="U442" s="73" t="s">
        <v>154</v>
      </c>
      <c r="V442" s="74" t="s">
        <v>253</v>
      </c>
    </row>
    <row r="443" spans="1:22" s="117" customFormat="1" ht="18" customHeight="1">
      <c r="A443" s="85">
        <v>436</v>
      </c>
      <c r="B443" s="85" t="s">
        <v>935</v>
      </c>
      <c r="C443" s="135" t="s">
        <v>476</v>
      </c>
      <c r="D443" s="135" t="s">
        <v>163</v>
      </c>
      <c r="E443" s="86" t="s">
        <v>1191</v>
      </c>
      <c r="F443" s="87">
        <v>46054</v>
      </c>
      <c r="G443" s="87">
        <v>46235</v>
      </c>
      <c r="H443" s="138">
        <v>80000</v>
      </c>
      <c r="I443" s="136">
        <v>6920.92</v>
      </c>
      <c r="J443" s="88">
        <v>25</v>
      </c>
      <c r="K443" s="136">
        <v>2296</v>
      </c>
      <c r="L443" s="72">
        <f t="shared" si="51"/>
        <v>5679.9999999999991</v>
      </c>
      <c r="M443" s="72">
        <f t="shared" si="57"/>
        <v>1040</v>
      </c>
      <c r="N443" s="74">
        <f t="shared" si="58"/>
        <v>2432</v>
      </c>
      <c r="O443" s="72">
        <f t="shared" si="52"/>
        <v>5672</v>
      </c>
      <c r="P443" s="114">
        <v>1944.78</v>
      </c>
      <c r="Q443" s="72">
        <f t="shared" si="53"/>
        <v>19064.78</v>
      </c>
      <c r="R443" s="114">
        <v>13593.7</v>
      </c>
      <c r="S443" s="72">
        <f t="shared" si="54"/>
        <v>12392</v>
      </c>
      <c r="T443" s="136">
        <v>66406.3</v>
      </c>
      <c r="U443" s="73" t="s">
        <v>154</v>
      </c>
      <c r="V443" s="74" t="s">
        <v>253</v>
      </c>
    </row>
    <row r="444" spans="1:22" s="117" customFormat="1" ht="17.25" customHeight="1">
      <c r="A444" s="85">
        <v>437</v>
      </c>
      <c r="B444" s="85" t="s">
        <v>512</v>
      </c>
      <c r="C444" s="135" t="s">
        <v>357</v>
      </c>
      <c r="D444" s="135" t="s">
        <v>158</v>
      </c>
      <c r="E444" s="86" t="s">
        <v>1191</v>
      </c>
      <c r="F444" s="87">
        <v>46023</v>
      </c>
      <c r="G444" s="87">
        <v>46204</v>
      </c>
      <c r="H444" s="138">
        <v>65000</v>
      </c>
      <c r="I444" s="136">
        <v>4427.58</v>
      </c>
      <c r="J444" s="88">
        <v>25</v>
      </c>
      <c r="K444" s="136">
        <v>1865.5</v>
      </c>
      <c r="L444" s="72">
        <f t="shared" si="51"/>
        <v>4615</v>
      </c>
      <c r="M444" s="72">
        <f t="shared" si="57"/>
        <v>845</v>
      </c>
      <c r="N444" s="74">
        <f t="shared" si="58"/>
        <v>1976</v>
      </c>
      <c r="O444" s="72">
        <f t="shared" si="52"/>
        <v>4608.5</v>
      </c>
      <c r="P444" s="85">
        <v>25</v>
      </c>
      <c r="Q444" s="72">
        <f t="shared" si="53"/>
        <v>13935</v>
      </c>
      <c r="R444" s="114">
        <v>8294.08</v>
      </c>
      <c r="S444" s="72">
        <f t="shared" si="54"/>
        <v>10068.5</v>
      </c>
      <c r="T444" s="136">
        <v>56705.919999999998</v>
      </c>
      <c r="U444" s="73" t="s">
        <v>154</v>
      </c>
      <c r="V444" s="74" t="s">
        <v>253</v>
      </c>
    </row>
    <row r="445" spans="1:22" s="117" customFormat="1" ht="20.25" customHeight="1">
      <c r="A445" s="85">
        <v>438</v>
      </c>
      <c r="B445" s="85" t="s">
        <v>1000</v>
      </c>
      <c r="C445" s="135" t="s">
        <v>48</v>
      </c>
      <c r="D445" s="135" t="s">
        <v>196</v>
      </c>
      <c r="E445" s="86" t="s">
        <v>1191</v>
      </c>
      <c r="F445" s="87">
        <v>45901</v>
      </c>
      <c r="G445" s="87">
        <v>46082</v>
      </c>
      <c r="H445" s="138">
        <v>95000</v>
      </c>
      <c r="I445" s="136">
        <v>10929.24</v>
      </c>
      <c r="J445" s="88">
        <v>25</v>
      </c>
      <c r="K445" s="136">
        <v>2726.5</v>
      </c>
      <c r="L445" s="72">
        <f t="shared" si="51"/>
        <v>6744.9999999999991</v>
      </c>
      <c r="M445" s="72">
        <f t="shared" si="57"/>
        <v>1235</v>
      </c>
      <c r="N445" s="74">
        <f t="shared" si="58"/>
        <v>2888</v>
      </c>
      <c r="O445" s="72">
        <f t="shared" si="52"/>
        <v>6735.5</v>
      </c>
      <c r="P445" s="114">
        <v>5125</v>
      </c>
      <c r="Q445" s="72">
        <f t="shared" si="53"/>
        <v>25455</v>
      </c>
      <c r="R445" s="114">
        <v>21668.74</v>
      </c>
      <c r="S445" s="72">
        <f t="shared" si="54"/>
        <v>14715.5</v>
      </c>
      <c r="T445" s="136">
        <v>73331.259999999995</v>
      </c>
      <c r="U445" s="73" t="s">
        <v>154</v>
      </c>
      <c r="V445" s="74" t="s">
        <v>253</v>
      </c>
    </row>
    <row r="446" spans="1:22" s="117" customFormat="1" ht="20.25" customHeight="1">
      <c r="A446" s="85">
        <v>439</v>
      </c>
      <c r="B446" s="85" t="s">
        <v>723</v>
      </c>
      <c r="C446" s="135" t="s">
        <v>30</v>
      </c>
      <c r="D446" s="135" t="s">
        <v>478</v>
      </c>
      <c r="E446" s="86" t="s">
        <v>1191</v>
      </c>
      <c r="F446" s="87">
        <v>46023</v>
      </c>
      <c r="G446" s="87">
        <v>46204</v>
      </c>
      <c r="H446" s="138">
        <v>70000</v>
      </c>
      <c r="I446" s="136">
        <v>5368.48</v>
      </c>
      <c r="J446" s="88">
        <v>25</v>
      </c>
      <c r="K446" s="136">
        <v>2009</v>
      </c>
      <c r="L446" s="72">
        <f t="shared" si="51"/>
        <v>4970</v>
      </c>
      <c r="M446" s="72">
        <f t="shared" si="57"/>
        <v>910</v>
      </c>
      <c r="N446" s="74">
        <f t="shared" si="58"/>
        <v>2128</v>
      </c>
      <c r="O446" s="72">
        <f t="shared" si="52"/>
        <v>4963</v>
      </c>
      <c r="P446" s="114">
        <v>2025</v>
      </c>
      <c r="Q446" s="72">
        <f t="shared" si="53"/>
        <v>17005</v>
      </c>
      <c r="R446" s="114">
        <v>11530.48</v>
      </c>
      <c r="S446" s="72">
        <f t="shared" si="54"/>
        <v>10843</v>
      </c>
      <c r="T446" s="136">
        <v>58469.52</v>
      </c>
      <c r="U446" s="73" t="s">
        <v>154</v>
      </c>
      <c r="V446" s="74" t="s">
        <v>253</v>
      </c>
    </row>
    <row r="447" spans="1:22" s="117" customFormat="1" ht="18" customHeight="1">
      <c r="A447" s="85">
        <v>440</v>
      </c>
      <c r="B447" s="85" t="s">
        <v>392</v>
      </c>
      <c r="C447" s="135" t="s">
        <v>406</v>
      </c>
      <c r="D447" s="135" t="s">
        <v>710</v>
      </c>
      <c r="E447" s="86" t="s">
        <v>1191</v>
      </c>
      <c r="F447" s="87">
        <v>46023</v>
      </c>
      <c r="G447" s="87">
        <v>46204</v>
      </c>
      <c r="H447" s="138">
        <v>40000</v>
      </c>
      <c r="I447" s="135">
        <v>442.65</v>
      </c>
      <c r="J447" s="88">
        <v>25</v>
      </c>
      <c r="K447" s="136">
        <v>1148</v>
      </c>
      <c r="L447" s="72">
        <f t="shared" si="51"/>
        <v>2839.9999999999995</v>
      </c>
      <c r="M447" s="72">
        <f t="shared" si="57"/>
        <v>520</v>
      </c>
      <c r="N447" s="74">
        <f t="shared" si="58"/>
        <v>1216</v>
      </c>
      <c r="O447" s="72">
        <f t="shared" si="52"/>
        <v>2836</v>
      </c>
      <c r="P447" s="85">
        <v>125</v>
      </c>
      <c r="Q447" s="72">
        <f t="shared" si="53"/>
        <v>8685</v>
      </c>
      <c r="R447" s="114">
        <v>2931.65</v>
      </c>
      <c r="S447" s="72">
        <f t="shared" si="54"/>
        <v>6196</v>
      </c>
      <c r="T447" s="136">
        <v>37068.35</v>
      </c>
      <c r="U447" s="73" t="s">
        <v>154</v>
      </c>
      <c r="V447" s="74" t="s">
        <v>253</v>
      </c>
    </row>
    <row r="448" spans="1:22" s="117" customFormat="1" ht="18" customHeight="1">
      <c r="A448" s="85">
        <v>441</v>
      </c>
      <c r="B448" s="85" t="s">
        <v>786</v>
      </c>
      <c r="C448" s="135" t="s">
        <v>6</v>
      </c>
      <c r="D448" s="135" t="s">
        <v>170</v>
      </c>
      <c r="E448" s="86" t="s">
        <v>1191</v>
      </c>
      <c r="F448" s="87">
        <v>46023</v>
      </c>
      <c r="G448" s="87">
        <v>46204</v>
      </c>
      <c r="H448" s="138">
        <v>155000</v>
      </c>
      <c r="I448" s="136">
        <v>24562.799999999999</v>
      </c>
      <c r="J448" s="88">
        <v>25</v>
      </c>
      <c r="K448" s="136">
        <v>4448.5</v>
      </c>
      <c r="L448" s="72">
        <f t="shared" si="51"/>
        <v>11004.999999999998</v>
      </c>
      <c r="M448" s="72">
        <f t="shared" si="57"/>
        <v>2015</v>
      </c>
      <c r="N448" s="74">
        <f t="shared" si="58"/>
        <v>4712</v>
      </c>
      <c r="O448" s="72">
        <f t="shared" si="52"/>
        <v>10989.5</v>
      </c>
      <c r="P448" s="114">
        <v>2044.78</v>
      </c>
      <c r="Q448" s="72">
        <f t="shared" si="53"/>
        <v>35214.78</v>
      </c>
      <c r="R448" s="114">
        <v>35768.080000000002</v>
      </c>
      <c r="S448" s="72">
        <f t="shared" si="54"/>
        <v>24009.5</v>
      </c>
      <c r="T448" s="136">
        <v>119231.92</v>
      </c>
      <c r="U448" s="73" t="s">
        <v>154</v>
      </c>
      <c r="V448" s="74" t="s">
        <v>253</v>
      </c>
    </row>
    <row r="449" spans="1:22" s="117" customFormat="1" ht="18.75" customHeight="1">
      <c r="A449" s="85">
        <v>442</v>
      </c>
      <c r="B449" s="85" t="s">
        <v>525</v>
      </c>
      <c r="C449" s="135" t="s">
        <v>19</v>
      </c>
      <c r="D449" s="135" t="s">
        <v>1070</v>
      </c>
      <c r="E449" s="86" t="s">
        <v>1191</v>
      </c>
      <c r="F449" s="87">
        <v>45962</v>
      </c>
      <c r="G449" s="87">
        <v>46143</v>
      </c>
      <c r="H449" s="138">
        <v>20000</v>
      </c>
      <c r="I449" s="135">
        <v>0</v>
      </c>
      <c r="J449" s="88">
        <v>25</v>
      </c>
      <c r="K449" s="135">
        <v>574</v>
      </c>
      <c r="L449" s="72">
        <f t="shared" si="51"/>
        <v>1419.9999999999998</v>
      </c>
      <c r="M449" s="72">
        <f t="shared" si="57"/>
        <v>260</v>
      </c>
      <c r="N449" s="74">
        <f t="shared" si="58"/>
        <v>608</v>
      </c>
      <c r="O449" s="72">
        <f t="shared" si="52"/>
        <v>1418</v>
      </c>
      <c r="P449" s="85">
        <v>125</v>
      </c>
      <c r="Q449" s="72">
        <f t="shared" si="53"/>
        <v>4405</v>
      </c>
      <c r="R449" s="114">
        <v>1307</v>
      </c>
      <c r="S449" s="72">
        <f t="shared" si="54"/>
        <v>3098</v>
      </c>
      <c r="T449" s="136">
        <v>18693</v>
      </c>
      <c r="U449" s="73" t="s">
        <v>154</v>
      </c>
      <c r="V449" s="74" t="s">
        <v>253</v>
      </c>
    </row>
    <row r="450" spans="1:22" s="117" customFormat="1" ht="18" customHeight="1">
      <c r="A450" s="85">
        <v>443</v>
      </c>
      <c r="B450" s="85" t="s">
        <v>14</v>
      </c>
      <c r="C450" s="135" t="s">
        <v>48</v>
      </c>
      <c r="D450" s="135" t="s">
        <v>161</v>
      </c>
      <c r="E450" s="86" t="s">
        <v>1191</v>
      </c>
      <c r="F450" s="87">
        <v>46023</v>
      </c>
      <c r="G450" s="87">
        <v>46204</v>
      </c>
      <c r="H450" s="138">
        <v>60000</v>
      </c>
      <c r="I450" s="136">
        <v>3486.68</v>
      </c>
      <c r="J450" s="88">
        <v>25</v>
      </c>
      <c r="K450" s="136">
        <v>1722</v>
      </c>
      <c r="L450" s="72">
        <f t="shared" si="51"/>
        <v>4260</v>
      </c>
      <c r="M450" s="72">
        <f t="shared" si="57"/>
        <v>780</v>
      </c>
      <c r="N450" s="74">
        <f t="shared" si="58"/>
        <v>1824</v>
      </c>
      <c r="O450" s="72">
        <f t="shared" si="52"/>
        <v>4254</v>
      </c>
      <c r="P450" s="85">
        <v>125</v>
      </c>
      <c r="Q450" s="72">
        <f t="shared" si="53"/>
        <v>12965</v>
      </c>
      <c r="R450" s="114">
        <v>7157.68</v>
      </c>
      <c r="S450" s="72">
        <f t="shared" si="54"/>
        <v>9294</v>
      </c>
      <c r="T450" s="136">
        <v>52842.32</v>
      </c>
      <c r="U450" s="73" t="s">
        <v>154</v>
      </c>
      <c r="V450" s="74" t="s">
        <v>253</v>
      </c>
    </row>
    <row r="451" spans="1:22" s="117" customFormat="1" ht="18" customHeight="1">
      <c r="A451" s="85">
        <v>444</v>
      </c>
      <c r="B451" s="85" t="s">
        <v>282</v>
      </c>
      <c r="C451" s="135" t="s">
        <v>21</v>
      </c>
      <c r="D451" s="135" t="s">
        <v>1128</v>
      </c>
      <c r="E451" s="86" t="s">
        <v>1191</v>
      </c>
      <c r="F451" s="87">
        <v>45962</v>
      </c>
      <c r="G451" s="87">
        <v>46143</v>
      </c>
      <c r="H451" s="138">
        <v>18000</v>
      </c>
      <c r="I451" s="135">
        <v>0</v>
      </c>
      <c r="J451" s="88">
        <v>25</v>
      </c>
      <c r="K451" s="135">
        <v>516.6</v>
      </c>
      <c r="L451" s="72">
        <f t="shared" si="51"/>
        <v>1277.9999999999998</v>
      </c>
      <c r="M451" s="72">
        <f t="shared" si="57"/>
        <v>234</v>
      </c>
      <c r="N451" s="74">
        <f t="shared" si="58"/>
        <v>547.20000000000005</v>
      </c>
      <c r="O451" s="72">
        <f t="shared" si="52"/>
        <v>1276.2</v>
      </c>
      <c r="P451" s="85">
        <v>25</v>
      </c>
      <c r="Q451" s="72">
        <f t="shared" si="53"/>
        <v>3877</v>
      </c>
      <c r="R451" s="114">
        <v>1088.8</v>
      </c>
      <c r="S451" s="72">
        <f t="shared" si="54"/>
        <v>2788.2</v>
      </c>
      <c r="T451" s="136">
        <v>16911.2</v>
      </c>
      <c r="U451" s="73" t="s">
        <v>154</v>
      </c>
      <c r="V451" s="74" t="s">
        <v>253</v>
      </c>
    </row>
    <row r="452" spans="1:22" s="117" customFormat="1" ht="19.5" customHeight="1">
      <c r="A452" s="85">
        <v>445</v>
      </c>
      <c r="B452" s="85" t="s">
        <v>385</v>
      </c>
      <c r="C452" s="135" t="s">
        <v>386</v>
      </c>
      <c r="D452" s="135" t="s">
        <v>1129</v>
      </c>
      <c r="E452" s="86" t="s">
        <v>1191</v>
      </c>
      <c r="F452" s="87">
        <v>46023</v>
      </c>
      <c r="G452" s="87">
        <v>46204</v>
      </c>
      <c r="H452" s="138">
        <v>90000</v>
      </c>
      <c r="I452" s="136">
        <v>9273.17</v>
      </c>
      <c r="J452" s="88">
        <v>25</v>
      </c>
      <c r="K452" s="136">
        <v>2583</v>
      </c>
      <c r="L452" s="72">
        <f t="shared" si="51"/>
        <v>6389.9999999999991</v>
      </c>
      <c r="M452" s="72">
        <f t="shared" si="57"/>
        <v>1170</v>
      </c>
      <c r="N452" s="74">
        <f t="shared" si="58"/>
        <v>2736</v>
      </c>
      <c r="O452" s="72">
        <f t="shared" si="52"/>
        <v>6381</v>
      </c>
      <c r="P452" s="114">
        <v>2044.78</v>
      </c>
      <c r="Q452" s="72">
        <f t="shared" si="53"/>
        <v>21304.78</v>
      </c>
      <c r="R452" s="114">
        <v>16636.95</v>
      </c>
      <c r="S452" s="72">
        <f t="shared" si="54"/>
        <v>13941</v>
      </c>
      <c r="T452" s="136">
        <v>73363.05</v>
      </c>
      <c r="U452" s="73" t="s">
        <v>154</v>
      </c>
      <c r="V452" s="74" t="s">
        <v>253</v>
      </c>
    </row>
    <row r="453" spans="1:22" s="117" customFormat="1" ht="20.25" customHeight="1">
      <c r="A453" s="85">
        <v>446</v>
      </c>
      <c r="B453" s="85" t="s">
        <v>591</v>
      </c>
      <c r="C453" s="135" t="s">
        <v>4</v>
      </c>
      <c r="D453" s="135" t="s">
        <v>161</v>
      </c>
      <c r="E453" s="86" t="s">
        <v>1191</v>
      </c>
      <c r="F453" s="87">
        <v>46023</v>
      </c>
      <c r="G453" s="87">
        <v>46204</v>
      </c>
      <c r="H453" s="138">
        <v>65000</v>
      </c>
      <c r="I453" s="136">
        <v>4427.58</v>
      </c>
      <c r="J453" s="88">
        <v>25</v>
      </c>
      <c r="K453" s="136">
        <v>1865.5</v>
      </c>
      <c r="L453" s="72">
        <f t="shared" si="51"/>
        <v>4615</v>
      </c>
      <c r="M453" s="72">
        <f t="shared" si="57"/>
        <v>845</v>
      </c>
      <c r="N453" s="74">
        <f t="shared" si="58"/>
        <v>1976</v>
      </c>
      <c r="O453" s="72">
        <f t="shared" si="52"/>
        <v>4608.5</v>
      </c>
      <c r="P453" s="85">
        <v>125</v>
      </c>
      <c r="Q453" s="72">
        <f t="shared" si="53"/>
        <v>14035</v>
      </c>
      <c r="R453" s="114">
        <v>8394.08</v>
      </c>
      <c r="S453" s="72">
        <f t="shared" si="54"/>
        <v>10068.5</v>
      </c>
      <c r="T453" s="136">
        <v>56605.919999999998</v>
      </c>
      <c r="U453" s="73" t="s">
        <v>154</v>
      </c>
      <c r="V453" s="74" t="s">
        <v>253</v>
      </c>
    </row>
    <row r="454" spans="1:22" s="117" customFormat="1" ht="17.25" customHeight="1">
      <c r="A454" s="85">
        <v>447</v>
      </c>
      <c r="B454" s="85" t="s">
        <v>1001</v>
      </c>
      <c r="C454" s="135" t="s">
        <v>956</v>
      </c>
      <c r="D454" s="135" t="s">
        <v>159</v>
      </c>
      <c r="E454" s="86" t="s">
        <v>1191</v>
      </c>
      <c r="F454" s="87">
        <v>45901</v>
      </c>
      <c r="G454" s="87">
        <v>46082</v>
      </c>
      <c r="H454" s="138">
        <v>60000</v>
      </c>
      <c r="I454" s="136">
        <v>3486.68</v>
      </c>
      <c r="J454" s="88">
        <v>25</v>
      </c>
      <c r="K454" s="136">
        <v>1722</v>
      </c>
      <c r="L454" s="72">
        <f t="shared" si="51"/>
        <v>4260</v>
      </c>
      <c r="M454" s="72">
        <f t="shared" si="57"/>
        <v>780</v>
      </c>
      <c r="N454" s="74">
        <f t="shared" si="58"/>
        <v>1824</v>
      </c>
      <c r="O454" s="72">
        <f t="shared" si="52"/>
        <v>4254</v>
      </c>
      <c r="P454" s="114">
        <v>8555.0400000000009</v>
      </c>
      <c r="Q454" s="72">
        <f t="shared" si="53"/>
        <v>21395.040000000001</v>
      </c>
      <c r="R454" s="114">
        <v>15587.72</v>
      </c>
      <c r="S454" s="72">
        <f t="shared" si="54"/>
        <v>9294</v>
      </c>
      <c r="T454" s="136">
        <v>44412.28</v>
      </c>
      <c r="U454" s="73" t="s">
        <v>154</v>
      </c>
      <c r="V454" s="74" t="s">
        <v>253</v>
      </c>
    </row>
    <row r="455" spans="1:22" s="117" customFormat="1" ht="19.5" customHeight="1">
      <c r="A455" s="85">
        <v>448</v>
      </c>
      <c r="B455" s="85" t="s">
        <v>555</v>
      </c>
      <c r="C455" s="135" t="s">
        <v>48</v>
      </c>
      <c r="D455" s="135" t="s">
        <v>1053</v>
      </c>
      <c r="E455" s="86" t="s">
        <v>1191</v>
      </c>
      <c r="F455" s="87">
        <v>45962</v>
      </c>
      <c r="G455" s="87">
        <v>46143</v>
      </c>
      <c r="H455" s="138">
        <v>95000</v>
      </c>
      <c r="I455" s="136">
        <v>10929.24</v>
      </c>
      <c r="J455" s="88">
        <v>25</v>
      </c>
      <c r="K455" s="136">
        <v>2726.5</v>
      </c>
      <c r="L455" s="72">
        <f t="shared" si="51"/>
        <v>6744.9999999999991</v>
      </c>
      <c r="M455" s="72">
        <f t="shared" si="57"/>
        <v>1235</v>
      </c>
      <c r="N455" s="74">
        <f t="shared" si="58"/>
        <v>2888</v>
      </c>
      <c r="O455" s="72">
        <f t="shared" si="52"/>
        <v>6735.5</v>
      </c>
      <c r="P455" s="114">
        <v>2483.1</v>
      </c>
      <c r="Q455" s="72">
        <f t="shared" si="53"/>
        <v>22813.1</v>
      </c>
      <c r="R455" s="114">
        <v>19026.84</v>
      </c>
      <c r="S455" s="72">
        <f t="shared" si="54"/>
        <v>14715.5</v>
      </c>
      <c r="T455" s="136">
        <v>75973.16</v>
      </c>
      <c r="U455" s="73" t="s">
        <v>154</v>
      </c>
      <c r="V455" s="74" t="s">
        <v>253</v>
      </c>
    </row>
    <row r="456" spans="1:22" s="117" customFormat="1" ht="18" customHeight="1">
      <c r="A456" s="85">
        <v>449</v>
      </c>
      <c r="B456" s="85" t="s">
        <v>724</v>
      </c>
      <c r="C456" s="135" t="s">
        <v>32</v>
      </c>
      <c r="D456" s="135" t="s">
        <v>196</v>
      </c>
      <c r="E456" s="86" t="s">
        <v>1191</v>
      </c>
      <c r="F456" s="87">
        <v>45962</v>
      </c>
      <c r="G456" s="87">
        <v>46143</v>
      </c>
      <c r="H456" s="138">
        <v>95000</v>
      </c>
      <c r="I456" s="136">
        <v>9969.35</v>
      </c>
      <c r="J456" s="88">
        <v>25</v>
      </c>
      <c r="K456" s="136">
        <v>2726.5</v>
      </c>
      <c r="L456" s="72">
        <f t="shared" ref="L456:L519" si="59">H456*0.071</f>
        <v>6744.9999999999991</v>
      </c>
      <c r="M456" s="72">
        <f t="shared" si="57"/>
        <v>1235</v>
      </c>
      <c r="N456" s="74">
        <f t="shared" si="58"/>
        <v>2888</v>
      </c>
      <c r="O456" s="72">
        <f t="shared" ref="O456:O519" si="60">H456*0.0709</f>
        <v>6735.5</v>
      </c>
      <c r="P456" s="114">
        <v>3864.56</v>
      </c>
      <c r="Q456" s="72">
        <f t="shared" ref="Q456:Q519" si="61">SUM(K456:P456)</f>
        <v>24194.560000000001</v>
      </c>
      <c r="R456" s="114">
        <v>19448.41</v>
      </c>
      <c r="S456" s="72">
        <f t="shared" ref="S456:S519" si="62">L456+M456+O456</f>
        <v>14715.5</v>
      </c>
      <c r="T456" s="136">
        <v>75551.59</v>
      </c>
      <c r="U456" s="73" t="s">
        <v>154</v>
      </c>
      <c r="V456" s="74" t="s">
        <v>253</v>
      </c>
    </row>
    <row r="457" spans="1:22" s="117" customFormat="1" ht="18.75" customHeight="1">
      <c r="A457" s="85">
        <v>450</v>
      </c>
      <c r="B457" s="85" t="s">
        <v>868</v>
      </c>
      <c r="C457" s="135" t="s">
        <v>56</v>
      </c>
      <c r="D457" s="135" t="s">
        <v>1086</v>
      </c>
      <c r="E457" s="86" t="s">
        <v>1191</v>
      </c>
      <c r="F457" s="87">
        <v>45962</v>
      </c>
      <c r="G457" s="87">
        <v>46143</v>
      </c>
      <c r="H457" s="138">
        <v>46000</v>
      </c>
      <c r="I457" s="136">
        <v>1289.46</v>
      </c>
      <c r="J457" s="88">
        <v>25</v>
      </c>
      <c r="K457" s="136">
        <v>1320.2</v>
      </c>
      <c r="L457" s="72">
        <f t="shared" si="59"/>
        <v>3265.9999999999995</v>
      </c>
      <c r="M457" s="72">
        <f t="shared" si="57"/>
        <v>598</v>
      </c>
      <c r="N457" s="74">
        <f t="shared" si="58"/>
        <v>1398.4</v>
      </c>
      <c r="O457" s="72">
        <f t="shared" si="60"/>
        <v>3261.4</v>
      </c>
      <c r="P457" s="85">
        <v>25</v>
      </c>
      <c r="Q457" s="72">
        <f t="shared" si="61"/>
        <v>9869</v>
      </c>
      <c r="R457" s="114">
        <v>4033.06</v>
      </c>
      <c r="S457" s="72">
        <f t="shared" si="62"/>
        <v>7125.4</v>
      </c>
      <c r="T457" s="136">
        <v>41966.94</v>
      </c>
      <c r="U457" s="73" t="s">
        <v>154</v>
      </c>
      <c r="V457" s="74" t="s">
        <v>254</v>
      </c>
    </row>
    <row r="458" spans="1:22" s="117" customFormat="1" ht="18.75" customHeight="1">
      <c r="A458" s="85">
        <v>451</v>
      </c>
      <c r="B458" s="85" t="s">
        <v>1201</v>
      </c>
      <c r="C458" s="135" t="s">
        <v>1242</v>
      </c>
      <c r="D458" s="135" t="s">
        <v>176</v>
      </c>
      <c r="E458" s="86" t="s">
        <v>1191</v>
      </c>
      <c r="F458" s="87">
        <v>45992</v>
      </c>
      <c r="G458" s="87">
        <v>46174</v>
      </c>
      <c r="H458" s="138">
        <v>220000</v>
      </c>
      <c r="I458" s="136">
        <v>40357.08</v>
      </c>
      <c r="J458" s="88">
        <v>25</v>
      </c>
      <c r="K458" s="136">
        <v>6314</v>
      </c>
      <c r="L458" s="72">
        <f t="shared" si="59"/>
        <v>15619.999999999998</v>
      </c>
      <c r="M458" s="72">
        <f t="shared" si="57"/>
        <v>2860</v>
      </c>
      <c r="N458" s="136">
        <v>6589.14</v>
      </c>
      <c r="O458" s="72">
        <f t="shared" si="60"/>
        <v>15598.000000000002</v>
      </c>
      <c r="P458" s="85">
        <v>25</v>
      </c>
      <c r="Q458" s="72">
        <f t="shared" si="61"/>
        <v>47006.14</v>
      </c>
      <c r="R458" s="114">
        <v>53285.22</v>
      </c>
      <c r="S458" s="72">
        <f t="shared" si="62"/>
        <v>34078</v>
      </c>
      <c r="T458" s="136">
        <v>166640.63</v>
      </c>
      <c r="U458" s="73" t="s">
        <v>154</v>
      </c>
      <c r="V458" s="74" t="s">
        <v>254</v>
      </c>
    </row>
    <row r="459" spans="1:22" s="117" customFormat="1" ht="19.5" customHeight="1">
      <c r="A459" s="85">
        <v>452</v>
      </c>
      <c r="B459" s="85" t="s">
        <v>212</v>
      </c>
      <c r="C459" s="135" t="s">
        <v>248</v>
      </c>
      <c r="D459" s="135" t="s">
        <v>169</v>
      </c>
      <c r="E459" s="86" t="s">
        <v>1191</v>
      </c>
      <c r="F459" s="87">
        <v>45962</v>
      </c>
      <c r="G459" s="87">
        <v>46143</v>
      </c>
      <c r="H459" s="138">
        <v>80000</v>
      </c>
      <c r="I459" s="136">
        <v>7400.87</v>
      </c>
      <c r="J459" s="88">
        <v>25</v>
      </c>
      <c r="K459" s="136">
        <v>2296</v>
      </c>
      <c r="L459" s="72">
        <f t="shared" si="59"/>
        <v>5679.9999999999991</v>
      </c>
      <c r="M459" s="72">
        <f t="shared" si="57"/>
        <v>1040</v>
      </c>
      <c r="N459" s="74">
        <f t="shared" ref="N459:N490" si="63">+H459*0.0304</f>
        <v>2432</v>
      </c>
      <c r="O459" s="72">
        <f t="shared" si="60"/>
        <v>5672</v>
      </c>
      <c r="P459" s="85">
        <v>125</v>
      </c>
      <c r="Q459" s="72">
        <f t="shared" si="61"/>
        <v>17245</v>
      </c>
      <c r="R459" s="114">
        <v>12253.87</v>
      </c>
      <c r="S459" s="72">
        <f t="shared" si="62"/>
        <v>12392</v>
      </c>
      <c r="T459" s="136">
        <v>67746.13</v>
      </c>
      <c r="U459" s="73" t="s">
        <v>154</v>
      </c>
      <c r="V459" s="74" t="s">
        <v>253</v>
      </c>
    </row>
    <row r="460" spans="1:22" s="117" customFormat="1" ht="21" customHeight="1">
      <c r="A460" s="85">
        <v>453</v>
      </c>
      <c r="B460" s="85" t="s">
        <v>936</v>
      </c>
      <c r="C460" s="135" t="s">
        <v>245</v>
      </c>
      <c r="D460" s="135" t="s">
        <v>161</v>
      </c>
      <c r="E460" s="86" t="s">
        <v>1191</v>
      </c>
      <c r="F460" s="87">
        <v>46054</v>
      </c>
      <c r="G460" s="87">
        <v>46235</v>
      </c>
      <c r="H460" s="138">
        <v>80000</v>
      </c>
      <c r="I460" s="136">
        <v>7400.87</v>
      </c>
      <c r="J460" s="88">
        <v>25</v>
      </c>
      <c r="K460" s="136">
        <v>2296</v>
      </c>
      <c r="L460" s="72">
        <f t="shared" si="59"/>
        <v>5679.9999999999991</v>
      </c>
      <c r="M460" s="72">
        <f t="shared" si="57"/>
        <v>1040</v>
      </c>
      <c r="N460" s="74">
        <f t="shared" si="63"/>
        <v>2432</v>
      </c>
      <c r="O460" s="72">
        <f t="shared" si="60"/>
        <v>5672</v>
      </c>
      <c r="P460" s="85">
        <v>25</v>
      </c>
      <c r="Q460" s="72">
        <f t="shared" si="61"/>
        <v>17145</v>
      </c>
      <c r="R460" s="114">
        <v>12153.87</v>
      </c>
      <c r="S460" s="72">
        <f t="shared" si="62"/>
        <v>12392</v>
      </c>
      <c r="T460" s="136">
        <v>67846.13</v>
      </c>
      <c r="U460" s="73" t="s">
        <v>154</v>
      </c>
      <c r="V460" s="74" t="s">
        <v>253</v>
      </c>
    </row>
    <row r="461" spans="1:22" s="117" customFormat="1" ht="18" customHeight="1">
      <c r="A461" s="85">
        <v>454</v>
      </c>
      <c r="B461" s="85" t="s">
        <v>592</v>
      </c>
      <c r="C461" s="135" t="s">
        <v>56</v>
      </c>
      <c r="D461" s="135" t="s">
        <v>158</v>
      </c>
      <c r="E461" s="86" t="s">
        <v>1191</v>
      </c>
      <c r="F461" s="87">
        <v>45962</v>
      </c>
      <c r="G461" s="87">
        <v>46143</v>
      </c>
      <c r="H461" s="138">
        <v>65000</v>
      </c>
      <c r="I461" s="136">
        <v>4427.58</v>
      </c>
      <c r="J461" s="88">
        <v>25</v>
      </c>
      <c r="K461" s="136">
        <v>1865.5</v>
      </c>
      <c r="L461" s="72">
        <f t="shared" si="59"/>
        <v>4615</v>
      </c>
      <c r="M461" s="72">
        <f t="shared" si="57"/>
        <v>845</v>
      </c>
      <c r="N461" s="74">
        <f t="shared" si="63"/>
        <v>1976</v>
      </c>
      <c r="O461" s="72">
        <f t="shared" si="60"/>
        <v>4608.5</v>
      </c>
      <c r="P461" s="85">
        <v>25</v>
      </c>
      <c r="Q461" s="72">
        <f t="shared" si="61"/>
        <v>13935</v>
      </c>
      <c r="R461" s="114">
        <v>8294.08</v>
      </c>
      <c r="S461" s="72">
        <f t="shared" si="62"/>
        <v>10068.5</v>
      </c>
      <c r="T461" s="136">
        <v>56705.919999999998</v>
      </c>
      <c r="U461" s="73" t="s">
        <v>154</v>
      </c>
      <c r="V461" s="74" t="s">
        <v>253</v>
      </c>
    </row>
    <row r="462" spans="1:22" s="117" customFormat="1" ht="17.25" customHeight="1">
      <c r="A462" s="85">
        <v>455</v>
      </c>
      <c r="B462" s="135" t="s">
        <v>1272</v>
      </c>
      <c r="C462" s="135" t="s">
        <v>5</v>
      </c>
      <c r="D462" s="135" t="s">
        <v>1182</v>
      </c>
      <c r="E462" s="86" t="s">
        <v>1191</v>
      </c>
      <c r="F462" s="87">
        <v>45931</v>
      </c>
      <c r="G462" s="87">
        <v>46113</v>
      </c>
      <c r="H462" s="138">
        <v>180000</v>
      </c>
      <c r="I462" s="136">
        <v>30923.37</v>
      </c>
      <c r="J462" s="88">
        <v>25</v>
      </c>
      <c r="K462" s="136">
        <v>5166</v>
      </c>
      <c r="L462" s="72">
        <f t="shared" si="59"/>
        <v>12779.999999999998</v>
      </c>
      <c r="M462" s="136">
        <v>5472</v>
      </c>
      <c r="N462" s="74">
        <f t="shared" si="63"/>
        <v>5472</v>
      </c>
      <c r="O462" s="72">
        <f t="shared" si="60"/>
        <v>12762</v>
      </c>
      <c r="P462" s="85">
        <v>125</v>
      </c>
      <c r="Q462" s="72">
        <f t="shared" si="61"/>
        <v>41777</v>
      </c>
      <c r="R462" s="114">
        <v>41686.370000000003</v>
      </c>
      <c r="S462" s="72">
        <f t="shared" si="62"/>
        <v>31014</v>
      </c>
      <c r="T462" s="136">
        <v>138313.63</v>
      </c>
      <c r="U462" s="73" t="s">
        <v>154</v>
      </c>
      <c r="V462" s="74" t="s">
        <v>253</v>
      </c>
    </row>
    <row r="463" spans="1:22" s="117" customFormat="1" ht="16.5" customHeight="1">
      <c r="A463" s="85">
        <v>456</v>
      </c>
      <c r="B463" s="85" t="s">
        <v>303</v>
      </c>
      <c r="C463" s="135" t="s">
        <v>77</v>
      </c>
      <c r="D463" s="135" t="s">
        <v>155</v>
      </c>
      <c r="E463" s="86" t="s">
        <v>1191</v>
      </c>
      <c r="F463" s="87">
        <v>45962</v>
      </c>
      <c r="G463" s="87">
        <v>46143</v>
      </c>
      <c r="H463" s="138">
        <v>55000</v>
      </c>
      <c r="I463" s="136">
        <v>2271.71</v>
      </c>
      <c r="J463" s="88">
        <v>25</v>
      </c>
      <c r="K463" s="136">
        <v>1578.5</v>
      </c>
      <c r="L463" s="72">
        <f t="shared" si="59"/>
        <v>3904.9999999999995</v>
      </c>
      <c r="M463" s="72">
        <f t="shared" ref="M463:M494" si="64">H463*0.013</f>
        <v>715</v>
      </c>
      <c r="N463" s="74">
        <f t="shared" si="63"/>
        <v>1672</v>
      </c>
      <c r="O463" s="72">
        <f t="shared" si="60"/>
        <v>3899.5000000000005</v>
      </c>
      <c r="P463" s="114">
        <v>2044.78</v>
      </c>
      <c r="Q463" s="72">
        <f t="shared" si="61"/>
        <v>13814.78</v>
      </c>
      <c r="R463" s="114">
        <v>7566.99</v>
      </c>
      <c r="S463" s="72">
        <f t="shared" si="62"/>
        <v>8519.5</v>
      </c>
      <c r="T463" s="136">
        <v>47433.01</v>
      </c>
      <c r="U463" s="73" t="s">
        <v>154</v>
      </c>
      <c r="V463" s="74" t="s">
        <v>253</v>
      </c>
    </row>
    <row r="464" spans="1:22" s="117" customFormat="1">
      <c r="A464" s="85">
        <v>457</v>
      </c>
      <c r="B464" s="85" t="s">
        <v>295</v>
      </c>
      <c r="C464" s="135" t="s">
        <v>74</v>
      </c>
      <c r="D464" s="135" t="s">
        <v>1122</v>
      </c>
      <c r="E464" s="86" t="s">
        <v>1191</v>
      </c>
      <c r="F464" s="87">
        <v>45962</v>
      </c>
      <c r="G464" s="87">
        <v>46143</v>
      </c>
      <c r="H464" s="138">
        <v>60000</v>
      </c>
      <c r="I464" s="136">
        <v>3486.68</v>
      </c>
      <c r="J464" s="88">
        <v>25</v>
      </c>
      <c r="K464" s="136">
        <v>1722</v>
      </c>
      <c r="L464" s="72">
        <f t="shared" si="59"/>
        <v>4260</v>
      </c>
      <c r="M464" s="72">
        <f t="shared" si="64"/>
        <v>780</v>
      </c>
      <c r="N464" s="74">
        <f t="shared" si="63"/>
        <v>1824</v>
      </c>
      <c r="O464" s="72">
        <f t="shared" si="60"/>
        <v>4254</v>
      </c>
      <c r="P464" s="85">
        <v>25</v>
      </c>
      <c r="Q464" s="72">
        <f t="shared" si="61"/>
        <v>12865</v>
      </c>
      <c r="R464" s="114">
        <v>7057.68</v>
      </c>
      <c r="S464" s="72">
        <f t="shared" si="62"/>
        <v>9294</v>
      </c>
      <c r="T464" s="136">
        <v>52942.32</v>
      </c>
      <c r="U464" s="73" t="s">
        <v>154</v>
      </c>
      <c r="V464" s="74" t="s">
        <v>253</v>
      </c>
    </row>
    <row r="465" spans="1:22" s="117" customFormat="1">
      <c r="A465" s="85">
        <v>458</v>
      </c>
      <c r="B465" s="85" t="s">
        <v>611</v>
      </c>
      <c r="C465" s="135" t="s">
        <v>55</v>
      </c>
      <c r="D465" s="135" t="s">
        <v>173</v>
      </c>
      <c r="E465" s="86" t="s">
        <v>1191</v>
      </c>
      <c r="F465" s="87">
        <v>45962</v>
      </c>
      <c r="G465" s="87">
        <v>46143</v>
      </c>
      <c r="H465" s="138">
        <v>50000</v>
      </c>
      <c r="I465" s="136">
        <v>1854</v>
      </c>
      <c r="J465" s="88">
        <v>25</v>
      </c>
      <c r="K465" s="136">
        <v>1435</v>
      </c>
      <c r="L465" s="72">
        <f t="shared" si="59"/>
        <v>3549.9999999999995</v>
      </c>
      <c r="M465" s="72">
        <f t="shared" si="64"/>
        <v>650</v>
      </c>
      <c r="N465" s="74">
        <f t="shared" si="63"/>
        <v>1520</v>
      </c>
      <c r="O465" s="72">
        <f t="shared" si="60"/>
        <v>3545.0000000000005</v>
      </c>
      <c r="P465" s="114">
        <v>2125</v>
      </c>
      <c r="Q465" s="72">
        <f t="shared" si="61"/>
        <v>12825</v>
      </c>
      <c r="R465" s="114">
        <v>6934</v>
      </c>
      <c r="S465" s="72">
        <f t="shared" si="62"/>
        <v>7745</v>
      </c>
      <c r="T465" s="136">
        <v>43066</v>
      </c>
      <c r="U465" s="73" t="s">
        <v>154</v>
      </c>
      <c r="V465" s="74" t="s">
        <v>253</v>
      </c>
    </row>
    <row r="466" spans="1:22" s="117" customFormat="1">
      <c r="A466" s="85">
        <v>459</v>
      </c>
      <c r="B466" s="85" t="s">
        <v>869</v>
      </c>
      <c r="C466" s="135" t="s">
        <v>646</v>
      </c>
      <c r="D466" s="135" t="s">
        <v>1076</v>
      </c>
      <c r="E466" s="86" t="s">
        <v>1191</v>
      </c>
      <c r="F466" s="87">
        <v>46023</v>
      </c>
      <c r="G466" s="87">
        <v>46204</v>
      </c>
      <c r="H466" s="138">
        <v>80000</v>
      </c>
      <c r="I466" s="136">
        <v>7400.87</v>
      </c>
      <c r="J466" s="88">
        <v>25</v>
      </c>
      <c r="K466" s="136">
        <v>2296</v>
      </c>
      <c r="L466" s="72">
        <f t="shared" si="59"/>
        <v>5679.9999999999991</v>
      </c>
      <c r="M466" s="72">
        <f t="shared" si="64"/>
        <v>1040</v>
      </c>
      <c r="N466" s="74">
        <f t="shared" si="63"/>
        <v>2432</v>
      </c>
      <c r="O466" s="72">
        <f t="shared" si="60"/>
        <v>5672</v>
      </c>
      <c r="P466" s="85">
        <v>25</v>
      </c>
      <c r="Q466" s="72">
        <f t="shared" si="61"/>
        <v>17145</v>
      </c>
      <c r="R466" s="114">
        <v>12153.87</v>
      </c>
      <c r="S466" s="72">
        <f t="shared" si="62"/>
        <v>12392</v>
      </c>
      <c r="T466" s="136">
        <v>67846.13</v>
      </c>
      <c r="U466" s="73" t="s">
        <v>154</v>
      </c>
      <c r="V466" s="74" t="s">
        <v>253</v>
      </c>
    </row>
    <row r="467" spans="1:22" s="117" customFormat="1">
      <c r="A467" s="85">
        <v>460</v>
      </c>
      <c r="B467" s="85" t="s">
        <v>937</v>
      </c>
      <c r="C467" s="135" t="s">
        <v>1211</v>
      </c>
      <c r="D467" s="135" t="s">
        <v>1126</v>
      </c>
      <c r="E467" s="86" t="s">
        <v>1191</v>
      </c>
      <c r="F467" s="87">
        <v>46054</v>
      </c>
      <c r="G467" s="87">
        <v>46235</v>
      </c>
      <c r="H467" s="138">
        <v>80000</v>
      </c>
      <c r="I467" s="136">
        <v>7400.87</v>
      </c>
      <c r="J467" s="88">
        <v>25</v>
      </c>
      <c r="K467" s="136">
        <v>2296</v>
      </c>
      <c r="L467" s="72">
        <f t="shared" si="59"/>
        <v>5679.9999999999991</v>
      </c>
      <c r="M467" s="72">
        <f t="shared" si="64"/>
        <v>1040</v>
      </c>
      <c r="N467" s="74">
        <f t="shared" si="63"/>
        <v>2432</v>
      </c>
      <c r="O467" s="72">
        <f t="shared" si="60"/>
        <v>5672</v>
      </c>
      <c r="P467" s="85">
        <v>25</v>
      </c>
      <c r="Q467" s="72">
        <f t="shared" si="61"/>
        <v>17145</v>
      </c>
      <c r="R467" s="114">
        <v>12153.87</v>
      </c>
      <c r="S467" s="72">
        <f t="shared" si="62"/>
        <v>12392</v>
      </c>
      <c r="T467" s="136">
        <v>67846.13</v>
      </c>
      <c r="U467" s="73" t="s">
        <v>154</v>
      </c>
      <c r="V467" s="74" t="s">
        <v>253</v>
      </c>
    </row>
    <row r="468" spans="1:22" s="117" customFormat="1">
      <c r="A468" s="85">
        <v>461</v>
      </c>
      <c r="B468" s="85" t="s">
        <v>119</v>
      </c>
      <c r="C468" s="135" t="s">
        <v>12</v>
      </c>
      <c r="D468" s="135" t="s">
        <v>1080</v>
      </c>
      <c r="E468" s="86" t="s">
        <v>1191</v>
      </c>
      <c r="F468" s="87">
        <v>45962</v>
      </c>
      <c r="G468" s="87">
        <v>46143</v>
      </c>
      <c r="H468" s="138">
        <v>25000</v>
      </c>
      <c r="I468" s="135">
        <v>0</v>
      </c>
      <c r="J468" s="88">
        <v>25</v>
      </c>
      <c r="K468" s="135">
        <v>717.5</v>
      </c>
      <c r="L468" s="72">
        <f t="shared" si="59"/>
        <v>1774.9999999999998</v>
      </c>
      <c r="M468" s="72">
        <f t="shared" si="64"/>
        <v>325</v>
      </c>
      <c r="N468" s="74">
        <f t="shared" si="63"/>
        <v>760</v>
      </c>
      <c r="O468" s="72">
        <f t="shared" si="60"/>
        <v>1772.5000000000002</v>
      </c>
      <c r="P468" s="85">
        <v>125</v>
      </c>
      <c r="Q468" s="72">
        <f t="shared" si="61"/>
        <v>5475</v>
      </c>
      <c r="R468" s="114">
        <v>1602.5</v>
      </c>
      <c r="S468" s="72">
        <f t="shared" si="62"/>
        <v>3872.5</v>
      </c>
      <c r="T468" s="136">
        <v>23397.5</v>
      </c>
      <c r="U468" s="73" t="s">
        <v>154</v>
      </c>
      <c r="V468" s="74" t="s">
        <v>253</v>
      </c>
    </row>
    <row r="469" spans="1:22" s="117" customFormat="1">
      <c r="A469" s="85">
        <v>462</v>
      </c>
      <c r="B469" s="135" t="s">
        <v>1285</v>
      </c>
      <c r="C469" s="135" t="s">
        <v>245</v>
      </c>
      <c r="D469" s="135" t="s">
        <v>167</v>
      </c>
      <c r="E469" s="86" t="s">
        <v>1191</v>
      </c>
      <c r="F469" s="87">
        <v>45962</v>
      </c>
      <c r="G469" s="87">
        <v>46143</v>
      </c>
      <c r="H469" s="138">
        <v>80000</v>
      </c>
      <c r="I469" s="136">
        <v>7400.87</v>
      </c>
      <c r="J469" s="88">
        <v>25</v>
      </c>
      <c r="K469" s="136">
        <v>2296</v>
      </c>
      <c r="L469" s="72">
        <f t="shared" si="59"/>
        <v>5679.9999999999991</v>
      </c>
      <c r="M469" s="72">
        <f t="shared" si="64"/>
        <v>1040</v>
      </c>
      <c r="N469" s="74">
        <f t="shared" si="63"/>
        <v>2432</v>
      </c>
      <c r="O469" s="72">
        <f t="shared" si="60"/>
        <v>5672</v>
      </c>
      <c r="P469" s="85">
        <v>25</v>
      </c>
      <c r="Q469" s="72">
        <f t="shared" si="61"/>
        <v>17145</v>
      </c>
      <c r="R469" s="114">
        <v>12153.87</v>
      </c>
      <c r="S469" s="72">
        <f t="shared" si="62"/>
        <v>12392</v>
      </c>
      <c r="T469" s="136">
        <v>67846.13</v>
      </c>
      <c r="U469" s="73" t="s">
        <v>154</v>
      </c>
      <c r="V469" s="137" t="s">
        <v>253</v>
      </c>
    </row>
    <row r="470" spans="1:22" s="117" customFormat="1">
      <c r="A470" s="85">
        <v>463</v>
      </c>
      <c r="B470" s="85" t="s">
        <v>117</v>
      </c>
      <c r="C470" s="135" t="s">
        <v>19</v>
      </c>
      <c r="D470" s="135" t="s">
        <v>1075</v>
      </c>
      <c r="E470" s="86" t="s">
        <v>1191</v>
      </c>
      <c r="F470" s="87">
        <v>45962</v>
      </c>
      <c r="G470" s="87">
        <v>46143</v>
      </c>
      <c r="H470" s="138">
        <v>20000</v>
      </c>
      <c r="I470" s="135">
        <v>0</v>
      </c>
      <c r="J470" s="88">
        <v>25</v>
      </c>
      <c r="K470" s="135">
        <v>574</v>
      </c>
      <c r="L470" s="72">
        <f t="shared" si="59"/>
        <v>1419.9999999999998</v>
      </c>
      <c r="M470" s="72">
        <f t="shared" si="64"/>
        <v>260</v>
      </c>
      <c r="N470" s="74">
        <f t="shared" si="63"/>
        <v>608</v>
      </c>
      <c r="O470" s="72">
        <f t="shared" si="60"/>
        <v>1418</v>
      </c>
      <c r="P470" s="85">
        <v>25</v>
      </c>
      <c r="Q470" s="72">
        <f t="shared" si="61"/>
        <v>4305</v>
      </c>
      <c r="R470" s="114">
        <v>1207</v>
      </c>
      <c r="S470" s="72">
        <f t="shared" si="62"/>
        <v>3098</v>
      </c>
      <c r="T470" s="136">
        <v>18793</v>
      </c>
      <c r="U470" s="73" t="s">
        <v>154</v>
      </c>
      <c r="V470" s="74" t="s">
        <v>253</v>
      </c>
    </row>
    <row r="471" spans="1:22" s="117" customFormat="1">
      <c r="A471" s="85">
        <v>464</v>
      </c>
      <c r="B471" s="85" t="s">
        <v>787</v>
      </c>
      <c r="C471" s="135" t="s">
        <v>48</v>
      </c>
      <c r="D471" s="135" t="s">
        <v>1130</v>
      </c>
      <c r="E471" s="86" t="s">
        <v>1191</v>
      </c>
      <c r="F471" s="87">
        <v>45962</v>
      </c>
      <c r="G471" s="87">
        <v>46143</v>
      </c>
      <c r="H471" s="138">
        <v>95000</v>
      </c>
      <c r="I471" s="136">
        <v>10929.24</v>
      </c>
      <c r="J471" s="88">
        <v>25</v>
      </c>
      <c r="K471" s="136">
        <v>2726.5</v>
      </c>
      <c r="L471" s="72">
        <f t="shared" si="59"/>
        <v>6744.9999999999991</v>
      </c>
      <c r="M471" s="72">
        <f t="shared" si="64"/>
        <v>1235</v>
      </c>
      <c r="N471" s="74">
        <f t="shared" si="63"/>
        <v>2888</v>
      </c>
      <c r="O471" s="72">
        <f t="shared" si="60"/>
        <v>6735.5</v>
      </c>
      <c r="P471" s="114">
        <v>1525</v>
      </c>
      <c r="Q471" s="72">
        <f t="shared" si="61"/>
        <v>21855</v>
      </c>
      <c r="R471" s="114">
        <v>18068.740000000002</v>
      </c>
      <c r="S471" s="72">
        <f t="shared" si="62"/>
        <v>14715.5</v>
      </c>
      <c r="T471" s="136">
        <v>76931.259999999995</v>
      </c>
      <c r="U471" s="73" t="s">
        <v>154</v>
      </c>
      <c r="V471" s="74" t="s">
        <v>253</v>
      </c>
    </row>
    <row r="472" spans="1:22" s="117" customFormat="1">
      <c r="A472" s="85">
        <v>465</v>
      </c>
      <c r="B472" s="85" t="s">
        <v>123</v>
      </c>
      <c r="C472" s="135" t="s">
        <v>19</v>
      </c>
      <c r="D472" s="135" t="s">
        <v>1089</v>
      </c>
      <c r="E472" s="86" t="s">
        <v>1191</v>
      </c>
      <c r="F472" s="87">
        <v>46023</v>
      </c>
      <c r="G472" s="87">
        <v>46204</v>
      </c>
      <c r="H472" s="138">
        <v>20000</v>
      </c>
      <c r="I472" s="135">
        <v>0</v>
      </c>
      <c r="J472" s="88">
        <v>25</v>
      </c>
      <c r="K472" s="135">
        <v>574</v>
      </c>
      <c r="L472" s="72">
        <f t="shared" si="59"/>
        <v>1419.9999999999998</v>
      </c>
      <c r="M472" s="72">
        <f t="shared" si="64"/>
        <v>260</v>
      </c>
      <c r="N472" s="74">
        <f t="shared" si="63"/>
        <v>608</v>
      </c>
      <c r="O472" s="72">
        <f t="shared" si="60"/>
        <v>1418</v>
      </c>
      <c r="P472" s="114">
        <v>1225</v>
      </c>
      <c r="Q472" s="72">
        <f t="shared" si="61"/>
        <v>5505</v>
      </c>
      <c r="R472" s="114">
        <v>2407</v>
      </c>
      <c r="S472" s="72">
        <f t="shared" si="62"/>
        <v>3098</v>
      </c>
      <c r="T472" s="136">
        <v>17593</v>
      </c>
      <c r="U472" s="73" t="s">
        <v>154</v>
      </c>
      <c r="V472" s="74" t="s">
        <v>253</v>
      </c>
    </row>
    <row r="473" spans="1:22" s="117" customFormat="1">
      <c r="A473" s="85">
        <v>466</v>
      </c>
      <c r="B473" s="85" t="s">
        <v>81</v>
      </c>
      <c r="C473" s="135" t="s">
        <v>19</v>
      </c>
      <c r="D473" s="135" t="s">
        <v>1055</v>
      </c>
      <c r="E473" s="86" t="s">
        <v>1191</v>
      </c>
      <c r="F473" s="87">
        <v>46023</v>
      </c>
      <c r="G473" s="87">
        <v>46204</v>
      </c>
      <c r="H473" s="138">
        <v>20000</v>
      </c>
      <c r="I473" s="135">
        <v>0</v>
      </c>
      <c r="J473" s="88">
        <v>25</v>
      </c>
      <c r="K473" s="135">
        <v>574</v>
      </c>
      <c r="L473" s="72">
        <f t="shared" si="59"/>
        <v>1419.9999999999998</v>
      </c>
      <c r="M473" s="72">
        <f t="shared" si="64"/>
        <v>260</v>
      </c>
      <c r="N473" s="74">
        <f t="shared" si="63"/>
        <v>608</v>
      </c>
      <c r="O473" s="72">
        <f t="shared" si="60"/>
        <v>1418</v>
      </c>
      <c r="P473" s="85">
        <v>125</v>
      </c>
      <c r="Q473" s="72">
        <f t="shared" si="61"/>
        <v>4405</v>
      </c>
      <c r="R473" s="114">
        <v>1307</v>
      </c>
      <c r="S473" s="72">
        <f t="shared" si="62"/>
        <v>3098</v>
      </c>
      <c r="T473" s="136">
        <v>18693</v>
      </c>
      <c r="U473" s="73" t="s">
        <v>154</v>
      </c>
      <c r="V473" s="74" t="s">
        <v>253</v>
      </c>
    </row>
    <row r="474" spans="1:22" s="117" customFormat="1">
      <c r="A474" s="85">
        <v>467</v>
      </c>
      <c r="B474" s="85" t="s">
        <v>870</v>
      </c>
      <c r="C474" s="135" t="s">
        <v>73</v>
      </c>
      <c r="D474" s="135" t="s">
        <v>1093</v>
      </c>
      <c r="E474" s="86" t="s">
        <v>1191</v>
      </c>
      <c r="F474" s="87">
        <v>45962</v>
      </c>
      <c r="G474" s="87">
        <v>46143</v>
      </c>
      <c r="H474" s="138">
        <v>60000</v>
      </c>
      <c r="I474" s="136">
        <v>3486.68</v>
      </c>
      <c r="J474" s="88">
        <v>25</v>
      </c>
      <c r="K474" s="136">
        <v>1722</v>
      </c>
      <c r="L474" s="72">
        <f t="shared" si="59"/>
        <v>4260</v>
      </c>
      <c r="M474" s="72">
        <f t="shared" si="64"/>
        <v>780</v>
      </c>
      <c r="N474" s="74">
        <f t="shared" si="63"/>
        <v>1824</v>
      </c>
      <c r="O474" s="72">
        <f t="shared" si="60"/>
        <v>4254</v>
      </c>
      <c r="P474" s="85">
        <v>25</v>
      </c>
      <c r="Q474" s="72">
        <f t="shared" si="61"/>
        <v>12865</v>
      </c>
      <c r="R474" s="114">
        <v>7057.68</v>
      </c>
      <c r="S474" s="72">
        <f t="shared" si="62"/>
        <v>9294</v>
      </c>
      <c r="T474" s="136">
        <v>52942.32</v>
      </c>
      <c r="U474" s="73" t="s">
        <v>154</v>
      </c>
      <c r="V474" s="74" t="s">
        <v>253</v>
      </c>
    </row>
    <row r="475" spans="1:22" s="117" customFormat="1">
      <c r="A475" s="85">
        <v>468</v>
      </c>
      <c r="B475" s="85" t="s">
        <v>222</v>
      </c>
      <c r="C475" s="135" t="s">
        <v>19</v>
      </c>
      <c r="D475" s="135" t="s">
        <v>1131</v>
      </c>
      <c r="E475" s="86" t="s">
        <v>1191</v>
      </c>
      <c r="F475" s="87">
        <v>46023</v>
      </c>
      <c r="G475" s="87">
        <v>46204</v>
      </c>
      <c r="H475" s="138">
        <v>20000</v>
      </c>
      <c r="I475" s="135">
        <v>0</v>
      </c>
      <c r="J475" s="88">
        <v>25</v>
      </c>
      <c r="K475" s="135">
        <v>574</v>
      </c>
      <c r="L475" s="72">
        <f t="shared" si="59"/>
        <v>1419.9999999999998</v>
      </c>
      <c r="M475" s="72">
        <f t="shared" si="64"/>
        <v>260</v>
      </c>
      <c r="N475" s="74">
        <f t="shared" si="63"/>
        <v>608</v>
      </c>
      <c r="O475" s="72">
        <f t="shared" si="60"/>
        <v>1418</v>
      </c>
      <c r="P475" s="85">
        <v>25</v>
      </c>
      <c r="Q475" s="72">
        <f t="shared" si="61"/>
        <v>4305</v>
      </c>
      <c r="R475" s="114">
        <v>1207</v>
      </c>
      <c r="S475" s="72">
        <f t="shared" si="62"/>
        <v>3098</v>
      </c>
      <c r="T475" s="136">
        <v>18793</v>
      </c>
      <c r="U475" s="73" t="s">
        <v>154</v>
      </c>
      <c r="V475" s="74" t="s">
        <v>253</v>
      </c>
    </row>
    <row r="476" spans="1:22" s="117" customFormat="1">
      <c r="A476" s="85">
        <v>469</v>
      </c>
      <c r="B476" s="85" t="s">
        <v>280</v>
      </c>
      <c r="C476" s="135" t="s">
        <v>359</v>
      </c>
      <c r="D476" s="135" t="s">
        <v>710</v>
      </c>
      <c r="E476" s="86" t="s">
        <v>1191</v>
      </c>
      <c r="F476" s="87">
        <v>46023</v>
      </c>
      <c r="G476" s="87">
        <v>46204</v>
      </c>
      <c r="H476" s="138">
        <v>70000</v>
      </c>
      <c r="I476" s="136">
        <v>5368.48</v>
      </c>
      <c r="J476" s="88">
        <v>25</v>
      </c>
      <c r="K476" s="136">
        <v>2009</v>
      </c>
      <c r="L476" s="72">
        <f t="shared" si="59"/>
        <v>4970</v>
      </c>
      <c r="M476" s="72">
        <f t="shared" si="64"/>
        <v>910</v>
      </c>
      <c r="N476" s="74">
        <f t="shared" si="63"/>
        <v>2128</v>
      </c>
      <c r="O476" s="72">
        <f t="shared" si="60"/>
        <v>4963</v>
      </c>
      <c r="P476" s="85">
        <v>125</v>
      </c>
      <c r="Q476" s="72">
        <f t="shared" si="61"/>
        <v>15105</v>
      </c>
      <c r="R476" s="114">
        <v>9630.48</v>
      </c>
      <c r="S476" s="72">
        <f t="shared" si="62"/>
        <v>10843</v>
      </c>
      <c r="T476" s="136">
        <v>60369.52</v>
      </c>
      <c r="U476" s="73" t="s">
        <v>154</v>
      </c>
      <c r="V476" s="74" t="s">
        <v>253</v>
      </c>
    </row>
    <row r="477" spans="1:22" s="117" customFormat="1">
      <c r="A477" s="85">
        <v>470</v>
      </c>
      <c r="B477" s="85" t="s">
        <v>393</v>
      </c>
      <c r="C477" s="135" t="s">
        <v>19</v>
      </c>
      <c r="D477" s="135" t="s">
        <v>1075</v>
      </c>
      <c r="E477" s="86" t="s">
        <v>1191</v>
      </c>
      <c r="F477" s="87">
        <v>45962</v>
      </c>
      <c r="G477" s="87">
        <v>46143</v>
      </c>
      <c r="H477" s="138">
        <v>20000</v>
      </c>
      <c r="I477" s="135">
        <v>0</v>
      </c>
      <c r="J477" s="88">
        <v>25</v>
      </c>
      <c r="K477" s="135">
        <v>574</v>
      </c>
      <c r="L477" s="72">
        <f t="shared" si="59"/>
        <v>1419.9999999999998</v>
      </c>
      <c r="M477" s="72">
        <f t="shared" si="64"/>
        <v>260</v>
      </c>
      <c r="N477" s="74">
        <f t="shared" si="63"/>
        <v>608</v>
      </c>
      <c r="O477" s="72">
        <f t="shared" si="60"/>
        <v>1418</v>
      </c>
      <c r="P477" s="85">
        <v>25</v>
      </c>
      <c r="Q477" s="72">
        <f t="shared" si="61"/>
        <v>4305</v>
      </c>
      <c r="R477" s="114">
        <v>1207</v>
      </c>
      <c r="S477" s="72">
        <f t="shared" si="62"/>
        <v>3098</v>
      </c>
      <c r="T477" s="136">
        <v>18793</v>
      </c>
      <c r="U477" s="73" t="s">
        <v>154</v>
      </c>
      <c r="V477" s="74" t="s">
        <v>253</v>
      </c>
    </row>
    <row r="478" spans="1:22" s="117" customFormat="1">
      <c r="A478" s="85">
        <v>471</v>
      </c>
      <c r="B478" s="85" t="s">
        <v>71</v>
      </c>
      <c r="C478" s="135" t="s">
        <v>19</v>
      </c>
      <c r="D478" s="135" t="s">
        <v>1132</v>
      </c>
      <c r="E478" s="86" t="s">
        <v>1191</v>
      </c>
      <c r="F478" s="87">
        <v>45901</v>
      </c>
      <c r="G478" s="87">
        <v>46082</v>
      </c>
      <c r="H478" s="138">
        <v>20000</v>
      </c>
      <c r="I478" s="135">
        <v>0</v>
      </c>
      <c r="J478" s="88">
        <v>25</v>
      </c>
      <c r="K478" s="135">
        <v>574</v>
      </c>
      <c r="L478" s="72">
        <f t="shared" si="59"/>
        <v>1419.9999999999998</v>
      </c>
      <c r="M478" s="72">
        <f t="shared" si="64"/>
        <v>260</v>
      </c>
      <c r="N478" s="74">
        <f t="shared" si="63"/>
        <v>608</v>
      </c>
      <c r="O478" s="72">
        <f t="shared" si="60"/>
        <v>1418</v>
      </c>
      <c r="P478" s="85">
        <v>25</v>
      </c>
      <c r="Q478" s="72">
        <f t="shared" si="61"/>
        <v>4305</v>
      </c>
      <c r="R478" s="114">
        <v>1207</v>
      </c>
      <c r="S478" s="72">
        <f t="shared" si="62"/>
        <v>3098</v>
      </c>
      <c r="T478" s="136">
        <v>18793</v>
      </c>
      <c r="U478" s="73" t="s">
        <v>154</v>
      </c>
      <c r="V478" s="74" t="s">
        <v>253</v>
      </c>
    </row>
    <row r="479" spans="1:22" s="117" customFormat="1">
      <c r="A479" s="85">
        <v>472</v>
      </c>
      <c r="B479" s="85" t="s">
        <v>430</v>
      </c>
      <c r="C479" s="135" t="s">
        <v>48</v>
      </c>
      <c r="D479" s="135" t="s">
        <v>164</v>
      </c>
      <c r="E479" s="86" t="s">
        <v>1191</v>
      </c>
      <c r="F479" s="87">
        <v>45962</v>
      </c>
      <c r="G479" s="87">
        <v>46143</v>
      </c>
      <c r="H479" s="138">
        <v>55000</v>
      </c>
      <c r="I479" s="136">
        <v>2271.71</v>
      </c>
      <c r="J479" s="88">
        <v>25</v>
      </c>
      <c r="K479" s="136">
        <v>1578.5</v>
      </c>
      <c r="L479" s="72">
        <f t="shared" si="59"/>
        <v>3904.9999999999995</v>
      </c>
      <c r="M479" s="72">
        <f t="shared" si="64"/>
        <v>715</v>
      </c>
      <c r="N479" s="74">
        <f t="shared" si="63"/>
        <v>1672</v>
      </c>
      <c r="O479" s="72">
        <f t="shared" si="60"/>
        <v>3899.5000000000005</v>
      </c>
      <c r="P479" s="114">
        <v>1944.78</v>
      </c>
      <c r="Q479" s="72">
        <f t="shared" si="61"/>
        <v>13714.78</v>
      </c>
      <c r="R479" s="114">
        <v>7466.99</v>
      </c>
      <c r="S479" s="72">
        <f t="shared" si="62"/>
        <v>8519.5</v>
      </c>
      <c r="T479" s="136">
        <v>47533.01</v>
      </c>
      <c r="U479" s="73" t="s">
        <v>154</v>
      </c>
      <c r="V479" s="74" t="s">
        <v>253</v>
      </c>
    </row>
    <row r="480" spans="1:22" s="117" customFormat="1">
      <c r="A480" s="85">
        <v>473</v>
      </c>
      <c r="B480" s="85" t="s">
        <v>320</v>
      </c>
      <c r="C480" s="135" t="s">
        <v>19</v>
      </c>
      <c r="D480" t="s">
        <v>1070</v>
      </c>
      <c r="E480" s="86" t="s">
        <v>1191</v>
      </c>
      <c r="F480" s="87">
        <v>45962</v>
      </c>
      <c r="G480" s="87">
        <v>46143</v>
      </c>
      <c r="H480" s="138">
        <v>20000</v>
      </c>
      <c r="I480" s="135">
        <v>0</v>
      </c>
      <c r="J480" s="88">
        <v>25</v>
      </c>
      <c r="K480" s="135">
        <v>574</v>
      </c>
      <c r="L480" s="72">
        <f t="shared" si="59"/>
        <v>1419.9999999999998</v>
      </c>
      <c r="M480" s="72">
        <f t="shared" si="64"/>
        <v>260</v>
      </c>
      <c r="N480" s="74">
        <f t="shared" si="63"/>
        <v>608</v>
      </c>
      <c r="O480" s="72">
        <f t="shared" si="60"/>
        <v>1418</v>
      </c>
      <c r="P480" s="85">
        <v>125</v>
      </c>
      <c r="Q480" s="72">
        <f t="shared" si="61"/>
        <v>4405</v>
      </c>
      <c r="R480" s="114">
        <v>1307</v>
      </c>
      <c r="S480" s="72">
        <f t="shared" si="62"/>
        <v>3098</v>
      </c>
      <c r="T480" s="136">
        <v>18693</v>
      </c>
      <c r="U480" s="73" t="s">
        <v>154</v>
      </c>
      <c r="V480" s="74" t="s">
        <v>253</v>
      </c>
    </row>
    <row r="481" spans="1:22" s="117" customFormat="1">
      <c r="A481" s="85">
        <v>474</v>
      </c>
      <c r="B481" s="85" t="s">
        <v>871</v>
      </c>
      <c r="C481" s="135" t="s">
        <v>61</v>
      </c>
      <c r="D481" s="135" t="s">
        <v>1064</v>
      </c>
      <c r="E481" s="86" t="s">
        <v>1191</v>
      </c>
      <c r="F481" s="87">
        <v>45962</v>
      </c>
      <c r="G481" s="87">
        <v>46143</v>
      </c>
      <c r="H481" s="138">
        <v>50000</v>
      </c>
      <c r="I481" s="136">
        <v>1854</v>
      </c>
      <c r="J481" s="88">
        <v>25</v>
      </c>
      <c r="K481" s="136">
        <v>1435</v>
      </c>
      <c r="L481" s="72">
        <f t="shared" si="59"/>
        <v>3549.9999999999995</v>
      </c>
      <c r="M481" s="72">
        <f t="shared" si="64"/>
        <v>650</v>
      </c>
      <c r="N481" s="74">
        <f t="shared" si="63"/>
        <v>1520</v>
      </c>
      <c r="O481" s="72">
        <f t="shared" si="60"/>
        <v>3545.0000000000005</v>
      </c>
      <c r="P481" s="85">
        <v>25</v>
      </c>
      <c r="Q481" s="72">
        <f t="shared" si="61"/>
        <v>10725</v>
      </c>
      <c r="R481" s="114">
        <v>4834</v>
      </c>
      <c r="S481" s="72">
        <f t="shared" si="62"/>
        <v>7745</v>
      </c>
      <c r="T481" s="136">
        <v>45166</v>
      </c>
      <c r="U481" s="73" t="s">
        <v>154</v>
      </c>
      <c r="V481" s="74" t="s">
        <v>253</v>
      </c>
    </row>
    <row r="482" spans="1:22" s="117" customFormat="1">
      <c r="A482" s="85">
        <v>475</v>
      </c>
      <c r="B482" s="85" t="s">
        <v>121</v>
      </c>
      <c r="C482" s="135" t="s">
        <v>19</v>
      </c>
      <c r="D482" s="135" t="s">
        <v>1047</v>
      </c>
      <c r="E482" s="86" t="s">
        <v>1191</v>
      </c>
      <c r="F482" s="87">
        <v>45901</v>
      </c>
      <c r="G482" s="87">
        <v>46082</v>
      </c>
      <c r="H482" s="138">
        <v>20000</v>
      </c>
      <c r="I482" s="135">
        <v>0</v>
      </c>
      <c r="J482" s="88">
        <v>25</v>
      </c>
      <c r="K482" s="135">
        <v>574</v>
      </c>
      <c r="L482" s="72">
        <f t="shared" si="59"/>
        <v>1419.9999999999998</v>
      </c>
      <c r="M482" s="72">
        <f t="shared" si="64"/>
        <v>260</v>
      </c>
      <c r="N482" s="74">
        <f t="shared" si="63"/>
        <v>608</v>
      </c>
      <c r="O482" s="72">
        <f t="shared" si="60"/>
        <v>1418</v>
      </c>
      <c r="P482" s="114">
        <v>2044.78</v>
      </c>
      <c r="Q482" s="72">
        <f t="shared" si="61"/>
        <v>6324.78</v>
      </c>
      <c r="R482" s="114">
        <v>3226.78</v>
      </c>
      <c r="S482" s="72">
        <f t="shared" si="62"/>
        <v>3098</v>
      </c>
      <c r="T482" s="136">
        <v>16773.22</v>
      </c>
      <c r="U482" s="73" t="s">
        <v>154</v>
      </c>
      <c r="V482" s="74" t="s">
        <v>253</v>
      </c>
    </row>
    <row r="483" spans="1:22" s="117" customFormat="1">
      <c r="A483" s="85">
        <v>476</v>
      </c>
      <c r="B483" s="85" t="s">
        <v>725</v>
      </c>
      <c r="C483" s="135" t="s">
        <v>356</v>
      </c>
      <c r="D483" s="135" t="s">
        <v>1053</v>
      </c>
      <c r="E483" s="86" t="s">
        <v>1191</v>
      </c>
      <c r="F483" s="87">
        <v>45962</v>
      </c>
      <c r="G483" s="87">
        <v>46143</v>
      </c>
      <c r="H483" s="138">
        <v>20000</v>
      </c>
      <c r="I483" s="135">
        <v>0</v>
      </c>
      <c r="J483" s="88">
        <v>25</v>
      </c>
      <c r="K483" s="135">
        <v>574</v>
      </c>
      <c r="L483" s="72">
        <f t="shared" si="59"/>
        <v>1419.9999999999998</v>
      </c>
      <c r="M483" s="72">
        <f t="shared" si="64"/>
        <v>260</v>
      </c>
      <c r="N483" s="74">
        <f t="shared" si="63"/>
        <v>608</v>
      </c>
      <c r="O483" s="72">
        <f t="shared" si="60"/>
        <v>1418</v>
      </c>
      <c r="P483" s="85">
        <v>25</v>
      </c>
      <c r="Q483" s="72">
        <f t="shared" si="61"/>
        <v>4305</v>
      </c>
      <c r="R483" s="114">
        <v>1207</v>
      </c>
      <c r="S483" s="72">
        <f t="shared" si="62"/>
        <v>3098</v>
      </c>
      <c r="T483" s="136">
        <v>18793</v>
      </c>
      <c r="U483" s="73" t="s">
        <v>154</v>
      </c>
      <c r="V483" s="74" t="s">
        <v>253</v>
      </c>
    </row>
    <row r="484" spans="1:22" s="117" customFormat="1">
      <c r="A484" s="85">
        <v>477</v>
      </c>
      <c r="B484" s="85" t="s">
        <v>908</v>
      </c>
      <c r="C484" s="135" t="s">
        <v>496</v>
      </c>
      <c r="D484" s="135" t="s">
        <v>1045</v>
      </c>
      <c r="E484" s="86" t="s">
        <v>1191</v>
      </c>
      <c r="F484" s="87">
        <v>46023</v>
      </c>
      <c r="G484" s="87">
        <v>46204</v>
      </c>
      <c r="H484" s="138">
        <v>57000</v>
      </c>
      <c r="I484" s="136">
        <v>2922.14</v>
      </c>
      <c r="J484" s="88">
        <v>25</v>
      </c>
      <c r="K484" s="136">
        <v>1635.9</v>
      </c>
      <c r="L484" s="72">
        <f t="shared" si="59"/>
        <v>4046.9999999999995</v>
      </c>
      <c r="M484" s="72">
        <f t="shared" si="64"/>
        <v>741</v>
      </c>
      <c r="N484" s="74">
        <f t="shared" si="63"/>
        <v>1732.8</v>
      </c>
      <c r="O484" s="72">
        <f t="shared" si="60"/>
        <v>4041.3</v>
      </c>
      <c r="P484" s="85">
        <v>25</v>
      </c>
      <c r="Q484" s="72">
        <f t="shared" si="61"/>
        <v>12223</v>
      </c>
      <c r="R484" s="114">
        <v>6315.84</v>
      </c>
      <c r="S484" s="72">
        <f t="shared" si="62"/>
        <v>8829.2999999999993</v>
      </c>
      <c r="T484" s="136">
        <v>50684.160000000003</v>
      </c>
      <c r="U484" s="73" t="s">
        <v>154</v>
      </c>
      <c r="V484" s="74" t="s">
        <v>253</v>
      </c>
    </row>
    <row r="485" spans="1:22" s="117" customFormat="1">
      <c r="A485" s="85">
        <v>478</v>
      </c>
      <c r="B485" s="85" t="s">
        <v>369</v>
      </c>
      <c r="C485" s="135" t="s">
        <v>73</v>
      </c>
      <c r="D485" s="135" t="s">
        <v>1095</v>
      </c>
      <c r="E485" s="86" t="s">
        <v>1191</v>
      </c>
      <c r="F485" s="87">
        <v>46023</v>
      </c>
      <c r="G485" s="87">
        <v>46204</v>
      </c>
      <c r="H485" s="138">
        <v>60000</v>
      </c>
      <c r="I485" s="136">
        <v>3486.68</v>
      </c>
      <c r="J485" s="88">
        <v>25</v>
      </c>
      <c r="K485" s="136">
        <v>1722</v>
      </c>
      <c r="L485" s="72">
        <f t="shared" si="59"/>
        <v>4260</v>
      </c>
      <c r="M485" s="72">
        <f t="shared" si="64"/>
        <v>780</v>
      </c>
      <c r="N485" s="74">
        <f t="shared" si="63"/>
        <v>1824</v>
      </c>
      <c r="O485" s="72">
        <f t="shared" si="60"/>
        <v>4254</v>
      </c>
      <c r="P485" s="114">
        <v>9913.02</v>
      </c>
      <c r="Q485" s="72">
        <f t="shared" si="61"/>
        <v>22753.02</v>
      </c>
      <c r="R485" s="114">
        <v>16945.7</v>
      </c>
      <c r="S485" s="72">
        <f t="shared" si="62"/>
        <v>9294</v>
      </c>
      <c r="T485" s="136">
        <v>45306.91</v>
      </c>
      <c r="U485" s="73" t="s">
        <v>154</v>
      </c>
      <c r="V485" s="74" t="s">
        <v>253</v>
      </c>
    </row>
    <row r="486" spans="1:22" s="117" customFormat="1">
      <c r="A486" s="85">
        <v>479</v>
      </c>
      <c r="B486" s="85" t="s">
        <v>556</v>
      </c>
      <c r="C486" s="135" t="s">
        <v>30</v>
      </c>
      <c r="D486" s="135" t="s">
        <v>1053</v>
      </c>
      <c r="E486" s="86" t="s">
        <v>1191</v>
      </c>
      <c r="F486" s="87">
        <v>45962</v>
      </c>
      <c r="G486" s="87">
        <v>46143</v>
      </c>
      <c r="H486" s="138">
        <v>47500</v>
      </c>
      <c r="I486" s="136">
        <v>1501.16</v>
      </c>
      <c r="J486" s="88">
        <v>25</v>
      </c>
      <c r="K486" s="136">
        <v>1363.25</v>
      </c>
      <c r="L486" s="72">
        <f t="shared" si="59"/>
        <v>3372.4999999999995</v>
      </c>
      <c r="M486" s="72">
        <f t="shared" si="64"/>
        <v>617.5</v>
      </c>
      <c r="N486" s="74">
        <f t="shared" si="63"/>
        <v>1444</v>
      </c>
      <c r="O486" s="72">
        <f t="shared" si="60"/>
        <v>3367.75</v>
      </c>
      <c r="P486" s="85">
        <v>25</v>
      </c>
      <c r="Q486" s="72">
        <f t="shared" si="61"/>
        <v>10190</v>
      </c>
      <c r="R486" s="114">
        <v>4333.41</v>
      </c>
      <c r="S486" s="72">
        <f t="shared" si="62"/>
        <v>7357.75</v>
      </c>
      <c r="T486" s="136">
        <v>43166.59</v>
      </c>
      <c r="U486" s="73" t="s">
        <v>154</v>
      </c>
      <c r="V486" s="74" t="s">
        <v>253</v>
      </c>
    </row>
    <row r="487" spans="1:22" s="117" customFormat="1">
      <c r="A487" s="85">
        <v>480</v>
      </c>
      <c r="B487" s="85" t="s">
        <v>22</v>
      </c>
      <c r="C487" s="135" t="s">
        <v>23</v>
      </c>
      <c r="D487" s="135" t="s">
        <v>165</v>
      </c>
      <c r="E487" s="86" t="s">
        <v>1191</v>
      </c>
      <c r="F487" s="87">
        <v>46054</v>
      </c>
      <c r="G487" s="87">
        <v>46235</v>
      </c>
      <c r="H487" s="138">
        <v>60000</v>
      </c>
      <c r="I487" s="136">
        <v>3486.68</v>
      </c>
      <c r="J487" s="88">
        <v>25</v>
      </c>
      <c r="K487" s="136">
        <v>1722</v>
      </c>
      <c r="L487" s="72">
        <f t="shared" si="59"/>
        <v>4260</v>
      </c>
      <c r="M487" s="72">
        <f t="shared" si="64"/>
        <v>780</v>
      </c>
      <c r="N487" s="74">
        <f t="shared" si="63"/>
        <v>1824</v>
      </c>
      <c r="O487" s="72">
        <f t="shared" si="60"/>
        <v>4254</v>
      </c>
      <c r="P487" s="114">
        <v>14819.93</v>
      </c>
      <c r="Q487" s="72">
        <f t="shared" si="61"/>
        <v>27659.93</v>
      </c>
      <c r="R487" s="114">
        <v>21852.61</v>
      </c>
      <c r="S487" s="72">
        <f t="shared" si="62"/>
        <v>9294</v>
      </c>
      <c r="T487" s="136">
        <v>41814.589999999997</v>
      </c>
      <c r="U487" s="73" t="s">
        <v>154</v>
      </c>
      <c r="V487" s="74" t="s">
        <v>253</v>
      </c>
    </row>
    <row r="488" spans="1:22" s="117" customFormat="1">
      <c r="A488" s="85">
        <v>481</v>
      </c>
      <c r="B488" s="85" t="s">
        <v>236</v>
      </c>
      <c r="C488" s="135" t="s">
        <v>19</v>
      </c>
      <c r="D488" s="135" t="s">
        <v>1056</v>
      </c>
      <c r="E488" s="86" t="s">
        <v>1191</v>
      </c>
      <c r="F488" s="87">
        <v>46023</v>
      </c>
      <c r="G488" s="87">
        <v>46204</v>
      </c>
      <c r="H488" s="138">
        <v>20000</v>
      </c>
      <c r="I488" s="135">
        <v>0</v>
      </c>
      <c r="J488" s="88">
        <v>25</v>
      </c>
      <c r="K488" s="135">
        <v>574</v>
      </c>
      <c r="L488" s="72">
        <f t="shared" si="59"/>
        <v>1419.9999999999998</v>
      </c>
      <c r="M488" s="72">
        <f t="shared" si="64"/>
        <v>260</v>
      </c>
      <c r="N488" s="74">
        <f t="shared" si="63"/>
        <v>608</v>
      </c>
      <c r="O488" s="72">
        <f t="shared" si="60"/>
        <v>1418</v>
      </c>
      <c r="P488" s="85">
        <v>125</v>
      </c>
      <c r="Q488" s="72">
        <f t="shared" si="61"/>
        <v>4405</v>
      </c>
      <c r="R488" s="114">
        <v>1307</v>
      </c>
      <c r="S488" s="72">
        <f t="shared" si="62"/>
        <v>3098</v>
      </c>
      <c r="T488" s="136">
        <v>18693</v>
      </c>
      <c r="U488" s="73" t="s">
        <v>154</v>
      </c>
      <c r="V488" s="74" t="s">
        <v>253</v>
      </c>
    </row>
    <row r="489" spans="1:22" s="117" customFormat="1">
      <c r="A489" s="85">
        <v>482</v>
      </c>
      <c r="B489" s="85" t="s">
        <v>502</v>
      </c>
      <c r="C489" s="135" t="s">
        <v>73</v>
      </c>
      <c r="D489" s="135" t="s">
        <v>1085</v>
      </c>
      <c r="E489" s="86" t="s">
        <v>1191</v>
      </c>
      <c r="F489" s="87">
        <v>45962</v>
      </c>
      <c r="G489" s="87">
        <v>46143</v>
      </c>
      <c r="H489" s="138">
        <v>95000</v>
      </c>
      <c r="I489" s="136">
        <v>10929.24</v>
      </c>
      <c r="J489" s="88">
        <v>25</v>
      </c>
      <c r="K489" s="136">
        <v>2726.5</v>
      </c>
      <c r="L489" s="72">
        <f t="shared" si="59"/>
        <v>6744.9999999999991</v>
      </c>
      <c r="M489" s="72">
        <f t="shared" si="64"/>
        <v>1235</v>
      </c>
      <c r="N489" s="74">
        <f t="shared" si="63"/>
        <v>2888</v>
      </c>
      <c r="O489" s="72">
        <f t="shared" si="60"/>
        <v>6735.5</v>
      </c>
      <c r="P489" s="85">
        <v>125</v>
      </c>
      <c r="Q489" s="72">
        <f t="shared" si="61"/>
        <v>20455</v>
      </c>
      <c r="R489" s="114">
        <v>16668.740000000002</v>
      </c>
      <c r="S489" s="72">
        <f t="shared" si="62"/>
        <v>14715.5</v>
      </c>
      <c r="T489" s="136">
        <v>78331.259999999995</v>
      </c>
      <c r="U489" s="73" t="s">
        <v>154</v>
      </c>
      <c r="V489" s="74" t="s">
        <v>253</v>
      </c>
    </row>
    <row r="490" spans="1:22" s="117" customFormat="1">
      <c r="A490" s="85">
        <v>483</v>
      </c>
      <c r="B490" s="85" t="s">
        <v>938</v>
      </c>
      <c r="C490" s="135" t="s">
        <v>1192</v>
      </c>
      <c r="D490" s="135" t="s">
        <v>163</v>
      </c>
      <c r="E490" s="86" t="s">
        <v>1191</v>
      </c>
      <c r="F490" s="87">
        <v>46054</v>
      </c>
      <c r="G490" s="87">
        <v>46235</v>
      </c>
      <c r="H490" s="138">
        <v>60000</v>
      </c>
      <c r="I490" s="136">
        <v>3486.68</v>
      </c>
      <c r="J490" s="88">
        <v>25</v>
      </c>
      <c r="K490" s="136">
        <v>1722</v>
      </c>
      <c r="L490" s="72">
        <f t="shared" si="59"/>
        <v>4260</v>
      </c>
      <c r="M490" s="72">
        <f t="shared" si="64"/>
        <v>780</v>
      </c>
      <c r="N490" s="74">
        <f t="shared" si="63"/>
        <v>1824</v>
      </c>
      <c r="O490" s="72">
        <f t="shared" si="60"/>
        <v>4254</v>
      </c>
      <c r="P490" s="85">
        <v>25</v>
      </c>
      <c r="Q490" s="72">
        <f t="shared" si="61"/>
        <v>12865</v>
      </c>
      <c r="R490" s="114">
        <v>7057.68</v>
      </c>
      <c r="S490" s="72">
        <f t="shared" si="62"/>
        <v>9294</v>
      </c>
      <c r="T490" s="136">
        <v>52942.32</v>
      </c>
      <c r="U490" s="73" t="s">
        <v>154</v>
      </c>
      <c r="V490" s="74" t="s">
        <v>253</v>
      </c>
    </row>
    <row r="491" spans="1:22" s="117" customFormat="1">
      <c r="A491" s="85">
        <v>484</v>
      </c>
      <c r="B491" s="85" t="s">
        <v>835</v>
      </c>
      <c r="C491" s="135" t="s">
        <v>73</v>
      </c>
      <c r="D491" s="135" t="s">
        <v>1066</v>
      </c>
      <c r="E491" s="86" t="s">
        <v>1191</v>
      </c>
      <c r="F491" s="87">
        <v>46023</v>
      </c>
      <c r="G491" s="87">
        <v>46204</v>
      </c>
      <c r="H491" s="138">
        <v>60000</v>
      </c>
      <c r="I491" s="136">
        <v>3486.68</v>
      </c>
      <c r="J491" s="88">
        <v>25</v>
      </c>
      <c r="K491" s="136">
        <v>1722</v>
      </c>
      <c r="L491" s="72">
        <f t="shared" si="59"/>
        <v>4260</v>
      </c>
      <c r="M491" s="72">
        <f t="shared" si="64"/>
        <v>780</v>
      </c>
      <c r="N491" s="74">
        <f t="shared" ref="N491:N513" si="65">+H491*0.0304</f>
        <v>1824</v>
      </c>
      <c r="O491" s="72">
        <f t="shared" si="60"/>
        <v>4254</v>
      </c>
      <c r="P491" s="85">
        <v>25</v>
      </c>
      <c r="Q491" s="72">
        <f t="shared" si="61"/>
        <v>12865</v>
      </c>
      <c r="R491" s="114">
        <v>7057.68</v>
      </c>
      <c r="S491" s="72">
        <f t="shared" si="62"/>
        <v>9294</v>
      </c>
      <c r="T491" s="136">
        <v>52942.32</v>
      </c>
      <c r="U491" s="73" t="s">
        <v>154</v>
      </c>
      <c r="V491" s="74" t="s">
        <v>253</v>
      </c>
    </row>
    <row r="492" spans="1:22" s="117" customFormat="1">
      <c r="A492" s="85">
        <v>485</v>
      </c>
      <c r="B492" s="85" t="s">
        <v>110</v>
      </c>
      <c r="C492" s="135" t="s">
        <v>19</v>
      </c>
      <c r="D492" s="135" t="s">
        <v>1115</v>
      </c>
      <c r="E492" s="86" t="s">
        <v>1191</v>
      </c>
      <c r="F492" s="87">
        <v>46023</v>
      </c>
      <c r="G492" s="87">
        <v>46204</v>
      </c>
      <c r="H492" s="138">
        <v>20000</v>
      </c>
      <c r="I492" s="135">
        <v>0</v>
      </c>
      <c r="J492" s="88">
        <v>25</v>
      </c>
      <c r="K492" s="135">
        <v>574</v>
      </c>
      <c r="L492" s="72">
        <f t="shared" si="59"/>
        <v>1419.9999999999998</v>
      </c>
      <c r="M492" s="72">
        <f t="shared" si="64"/>
        <v>260</v>
      </c>
      <c r="N492" s="74">
        <f t="shared" si="65"/>
        <v>608</v>
      </c>
      <c r="O492" s="72">
        <f t="shared" si="60"/>
        <v>1418</v>
      </c>
      <c r="P492" s="85">
        <v>125</v>
      </c>
      <c r="Q492" s="72">
        <f t="shared" si="61"/>
        <v>4405</v>
      </c>
      <c r="R492" s="114">
        <v>1307</v>
      </c>
      <c r="S492" s="72">
        <f t="shared" si="62"/>
        <v>3098</v>
      </c>
      <c r="T492" s="136">
        <v>18693</v>
      </c>
      <c r="U492" s="73" t="s">
        <v>154</v>
      </c>
      <c r="V492" s="74" t="s">
        <v>253</v>
      </c>
    </row>
    <row r="493" spans="1:22" s="117" customFormat="1">
      <c r="A493" s="85">
        <v>486</v>
      </c>
      <c r="B493" s="85" t="s">
        <v>262</v>
      </c>
      <c r="C493" s="135" t="s">
        <v>45</v>
      </c>
      <c r="D493" s="135" t="s">
        <v>1096</v>
      </c>
      <c r="E493" s="86" t="s">
        <v>1191</v>
      </c>
      <c r="F493" s="87">
        <v>46023</v>
      </c>
      <c r="G493" s="87">
        <v>46204</v>
      </c>
      <c r="H493" s="138">
        <v>40000</v>
      </c>
      <c r="I493" s="135">
        <v>154.68</v>
      </c>
      <c r="J493" s="88">
        <v>25</v>
      </c>
      <c r="K493" s="136">
        <v>1148</v>
      </c>
      <c r="L493" s="72">
        <f t="shared" si="59"/>
        <v>2839.9999999999995</v>
      </c>
      <c r="M493" s="72">
        <f t="shared" si="64"/>
        <v>520</v>
      </c>
      <c r="N493" s="74">
        <f t="shared" si="65"/>
        <v>1216</v>
      </c>
      <c r="O493" s="72">
        <f t="shared" si="60"/>
        <v>2836</v>
      </c>
      <c r="P493" s="114">
        <v>6731.54</v>
      </c>
      <c r="Q493" s="72">
        <f t="shared" si="61"/>
        <v>15291.54</v>
      </c>
      <c r="R493" s="114">
        <v>9250.2199999999993</v>
      </c>
      <c r="S493" s="72">
        <f t="shared" si="62"/>
        <v>6196</v>
      </c>
      <c r="T493" s="136">
        <v>30749.78</v>
      </c>
      <c r="U493" s="73" t="s">
        <v>154</v>
      </c>
      <c r="V493" s="74" t="s">
        <v>253</v>
      </c>
    </row>
    <row r="494" spans="1:22" s="117" customFormat="1">
      <c r="A494" s="85">
        <v>487</v>
      </c>
      <c r="B494" s="85" t="s">
        <v>760</v>
      </c>
      <c r="C494" s="135" t="s">
        <v>19</v>
      </c>
      <c r="D494" s="135" t="s">
        <v>1133</v>
      </c>
      <c r="E494" s="86" t="s">
        <v>1191</v>
      </c>
      <c r="F494" s="87">
        <v>45962</v>
      </c>
      <c r="G494" s="87">
        <v>46143</v>
      </c>
      <c r="H494" s="138">
        <v>35000</v>
      </c>
      <c r="I494" s="135">
        <v>0</v>
      </c>
      <c r="J494" s="88">
        <v>25</v>
      </c>
      <c r="K494" s="136">
        <v>1004.5</v>
      </c>
      <c r="L494" s="72">
        <f t="shared" si="59"/>
        <v>2485</v>
      </c>
      <c r="M494" s="72">
        <f t="shared" si="64"/>
        <v>455</v>
      </c>
      <c r="N494" s="74">
        <f t="shared" si="65"/>
        <v>1064</v>
      </c>
      <c r="O494" s="72">
        <f t="shared" si="60"/>
        <v>2481.5</v>
      </c>
      <c r="P494" s="85">
        <v>25</v>
      </c>
      <c r="Q494" s="72">
        <f t="shared" si="61"/>
        <v>7515</v>
      </c>
      <c r="R494" s="114">
        <v>2093.5</v>
      </c>
      <c r="S494" s="72">
        <f t="shared" si="62"/>
        <v>5421.5</v>
      </c>
      <c r="T494" s="136">
        <v>32906.5</v>
      </c>
      <c r="U494" s="73" t="s">
        <v>154</v>
      </c>
      <c r="V494" s="74" t="s">
        <v>253</v>
      </c>
    </row>
    <row r="495" spans="1:22" s="117" customFormat="1">
      <c r="A495" s="85">
        <v>488</v>
      </c>
      <c r="B495" s="85" t="s">
        <v>431</v>
      </c>
      <c r="C495" s="135" t="s">
        <v>19</v>
      </c>
      <c r="D495" s="135" t="s">
        <v>1055</v>
      </c>
      <c r="E495" s="86" t="s">
        <v>1191</v>
      </c>
      <c r="F495" s="87">
        <v>45962</v>
      </c>
      <c r="G495" s="87">
        <v>46143</v>
      </c>
      <c r="H495" s="138">
        <v>20000</v>
      </c>
      <c r="I495" s="135">
        <v>0</v>
      </c>
      <c r="J495" s="88">
        <v>25</v>
      </c>
      <c r="K495" s="135">
        <v>574</v>
      </c>
      <c r="L495" s="72">
        <f t="shared" si="59"/>
        <v>1419.9999999999998</v>
      </c>
      <c r="M495" s="72">
        <f t="shared" ref="M495:M526" si="66">H495*0.013</f>
        <v>260</v>
      </c>
      <c r="N495" s="74">
        <f t="shared" si="65"/>
        <v>608</v>
      </c>
      <c r="O495" s="72">
        <f t="shared" si="60"/>
        <v>1418</v>
      </c>
      <c r="P495" s="85">
        <v>125</v>
      </c>
      <c r="Q495" s="72">
        <f t="shared" si="61"/>
        <v>4405</v>
      </c>
      <c r="R495" s="114">
        <v>1307</v>
      </c>
      <c r="S495" s="72">
        <f t="shared" si="62"/>
        <v>3098</v>
      </c>
      <c r="T495" s="136">
        <v>18693</v>
      </c>
      <c r="U495" s="73" t="s">
        <v>154</v>
      </c>
      <c r="V495" s="74" t="s">
        <v>253</v>
      </c>
    </row>
    <row r="496" spans="1:22" s="117" customFormat="1">
      <c r="A496" s="85">
        <v>489</v>
      </c>
      <c r="B496" s="85" t="s">
        <v>334</v>
      </c>
      <c r="C496" s="135" t="s">
        <v>19</v>
      </c>
      <c r="D496" s="135" t="s">
        <v>1073</v>
      </c>
      <c r="E496" s="86" t="s">
        <v>1191</v>
      </c>
      <c r="F496" s="87">
        <v>46023</v>
      </c>
      <c r="G496" s="87">
        <v>46204</v>
      </c>
      <c r="H496" s="138">
        <v>20000</v>
      </c>
      <c r="I496" s="135">
        <v>0</v>
      </c>
      <c r="J496" s="88">
        <v>25</v>
      </c>
      <c r="K496" s="135">
        <v>574</v>
      </c>
      <c r="L496" s="72">
        <f t="shared" si="59"/>
        <v>1419.9999999999998</v>
      </c>
      <c r="M496" s="72">
        <f t="shared" si="66"/>
        <v>260</v>
      </c>
      <c r="N496" s="74">
        <f t="shared" si="65"/>
        <v>608</v>
      </c>
      <c r="O496" s="72">
        <f t="shared" si="60"/>
        <v>1418</v>
      </c>
      <c r="P496" s="85">
        <v>25</v>
      </c>
      <c r="Q496" s="72">
        <f t="shared" si="61"/>
        <v>4305</v>
      </c>
      <c r="R496" s="114">
        <v>1207</v>
      </c>
      <c r="S496" s="72">
        <f t="shared" si="62"/>
        <v>3098</v>
      </c>
      <c r="T496" s="136">
        <v>18793</v>
      </c>
      <c r="U496" s="73" t="s">
        <v>154</v>
      </c>
      <c r="V496" s="74" t="s">
        <v>253</v>
      </c>
    </row>
    <row r="497" spans="1:22" s="117" customFormat="1">
      <c r="A497" s="85">
        <v>490</v>
      </c>
      <c r="B497" s="85" t="s">
        <v>130</v>
      </c>
      <c r="C497" s="135" t="s">
        <v>74</v>
      </c>
      <c r="D497" s="135" t="s">
        <v>1088</v>
      </c>
      <c r="E497" s="86" t="s">
        <v>1191</v>
      </c>
      <c r="F497" s="87">
        <v>46023</v>
      </c>
      <c r="G497" s="87">
        <v>46204</v>
      </c>
      <c r="H497" s="138">
        <v>40000</v>
      </c>
      <c r="I497" s="135">
        <v>442.65</v>
      </c>
      <c r="J497" s="88">
        <v>25</v>
      </c>
      <c r="K497" s="136">
        <v>1148</v>
      </c>
      <c r="L497" s="72">
        <f t="shared" si="59"/>
        <v>2839.9999999999995</v>
      </c>
      <c r="M497" s="72">
        <f t="shared" si="66"/>
        <v>520</v>
      </c>
      <c r="N497" s="74">
        <f t="shared" si="65"/>
        <v>1216</v>
      </c>
      <c r="O497" s="72">
        <f t="shared" si="60"/>
        <v>2836</v>
      </c>
      <c r="P497" s="85">
        <v>25</v>
      </c>
      <c r="Q497" s="72">
        <f t="shared" si="61"/>
        <v>8585</v>
      </c>
      <c r="R497" s="114">
        <v>2831.65</v>
      </c>
      <c r="S497" s="72">
        <f t="shared" si="62"/>
        <v>6196</v>
      </c>
      <c r="T497" s="136">
        <v>37168.35</v>
      </c>
      <c r="U497" s="73" t="s">
        <v>154</v>
      </c>
      <c r="V497" s="74" t="s">
        <v>253</v>
      </c>
    </row>
    <row r="498" spans="1:22" s="117" customFormat="1">
      <c r="A498" s="85">
        <v>491</v>
      </c>
      <c r="B498" s="85" t="s">
        <v>1002</v>
      </c>
      <c r="C498" s="135" t="s">
        <v>4</v>
      </c>
      <c r="D498" s="135" t="s">
        <v>161</v>
      </c>
      <c r="E498" s="86" t="s">
        <v>1191</v>
      </c>
      <c r="F498" s="87">
        <v>45901</v>
      </c>
      <c r="G498" s="87">
        <v>46082</v>
      </c>
      <c r="H498" s="138">
        <v>80000</v>
      </c>
      <c r="I498" s="136">
        <v>7400.87</v>
      </c>
      <c r="J498" s="88">
        <v>25</v>
      </c>
      <c r="K498" s="136">
        <v>2296</v>
      </c>
      <c r="L498" s="72">
        <f t="shared" si="59"/>
        <v>5679.9999999999991</v>
      </c>
      <c r="M498" s="72">
        <f t="shared" si="66"/>
        <v>1040</v>
      </c>
      <c r="N498" s="74">
        <f t="shared" si="65"/>
        <v>2432</v>
      </c>
      <c r="O498" s="72">
        <f t="shared" si="60"/>
        <v>5672</v>
      </c>
      <c r="P498" s="85">
        <v>25</v>
      </c>
      <c r="Q498" s="72">
        <f t="shared" si="61"/>
        <v>17145</v>
      </c>
      <c r="R498" s="114">
        <v>12153.87</v>
      </c>
      <c r="S498" s="72">
        <f t="shared" si="62"/>
        <v>12392</v>
      </c>
      <c r="T498" s="136">
        <v>67846.13</v>
      </c>
      <c r="U498" s="73" t="s">
        <v>154</v>
      </c>
      <c r="V498" s="74" t="s">
        <v>253</v>
      </c>
    </row>
    <row r="499" spans="1:22" s="117" customFormat="1">
      <c r="A499" s="85">
        <v>492</v>
      </c>
      <c r="B499" s="85" t="s">
        <v>1243</v>
      </c>
      <c r="C499" s="135" t="s">
        <v>245</v>
      </c>
      <c r="D499" s="135" t="s">
        <v>1065</v>
      </c>
      <c r="E499" s="86" t="s">
        <v>1191</v>
      </c>
      <c r="F499" s="87">
        <v>46054</v>
      </c>
      <c r="G499" s="87">
        <v>46235</v>
      </c>
      <c r="H499" s="138">
        <v>40000</v>
      </c>
      <c r="I499" s="135">
        <v>442.65</v>
      </c>
      <c r="J499" s="88">
        <v>25</v>
      </c>
      <c r="K499" s="136">
        <v>1148</v>
      </c>
      <c r="L499" s="72">
        <f t="shared" si="59"/>
        <v>2839.9999999999995</v>
      </c>
      <c r="M499" s="72">
        <f t="shared" si="66"/>
        <v>520</v>
      </c>
      <c r="N499" s="74">
        <f t="shared" si="65"/>
        <v>1216</v>
      </c>
      <c r="O499" s="72">
        <f t="shared" si="60"/>
        <v>2836</v>
      </c>
      <c r="P499" s="85">
        <v>25</v>
      </c>
      <c r="Q499" s="72">
        <f t="shared" si="61"/>
        <v>8585</v>
      </c>
      <c r="R499" s="114">
        <v>2831.65</v>
      </c>
      <c r="S499" s="72">
        <f t="shared" si="62"/>
        <v>6196</v>
      </c>
      <c r="T499" s="136">
        <v>37168.35</v>
      </c>
      <c r="U499" s="73" t="s">
        <v>154</v>
      </c>
      <c r="V499" s="74" t="s">
        <v>253</v>
      </c>
    </row>
    <row r="500" spans="1:22" s="117" customFormat="1">
      <c r="A500" s="85">
        <v>493</v>
      </c>
      <c r="B500" s="85" t="s">
        <v>340</v>
      </c>
      <c r="C500" s="135" t="s">
        <v>12</v>
      </c>
      <c r="D500" s="135" t="s">
        <v>1055</v>
      </c>
      <c r="E500" s="86" t="s">
        <v>1191</v>
      </c>
      <c r="F500" s="87">
        <v>45962</v>
      </c>
      <c r="G500" s="87">
        <v>46143</v>
      </c>
      <c r="H500" s="138">
        <v>22000</v>
      </c>
      <c r="I500" s="135">
        <v>0</v>
      </c>
      <c r="J500" s="88">
        <v>25</v>
      </c>
      <c r="K500" s="135">
        <v>631.4</v>
      </c>
      <c r="L500" s="72">
        <f t="shared" si="59"/>
        <v>1561.9999999999998</v>
      </c>
      <c r="M500" s="72">
        <f t="shared" si="66"/>
        <v>286</v>
      </c>
      <c r="N500" s="74">
        <f t="shared" si="65"/>
        <v>668.8</v>
      </c>
      <c r="O500" s="72">
        <f t="shared" si="60"/>
        <v>1559.8000000000002</v>
      </c>
      <c r="P500" s="85">
        <v>25</v>
      </c>
      <c r="Q500" s="72">
        <f t="shared" si="61"/>
        <v>4733</v>
      </c>
      <c r="R500" s="114">
        <v>1325.2</v>
      </c>
      <c r="S500" s="72">
        <f t="shared" si="62"/>
        <v>3407.8</v>
      </c>
      <c r="T500" s="136">
        <v>20674.8</v>
      </c>
      <c r="U500" s="73" t="s">
        <v>154</v>
      </c>
      <c r="V500" s="74" t="s">
        <v>253</v>
      </c>
    </row>
    <row r="501" spans="1:22" s="117" customFormat="1">
      <c r="A501" s="85">
        <v>494</v>
      </c>
      <c r="B501" s="85" t="s">
        <v>593</v>
      </c>
      <c r="C501" s="135" t="s">
        <v>19</v>
      </c>
      <c r="D501" s="135" t="s">
        <v>1052</v>
      </c>
      <c r="E501" s="86" t="s">
        <v>1191</v>
      </c>
      <c r="F501" s="87">
        <v>45901</v>
      </c>
      <c r="G501" s="87">
        <v>46082</v>
      </c>
      <c r="H501" s="138">
        <v>32000</v>
      </c>
      <c r="I501" s="135">
        <v>0</v>
      </c>
      <c r="J501" s="88">
        <v>25</v>
      </c>
      <c r="K501" s="135">
        <v>918.4</v>
      </c>
      <c r="L501" s="72">
        <f t="shared" si="59"/>
        <v>2272</v>
      </c>
      <c r="M501" s="72">
        <f t="shared" si="66"/>
        <v>416</v>
      </c>
      <c r="N501" s="74">
        <f t="shared" si="65"/>
        <v>972.8</v>
      </c>
      <c r="O501" s="72">
        <f t="shared" si="60"/>
        <v>2268.8000000000002</v>
      </c>
      <c r="P501" s="85">
        <v>25</v>
      </c>
      <c r="Q501" s="72">
        <f t="shared" si="61"/>
        <v>6873</v>
      </c>
      <c r="R501" s="114">
        <v>1916.2</v>
      </c>
      <c r="S501" s="72">
        <f t="shared" si="62"/>
        <v>4956.8</v>
      </c>
      <c r="T501" s="136">
        <v>30083.8</v>
      </c>
      <c r="U501" s="73" t="s">
        <v>154</v>
      </c>
      <c r="V501" s="74" t="s">
        <v>253</v>
      </c>
    </row>
    <row r="502" spans="1:22" s="117" customFormat="1">
      <c r="A502" s="85">
        <v>495</v>
      </c>
      <c r="B502" s="85" t="s">
        <v>444</v>
      </c>
      <c r="C502" s="135" t="s">
        <v>245</v>
      </c>
      <c r="D502" s="135" t="s">
        <v>1049</v>
      </c>
      <c r="E502" s="86" t="s">
        <v>1191</v>
      </c>
      <c r="F502" s="87">
        <v>45962</v>
      </c>
      <c r="G502" s="87">
        <v>46143</v>
      </c>
      <c r="H502" s="138">
        <v>50000</v>
      </c>
      <c r="I502" s="136">
        <v>1854</v>
      </c>
      <c r="J502" s="88">
        <v>25</v>
      </c>
      <c r="K502" s="136">
        <v>1435</v>
      </c>
      <c r="L502" s="72">
        <f t="shared" si="59"/>
        <v>3549.9999999999995</v>
      </c>
      <c r="M502" s="72">
        <f t="shared" si="66"/>
        <v>650</v>
      </c>
      <c r="N502" s="74">
        <f t="shared" si="65"/>
        <v>1520</v>
      </c>
      <c r="O502" s="72">
        <f t="shared" si="60"/>
        <v>3545.0000000000005</v>
      </c>
      <c r="P502" s="85">
        <v>25</v>
      </c>
      <c r="Q502" s="72">
        <f t="shared" si="61"/>
        <v>10725</v>
      </c>
      <c r="R502" s="114">
        <v>4834</v>
      </c>
      <c r="S502" s="72">
        <f t="shared" si="62"/>
        <v>7745</v>
      </c>
      <c r="T502" s="136">
        <v>45166</v>
      </c>
      <c r="U502" s="73" t="s">
        <v>154</v>
      </c>
      <c r="V502" s="74" t="s">
        <v>253</v>
      </c>
    </row>
    <row r="503" spans="1:22" s="117" customFormat="1">
      <c r="A503" s="85">
        <v>496</v>
      </c>
      <c r="B503" s="85" t="s">
        <v>623</v>
      </c>
      <c r="C503" s="135" t="s">
        <v>646</v>
      </c>
      <c r="D503" s="135" t="s">
        <v>1076</v>
      </c>
      <c r="E503" s="86" t="s">
        <v>1191</v>
      </c>
      <c r="F503" s="87">
        <v>46023</v>
      </c>
      <c r="G503" s="87">
        <v>46204</v>
      </c>
      <c r="H503" s="138">
        <v>60000</v>
      </c>
      <c r="I503" s="136">
        <v>3486.68</v>
      </c>
      <c r="J503" s="88">
        <v>25</v>
      </c>
      <c r="K503" s="136">
        <v>1722</v>
      </c>
      <c r="L503" s="72">
        <f t="shared" si="59"/>
        <v>4260</v>
      </c>
      <c r="M503" s="72">
        <f t="shared" si="66"/>
        <v>780</v>
      </c>
      <c r="N503" s="74">
        <f t="shared" si="65"/>
        <v>1824</v>
      </c>
      <c r="O503" s="72">
        <f t="shared" si="60"/>
        <v>4254</v>
      </c>
      <c r="P503" s="114">
        <v>7727.42</v>
      </c>
      <c r="Q503" s="72">
        <f t="shared" si="61"/>
        <v>20567.419999999998</v>
      </c>
      <c r="R503" s="114">
        <v>14760.1</v>
      </c>
      <c r="S503" s="72">
        <f t="shared" si="62"/>
        <v>9294</v>
      </c>
      <c r="T503" s="136">
        <v>45239.9</v>
      </c>
      <c r="U503" s="73" t="s">
        <v>154</v>
      </c>
      <c r="V503" s="74" t="s">
        <v>253</v>
      </c>
    </row>
    <row r="504" spans="1:22" s="117" customFormat="1">
      <c r="A504" s="85">
        <v>497</v>
      </c>
      <c r="B504" s="85" t="s">
        <v>3</v>
      </c>
      <c r="C504" s="135" t="s">
        <v>4</v>
      </c>
      <c r="D504" s="135" t="s">
        <v>175</v>
      </c>
      <c r="E504" s="86" t="s">
        <v>1191</v>
      </c>
      <c r="F504" s="87">
        <v>46023</v>
      </c>
      <c r="G504" s="87">
        <v>46204</v>
      </c>
      <c r="H504" s="138">
        <v>60000</v>
      </c>
      <c r="I504" s="136">
        <v>3486.68</v>
      </c>
      <c r="J504" s="88">
        <v>25</v>
      </c>
      <c r="K504" s="136">
        <v>1722</v>
      </c>
      <c r="L504" s="72">
        <f t="shared" si="59"/>
        <v>4260</v>
      </c>
      <c r="M504" s="72">
        <f t="shared" si="66"/>
        <v>780</v>
      </c>
      <c r="N504" s="74">
        <f t="shared" si="65"/>
        <v>1824</v>
      </c>
      <c r="O504" s="72">
        <f t="shared" si="60"/>
        <v>4254</v>
      </c>
      <c r="P504" s="85">
        <v>125</v>
      </c>
      <c r="Q504" s="72">
        <f t="shared" si="61"/>
        <v>12965</v>
      </c>
      <c r="R504" s="114">
        <v>7157.68</v>
      </c>
      <c r="S504" s="72">
        <f t="shared" si="62"/>
        <v>9294</v>
      </c>
      <c r="T504" s="136">
        <v>52842.32</v>
      </c>
      <c r="U504" s="73" t="s">
        <v>154</v>
      </c>
      <c r="V504" s="74" t="s">
        <v>253</v>
      </c>
    </row>
    <row r="505" spans="1:22" s="117" customFormat="1">
      <c r="A505" s="85">
        <v>498</v>
      </c>
      <c r="B505" s="85" t="s">
        <v>689</v>
      </c>
      <c r="C505" s="135" t="s">
        <v>1265</v>
      </c>
      <c r="D505" s="135" t="s">
        <v>1053</v>
      </c>
      <c r="E505" s="86" t="s">
        <v>1191</v>
      </c>
      <c r="F505" s="87">
        <v>46023</v>
      </c>
      <c r="G505" s="87">
        <v>46204</v>
      </c>
      <c r="H505" s="138">
        <v>45000</v>
      </c>
      <c r="I505" s="136">
        <v>1148.33</v>
      </c>
      <c r="J505" s="88">
        <v>25</v>
      </c>
      <c r="K505" s="136">
        <v>1291.5</v>
      </c>
      <c r="L505" s="72">
        <f t="shared" si="59"/>
        <v>3194.9999999999995</v>
      </c>
      <c r="M505" s="72">
        <f t="shared" si="66"/>
        <v>585</v>
      </c>
      <c r="N505" s="74">
        <f t="shared" si="65"/>
        <v>1368</v>
      </c>
      <c r="O505" s="72">
        <f t="shared" si="60"/>
        <v>3190.5</v>
      </c>
      <c r="P505" s="85">
        <v>25</v>
      </c>
      <c r="Q505" s="72">
        <f t="shared" si="61"/>
        <v>9655</v>
      </c>
      <c r="R505" s="114">
        <v>3832.83</v>
      </c>
      <c r="S505" s="72">
        <f t="shared" si="62"/>
        <v>6970.5</v>
      </c>
      <c r="T505" s="136">
        <v>41167.17</v>
      </c>
      <c r="U505" s="73" t="s">
        <v>154</v>
      </c>
      <c r="V505" s="74" t="s">
        <v>253</v>
      </c>
    </row>
    <row r="506" spans="1:22" s="117" customFormat="1">
      <c r="A506" s="85">
        <v>499</v>
      </c>
      <c r="B506" s="85" t="s">
        <v>1244</v>
      </c>
      <c r="C506" s="135" t="s">
        <v>5</v>
      </c>
      <c r="D506" s="135" t="s">
        <v>163</v>
      </c>
      <c r="E506" s="86" t="s">
        <v>1191</v>
      </c>
      <c r="F506" s="87">
        <v>46054</v>
      </c>
      <c r="G506" s="87">
        <v>46235</v>
      </c>
      <c r="H506" s="138">
        <v>180000</v>
      </c>
      <c r="I506" s="136">
        <v>30443.42</v>
      </c>
      <c r="J506" s="88">
        <v>25</v>
      </c>
      <c r="K506" s="136">
        <v>5166</v>
      </c>
      <c r="L506" s="72">
        <f t="shared" si="59"/>
        <v>12779.999999999998</v>
      </c>
      <c r="M506" s="72">
        <f t="shared" si="66"/>
        <v>2340</v>
      </c>
      <c r="N506" s="74">
        <f t="shared" si="65"/>
        <v>5472</v>
      </c>
      <c r="O506" s="72">
        <f t="shared" si="60"/>
        <v>12762</v>
      </c>
      <c r="P506" s="114">
        <v>1944.78</v>
      </c>
      <c r="Q506" s="72">
        <f t="shared" si="61"/>
        <v>40464.78</v>
      </c>
      <c r="R506" s="114">
        <v>43026.2</v>
      </c>
      <c r="S506" s="72">
        <f t="shared" si="62"/>
        <v>27882</v>
      </c>
      <c r="T506" s="136">
        <v>136973.79999999999</v>
      </c>
      <c r="U506" s="73" t="s">
        <v>154</v>
      </c>
      <c r="V506" s="74" t="s">
        <v>253</v>
      </c>
    </row>
    <row r="507" spans="1:22" s="117" customFormat="1">
      <c r="A507" s="85">
        <v>500</v>
      </c>
      <c r="B507" s="85" t="s">
        <v>836</v>
      </c>
      <c r="C507" s="135" t="s">
        <v>246</v>
      </c>
      <c r="D507" s="135" t="s">
        <v>188</v>
      </c>
      <c r="E507" s="86" t="s">
        <v>1191</v>
      </c>
      <c r="F507" s="87">
        <v>46023</v>
      </c>
      <c r="G507" s="87">
        <v>46204</v>
      </c>
      <c r="H507" s="138">
        <v>60000</v>
      </c>
      <c r="I507" s="136">
        <v>3486.68</v>
      </c>
      <c r="J507" s="88">
        <v>25</v>
      </c>
      <c r="K507" s="136">
        <v>1722</v>
      </c>
      <c r="L507" s="72">
        <f t="shared" si="59"/>
        <v>4260</v>
      </c>
      <c r="M507" s="72">
        <f t="shared" si="66"/>
        <v>780</v>
      </c>
      <c r="N507" s="74">
        <f t="shared" si="65"/>
        <v>1824</v>
      </c>
      <c r="O507" s="72">
        <f t="shared" si="60"/>
        <v>4254</v>
      </c>
      <c r="P507" s="85">
        <v>25</v>
      </c>
      <c r="Q507" s="72">
        <f t="shared" si="61"/>
        <v>12865</v>
      </c>
      <c r="R507" s="114">
        <v>7057.68</v>
      </c>
      <c r="S507" s="72">
        <f t="shared" si="62"/>
        <v>9294</v>
      </c>
      <c r="T507" s="136">
        <v>52942.32</v>
      </c>
      <c r="U507" s="73" t="s">
        <v>154</v>
      </c>
      <c r="V507" s="74" t="s">
        <v>254</v>
      </c>
    </row>
    <row r="508" spans="1:22" s="117" customFormat="1">
      <c r="A508" s="85">
        <v>501</v>
      </c>
      <c r="B508" s="85" t="s">
        <v>93</v>
      </c>
      <c r="C508" s="135" t="s">
        <v>19</v>
      </c>
      <c r="D508" s="135" t="s">
        <v>1132</v>
      </c>
      <c r="E508" s="86" t="s">
        <v>1191</v>
      </c>
      <c r="F508" s="87">
        <v>45962</v>
      </c>
      <c r="G508" s="87">
        <v>46143</v>
      </c>
      <c r="H508" s="138">
        <v>20000</v>
      </c>
      <c r="I508" s="135">
        <v>0</v>
      </c>
      <c r="J508" s="88">
        <v>25</v>
      </c>
      <c r="K508" s="135">
        <v>574</v>
      </c>
      <c r="L508" s="72">
        <f t="shared" si="59"/>
        <v>1419.9999999999998</v>
      </c>
      <c r="M508" s="72">
        <f t="shared" si="66"/>
        <v>260</v>
      </c>
      <c r="N508" s="74">
        <f t="shared" si="65"/>
        <v>608</v>
      </c>
      <c r="O508" s="72">
        <f t="shared" si="60"/>
        <v>1418</v>
      </c>
      <c r="P508" s="114">
        <v>1944.78</v>
      </c>
      <c r="Q508" s="72">
        <f t="shared" si="61"/>
        <v>6224.78</v>
      </c>
      <c r="R508" s="114">
        <v>3126.78</v>
      </c>
      <c r="S508" s="72">
        <f t="shared" si="62"/>
        <v>3098</v>
      </c>
      <c r="T508" s="136">
        <v>16873.22</v>
      </c>
      <c r="U508" s="73" t="s">
        <v>154</v>
      </c>
      <c r="V508" s="74" t="s">
        <v>254</v>
      </c>
    </row>
    <row r="509" spans="1:22" s="117" customFormat="1">
      <c r="A509" s="85">
        <v>502</v>
      </c>
      <c r="B509" s="85" t="s">
        <v>218</v>
      </c>
      <c r="C509" s="135" t="s">
        <v>245</v>
      </c>
      <c r="D509" s="135" t="s">
        <v>1067</v>
      </c>
      <c r="E509" s="86" t="s">
        <v>1191</v>
      </c>
      <c r="F509" s="87">
        <v>45962</v>
      </c>
      <c r="G509" s="87">
        <v>46143</v>
      </c>
      <c r="H509" s="138">
        <v>70000</v>
      </c>
      <c r="I509" s="136">
        <v>5368.48</v>
      </c>
      <c r="J509" s="88">
        <v>25</v>
      </c>
      <c r="K509" s="136">
        <v>2009</v>
      </c>
      <c r="L509" s="72">
        <f t="shared" si="59"/>
        <v>4970</v>
      </c>
      <c r="M509" s="72">
        <f t="shared" si="66"/>
        <v>910</v>
      </c>
      <c r="N509" s="74">
        <f t="shared" si="65"/>
        <v>2128</v>
      </c>
      <c r="O509" s="72">
        <f t="shared" si="60"/>
        <v>4963</v>
      </c>
      <c r="P509" s="85">
        <v>125</v>
      </c>
      <c r="Q509" s="72">
        <f t="shared" si="61"/>
        <v>15105</v>
      </c>
      <c r="R509" s="114">
        <v>9630.48</v>
      </c>
      <c r="S509" s="72">
        <f t="shared" si="62"/>
        <v>10843</v>
      </c>
      <c r="T509" s="136">
        <v>60369.52</v>
      </c>
      <c r="U509" s="73" t="s">
        <v>154</v>
      </c>
      <c r="V509" s="74" t="s">
        <v>253</v>
      </c>
    </row>
    <row r="510" spans="1:22" s="117" customFormat="1">
      <c r="A510" s="85">
        <v>503</v>
      </c>
      <c r="B510" s="85" t="s">
        <v>483</v>
      </c>
      <c r="C510" s="135" t="s">
        <v>19</v>
      </c>
      <c r="D510" s="135" t="s">
        <v>1117</v>
      </c>
      <c r="E510" s="86" t="s">
        <v>1191</v>
      </c>
      <c r="F510" s="87">
        <v>45962</v>
      </c>
      <c r="G510" s="87">
        <v>46143</v>
      </c>
      <c r="H510" s="138">
        <v>20000</v>
      </c>
      <c r="I510" s="135">
        <v>0</v>
      </c>
      <c r="J510" s="88">
        <v>25</v>
      </c>
      <c r="K510" s="135">
        <v>574</v>
      </c>
      <c r="L510" s="72">
        <f t="shared" si="59"/>
        <v>1419.9999999999998</v>
      </c>
      <c r="M510" s="72">
        <f t="shared" si="66"/>
        <v>260</v>
      </c>
      <c r="N510" s="74">
        <f t="shared" si="65"/>
        <v>608</v>
      </c>
      <c r="O510" s="72">
        <f t="shared" si="60"/>
        <v>1418</v>
      </c>
      <c r="P510" s="85">
        <v>25</v>
      </c>
      <c r="Q510" s="72">
        <f t="shared" si="61"/>
        <v>4305</v>
      </c>
      <c r="R510" s="114">
        <v>1207</v>
      </c>
      <c r="S510" s="72">
        <f t="shared" si="62"/>
        <v>3098</v>
      </c>
      <c r="T510" s="136">
        <v>18793</v>
      </c>
      <c r="U510" s="73" t="s">
        <v>154</v>
      </c>
      <c r="V510" s="74" t="s">
        <v>253</v>
      </c>
    </row>
    <row r="511" spans="1:22" s="117" customFormat="1">
      <c r="A511" s="85">
        <v>504</v>
      </c>
      <c r="B511" s="85" t="s">
        <v>1223</v>
      </c>
      <c r="C511" s="135" t="s">
        <v>56</v>
      </c>
      <c r="D511" s="135" t="s">
        <v>960</v>
      </c>
      <c r="E511" s="86" t="s">
        <v>1191</v>
      </c>
      <c r="F511" s="87">
        <v>46023</v>
      </c>
      <c r="G511" s="87">
        <v>46204</v>
      </c>
      <c r="H511" s="138">
        <v>80000</v>
      </c>
      <c r="I511" s="136">
        <v>7400.87</v>
      </c>
      <c r="J511" s="88">
        <v>25</v>
      </c>
      <c r="K511" s="136">
        <v>2296</v>
      </c>
      <c r="L511" s="72">
        <f t="shared" si="59"/>
        <v>5679.9999999999991</v>
      </c>
      <c r="M511" s="72">
        <f t="shared" si="66"/>
        <v>1040</v>
      </c>
      <c r="N511" s="74">
        <f t="shared" si="65"/>
        <v>2432</v>
      </c>
      <c r="O511" s="72">
        <f t="shared" si="60"/>
        <v>5672</v>
      </c>
      <c r="P511" s="85">
        <v>125</v>
      </c>
      <c r="Q511" s="72">
        <f t="shared" si="61"/>
        <v>17245</v>
      </c>
      <c r="R511" s="114">
        <v>12253.87</v>
      </c>
      <c r="S511" s="72">
        <f t="shared" si="62"/>
        <v>12392</v>
      </c>
      <c r="T511" s="136">
        <v>67746.13</v>
      </c>
      <c r="U511" s="73" t="s">
        <v>154</v>
      </c>
      <c r="V511" s="74" t="s">
        <v>253</v>
      </c>
    </row>
    <row r="512" spans="1:22" s="117" customFormat="1">
      <c r="A512" s="85">
        <v>505</v>
      </c>
      <c r="B512" s="85" t="s">
        <v>529</v>
      </c>
      <c r="C512" s="135" t="s">
        <v>25</v>
      </c>
      <c r="D512" s="135" t="s">
        <v>534</v>
      </c>
      <c r="E512" s="86" t="s">
        <v>1191</v>
      </c>
      <c r="F512" s="87">
        <v>45901</v>
      </c>
      <c r="G512" s="87">
        <v>46082</v>
      </c>
      <c r="H512" s="138">
        <v>50000</v>
      </c>
      <c r="I512" s="136">
        <v>1854</v>
      </c>
      <c r="J512" s="88">
        <v>25</v>
      </c>
      <c r="K512" s="136">
        <v>1435</v>
      </c>
      <c r="L512" s="72">
        <f t="shared" si="59"/>
        <v>3549.9999999999995</v>
      </c>
      <c r="M512" s="72">
        <f t="shared" si="66"/>
        <v>650</v>
      </c>
      <c r="N512" s="74">
        <f t="shared" si="65"/>
        <v>1520</v>
      </c>
      <c r="O512" s="72">
        <f t="shared" si="60"/>
        <v>3545.0000000000005</v>
      </c>
      <c r="P512" s="114">
        <v>9295.8700000000008</v>
      </c>
      <c r="Q512" s="72">
        <f t="shared" si="61"/>
        <v>19995.870000000003</v>
      </c>
      <c r="R512" s="114">
        <v>14104.87</v>
      </c>
      <c r="S512" s="72">
        <f t="shared" si="62"/>
        <v>7745</v>
      </c>
      <c r="T512" s="136">
        <v>35895.129999999997</v>
      </c>
      <c r="U512" s="73" t="s">
        <v>154</v>
      </c>
      <c r="V512" s="74" t="s">
        <v>253</v>
      </c>
    </row>
    <row r="513" spans="1:22" s="117" customFormat="1">
      <c r="A513" s="85">
        <v>506</v>
      </c>
      <c r="B513" s="85" t="s">
        <v>484</v>
      </c>
      <c r="C513" s="135" t="s">
        <v>73</v>
      </c>
      <c r="D513" s="135" t="s">
        <v>1067</v>
      </c>
      <c r="E513" s="86" t="s">
        <v>1191</v>
      </c>
      <c r="F513" s="87">
        <v>45962</v>
      </c>
      <c r="G513" s="87">
        <v>46143</v>
      </c>
      <c r="H513" s="138">
        <v>60000</v>
      </c>
      <c r="I513" s="136">
        <v>3486.68</v>
      </c>
      <c r="J513" s="88">
        <v>25</v>
      </c>
      <c r="K513" s="136">
        <v>1722</v>
      </c>
      <c r="L513" s="72">
        <f t="shared" si="59"/>
        <v>4260</v>
      </c>
      <c r="M513" s="72">
        <f t="shared" si="66"/>
        <v>780</v>
      </c>
      <c r="N513" s="74">
        <f t="shared" si="65"/>
        <v>1824</v>
      </c>
      <c r="O513" s="72">
        <f t="shared" si="60"/>
        <v>4254</v>
      </c>
      <c r="P513" s="85">
        <v>25</v>
      </c>
      <c r="Q513" s="72">
        <f t="shared" si="61"/>
        <v>12865</v>
      </c>
      <c r="R513" s="114">
        <v>7057.68</v>
      </c>
      <c r="S513" s="72">
        <f t="shared" si="62"/>
        <v>9294</v>
      </c>
      <c r="T513" s="136">
        <v>52942.32</v>
      </c>
      <c r="U513" s="73" t="s">
        <v>154</v>
      </c>
      <c r="V513" s="74" t="s">
        <v>253</v>
      </c>
    </row>
    <row r="514" spans="1:22" s="117" customFormat="1">
      <c r="A514" s="85">
        <v>507</v>
      </c>
      <c r="B514" s="85" t="s">
        <v>788</v>
      </c>
      <c r="C514" s="135" t="s">
        <v>5</v>
      </c>
      <c r="D514" s="135" t="s">
        <v>160</v>
      </c>
      <c r="E514" s="86" t="s">
        <v>1191</v>
      </c>
      <c r="F514" s="87">
        <v>46023</v>
      </c>
      <c r="G514" s="87">
        <v>46204</v>
      </c>
      <c r="H514" s="138">
        <v>220000</v>
      </c>
      <c r="I514" s="136">
        <v>40357.08</v>
      </c>
      <c r="J514" s="88">
        <v>25</v>
      </c>
      <c r="K514" s="136">
        <v>6314</v>
      </c>
      <c r="L514" s="72">
        <f t="shared" si="59"/>
        <v>15619.999999999998</v>
      </c>
      <c r="M514" s="72">
        <f t="shared" si="66"/>
        <v>2860</v>
      </c>
      <c r="N514" s="136">
        <v>6589.14</v>
      </c>
      <c r="O514" s="72">
        <f t="shared" si="60"/>
        <v>15598.000000000002</v>
      </c>
      <c r="P514" s="85">
        <v>25</v>
      </c>
      <c r="Q514" s="72">
        <f t="shared" si="61"/>
        <v>47006.14</v>
      </c>
      <c r="R514" s="114">
        <v>53285.22</v>
      </c>
      <c r="S514" s="72">
        <f t="shared" si="62"/>
        <v>34078</v>
      </c>
      <c r="T514" s="136">
        <v>166640.63</v>
      </c>
      <c r="U514" s="73" t="s">
        <v>154</v>
      </c>
      <c r="V514" s="74" t="s">
        <v>253</v>
      </c>
    </row>
    <row r="515" spans="1:22" s="117" customFormat="1">
      <c r="A515" s="85">
        <v>508</v>
      </c>
      <c r="B515" s="85" t="s">
        <v>113</v>
      </c>
      <c r="C515" s="135" t="s">
        <v>74</v>
      </c>
      <c r="D515" s="135" t="s">
        <v>1075</v>
      </c>
      <c r="E515" s="86" t="s">
        <v>1191</v>
      </c>
      <c r="F515" s="87">
        <v>46023</v>
      </c>
      <c r="G515" s="87">
        <v>46204</v>
      </c>
      <c r="H515" s="138">
        <v>60000</v>
      </c>
      <c r="I515" s="136">
        <v>3486.68</v>
      </c>
      <c r="J515" s="88">
        <v>25</v>
      </c>
      <c r="K515" s="136">
        <v>1722</v>
      </c>
      <c r="L515" s="72">
        <f t="shared" si="59"/>
        <v>4260</v>
      </c>
      <c r="M515" s="72">
        <f t="shared" si="66"/>
        <v>780</v>
      </c>
      <c r="N515" s="74">
        <f t="shared" ref="N515:N530" si="67">+H515*0.0304</f>
        <v>1824</v>
      </c>
      <c r="O515" s="72">
        <f t="shared" si="60"/>
        <v>4254</v>
      </c>
      <c r="P515" s="85">
        <v>25</v>
      </c>
      <c r="Q515" s="72">
        <f t="shared" si="61"/>
        <v>12865</v>
      </c>
      <c r="R515" s="114">
        <v>7057.68</v>
      </c>
      <c r="S515" s="72">
        <f t="shared" si="62"/>
        <v>9294</v>
      </c>
      <c r="T515" s="136">
        <v>52942.32</v>
      </c>
      <c r="U515" s="73" t="s">
        <v>154</v>
      </c>
      <c r="V515" s="74" t="s">
        <v>253</v>
      </c>
    </row>
    <row r="516" spans="1:22" s="117" customFormat="1">
      <c r="A516" s="85">
        <v>509</v>
      </c>
      <c r="B516" s="85" t="s">
        <v>288</v>
      </c>
      <c r="C516" s="135" t="s">
        <v>19</v>
      </c>
      <c r="D516" s="135" t="s">
        <v>1104</v>
      </c>
      <c r="E516" s="86" t="s">
        <v>1191</v>
      </c>
      <c r="F516" s="87">
        <v>46023</v>
      </c>
      <c r="G516" s="87">
        <v>46204</v>
      </c>
      <c r="H516" s="138">
        <v>20000</v>
      </c>
      <c r="I516" s="135">
        <v>0</v>
      </c>
      <c r="J516" s="88">
        <v>25</v>
      </c>
      <c r="K516" s="135">
        <v>574</v>
      </c>
      <c r="L516" s="72">
        <f t="shared" si="59"/>
        <v>1419.9999999999998</v>
      </c>
      <c r="M516" s="72">
        <f t="shared" si="66"/>
        <v>260</v>
      </c>
      <c r="N516" s="74">
        <f t="shared" si="67"/>
        <v>608</v>
      </c>
      <c r="O516" s="72">
        <f t="shared" si="60"/>
        <v>1418</v>
      </c>
      <c r="P516" s="114">
        <v>3944.78</v>
      </c>
      <c r="Q516" s="72">
        <f t="shared" si="61"/>
        <v>8224.7800000000007</v>
      </c>
      <c r="R516" s="114">
        <v>5126.78</v>
      </c>
      <c r="S516" s="72">
        <f t="shared" si="62"/>
        <v>3098</v>
      </c>
      <c r="T516" s="136">
        <v>14873.22</v>
      </c>
      <c r="U516" s="73" t="s">
        <v>154</v>
      </c>
      <c r="V516" s="74" t="s">
        <v>253</v>
      </c>
    </row>
    <row r="517" spans="1:22" s="117" customFormat="1">
      <c r="A517" s="85">
        <v>510</v>
      </c>
      <c r="B517" s="85" t="s">
        <v>97</v>
      </c>
      <c r="C517" s="135" t="s">
        <v>19</v>
      </c>
      <c r="D517" s="135" t="s">
        <v>1085</v>
      </c>
      <c r="E517" s="86" t="s">
        <v>1191</v>
      </c>
      <c r="F517" s="87">
        <v>46023</v>
      </c>
      <c r="G517" s="87">
        <v>46204</v>
      </c>
      <c r="H517" s="138">
        <v>20000</v>
      </c>
      <c r="I517" s="135">
        <v>0</v>
      </c>
      <c r="J517" s="88">
        <v>25</v>
      </c>
      <c r="K517" s="135">
        <v>574</v>
      </c>
      <c r="L517" s="72">
        <f t="shared" si="59"/>
        <v>1419.9999999999998</v>
      </c>
      <c r="M517" s="72">
        <f t="shared" si="66"/>
        <v>260</v>
      </c>
      <c r="N517" s="74">
        <f t="shared" si="67"/>
        <v>608</v>
      </c>
      <c r="O517" s="72">
        <f t="shared" si="60"/>
        <v>1418</v>
      </c>
      <c r="P517" s="85">
        <v>125</v>
      </c>
      <c r="Q517" s="72">
        <f t="shared" si="61"/>
        <v>4405</v>
      </c>
      <c r="R517" s="114">
        <v>1307</v>
      </c>
      <c r="S517" s="72">
        <f t="shared" si="62"/>
        <v>3098</v>
      </c>
      <c r="T517" s="136">
        <v>18693</v>
      </c>
      <c r="U517" s="73" t="s">
        <v>154</v>
      </c>
      <c r="V517" s="74" t="s">
        <v>253</v>
      </c>
    </row>
    <row r="518" spans="1:22" s="117" customFormat="1">
      <c r="A518" s="85">
        <v>511</v>
      </c>
      <c r="B518" s="85" t="s">
        <v>311</v>
      </c>
      <c r="C518" s="135" t="s">
        <v>19</v>
      </c>
      <c r="D518" s="135" t="s">
        <v>1073</v>
      </c>
      <c r="E518" s="86" t="s">
        <v>1191</v>
      </c>
      <c r="F518" s="87">
        <v>45962</v>
      </c>
      <c r="G518" s="87">
        <v>46143</v>
      </c>
      <c r="H518" s="138">
        <v>20000</v>
      </c>
      <c r="I518" s="135">
        <v>0</v>
      </c>
      <c r="J518" s="88">
        <v>25</v>
      </c>
      <c r="K518" s="135">
        <v>574</v>
      </c>
      <c r="L518" s="72">
        <f t="shared" si="59"/>
        <v>1419.9999999999998</v>
      </c>
      <c r="M518" s="72">
        <f t="shared" si="66"/>
        <v>260</v>
      </c>
      <c r="N518" s="74">
        <f t="shared" si="67"/>
        <v>608</v>
      </c>
      <c r="O518" s="72">
        <f t="shared" si="60"/>
        <v>1418</v>
      </c>
      <c r="P518" s="85">
        <v>25</v>
      </c>
      <c r="Q518" s="72">
        <f t="shared" si="61"/>
        <v>4305</v>
      </c>
      <c r="R518" s="114">
        <v>1207</v>
      </c>
      <c r="S518" s="72">
        <f t="shared" si="62"/>
        <v>3098</v>
      </c>
      <c r="T518" s="136">
        <v>18793</v>
      </c>
      <c r="U518" s="73" t="s">
        <v>154</v>
      </c>
      <c r="V518" s="74" t="s">
        <v>253</v>
      </c>
    </row>
    <row r="519" spans="1:22" s="117" customFormat="1">
      <c r="A519" s="85">
        <v>512</v>
      </c>
      <c r="B519" s="85" t="s">
        <v>837</v>
      </c>
      <c r="C519" s="135" t="s">
        <v>643</v>
      </c>
      <c r="D519" s="135" t="s">
        <v>1134</v>
      </c>
      <c r="E519" s="86" t="s">
        <v>1191</v>
      </c>
      <c r="F519" s="87">
        <v>46023</v>
      </c>
      <c r="G519" s="87">
        <v>46204</v>
      </c>
      <c r="H519" s="138">
        <v>80000</v>
      </c>
      <c r="I519" s="136">
        <v>7400.87</v>
      </c>
      <c r="J519" s="88">
        <v>25</v>
      </c>
      <c r="K519" s="136">
        <v>2296</v>
      </c>
      <c r="L519" s="72">
        <f t="shared" si="59"/>
        <v>5679.9999999999991</v>
      </c>
      <c r="M519" s="72">
        <f t="shared" si="66"/>
        <v>1040</v>
      </c>
      <c r="N519" s="74">
        <f t="shared" si="67"/>
        <v>2432</v>
      </c>
      <c r="O519" s="72">
        <f t="shared" si="60"/>
        <v>5672</v>
      </c>
      <c r="P519" s="85">
        <v>25</v>
      </c>
      <c r="Q519" s="72">
        <f t="shared" si="61"/>
        <v>17145</v>
      </c>
      <c r="R519" s="114">
        <v>12153.87</v>
      </c>
      <c r="S519" s="72">
        <f t="shared" si="62"/>
        <v>12392</v>
      </c>
      <c r="T519" s="136">
        <v>67846.13</v>
      </c>
      <c r="U519" s="73" t="s">
        <v>154</v>
      </c>
      <c r="V519" s="74" t="s">
        <v>253</v>
      </c>
    </row>
    <row r="520" spans="1:22" s="117" customFormat="1">
      <c r="A520" s="85">
        <v>513</v>
      </c>
      <c r="B520" s="85" t="s">
        <v>1224</v>
      </c>
      <c r="C520" s="135" t="s">
        <v>360</v>
      </c>
      <c r="D520" t="s">
        <v>167</v>
      </c>
      <c r="E520" s="86" t="s">
        <v>1191</v>
      </c>
      <c r="F520" s="87">
        <v>46023</v>
      </c>
      <c r="G520" s="87">
        <v>46204</v>
      </c>
      <c r="H520" s="138">
        <v>70000</v>
      </c>
      <c r="I520" s="136">
        <v>5368.48</v>
      </c>
      <c r="J520" s="88">
        <v>25</v>
      </c>
      <c r="K520" s="136">
        <v>2009</v>
      </c>
      <c r="L520" s="72">
        <f t="shared" ref="L520:L583" si="68">H520*0.071</f>
        <v>4970</v>
      </c>
      <c r="M520" s="72">
        <f t="shared" si="66"/>
        <v>910</v>
      </c>
      <c r="N520" s="74">
        <f t="shared" si="67"/>
        <v>2128</v>
      </c>
      <c r="O520" s="72">
        <f t="shared" ref="O520:O583" si="69">H520*0.0709</f>
        <v>4963</v>
      </c>
      <c r="P520" s="85">
        <v>25</v>
      </c>
      <c r="Q520" s="72">
        <f t="shared" ref="Q520:Q583" si="70">SUM(K520:P520)</f>
        <v>15005</v>
      </c>
      <c r="R520" s="114">
        <v>9530.48</v>
      </c>
      <c r="S520" s="72">
        <f t="shared" ref="S520:S583" si="71">L520+M520+O520</f>
        <v>10843</v>
      </c>
      <c r="T520" s="136">
        <v>60469.52</v>
      </c>
      <c r="U520" s="73" t="s">
        <v>154</v>
      </c>
      <c r="V520" s="74" t="s">
        <v>253</v>
      </c>
    </row>
    <row r="521" spans="1:22" s="117" customFormat="1">
      <c r="A521" s="85">
        <v>514</v>
      </c>
      <c r="B521" s="85" t="s">
        <v>239</v>
      </c>
      <c r="C521" s="135" t="s">
        <v>19</v>
      </c>
      <c r="D521" s="135" t="s">
        <v>1071</v>
      </c>
      <c r="E521" s="86" t="s">
        <v>1191</v>
      </c>
      <c r="F521" s="87">
        <v>46023</v>
      </c>
      <c r="G521" s="87">
        <v>46204</v>
      </c>
      <c r="H521" s="138">
        <v>20000</v>
      </c>
      <c r="I521" s="135">
        <v>0</v>
      </c>
      <c r="J521" s="88">
        <v>25</v>
      </c>
      <c r="K521" s="135">
        <v>574</v>
      </c>
      <c r="L521" s="72">
        <f t="shared" si="68"/>
        <v>1419.9999999999998</v>
      </c>
      <c r="M521" s="72">
        <f t="shared" si="66"/>
        <v>260</v>
      </c>
      <c r="N521" s="74">
        <f t="shared" si="67"/>
        <v>608</v>
      </c>
      <c r="O521" s="72">
        <f t="shared" si="69"/>
        <v>1418</v>
      </c>
      <c r="P521" s="85">
        <v>125</v>
      </c>
      <c r="Q521" s="72">
        <f t="shared" si="70"/>
        <v>4405</v>
      </c>
      <c r="R521" s="114">
        <v>1307</v>
      </c>
      <c r="S521" s="72">
        <f t="shared" si="71"/>
        <v>3098</v>
      </c>
      <c r="T521" s="136">
        <v>18693</v>
      </c>
      <c r="U521" s="73" t="s">
        <v>154</v>
      </c>
      <c r="V521" s="74" t="s">
        <v>253</v>
      </c>
    </row>
    <row r="522" spans="1:22" s="117" customFormat="1">
      <c r="A522" s="85">
        <v>515</v>
      </c>
      <c r="B522" s="85" t="s">
        <v>1003</v>
      </c>
      <c r="C522" s="135" t="s">
        <v>852</v>
      </c>
      <c r="D522" s="135" t="s">
        <v>159</v>
      </c>
      <c r="E522" s="86" t="s">
        <v>1191</v>
      </c>
      <c r="F522" s="87">
        <v>45901</v>
      </c>
      <c r="G522" s="87">
        <v>46082</v>
      </c>
      <c r="H522" s="138">
        <v>70000</v>
      </c>
      <c r="I522" s="136">
        <v>5368.48</v>
      </c>
      <c r="J522" s="88">
        <v>25</v>
      </c>
      <c r="K522" s="136">
        <v>2009</v>
      </c>
      <c r="L522" s="72">
        <f t="shared" si="68"/>
        <v>4970</v>
      </c>
      <c r="M522" s="72">
        <f t="shared" si="66"/>
        <v>910</v>
      </c>
      <c r="N522" s="74">
        <f t="shared" si="67"/>
        <v>2128</v>
      </c>
      <c r="O522" s="72">
        <f t="shared" si="69"/>
        <v>4963</v>
      </c>
      <c r="P522" s="85">
        <v>25</v>
      </c>
      <c r="Q522" s="72">
        <f t="shared" si="70"/>
        <v>15005</v>
      </c>
      <c r="R522" s="114">
        <v>9530.48</v>
      </c>
      <c r="S522" s="72">
        <f t="shared" si="71"/>
        <v>10843</v>
      </c>
      <c r="T522" s="136">
        <v>60469.52</v>
      </c>
      <c r="U522" s="73" t="s">
        <v>154</v>
      </c>
      <c r="V522" s="74" t="s">
        <v>253</v>
      </c>
    </row>
    <row r="523" spans="1:22" s="117" customFormat="1">
      <c r="A523" s="85">
        <v>516</v>
      </c>
      <c r="B523" s="85" t="s">
        <v>323</v>
      </c>
      <c r="C523" s="135" t="s">
        <v>73</v>
      </c>
      <c r="D523" s="135" t="s">
        <v>1123</v>
      </c>
      <c r="E523" s="86" t="s">
        <v>1191</v>
      </c>
      <c r="F523" s="87">
        <v>45962</v>
      </c>
      <c r="G523" s="87">
        <v>46143</v>
      </c>
      <c r="H523" s="138">
        <v>60000</v>
      </c>
      <c r="I523" s="136">
        <v>3486.68</v>
      </c>
      <c r="J523" s="88">
        <v>25</v>
      </c>
      <c r="K523" s="136">
        <v>1722</v>
      </c>
      <c r="L523" s="72">
        <f t="shared" si="68"/>
        <v>4260</v>
      </c>
      <c r="M523" s="72">
        <f t="shared" si="66"/>
        <v>780</v>
      </c>
      <c r="N523" s="74">
        <f t="shared" si="67"/>
        <v>1824</v>
      </c>
      <c r="O523" s="72">
        <f t="shared" si="69"/>
        <v>4254</v>
      </c>
      <c r="P523" s="85">
        <v>25</v>
      </c>
      <c r="Q523" s="72">
        <f t="shared" si="70"/>
        <v>12865</v>
      </c>
      <c r="R523" s="114">
        <v>7057.68</v>
      </c>
      <c r="S523" s="72">
        <f t="shared" si="71"/>
        <v>9294</v>
      </c>
      <c r="T523" s="136">
        <v>52942.32</v>
      </c>
      <c r="U523" s="73" t="s">
        <v>154</v>
      </c>
      <c r="V523" s="74" t="s">
        <v>253</v>
      </c>
    </row>
    <row r="524" spans="1:22" s="117" customFormat="1">
      <c r="A524" s="85">
        <v>517</v>
      </c>
      <c r="B524" s="85" t="s">
        <v>513</v>
      </c>
      <c r="C524" s="135" t="s">
        <v>19</v>
      </c>
      <c r="D524" s="135" t="s">
        <v>159</v>
      </c>
      <c r="E524" s="86" t="s">
        <v>1191</v>
      </c>
      <c r="F524" s="87">
        <v>46023</v>
      </c>
      <c r="G524" s="87">
        <v>46204</v>
      </c>
      <c r="H524" s="138">
        <v>20000</v>
      </c>
      <c r="I524" s="135">
        <v>0</v>
      </c>
      <c r="J524" s="88">
        <v>25</v>
      </c>
      <c r="K524" s="135">
        <v>574</v>
      </c>
      <c r="L524" s="72">
        <f t="shared" si="68"/>
        <v>1419.9999999999998</v>
      </c>
      <c r="M524" s="72">
        <f t="shared" si="66"/>
        <v>260</v>
      </c>
      <c r="N524" s="74">
        <f t="shared" si="67"/>
        <v>608</v>
      </c>
      <c r="O524" s="72">
        <f t="shared" si="69"/>
        <v>1418</v>
      </c>
      <c r="P524" s="85">
        <v>125</v>
      </c>
      <c r="Q524" s="72">
        <f t="shared" si="70"/>
        <v>4405</v>
      </c>
      <c r="R524" s="114">
        <v>1307</v>
      </c>
      <c r="S524" s="72">
        <f t="shared" si="71"/>
        <v>3098</v>
      </c>
      <c r="T524" s="136">
        <v>18693</v>
      </c>
      <c r="U524" s="73" t="s">
        <v>154</v>
      </c>
      <c r="V524" s="74" t="s">
        <v>253</v>
      </c>
    </row>
    <row r="525" spans="1:22" s="117" customFormat="1">
      <c r="A525" s="85">
        <v>518</v>
      </c>
      <c r="B525" s="135" t="s">
        <v>1299</v>
      </c>
      <c r="C525" s="135" t="s">
        <v>356</v>
      </c>
      <c r="D525" s="135" t="s">
        <v>174</v>
      </c>
      <c r="E525" s="135" t="s">
        <v>1301</v>
      </c>
      <c r="F525" s="87">
        <v>46054</v>
      </c>
      <c r="G525" s="87">
        <v>46235</v>
      </c>
      <c r="H525" s="138">
        <v>150000</v>
      </c>
      <c r="I525" s="136">
        <v>23866.62</v>
      </c>
      <c r="J525" s="88">
        <v>25</v>
      </c>
      <c r="K525" s="136">
        <v>4305</v>
      </c>
      <c r="L525" s="72">
        <f t="shared" si="68"/>
        <v>10649.999999999998</v>
      </c>
      <c r="M525" s="72">
        <f t="shared" si="66"/>
        <v>1950</v>
      </c>
      <c r="N525" s="136">
        <f t="shared" si="67"/>
        <v>4560</v>
      </c>
      <c r="O525" s="72">
        <f t="shared" si="69"/>
        <v>10635</v>
      </c>
      <c r="P525" s="135">
        <v>25</v>
      </c>
      <c r="Q525" s="72">
        <f t="shared" si="70"/>
        <v>32125</v>
      </c>
      <c r="R525" s="136">
        <v>32756.62</v>
      </c>
      <c r="S525" s="72">
        <f t="shared" si="71"/>
        <v>23235</v>
      </c>
      <c r="T525" s="136">
        <v>117243.38</v>
      </c>
      <c r="U525" s="73" t="s">
        <v>154</v>
      </c>
      <c r="V525" s="137" t="s">
        <v>253</v>
      </c>
    </row>
    <row r="526" spans="1:22" s="117" customFormat="1">
      <c r="A526" s="85">
        <v>519</v>
      </c>
      <c r="B526" s="85" t="s">
        <v>394</v>
      </c>
      <c r="C526" s="135" t="s">
        <v>19</v>
      </c>
      <c r="D526" s="135" t="s">
        <v>1066</v>
      </c>
      <c r="E526" s="86" t="s">
        <v>1191</v>
      </c>
      <c r="F526" s="87">
        <v>45962</v>
      </c>
      <c r="G526" s="87">
        <v>46143</v>
      </c>
      <c r="H526" s="138">
        <v>20000</v>
      </c>
      <c r="I526" s="135">
        <v>0</v>
      </c>
      <c r="J526" s="88">
        <v>25</v>
      </c>
      <c r="K526" s="135">
        <v>574</v>
      </c>
      <c r="L526" s="72">
        <f t="shared" si="68"/>
        <v>1419.9999999999998</v>
      </c>
      <c r="M526" s="72">
        <f t="shared" si="66"/>
        <v>260</v>
      </c>
      <c r="N526" s="74">
        <f t="shared" si="67"/>
        <v>608</v>
      </c>
      <c r="O526" s="72">
        <f t="shared" si="69"/>
        <v>1418</v>
      </c>
      <c r="P526" s="85">
        <v>125</v>
      </c>
      <c r="Q526" s="72">
        <f t="shared" si="70"/>
        <v>4405</v>
      </c>
      <c r="R526" s="114">
        <v>1307</v>
      </c>
      <c r="S526" s="72">
        <f t="shared" si="71"/>
        <v>3098</v>
      </c>
      <c r="T526" s="136">
        <v>18693</v>
      </c>
      <c r="U526" s="73" t="s">
        <v>154</v>
      </c>
      <c r="V526" s="74" t="s">
        <v>253</v>
      </c>
    </row>
    <row r="527" spans="1:22" s="117" customFormat="1">
      <c r="A527" s="85">
        <v>520</v>
      </c>
      <c r="B527" s="85" t="s">
        <v>503</v>
      </c>
      <c r="C527" s="135" t="s">
        <v>504</v>
      </c>
      <c r="D527" s="135" t="s">
        <v>176</v>
      </c>
      <c r="E527" s="86" t="s">
        <v>1191</v>
      </c>
      <c r="F527" s="87">
        <v>45901</v>
      </c>
      <c r="G527" s="87">
        <v>46082</v>
      </c>
      <c r="H527" s="138">
        <v>25000</v>
      </c>
      <c r="I527" s="135">
        <v>0</v>
      </c>
      <c r="J527" s="88">
        <v>25</v>
      </c>
      <c r="K527" s="135">
        <v>717.5</v>
      </c>
      <c r="L527" s="72">
        <f t="shared" si="68"/>
        <v>1774.9999999999998</v>
      </c>
      <c r="M527" s="72">
        <f t="shared" ref="M527:M559" si="72">H527*0.013</f>
        <v>325</v>
      </c>
      <c r="N527" s="74">
        <f t="shared" si="67"/>
        <v>760</v>
      </c>
      <c r="O527" s="72">
        <f t="shared" si="69"/>
        <v>1772.5000000000002</v>
      </c>
      <c r="P527" s="114">
        <v>2044.78</v>
      </c>
      <c r="Q527" s="72">
        <f t="shared" si="70"/>
        <v>7394.78</v>
      </c>
      <c r="R527" s="114">
        <v>3522.28</v>
      </c>
      <c r="S527" s="72">
        <f t="shared" si="71"/>
        <v>3872.5</v>
      </c>
      <c r="T527" s="136">
        <v>21477.72</v>
      </c>
      <c r="U527" s="73" t="s">
        <v>154</v>
      </c>
      <c r="V527" s="74" t="s">
        <v>253</v>
      </c>
    </row>
    <row r="528" spans="1:22" s="117" customFormat="1">
      <c r="A528" s="85">
        <v>521</v>
      </c>
      <c r="B528" s="85" t="s">
        <v>213</v>
      </c>
      <c r="C528" s="135" t="s">
        <v>249</v>
      </c>
      <c r="D528" s="135" t="s">
        <v>169</v>
      </c>
      <c r="E528" s="86" t="s">
        <v>1191</v>
      </c>
      <c r="F528" s="87">
        <v>45901</v>
      </c>
      <c r="G528" s="87">
        <v>46082</v>
      </c>
      <c r="H528" s="138">
        <v>60000</v>
      </c>
      <c r="I528" s="136">
        <v>3486.68</v>
      </c>
      <c r="J528" s="88">
        <v>25</v>
      </c>
      <c r="K528" s="136">
        <v>1722</v>
      </c>
      <c r="L528" s="72">
        <f t="shared" si="68"/>
        <v>4260</v>
      </c>
      <c r="M528" s="72">
        <f t="shared" si="72"/>
        <v>780</v>
      </c>
      <c r="N528" s="74">
        <f t="shared" si="67"/>
        <v>1824</v>
      </c>
      <c r="O528" s="72">
        <f t="shared" si="69"/>
        <v>4254</v>
      </c>
      <c r="P528" s="85">
        <v>25</v>
      </c>
      <c r="Q528" s="72">
        <f t="shared" si="70"/>
        <v>12865</v>
      </c>
      <c r="R528" s="114">
        <v>7057.68</v>
      </c>
      <c r="S528" s="72">
        <f t="shared" si="71"/>
        <v>9294</v>
      </c>
      <c r="T528" s="136">
        <v>52942.32</v>
      </c>
      <c r="U528" s="73" t="s">
        <v>154</v>
      </c>
      <c r="V528" s="74" t="s">
        <v>253</v>
      </c>
    </row>
    <row r="529" spans="1:22" s="117" customFormat="1">
      <c r="A529" s="85">
        <v>522</v>
      </c>
      <c r="B529" s="85" t="s">
        <v>872</v>
      </c>
      <c r="C529" s="135" t="s">
        <v>245</v>
      </c>
      <c r="D529" s="135" t="s">
        <v>167</v>
      </c>
      <c r="E529" s="86" t="s">
        <v>1191</v>
      </c>
      <c r="F529" s="87">
        <v>45962</v>
      </c>
      <c r="G529" s="87">
        <v>46143</v>
      </c>
      <c r="H529" s="138">
        <v>60000</v>
      </c>
      <c r="I529" s="136">
        <v>3486.68</v>
      </c>
      <c r="J529" s="88">
        <v>25</v>
      </c>
      <c r="K529" s="136">
        <v>1722</v>
      </c>
      <c r="L529" s="72">
        <f t="shared" si="68"/>
        <v>4260</v>
      </c>
      <c r="M529" s="72">
        <f t="shared" si="72"/>
        <v>780</v>
      </c>
      <c r="N529" s="74">
        <f t="shared" si="67"/>
        <v>1824</v>
      </c>
      <c r="O529" s="72">
        <f t="shared" si="69"/>
        <v>4254</v>
      </c>
      <c r="P529" s="85">
        <v>25</v>
      </c>
      <c r="Q529" s="72">
        <f t="shared" si="70"/>
        <v>12865</v>
      </c>
      <c r="R529" s="114">
        <v>7057.68</v>
      </c>
      <c r="S529" s="72">
        <f t="shared" si="71"/>
        <v>9294</v>
      </c>
      <c r="T529" s="136">
        <v>52942.32</v>
      </c>
      <c r="U529" s="73" t="s">
        <v>154</v>
      </c>
      <c r="V529" s="74" t="s">
        <v>253</v>
      </c>
    </row>
    <row r="530" spans="1:22" s="117" customFormat="1">
      <c r="A530" s="85">
        <v>523</v>
      </c>
      <c r="B530" s="85" t="s">
        <v>111</v>
      </c>
      <c r="C530" s="135" t="s">
        <v>19</v>
      </c>
      <c r="D530" s="135" t="s">
        <v>1089</v>
      </c>
      <c r="E530" s="86" t="s">
        <v>1191</v>
      </c>
      <c r="F530" s="87">
        <v>46023</v>
      </c>
      <c r="G530" s="87">
        <v>46204</v>
      </c>
      <c r="H530" s="138">
        <v>20000</v>
      </c>
      <c r="I530" s="135">
        <v>0</v>
      </c>
      <c r="J530" s="88">
        <v>25</v>
      </c>
      <c r="K530" s="135">
        <v>574</v>
      </c>
      <c r="L530" s="72">
        <f t="shared" si="68"/>
        <v>1419.9999999999998</v>
      </c>
      <c r="M530" s="72">
        <f t="shared" si="72"/>
        <v>260</v>
      </c>
      <c r="N530" s="74">
        <f t="shared" si="67"/>
        <v>608</v>
      </c>
      <c r="O530" s="72">
        <f t="shared" si="69"/>
        <v>1418</v>
      </c>
      <c r="P530" s="85">
        <v>25</v>
      </c>
      <c r="Q530" s="72">
        <f t="shared" si="70"/>
        <v>4305</v>
      </c>
      <c r="R530" s="114">
        <v>1207</v>
      </c>
      <c r="S530" s="72">
        <f t="shared" si="71"/>
        <v>3098</v>
      </c>
      <c r="T530" s="136">
        <v>18793</v>
      </c>
      <c r="U530" s="73" t="s">
        <v>154</v>
      </c>
      <c r="V530" s="74" t="s">
        <v>253</v>
      </c>
    </row>
    <row r="531" spans="1:22" s="117" customFormat="1">
      <c r="A531" s="85">
        <v>524</v>
      </c>
      <c r="B531" s="85" t="s">
        <v>557</v>
      </c>
      <c r="C531" s="135" t="s">
        <v>570</v>
      </c>
      <c r="D531" s="135" t="s">
        <v>1053</v>
      </c>
      <c r="E531" s="86" t="s">
        <v>1191</v>
      </c>
      <c r="F531" s="87">
        <v>45962</v>
      </c>
      <c r="G531" s="87">
        <v>46143</v>
      </c>
      <c r="H531" s="138">
        <v>24102.02</v>
      </c>
      <c r="I531" s="135">
        <v>0</v>
      </c>
      <c r="J531" s="88">
        <v>25</v>
      </c>
      <c r="K531" s="135">
        <v>691.73</v>
      </c>
      <c r="L531" s="72">
        <f t="shared" si="68"/>
        <v>1711.2434199999998</v>
      </c>
      <c r="M531" s="72">
        <f t="shared" si="72"/>
        <v>313.32625999999999</v>
      </c>
      <c r="N531" s="135">
        <v>732.7</v>
      </c>
      <c r="O531" s="72">
        <f t="shared" si="69"/>
        <v>1708.8332180000002</v>
      </c>
      <c r="P531" s="85">
        <v>25</v>
      </c>
      <c r="Q531" s="72">
        <f t="shared" si="70"/>
        <v>5182.8328980000006</v>
      </c>
      <c r="R531" s="114">
        <v>1449.43</v>
      </c>
      <c r="S531" s="72">
        <f t="shared" si="71"/>
        <v>3733.4028980000003</v>
      </c>
      <c r="T531" s="136">
        <v>22652.59</v>
      </c>
      <c r="U531" s="73" t="s">
        <v>154</v>
      </c>
      <c r="V531" s="74" t="s">
        <v>253</v>
      </c>
    </row>
    <row r="532" spans="1:22" s="117" customFormat="1">
      <c r="A532" s="85">
        <v>525</v>
      </c>
      <c r="B532" s="85" t="s">
        <v>594</v>
      </c>
      <c r="C532" s="135" t="s">
        <v>5</v>
      </c>
      <c r="D532" s="135" t="s">
        <v>196</v>
      </c>
      <c r="E532" s="86" t="s">
        <v>1191</v>
      </c>
      <c r="F532" s="87">
        <v>45901</v>
      </c>
      <c r="G532" s="87">
        <v>46082</v>
      </c>
      <c r="H532" s="138">
        <v>180000</v>
      </c>
      <c r="I532" s="136">
        <v>29963.48</v>
      </c>
      <c r="J532" s="88">
        <v>25</v>
      </c>
      <c r="K532" s="136">
        <v>5166</v>
      </c>
      <c r="L532" s="72">
        <f t="shared" si="68"/>
        <v>12779.999999999998</v>
      </c>
      <c r="M532" s="72">
        <f t="shared" si="72"/>
        <v>2340</v>
      </c>
      <c r="N532" s="74">
        <f t="shared" ref="N532:N575" si="73">+H532*0.0304</f>
        <v>5472</v>
      </c>
      <c r="O532" s="72">
        <f t="shared" si="69"/>
        <v>12762</v>
      </c>
      <c r="P532" s="114">
        <v>3864.56</v>
      </c>
      <c r="Q532" s="72">
        <f t="shared" si="70"/>
        <v>42384.56</v>
      </c>
      <c r="R532" s="114">
        <v>44466.04</v>
      </c>
      <c r="S532" s="72">
        <f t="shared" si="71"/>
        <v>27882</v>
      </c>
      <c r="T532" s="136">
        <v>135533.96</v>
      </c>
      <c r="U532" s="73" t="s">
        <v>154</v>
      </c>
      <c r="V532" s="74" t="s">
        <v>253</v>
      </c>
    </row>
    <row r="533" spans="1:22" s="117" customFormat="1">
      <c r="A533" s="85">
        <v>526</v>
      </c>
      <c r="B533" s="85" t="s">
        <v>939</v>
      </c>
      <c r="C533" s="135" t="s">
        <v>6</v>
      </c>
      <c r="D533" s="135" t="s">
        <v>1135</v>
      </c>
      <c r="E533" s="86" t="s">
        <v>1191</v>
      </c>
      <c r="F533" s="87">
        <v>46054</v>
      </c>
      <c r="G533" s="87">
        <v>46235</v>
      </c>
      <c r="H533" s="138">
        <v>145000</v>
      </c>
      <c r="I533" s="136">
        <v>22690.49</v>
      </c>
      <c r="J533" s="88">
        <v>25</v>
      </c>
      <c r="K533" s="136">
        <v>4161.5</v>
      </c>
      <c r="L533" s="72">
        <f t="shared" si="68"/>
        <v>10294.999999999998</v>
      </c>
      <c r="M533" s="72">
        <f t="shared" si="72"/>
        <v>1885</v>
      </c>
      <c r="N533" s="74">
        <f t="shared" si="73"/>
        <v>4408</v>
      </c>
      <c r="O533" s="72">
        <f t="shared" si="69"/>
        <v>10280.5</v>
      </c>
      <c r="P533" s="85">
        <v>25</v>
      </c>
      <c r="Q533" s="72">
        <f t="shared" si="70"/>
        <v>31055</v>
      </c>
      <c r="R533" s="114">
        <v>31284.99</v>
      </c>
      <c r="S533" s="72">
        <f t="shared" si="71"/>
        <v>22460.5</v>
      </c>
      <c r="T533" s="136">
        <v>113715.01</v>
      </c>
      <c r="U533" s="73" t="s">
        <v>154</v>
      </c>
      <c r="V533" s="74" t="s">
        <v>253</v>
      </c>
    </row>
    <row r="534" spans="1:22" s="117" customFormat="1">
      <c r="A534" s="85">
        <v>527</v>
      </c>
      <c r="B534" s="85" t="s">
        <v>558</v>
      </c>
      <c r="C534" s="135" t="s">
        <v>48</v>
      </c>
      <c r="D534" s="135" t="s">
        <v>1053</v>
      </c>
      <c r="E534" s="86" t="s">
        <v>1191</v>
      </c>
      <c r="F534" s="87">
        <v>45962</v>
      </c>
      <c r="G534" s="87">
        <v>46143</v>
      </c>
      <c r="H534" s="138">
        <v>55000</v>
      </c>
      <c r="I534" s="136">
        <v>2559.6799999999998</v>
      </c>
      <c r="J534" s="88">
        <v>25</v>
      </c>
      <c r="K534" s="136">
        <v>1578.5</v>
      </c>
      <c r="L534" s="72">
        <f t="shared" si="68"/>
        <v>3904.9999999999995</v>
      </c>
      <c r="M534" s="72">
        <f t="shared" si="72"/>
        <v>715</v>
      </c>
      <c r="N534" s="74">
        <f t="shared" si="73"/>
        <v>1672</v>
      </c>
      <c r="O534" s="72">
        <f t="shared" si="69"/>
        <v>3899.5000000000005</v>
      </c>
      <c r="P534" s="85">
        <v>25</v>
      </c>
      <c r="Q534" s="72">
        <f t="shared" si="70"/>
        <v>11795</v>
      </c>
      <c r="R534" s="114">
        <v>5835.18</v>
      </c>
      <c r="S534" s="72">
        <f t="shared" si="71"/>
        <v>8519.5</v>
      </c>
      <c r="T534" s="136">
        <v>49164.82</v>
      </c>
      <c r="U534" s="73" t="s">
        <v>154</v>
      </c>
      <c r="V534" s="74" t="s">
        <v>253</v>
      </c>
    </row>
    <row r="535" spans="1:22" s="117" customFormat="1">
      <c r="A535" s="85">
        <v>528</v>
      </c>
      <c r="B535" s="135" t="s">
        <v>1286</v>
      </c>
      <c r="C535" s="135" t="s">
        <v>249</v>
      </c>
      <c r="D535" s="135" t="s">
        <v>169</v>
      </c>
      <c r="E535" s="86" t="s">
        <v>1191</v>
      </c>
      <c r="F535" s="87">
        <v>45962</v>
      </c>
      <c r="G535" s="87">
        <v>46143</v>
      </c>
      <c r="H535" s="138">
        <v>70000</v>
      </c>
      <c r="I535" s="136">
        <v>5368.48</v>
      </c>
      <c r="J535" s="88">
        <v>25</v>
      </c>
      <c r="K535" s="136">
        <v>2009</v>
      </c>
      <c r="L535" s="72">
        <f t="shared" si="68"/>
        <v>4970</v>
      </c>
      <c r="M535" s="72">
        <f t="shared" si="72"/>
        <v>910</v>
      </c>
      <c r="N535" s="74">
        <f t="shared" si="73"/>
        <v>2128</v>
      </c>
      <c r="O535" s="72">
        <f t="shared" si="69"/>
        <v>4963</v>
      </c>
      <c r="P535" s="85">
        <v>25</v>
      </c>
      <c r="Q535" s="72">
        <f t="shared" si="70"/>
        <v>15005</v>
      </c>
      <c r="R535" s="114">
        <v>9530.48</v>
      </c>
      <c r="S535" s="72">
        <f t="shared" si="71"/>
        <v>10843</v>
      </c>
      <c r="T535" s="136">
        <v>60469.52</v>
      </c>
      <c r="U535" s="73" t="s">
        <v>154</v>
      </c>
      <c r="V535" s="137" t="s">
        <v>253</v>
      </c>
    </row>
    <row r="536" spans="1:22" s="117" customFormat="1">
      <c r="A536" s="85">
        <v>529</v>
      </c>
      <c r="B536" s="85" t="s">
        <v>237</v>
      </c>
      <c r="C536" s="135" t="s">
        <v>74</v>
      </c>
      <c r="D536" s="135" t="s">
        <v>1066</v>
      </c>
      <c r="E536" s="86" t="s">
        <v>1191</v>
      </c>
      <c r="F536" s="87">
        <v>46023</v>
      </c>
      <c r="G536" s="87">
        <v>46204</v>
      </c>
      <c r="H536" s="138">
        <v>60000</v>
      </c>
      <c r="I536" s="136">
        <v>3486.68</v>
      </c>
      <c r="J536" s="88">
        <v>25</v>
      </c>
      <c r="K536" s="136">
        <v>1722</v>
      </c>
      <c r="L536" s="72">
        <f t="shared" si="68"/>
        <v>4260</v>
      </c>
      <c r="M536" s="72">
        <f t="shared" si="72"/>
        <v>780</v>
      </c>
      <c r="N536" s="74">
        <f t="shared" si="73"/>
        <v>1824</v>
      </c>
      <c r="O536" s="72">
        <f t="shared" si="69"/>
        <v>4254</v>
      </c>
      <c r="P536" s="85">
        <v>125</v>
      </c>
      <c r="Q536" s="72">
        <f t="shared" si="70"/>
        <v>12965</v>
      </c>
      <c r="R536" s="114">
        <v>7157.68</v>
      </c>
      <c r="S536" s="72">
        <f t="shared" si="71"/>
        <v>9294</v>
      </c>
      <c r="T536" s="136">
        <v>52842.32</v>
      </c>
      <c r="U536" s="73" t="s">
        <v>154</v>
      </c>
      <c r="V536" s="74" t="s">
        <v>253</v>
      </c>
    </row>
    <row r="537" spans="1:22" s="117" customFormat="1">
      <c r="A537" s="85">
        <v>530</v>
      </c>
      <c r="B537" s="85" t="s">
        <v>638</v>
      </c>
      <c r="C537" s="135" t="s">
        <v>73</v>
      </c>
      <c r="D537" s="135" t="s">
        <v>1053</v>
      </c>
      <c r="E537" s="86" t="s">
        <v>1191</v>
      </c>
      <c r="F537" s="87">
        <v>46054</v>
      </c>
      <c r="G537" s="87">
        <v>46235</v>
      </c>
      <c r="H537" s="138">
        <v>70000</v>
      </c>
      <c r="I537" s="136">
        <v>5368.48</v>
      </c>
      <c r="J537" s="88">
        <v>25</v>
      </c>
      <c r="K537" s="136">
        <v>2009</v>
      </c>
      <c r="L537" s="72">
        <f t="shared" si="68"/>
        <v>4970</v>
      </c>
      <c r="M537" s="72">
        <f t="shared" si="72"/>
        <v>910</v>
      </c>
      <c r="N537" s="74">
        <f t="shared" si="73"/>
        <v>2128</v>
      </c>
      <c r="O537" s="72">
        <f t="shared" si="69"/>
        <v>4963</v>
      </c>
      <c r="P537" s="85">
        <v>25</v>
      </c>
      <c r="Q537" s="72">
        <f t="shared" si="70"/>
        <v>15005</v>
      </c>
      <c r="R537" s="114">
        <v>9530.48</v>
      </c>
      <c r="S537" s="72">
        <f t="shared" si="71"/>
        <v>10843</v>
      </c>
      <c r="T537" s="136">
        <v>60469.52</v>
      </c>
      <c r="U537" s="73" t="s">
        <v>154</v>
      </c>
      <c r="V537" s="74" t="s">
        <v>254</v>
      </c>
    </row>
    <row r="538" spans="1:22" s="117" customFormat="1">
      <c r="A538" s="85">
        <v>531</v>
      </c>
      <c r="B538" s="85" t="s">
        <v>789</v>
      </c>
      <c r="C538" s="135" t="s">
        <v>814</v>
      </c>
      <c r="D538" s="135" t="s">
        <v>166</v>
      </c>
      <c r="E538" s="86" t="s">
        <v>1191</v>
      </c>
      <c r="F538" s="87">
        <v>46023</v>
      </c>
      <c r="G538" s="87">
        <v>46204</v>
      </c>
      <c r="H538" s="138">
        <v>200000</v>
      </c>
      <c r="I538" s="136">
        <v>35147.919999999998</v>
      </c>
      <c r="J538" s="88">
        <v>25</v>
      </c>
      <c r="K538" s="136">
        <v>5740</v>
      </c>
      <c r="L538" s="72">
        <f t="shared" si="68"/>
        <v>14199.999999999998</v>
      </c>
      <c r="M538" s="72">
        <f t="shared" si="72"/>
        <v>2600</v>
      </c>
      <c r="N538" s="74">
        <f t="shared" si="73"/>
        <v>6080</v>
      </c>
      <c r="O538" s="72">
        <f t="shared" si="69"/>
        <v>14180.000000000002</v>
      </c>
      <c r="P538" s="114">
        <v>3544.78</v>
      </c>
      <c r="Q538" s="72">
        <f t="shared" si="70"/>
        <v>46344.78</v>
      </c>
      <c r="R538" s="114">
        <v>50512.7</v>
      </c>
      <c r="S538" s="72">
        <f t="shared" si="71"/>
        <v>30980</v>
      </c>
      <c r="T538" s="136">
        <v>149487.29999999999</v>
      </c>
      <c r="U538" s="73" t="s">
        <v>154</v>
      </c>
      <c r="V538" s="74" t="s">
        <v>254</v>
      </c>
    </row>
    <row r="539" spans="1:22" s="117" customFormat="1">
      <c r="A539" s="85">
        <v>532</v>
      </c>
      <c r="B539" s="85" t="s">
        <v>526</v>
      </c>
      <c r="C539" s="135" t="s">
        <v>4</v>
      </c>
      <c r="D539" s="135" t="s">
        <v>196</v>
      </c>
      <c r="E539" s="86" t="s">
        <v>1191</v>
      </c>
      <c r="F539" s="87">
        <v>45962</v>
      </c>
      <c r="G539" s="87">
        <v>46143</v>
      </c>
      <c r="H539" s="138">
        <v>70000</v>
      </c>
      <c r="I539" s="136">
        <v>5368.48</v>
      </c>
      <c r="J539" s="88">
        <v>25</v>
      </c>
      <c r="K539" s="136">
        <v>2009</v>
      </c>
      <c r="L539" s="72">
        <f t="shared" si="68"/>
        <v>4970</v>
      </c>
      <c r="M539" s="72">
        <f t="shared" si="72"/>
        <v>910</v>
      </c>
      <c r="N539" s="74">
        <f t="shared" si="73"/>
        <v>2128</v>
      </c>
      <c r="O539" s="72">
        <f t="shared" si="69"/>
        <v>4963</v>
      </c>
      <c r="P539" s="85">
        <v>25</v>
      </c>
      <c r="Q539" s="72">
        <f t="shared" si="70"/>
        <v>15005</v>
      </c>
      <c r="R539" s="114">
        <v>9530.48</v>
      </c>
      <c r="S539" s="72">
        <f t="shared" si="71"/>
        <v>10843</v>
      </c>
      <c r="T539" s="136">
        <v>60469.52</v>
      </c>
      <c r="U539" s="73" t="s">
        <v>154</v>
      </c>
      <c r="V539" s="74" t="s">
        <v>253</v>
      </c>
    </row>
    <row r="540" spans="1:22" s="117" customFormat="1">
      <c r="A540" s="85">
        <v>533</v>
      </c>
      <c r="B540" s="85" t="s">
        <v>595</v>
      </c>
      <c r="C540" s="135" t="s">
        <v>6</v>
      </c>
      <c r="D540" s="135" t="s">
        <v>1100</v>
      </c>
      <c r="E540" s="86" t="s">
        <v>1191</v>
      </c>
      <c r="F540" s="87">
        <v>46023</v>
      </c>
      <c r="G540" s="87">
        <v>46204</v>
      </c>
      <c r="H540" s="138">
        <v>130000</v>
      </c>
      <c r="I540" s="136">
        <v>19162.12</v>
      </c>
      <c r="J540" s="88">
        <v>25</v>
      </c>
      <c r="K540" s="136">
        <v>3731</v>
      </c>
      <c r="L540" s="72">
        <f t="shared" si="68"/>
        <v>9230</v>
      </c>
      <c r="M540" s="72">
        <f t="shared" si="72"/>
        <v>1690</v>
      </c>
      <c r="N540" s="74">
        <f t="shared" si="73"/>
        <v>3952</v>
      </c>
      <c r="O540" s="72">
        <f t="shared" si="69"/>
        <v>9217</v>
      </c>
      <c r="P540" s="114">
        <v>3817</v>
      </c>
      <c r="Q540" s="72">
        <f t="shared" si="70"/>
        <v>31637</v>
      </c>
      <c r="R540" s="114">
        <v>30662.12</v>
      </c>
      <c r="S540" s="72">
        <f t="shared" si="71"/>
        <v>20137</v>
      </c>
      <c r="T540" s="136">
        <v>99337.88</v>
      </c>
      <c r="U540" s="73" t="s">
        <v>154</v>
      </c>
      <c r="V540" s="74" t="s">
        <v>254</v>
      </c>
    </row>
    <row r="541" spans="1:22" s="117" customFormat="1">
      <c r="A541" s="85">
        <v>534</v>
      </c>
      <c r="B541" s="85" t="s">
        <v>1004</v>
      </c>
      <c r="C541" s="135" t="s">
        <v>36</v>
      </c>
      <c r="D541" s="135" t="s">
        <v>171</v>
      </c>
      <c r="E541" s="86" t="s">
        <v>1191</v>
      </c>
      <c r="F541" s="87">
        <v>45901</v>
      </c>
      <c r="G541" s="87">
        <v>46082</v>
      </c>
      <c r="H541" s="138">
        <v>80000</v>
      </c>
      <c r="I541" s="136">
        <v>7400.87</v>
      </c>
      <c r="J541" s="88">
        <v>25</v>
      </c>
      <c r="K541" s="136">
        <v>2296</v>
      </c>
      <c r="L541" s="72">
        <f t="shared" si="68"/>
        <v>5679.9999999999991</v>
      </c>
      <c r="M541" s="72">
        <f t="shared" si="72"/>
        <v>1040</v>
      </c>
      <c r="N541" s="74">
        <f t="shared" si="73"/>
        <v>2432</v>
      </c>
      <c r="O541" s="72">
        <f t="shared" si="69"/>
        <v>5672</v>
      </c>
      <c r="P541" s="85">
        <v>125</v>
      </c>
      <c r="Q541" s="72">
        <f t="shared" si="70"/>
        <v>17245</v>
      </c>
      <c r="R541" s="114">
        <v>12253.87</v>
      </c>
      <c r="S541" s="72">
        <f t="shared" si="71"/>
        <v>12392</v>
      </c>
      <c r="T541" s="136">
        <v>67746.13</v>
      </c>
      <c r="U541" s="73" t="s">
        <v>154</v>
      </c>
      <c r="V541" s="74" t="s">
        <v>253</v>
      </c>
    </row>
    <row r="542" spans="1:22" s="117" customFormat="1">
      <c r="A542" s="85">
        <v>535</v>
      </c>
      <c r="B542" s="85" t="s">
        <v>530</v>
      </c>
      <c r="C542" s="135" t="s">
        <v>535</v>
      </c>
      <c r="D542" s="135" t="s">
        <v>156</v>
      </c>
      <c r="E542" s="86" t="s">
        <v>1191</v>
      </c>
      <c r="F542" s="87">
        <v>46023</v>
      </c>
      <c r="G542" s="87">
        <v>46204</v>
      </c>
      <c r="H542" s="138">
        <v>32000</v>
      </c>
      <c r="I542" s="135">
        <v>0</v>
      </c>
      <c r="J542" s="88">
        <v>25</v>
      </c>
      <c r="K542" s="135">
        <v>918.4</v>
      </c>
      <c r="L542" s="72">
        <f t="shared" si="68"/>
        <v>2272</v>
      </c>
      <c r="M542" s="72">
        <f t="shared" si="72"/>
        <v>416</v>
      </c>
      <c r="N542" s="74">
        <f t="shared" si="73"/>
        <v>972.8</v>
      </c>
      <c r="O542" s="72">
        <f t="shared" si="69"/>
        <v>2268.8000000000002</v>
      </c>
      <c r="P542" s="114">
        <v>6048.1</v>
      </c>
      <c r="Q542" s="72">
        <f t="shared" si="70"/>
        <v>12896.1</v>
      </c>
      <c r="R542" s="114">
        <v>7939.3</v>
      </c>
      <c r="S542" s="72">
        <f t="shared" si="71"/>
        <v>4956.8</v>
      </c>
      <c r="T542" s="136">
        <v>24060.7</v>
      </c>
      <c r="U542" s="73" t="s">
        <v>154</v>
      </c>
      <c r="V542" s="74" t="s">
        <v>253</v>
      </c>
    </row>
    <row r="543" spans="1:22" s="117" customFormat="1">
      <c r="A543" s="85">
        <v>536</v>
      </c>
      <c r="B543" s="85" t="s">
        <v>580</v>
      </c>
      <c r="C543" s="135" t="s">
        <v>362</v>
      </c>
      <c r="D543" s="135" t="s">
        <v>196</v>
      </c>
      <c r="E543" s="86" t="s">
        <v>1191</v>
      </c>
      <c r="F543" s="87">
        <v>46023</v>
      </c>
      <c r="G543" s="87">
        <v>46204</v>
      </c>
      <c r="H543" s="138">
        <v>46000</v>
      </c>
      <c r="I543" s="136">
        <v>1289.46</v>
      </c>
      <c r="J543" s="88">
        <v>25</v>
      </c>
      <c r="K543" s="136">
        <v>1320.2</v>
      </c>
      <c r="L543" s="72">
        <f t="shared" si="68"/>
        <v>3265.9999999999995</v>
      </c>
      <c r="M543" s="72">
        <f t="shared" si="72"/>
        <v>598</v>
      </c>
      <c r="N543" s="74">
        <f t="shared" si="73"/>
        <v>1398.4</v>
      </c>
      <c r="O543" s="72">
        <f t="shared" si="69"/>
        <v>3261.4</v>
      </c>
      <c r="P543" s="85">
        <v>125</v>
      </c>
      <c r="Q543" s="72">
        <f t="shared" si="70"/>
        <v>9969</v>
      </c>
      <c r="R543" s="114">
        <v>4133.0600000000004</v>
      </c>
      <c r="S543" s="72">
        <f t="shared" si="71"/>
        <v>7125.4</v>
      </c>
      <c r="T543" s="136">
        <v>41866.94</v>
      </c>
      <c r="U543" s="73" t="s">
        <v>154</v>
      </c>
      <c r="V543" s="74" t="s">
        <v>253</v>
      </c>
    </row>
    <row r="544" spans="1:22" s="117" customFormat="1">
      <c r="A544" s="85">
        <v>537</v>
      </c>
      <c r="B544" s="85" t="s">
        <v>559</v>
      </c>
      <c r="C544" s="135" t="s">
        <v>48</v>
      </c>
      <c r="D544" s="135" t="s">
        <v>1053</v>
      </c>
      <c r="E544" s="86" t="s">
        <v>1191</v>
      </c>
      <c r="F544" s="87">
        <v>45962</v>
      </c>
      <c r="G544" s="87">
        <v>46143</v>
      </c>
      <c r="H544" s="138">
        <v>60000</v>
      </c>
      <c r="I544" s="136">
        <v>3486.68</v>
      </c>
      <c r="J544" s="88">
        <v>25</v>
      </c>
      <c r="K544" s="136">
        <v>1722</v>
      </c>
      <c r="L544" s="72">
        <f t="shared" si="68"/>
        <v>4260</v>
      </c>
      <c r="M544" s="72">
        <f t="shared" si="72"/>
        <v>780</v>
      </c>
      <c r="N544" s="74">
        <f t="shared" si="73"/>
        <v>1824</v>
      </c>
      <c r="O544" s="72">
        <f t="shared" si="69"/>
        <v>4254</v>
      </c>
      <c r="P544" s="85">
        <v>25</v>
      </c>
      <c r="Q544" s="72">
        <f t="shared" si="70"/>
        <v>12865</v>
      </c>
      <c r="R544" s="114">
        <v>7057.68</v>
      </c>
      <c r="S544" s="72">
        <f t="shared" si="71"/>
        <v>9294</v>
      </c>
      <c r="T544" s="136">
        <v>52942.32</v>
      </c>
      <c r="U544" s="73" t="s">
        <v>154</v>
      </c>
      <c r="V544" s="74" t="s">
        <v>253</v>
      </c>
    </row>
    <row r="545" spans="1:22" s="117" customFormat="1">
      <c r="A545" s="85">
        <v>538</v>
      </c>
      <c r="B545" s="85" t="s">
        <v>412</v>
      </c>
      <c r="C545" s="135" t="s">
        <v>19</v>
      </c>
      <c r="D545" s="135" t="s">
        <v>1095</v>
      </c>
      <c r="E545" s="86" t="s">
        <v>1191</v>
      </c>
      <c r="F545" s="87">
        <v>46023</v>
      </c>
      <c r="G545" s="87">
        <v>46204</v>
      </c>
      <c r="H545" s="138">
        <v>20000</v>
      </c>
      <c r="I545" s="135">
        <v>0</v>
      </c>
      <c r="J545" s="88">
        <v>25</v>
      </c>
      <c r="K545" s="135">
        <v>574</v>
      </c>
      <c r="L545" s="72">
        <f t="shared" si="68"/>
        <v>1419.9999999999998</v>
      </c>
      <c r="M545" s="72">
        <f t="shared" si="72"/>
        <v>260</v>
      </c>
      <c r="N545" s="74">
        <f t="shared" si="73"/>
        <v>608</v>
      </c>
      <c r="O545" s="72">
        <f t="shared" si="69"/>
        <v>1418</v>
      </c>
      <c r="P545" s="114">
        <v>1525</v>
      </c>
      <c r="Q545" s="72">
        <f t="shared" si="70"/>
        <v>5805</v>
      </c>
      <c r="R545" s="114">
        <v>2707</v>
      </c>
      <c r="S545" s="72">
        <f t="shared" si="71"/>
        <v>3098</v>
      </c>
      <c r="T545" s="136">
        <v>17293</v>
      </c>
      <c r="U545" s="73" t="s">
        <v>154</v>
      </c>
      <c r="V545" s="74" t="s">
        <v>253</v>
      </c>
    </row>
    <row r="546" spans="1:22" s="117" customFormat="1">
      <c r="A546" s="85">
        <v>539</v>
      </c>
      <c r="B546" s="85" t="s">
        <v>790</v>
      </c>
      <c r="C546" s="135" t="s">
        <v>453</v>
      </c>
      <c r="D546" s="135" t="s">
        <v>251</v>
      </c>
      <c r="E546" s="86" t="s">
        <v>1191</v>
      </c>
      <c r="F546" s="87">
        <v>45962</v>
      </c>
      <c r="G546" s="87">
        <v>46143</v>
      </c>
      <c r="H546" s="138">
        <v>80000</v>
      </c>
      <c r="I546" s="136">
        <v>7400.87</v>
      </c>
      <c r="J546" s="88">
        <v>25</v>
      </c>
      <c r="K546" s="136">
        <v>2296</v>
      </c>
      <c r="L546" s="72">
        <f t="shared" si="68"/>
        <v>5679.9999999999991</v>
      </c>
      <c r="M546" s="72">
        <f t="shared" si="72"/>
        <v>1040</v>
      </c>
      <c r="N546" s="74">
        <f t="shared" si="73"/>
        <v>2432</v>
      </c>
      <c r="O546" s="72">
        <f t="shared" si="69"/>
        <v>5672</v>
      </c>
      <c r="P546" s="85">
        <v>25</v>
      </c>
      <c r="Q546" s="72">
        <f t="shared" si="70"/>
        <v>17145</v>
      </c>
      <c r="R546" s="114">
        <v>12153.87</v>
      </c>
      <c r="S546" s="72">
        <f t="shared" si="71"/>
        <v>12392</v>
      </c>
      <c r="T546" s="136">
        <v>67846.13</v>
      </c>
      <c r="U546" s="73" t="s">
        <v>154</v>
      </c>
      <c r="V546" s="74" t="s">
        <v>253</v>
      </c>
    </row>
    <row r="547" spans="1:22" s="117" customFormat="1">
      <c r="A547" s="85">
        <v>540</v>
      </c>
      <c r="B547" s="85" t="s">
        <v>1245</v>
      </c>
      <c r="C547" s="135" t="s">
        <v>386</v>
      </c>
      <c r="D547" s="135" t="s">
        <v>1065</v>
      </c>
      <c r="E547" s="86" t="s">
        <v>1191</v>
      </c>
      <c r="F547" s="87">
        <v>46054</v>
      </c>
      <c r="G547" s="87">
        <v>46235</v>
      </c>
      <c r="H547" s="138">
        <v>40000</v>
      </c>
      <c r="I547" s="135">
        <v>442.65</v>
      </c>
      <c r="J547" s="88">
        <v>25</v>
      </c>
      <c r="K547" s="136">
        <v>1148</v>
      </c>
      <c r="L547" s="72">
        <f t="shared" si="68"/>
        <v>2839.9999999999995</v>
      </c>
      <c r="M547" s="72">
        <f t="shared" si="72"/>
        <v>520</v>
      </c>
      <c r="N547" s="74">
        <f t="shared" si="73"/>
        <v>1216</v>
      </c>
      <c r="O547" s="72">
        <f t="shared" si="69"/>
        <v>2836</v>
      </c>
      <c r="P547" s="85">
        <v>25</v>
      </c>
      <c r="Q547" s="72">
        <f t="shared" si="70"/>
        <v>8585</v>
      </c>
      <c r="R547" s="114">
        <v>2831.65</v>
      </c>
      <c r="S547" s="72">
        <f t="shared" si="71"/>
        <v>6196</v>
      </c>
      <c r="T547" s="136">
        <v>37168.35</v>
      </c>
      <c r="U547" s="73" t="s">
        <v>154</v>
      </c>
      <c r="V547" s="74" t="s">
        <v>254</v>
      </c>
    </row>
    <row r="548" spans="1:22" s="117" customFormat="1">
      <c r="A548" s="85">
        <v>541</v>
      </c>
      <c r="B548" s="85" t="s">
        <v>128</v>
      </c>
      <c r="C548" s="135" t="s">
        <v>19</v>
      </c>
      <c r="D548" s="135" t="s">
        <v>1067</v>
      </c>
      <c r="E548" s="86" t="s">
        <v>1191</v>
      </c>
      <c r="F548" s="87">
        <v>46023</v>
      </c>
      <c r="G548" s="87">
        <v>46204</v>
      </c>
      <c r="H548" s="138">
        <v>20000</v>
      </c>
      <c r="I548" s="135">
        <v>0</v>
      </c>
      <c r="J548" s="88">
        <v>25</v>
      </c>
      <c r="K548" s="135">
        <v>574</v>
      </c>
      <c r="L548" s="72">
        <f t="shared" si="68"/>
        <v>1419.9999999999998</v>
      </c>
      <c r="M548" s="72">
        <f t="shared" si="72"/>
        <v>260</v>
      </c>
      <c r="N548" s="74">
        <f t="shared" si="73"/>
        <v>608</v>
      </c>
      <c r="O548" s="72">
        <f t="shared" si="69"/>
        <v>1418</v>
      </c>
      <c r="P548" s="85">
        <v>25</v>
      </c>
      <c r="Q548" s="72">
        <f t="shared" si="70"/>
        <v>4305</v>
      </c>
      <c r="R548" s="114">
        <v>1207</v>
      </c>
      <c r="S548" s="72">
        <f t="shared" si="71"/>
        <v>3098</v>
      </c>
      <c r="T548" s="136">
        <v>18793</v>
      </c>
      <c r="U548" s="73" t="s">
        <v>154</v>
      </c>
      <c r="V548" s="74" t="s">
        <v>253</v>
      </c>
    </row>
    <row r="549" spans="1:22" s="117" customFormat="1">
      <c r="A549" s="85">
        <v>542</v>
      </c>
      <c r="B549" s="85" t="s">
        <v>940</v>
      </c>
      <c r="C549" s="135" t="s">
        <v>36</v>
      </c>
      <c r="D549" s="135" t="s">
        <v>173</v>
      </c>
      <c r="E549" s="86" t="s">
        <v>1191</v>
      </c>
      <c r="F549" s="87">
        <v>46054</v>
      </c>
      <c r="G549" s="87">
        <v>46235</v>
      </c>
      <c r="H549" s="138">
        <v>70000</v>
      </c>
      <c r="I549" s="136">
        <v>5368.48</v>
      </c>
      <c r="J549" s="88">
        <v>25</v>
      </c>
      <c r="K549" s="136">
        <v>2009</v>
      </c>
      <c r="L549" s="72">
        <f t="shared" si="68"/>
        <v>4970</v>
      </c>
      <c r="M549" s="72">
        <f t="shared" si="72"/>
        <v>910</v>
      </c>
      <c r="N549" s="74">
        <f t="shared" si="73"/>
        <v>2128</v>
      </c>
      <c r="O549" s="72">
        <f t="shared" si="69"/>
        <v>4963</v>
      </c>
      <c r="P549" s="114">
        <v>6898.4</v>
      </c>
      <c r="Q549" s="72">
        <f t="shared" si="70"/>
        <v>21878.400000000001</v>
      </c>
      <c r="R549" s="114">
        <v>16403.88</v>
      </c>
      <c r="S549" s="72">
        <f t="shared" si="71"/>
        <v>10843</v>
      </c>
      <c r="T549" s="136">
        <v>53596.12</v>
      </c>
      <c r="U549" s="73" t="s">
        <v>154</v>
      </c>
      <c r="V549" s="74" t="s">
        <v>253</v>
      </c>
    </row>
    <row r="550" spans="1:22" s="117" customFormat="1">
      <c r="A550" s="85">
        <v>543</v>
      </c>
      <c r="B550" s="85" t="s">
        <v>531</v>
      </c>
      <c r="C550" s="135" t="s">
        <v>25</v>
      </c>
      <c r="D550" s="135" t="s">
        <v>160</v>
      </c>
      <c r="E550" s="86" t="s">
        <v>1191</v>
      </c>
      <c r="F550" s="87">
        <v>46054</v>
      </c>
      <c r="G550" s="87">
        <v>46235</v>
      </c>
      <c r="H550" s="138">
        <v>50000</v>
      </c>
      <c r="I550" s="136">
        <v>1854</v>
      </c>
      <c r="J550" s="88">
        <v>25</v>
      </c>
      <c r="K550" s="136">
        <v>1435</v>
      </c>
      <c r="L550" s="72">
        <f t="shared" si="68"/>
        <v>3549.9999999999995</v>
      </c>
      <c r="M550" s="72">
        <f t="shared" si="72"/>
        <v>650</v>
      </c>
      <c r="N550" s="74">
        <f t="shared" si="73"/>
        <v>1520</v>
      </c>
      <c r="O550" s="72">
        <f t="shared" si="69"/>
        <v>3545.0000000000005</v>
      </c>
      <c r="P550" s="85">
        <v>25</v>
      </c>
      <c r="Q550" s="72">
        <f t="shared" si="70"/>
        <v>10725</v>
      </c>
      <c r="R550" s="114">
        <v>4834</v>
      </c>
      <c r="S550" s="72">
        <f t="shared" si="71"/>
        <v>7745</v>
      </c>
      <c r="T550" s="136">
        <v>45166</v>
      </c>
      <c r="U550" s="73" t="s">
        <v>154</v>
      </c>
      <c r="V550" s="74" t="s">
        <v>253</v>
      </c>
    </row>
    <row r="551" spans="1:22" s="117" customFormat="1">
      <c r="A551" s="85">
        <v>544</v>
      </c>
      <c r="B551" s="85" t="s">
        <v>726</v>
      </c>
      <c r="C551" s="135" t="s">
        <v>19</v>
      </c>
      <c r="D551" s="135" t="s">
        <v>1085</v>
      </c>
      <c r="E551" s="86" t="s">
        <v>1191</v>
      </c>
      <c r="F551" s="87">
        <v>45901</v>
      </c>
      <c r="G551" s="87">
        <v>46082</v>
      </c>
      <c r="H551" s="138">
        <v>20000</v>
      </c>
      <c r="I551" s="135">
        <v>0</v>
      </c>
      <c r="J551" s="88">
        <v>25</v>
      </c>
      <c r="K551" s="135">
        <v>574</v>
      </c>
      <c r="L551" s="72">
        <f t="shared" si="68"/>
        <v>1419.9999999999998</v>
      </c>
      <c r="M551" s="72">
        <f t="shared" si="72"/>
        <v>260</v>
      </c>
      <c r="N551" s="74">
        <f t="shared" si="73"/>
        <v>608</v>
      </c>
      <c r="O551" s="72">
        <f t="shared" si="69"/>
        <v>1418</v>
      </c>
      <c r="P551" s="85">
        <v>125</v>
      </c>
      <c r="Q551" s="72">
        <f t="shared" si="70"/>
        <v>4405</v>
      </c>
      <c r="R551" s="114">
        <v>1307</v>
      </c>
      <c r="S551" s="72">
        <f t="shared" si="71"/>
        <v>3098</v>
      </c>
      <c r="T551" s="136">
        <v>18693</v>
      </c>
      <c r="U551" s="73" t="s">
        <v>154</v>
      </c>
      <c r="V551" s="74" t="s">
        <v>253</v>
      </c>
    </row>
    <row r="552" spans="1:22" s="117" customFormat="1">
      <c r="A552" s="85">
        <v>545</v>
      </c>
      <c r="B552" s="85" t="s">
        <v>1005</v>
      </c>
      <c r="C552" s="135" t="s">
        <v>245</v>
      </c>
      <c r="D552" s="135" t="s">
        <v>1050</v>
      </c>
      <c r="E552" s="86" t="s">
        <v>1191</v>
      </c>
      <c r="F552" s="87">
        <v>45901</v>
      </c>
      <c r="G552" s="87">
        <v>46082</v>
      </c>
      <c r="H552" s="138">
        <v>80000</v>
      </c>
      <c r="I552" s="136">
        <v>7400.87</v>
      </c>
      <c r="J552" s="88">
        <v>25</v>
      </c>
      <c r="K552" s="136">
        <v>2296</v>
      </c>
      <c r="L552" s="72">
        <f t="shared" si="68"/>
        <v>5679.9999999999991</v>
      </c>
      <c r="M552" s="72">
        <f t="shared" si="72"/>
        <v>1040</v>
      </c>
      <c r="N552" s="74">
        <f t="shared" si="73"/>
        <v>2432</v>
      </c>
      <c r="O552" s="72">
        <f t="shared" si="69"/>
        <v>5672</v>
      </c>
      <c r="P552" s="85">
        <v>25</v>
      </c>
      <c r="Q552" s="72">
        <f t="shared" si="70"/>
        <v>17145</v>
      </c>
      <c r="R552" s="114">
        <v>12153.87</v>
      </c>
      <c r="S552" s="72">
        <f t="shared" si="71"/>
        <v>12392</v>
      </c>
      <c r="T552" s="136">
        <v>67846.13</v>
      </c>
      <c r="U552" s="73" t="s">
        <v>154</v>
      </c>
      <c r="V552" s="74" t="s">
        <v>253</v>
      </c>
    </row>
    <row r="553" spans="1:22" s="117" customFormat="1">
      <c r="A553" s="85">
        <v>546</v>
      </c>
      <c r="B553" s="135" t="s">
        <v>1260</v>
      </c>
      <c r="C553" s="135" t="s">
        <v>4</v>
      </c>
      <c r="D553" s="135" t="s">
        <v>1072</v>
      </c>
      <c r="E553" s="86" t="s">
        <v>1191</v>
      </c>
      <c r="F553" s="87">
        <v>45901</v>
      </c>
      <c r="G553" s="87">
        <v>46082</v>
      </c>
      <c r="H553" s="138">
        <v>80000</v>
      </c>
      <c r="I553" s="136">
        <v>7400.87</v>
      </c>
      <c r="J553" s="88">
        <v>25</v>
      </c>
      <c r="K553" s="136">
        <v>2296</v>
      </c>
      <c r="L553" s="72">
        <f t="shared" si="68"/>
        <v>5679.9999999999991</v>
      </c>
      <c r="M553" s="72">
        <f t="shared" si="72"/>
        <v>1040</v>
      </c>
      <c r="N553" s="74">
        <f t="shared" si="73"/>
        <v>2432</v>
      </c>
      <c r="O553" s="72">
        <f t="shared" si="69"/>
        <v>5672</v>
      </c>
      <c r="P553" s="85">
        <v>25</v>
      </c>
      <c r="Q553" s="72">
        <f t="shared" si="70"/>
        <v>17145</v>
      </c>
      <c r="R553" s="114">
        <v>12153.87</v>
      </c>
      <c r="S553" s="72">
        <f t="shared" si="71"/>
        <v>12392</v>
      </c>
      <c r="T553" s="136">
        <v>67846.13</v>
      </c>
      <c r="U553" s="73" t="s">
        <v>154</v>
      </c>
      <c r="V553" s="74" t="s">
        <v>253</v>
      </c>
    </row>
    <row r="554" spans="1:22" s="117" customFormat="1">
      <c r="A554" s="85">
        <v>547</v>
      </c>
      <c r="B554" s="85" t="s">
        <v>265</v>
      </c>
      <c r="C554" s="135" t="s">
        <v>61</v>
      </c>
      <c r="D554" s="135" t="s">
        <v>196</v>
      </c>
      <c r="E554" s="86" t="s">
        <v>1191</v>
      </c>
      <c r="F554" s="87">
        <v>45962</v>
      </c>
      <c r="G554" s="87">
        <v>46143</v>
      </c>
      <c r="H554" s="138">
        <v>50000</v>
      </c>
      <c r="I554" s="136">
        <v>1854</v>
      </c>
      <c r="J554" s="88">
        <v>25</v>
      </c>
      <c r="K554" s="136">
        <v>1435</v>
      </c>
      <c r="L554" s="72">
        <f t="shared" si="68"/>
        <v>3549.9999999999995</v>
      </c>
      <c r="M554" s="72">
        <f t="shared" si="72"/>
        <v>650</v>
      </c>
      <c r="N554" s="74">
        <f t="shared" si="73"/>
        <v>1520</v>
      </c>
      <c r="O554" s="72">
        <f t="shared" si="69"/>
        <v>3545.0000000000005</v>
      </c>
      <c r="P554" s="85">
        <v>125</v>
      </c>
      <c r="Q554" s="72">
        <f t="shared" si="70"/>
        <v>10825</v>
      </c>
      <c r="R554" s="114">
        <v>4934</v>
      </c>
      <c r="S554" s="72">
        <f t="shared" si="71"/>
        <v>7745</v>
      </c>
      <c r="T554" s="136">
        <v>45066</v>
      </c>
      <c r="U554" s="73" t="s">
        <v>154</v>
      </c>
      <c r="V554" s="74" t="s">
        <v>254</v>
      </c>
    </row>
    <row r="555" spans="1:22" s="117" customFormat="1">
      <c r="A555" s="85">
        <v>548</v>
      </c>
      <c r="B555" s="85" t="s">
        <v>278</v>
      </c>
      <c r="C555" s="135" t="s">
        <v>55</v>
      </c>
      <c r="D555" s="135" t="s">
        <v>157</v>
      </c>
      <c r="E555" s="86" t="s">
        <v>1191</v>
      </c>
      <c r="F555" s="87">
        <v>46023</v>
      </c>
      <c r="G555" s="87">
        <v>46204</v>
      </c>
      <c r="H555" s="138">
        <v>60000</v>
      </c>
      <c r="I555" s="136">
        <v>3486.68</v>
      </c>
      <c r="J555" s="88">
        <v>25</v>
      </c>
      <c r="K555" s="136">
        <v>1722</v>
      </c>
      <c r="L555" s="72">
        <f t="shared" si="68"/>
        <v>4260</v>
      </c>
      <c r="M555" s="72">
        <f t="shared" si="72"/>
        <v>780</v>
      </c>
      <c r="N555" s="74">
        <f t="shared" si="73"/>
        <v>1824</v>
      </c>
      <c r="O555" s="72">
        <f t="shared" si="69"/>
        <v>4254</v>
      </c>
      <c r="P555" s="85">
        <v>25</v>
      </c>
      <c r="Q555" s="72">
        <f t="shared" si="70"/>
        <v>12865</v>
      </c>
      <c r="R555" s="114">
        <v>7057.68</v>
      </c>
      <c r="S555" s="72">
        <f t="shared" si="71"/>
        <v>9294</v>
      </c>
      <c r="T555" s="136">
        <v>52942.32</v>
      </c>
      <c r="U555" s="73" t="s">
        <v>154</v>
      </c>
      <c r="V555" s="74" t="s">
        <v>253</v>
      </c>
    </row>
    <row r="556" spans="1:22" s="117" customFormat="1">
      <c r="A556" s="85">
        <v>549</v>
      </c>
      <c r="B556" s="85" t="s">
        <v>1225</v>
      </c>
      <c r="C556" s="135" t="s">
        <v>850</v>
      </c>
      <c r="D556" s="135" t="s">
        <v>176</v>
      </c>
      <c r="E556" s="86" t="s">
        <v>1191</v>
      </c>
      <c r="F556" s="87">
        <v>46023</v>
      </c>
      <c r="G556" s="87">
        <v>46204</v>
      </c>
      <c r="H556" s="138">
        <v>57000</v>
      </c>
      <c r="I556" s="136">
        <v>2922.14</v>
      </c>
      <c r="J556" s="88">
        <v>25</v>
      </c>
      <c r="K556" s="136">
        <v>1635.9</v>
      </c>
      <c r="L556" s="72">
        <f t="shared" si="68"/>
        <v>4046.9999999999995</v>
      </c>
      <c r="M556" s="72">
        <f t="shared" si="72"/>
        <v>741</v>
      </c>
      <c r="N556" s="74">
        <f t="shared" si="73"/>
        <v>1732.8</v>
      </c>
      <c r="O556" s="72">
        <f t="shared" si="69"/>
        <v>4041.3</v>
      </c>
      <c r="P556" s="85">
        <v>25</v>
      </c>
      <c r="Q556" s="72">
        <f t="shared" si="70"/>
        <v>12223</v>
      </c>
      <c r="R556" s="114">
        <v>6315.84</v>
      </c>
      <c r="S556" s="72">
        <f t="shared" si="71"/>
        <v>8829.2999999999993</v>
      </c>
      <c r="T556" s="136">
        <v>50584.160000000003</v>
      </c>
      <c r="U556" s="73" t="s">
        <v>154</v>
      </c>
      <c r="V556" s="74" t="s">
        <v>254</v>
      </c>
    </row>
    <row r="557" spans="1:22" s="117" customFormat="1">
      <c r="A557" s="85">
        <v>550</v>
      </c>
      <c r="B557" s="85" t="s">
        <v>654</v>
      </c>
      <c r="C557" s="135" t="s">
        <v>61</v>
      </c>
      <c r="D557" s="135" t="s">
        <v>1086</v>
      </c>
      <c r="E557" s="86" t="s">
        <v>1191</v>
      </c>
      <c r="F557" s="87">
        <v>45962</v>
      </c>
      <c r="G557" s="87">
        <v>46143</v>
      </c>
      <c r="H557" s="138">
        <v>50000</v>
      </c>
      <c r="I557" s="136">
        <v>1854</v>
      </c>
      <c r="J557" s="88">
        <v>25</v>
      </c>
      <c r="K557" s="136">
        <v>1435</v>
      </c>
      <c r="L557" s="72">
        <f t="shared" si="68"/>
        <v>3549.9999999999995</v>
      </c>
      <c r="M557" s="72">
        <f t="shared" si="72"/>
        <v>650</v>
      </c>
      <c r="N557" s="74">
        <f t="shared" si="73"/>
        <v>1520</v>
      </c>
      <c r="O557" s="72">
        <f t="shared" si="69"/>
        <v>3545.0000000000005</v>
      </c>
      <c r="P557" s="85">
        <v>25</v>
      </c>
      <c r="Q557" s="72">
        <f t="shared" si="70"/>
        <v>10725</v>
      </c>
      <c r="R557" s="114">
        <v>4834</v>
      </c>
      <c r="S557" s="72">
        <f t="shared" si="71"/>
        <v>7745</v>
      </c>
      <c r="T557" s="136">
        <v>45166</v>
      </c>
      <c r="U557" s="73" t="s">
        <v>154</v>
      </c>
      <c r="V557" s="74" t="s">
        <v>254</v>
      </c>
    </row>
    <row r="558" spans="1:22" s="117" customFormat="1">
      <c r="A558" s="85">
        <v>551</v>
      </c>
      <c r="B558" s="135" t="s">
        <v>1300</v>
      </c>
      <c r="C558" s="135" t="s">
        <v>386</v>
      </c>
      <c r="D558" s="135" t="s">
        <v>854</v>
      </c>
      <c r="E558" s="86" t="s">
        <v>1191</v>
      </c>
      <c r="F558" s="87">
        <v>46054</v>
      </c>
      <c r="G558" s="87">
        <v>46235</v>
      </c>
      <c r="H558" s="138">
        <v>80000</v>
      </c>
      <c r="I558" s="136">
        <v>7400.87</v>
      </c>
      <c r="J558" s="88">
        <v>25</v>
      </c>
      <c r="K558" s="136">
        <v>2296</v>
      </c>
      <c r="L558" s="72">
        <f t="shared" si="68"/>
        <v>5679.9999999999991</v>
      </c>
      <c r="M558" s="72">
        <f t="shared" si="72"/>
        <v>1040</v>
      </c>
      <c r="N558" s="136">
        <f t="shared" si="73"/>
        <v>2432</v>
      </c>
      <c r="O558" s="72">
        <f t="shared" si="69"/>
        <v>5672</v>
      </c>
      <c r="P558" s="135">
        <v>25</v>
      </c>
      <c r="Q558" s="72">
        <f t="shared" si="70"/>
        <v>17145</v>
      </c>
      <c r="R558" s="136">
        <v>12153.87</v>
      </c>
      <c r="S558" s="72">
        <f t="shared" si="71"/>
        <v>12392</v>
      </c>
      <c r="T558" s="136">
        <v>67846.13</v>
      </c>
      <c r="U558" s="73" t="s">
        <v>154</v>
      </c>
      <c r="V558" s="137" t="s">
        <v>254</v>
      </c>
    </row>
    <row r="559" spans="1:22" s="117" customFormat="1">
      <c r="A559" s="85">
        <v>552</v>
      </c>
      <c r="B559" s="85" t="s">
        <v>277</v>
      </c>
      <c r="C559" s="135" t="s">
        <v>6</v>
      </c>
      <c r="D559" s="135" t="s">
        <v>351</v>
      </c>
      <c r="E559" s="86" t="s">
        <v>1191</v>
      </c>
      <c r="F559" s="87">
        <v>45962</v>
      </c>
      <c r="G559" s="87">
        <v>46143</v>
      </c>
      <c r="H559" s="138">
        <v>100000</v>
      </c>
      <c r="I559" s="136">
        <v>12105.37</v>
      </c>
      <c r="J559" s="88">
        <v>25</v>
      </c>
      <c r="K559" s="136">
        <v>2870</v>
      </c>
      <c r="L559" s="72">
        <f t="shared" si="68"/>
        <v>7099.9999999999991</v>
      </c>
      <c r="M559" s="72">
        <f t="shared" si="72"/>
        <v>1300</v>
      </c>
      <c r="N559" s="74">
        <f t="shared" si="73"/>
        <v>3040</v>
      </c>
      <c r="O559" s="72">
        <f t="shared" si="69"/>
        <v>7090.0000000000009</v>
      </c>
      <c r="P559" s="114">
        <v>14652.73</v>
      </c>
      <c r="Q559" s="72">
        <f t="shared" si="70"/>
        <v>36052.729999999996</v>
      </c>
      <c r="R559" s="114">
        <v>32668.1</v>
      </c>
      <c r="S559" s="72">
        <f t="shared" si="71"/>
        <v>15490</v>
      </c>
      <c r="T559" s="136">
        <v>67331.899999999994</v>
      </c>
      <c r="U559" s="73" t="s">
        <v>154</v>
      </c>
      <c r="V559" s="74" t="s">
        <v>254</v>
      </c>
    </row>
    <row r="560" spans="1:22" s="117" customFormat="1">
      <c r="A560" s="85">
        <v>553</v>
      </c>
      <c r="B560" s="135" t="s">
        <v>1273</v>
      </c>
      <c r="C560" s="135" t="s">
        <v>496</v>
      </c>
      <c r="D560" s="135" t="s">
        <v>1138</v>
      </c>
      <c r="E560" s="86" t="s">
        <v>1191</v>
      </c>
      <c r="F560" s="87">
        <v>45931</v>
      </c>
      <c r="G560" s="87">
        <v>46113</v>
      </c>
      <c r="H560" s="138">
        <v>20000</v>
      </c>
      <c r="I560" s="135">
        <v>0</v>
      </c>
      <c r="J560" s="88">
        <v>25</v>
      </c>
      <c r="K560" s="135">
        <v>574</v>
      </c>
      <c r="L560" s="72">
        <f t="shared" si="68"/>
        <v>1419.9999999999998</v>
      </c>
      <c r="M560" s="135">
        <v>608</v>
      </c>
      <c r="N560" s="74">
        <f t="shared" si="73"/>
        <v>608</v>
      </c>
      <c r="O560" s="72">
        <f t="shared" si="69"/>
        <v>1418</v>
      </c>
      <c r="P560" s="85">
        <v>25</v>
      </c>
      <c r="Q560" s="72">
        <f t="shared" si="70"/>
        <v>4653</v>
      </c>
      <c r="R560" s="114">
        <v>1207</v>
      </c>
      <c r="S560" s="72">
        <f t="shared" si="71"/>
        <v>3446</v>
      </c>
      <c r="T560" s="136">
        <v>18793</v>
      </c>
      <c r="U560" s="73" t="s">
        <v>154</v>
      </c>
      <c r="V560" s="74" t="s">
        <v>254</v>
      </c>
    </row>
    <row r="561" spans="1:22" s="117" customFormat="1">
      <c r="A561" s="85">
        <v>554</v>
      </c>
      <c r="B561" s="85" t="s">
        <v>88</v>
      </c>
      <c r="C561" s="135" t="s">
        <v>19</v>
      </c>
      <c r="D561" s="135" t="s">
        <v>1055</v>
      </c>
      <c r="E561" s="86" t="s">
        <v>1191</v>
      </c>
      <c r="F561" s="87">
        <v>45901</v>
      </c>
      <c r="G561" s="87">
        <v>46082</v>
      </c>
      <c r="H561" s="138">
        <v>20000</v>
      </c>
      <c r="I561" s="135">
        <v>0</v>
      </c>
      <c r="J561" s="88">
        <v>25</v>
      </c>
      <c r="K561" s="135">
        <v>574</v>
      </c>
      <c r="L561" s="72">
        <f t="shared" si="68"/>
        <v>1419.9999999999998</v>
      </c>
      <c r="M561" s="72">
        <f t="shared" ref="M561:M592" si="74">H561*0.013</f>
        <v>260</v>
      </c>
      <c r="N561" s="74">
        <f t="shared" si="73"/>
        <v>608</v>
      </c>
      <c r="O561" s="72">
        <f t="shared" si="69"/>
        <v>1418</v>
      </c>
      <c r="P561" s="114">
        <v>13725.26</v>
      </c>
      <c r="Q561" s="72">
        <f t="shared" si="70"/>
        <v>18005.260000000002</v>
      </c>
      <c r="R561" s="114">
        <v>14907.26</v>
      </c>
      <c r="S561" s="72">
        <f t="shared" si="71"/>
        <v>3098</v>
      </c>
      <c r="T561" s="136">
        <v>7492.74</v>
      </c>
      <c r="U561" s="73" t="s">
        <v>154</v>
      </c>
      <c r="V561" s="74" t="s">
        <v>253</v>
      </c>
    </row>
    <row r="562" spans="1:22" s="117" customFormat="1">
      <c r="A562" s="85">
        <v>555</v>
      </c>
      <c r="B562" s="85" t="s">
        <v>690</v>
      </c>
      <c r="C562" s="135" t="s">
        <v>356</v>
      </c>
      <c r="D562" s="135" t="s">
        <v>1053</v>
      </c>
      <c r="E562" s="86" t="s">
        <v>1191</v>
      </c>
      <c r="F562" s="87">
        <v>46023</v>
      </c>
      <c r="G562" s="87">
        <v>46204</v>
      </c>
      <c r="H562" s="138">
        <v>20000</v>
      </c>
      <c r="I562" s="135">
        <v>0</v>
      </c>
      <c r="J562" s="88">
        <v>25</v>
      </c>
      <c r="K562" s="135">
        <v>574</v>
      </c>
      <c r="L562" s="72">
        <f t="shared" si="68"/>
        <v>1419.9999999999998</v>
      </c>
      <c r="M562" s="72">
        <f t="shared" si="74"/>
        <v>260</v>
      </c>
      <c r="N562" s="74">
        <f t="shared" si="73"/>
        <v>608</v>
      </c>
      <c r="O562" s="72">
        <f t="shared" si="69"/>
        <v>1418</v>
      </c>
      <c r="P562" s="85">
        <v>25</v>
      </c>
      <c r="Q562" s="72">
        <f t="shared" si="70"/>
        <v>4305</v>
      </c>
      <c r="R562" s="114">
        <v>1207</v>
      </c>
      <c r="S562" s="72">
        <f t="shared" si="71"/>
        <v>3098</v>
      </c>
      <c r="T562" s="136">
        <v>18793</v>
      </c>
      <c r="U562" s="73" t="s">
        <v>154</v>
      </c>
      <c r="V562" s="74" t="s">
        <v>253</v>
      </c>
    </row>
    <row r="563" spans="1:22" s="117" customFormat="1">
      <c r="A563" s="85">
        <v>556</v>
      </c>
      <c r="B563" s="85" t="s">
        <v>761</v>
      </c>
      <c r="C563" s="135" t="s">
        <v>21</v>
      </c>
      <c r="D563" s="135" t="s">
        <v>1136</v>
      </c>
      <c r="E563" s="86" t="s">
        <v>1191</v>
      </c>
      <c r="F563" s="87">
        <v>46054</v>
      </c>
      <c r="G563" s="87">
        <v>46235</v>
      </c>
      <c r="H563" s="138">
        <v>65000</v>
      </c>
      <c r="I563" s="136">
        <v>4427.58</v>
      </c>
      <c r="J563" s="88">
        <v>25</v>
      </c>
      <c r="K563" s="136">
        <v>1865.5</v>
      </c>
      <c r="L563" s="72">
        <f t="shared" si="68"/>
        <v>4615</v>
      </c>
      <c r="M563" s="72">
        <f t="shared" si="74"/>
        <v>845</v>
      </c>
      <c r="N563" s="74">
        <f t="shared" si="73"/>
        <v>1976</v>
      </c>
      <c r="O563" s="72">
        <f t="shared" si="69"/>
        <v>4608.5</v>
      </c>
      <c r="P563" s="85">
        <v>25</v>
      </c>
      <c r="Q563" s="72">
        <f t="shared" si="70"/>
        <v>13935</v>
      </c>
      <c r="R563" s="114">
        <v>8294.08</v>
      </c>
      <c r="S563" s="72">
        <f t="shared" si="71"/>
        <v>10068.5</v>
      </c>
      <c r="T563" s="136">
        <v>56705.919999999998</v>
      </c>
      <c r="U563" s="73" t="s">
        <v>154</v>
      </c>
      <c r="V563" s="74" t="s">
        <v>253</v>
      </c>
    </row>
    <row r="564" spans="1:22" s="117" customFormat="1">
      <c r="A564" s="85">
        <v>557</v>
      </c>
      <c r="B564" s="85" t="s">
        <v>60</v>
      </c>
      <c r="C564" s="135" t="s">
        <v>55</v>
      </c>
      <c r="D564" s="135" t="s">
        <v>659</v>
      </c>
      <c r="E564" s="86" t="s">
        <v>1191</v>
      </c>
      <c r="F564" s="87">
        <v>45962</v>
      </c>
      <c r="G564" s="87">
        <v>46143</v>
      </c>
      <c r="H564" s="138">
        <v>46000</v>
      </c>
      <c r="I564" s="136">
        <v>1289.46</v>
      </c>
      <c r="J564" s="88">
        <v>25</v>
      </c>
      <c r="K564" s="136">
        <v>1320.2</v>
      </c>
      <c r="L564" s="72">
        <f t="shared" si="68"/>
        <v>3265.9999999999995</v>
      </c>
      <c r="M564" s="72">
        <f t="shared" si="74"/>
        <v>598</v>
      </c>
      <c r="N564" s="74">
        <f t="shared" si="73"/>
        <v>1398.4</v>
      </c>
      <c r="O564" s="72">
        <f t="shared" si="69"/>
        <v>3261.4</v>
      </c>
      <c r="P564" s="114">
        <v>8160.4</v>
      </c>
      <c r="Q564" s="72">
        <f t="shared" si="70"/>
        <v>18004.400000000001</v>
      </c>
      <c r="R564" s="114">
        <v>12168.46</v>
      </c>
      <c r="S564" s="72">
        <f t="shared" si="71"/>
        <v>7125.4</v>
      </c>
      <c r="T564" s="136">
        <v>33831.54</v>
      </c>
      <c r="U564" s="73" t="s">
        <v>154</v>
      </c>
      <c r="V564" s="74" t="s">
        <v>253</v>
      </c>
    </row>
    <row r="565" spans="1:22" s="117" customFormat="1">
      <c r="A565" s="85">
        <v>558</v>
      </c>
      <c r="B565" s="85" t="s">
        <v>1226</v>
      </c>
      <c r="C565" s="135" t="s">
        <v>243</v>
      </c>
      <c r="D565" s="135" t="s">
        <v>958</v>
      </c>
      <c r="E565" s="86" t="s">
        <v>1191</v>
      </c>
      <c r="F565" s="87">
        <v>46023</v>
      </c>
      <c r="G565" s="87">
        <v>46204</v>
      </c>
      <c r="H565" s="138">
        <v>80000</v>
      </c>
      <c r="I565" s="136">
        <v>7400.87</v>
      </c>
      <c r="J565" s="88">
        <v>25</v>
      </c>
      <c r="K565" s="136">
        <v>2296</v>
      </c>
      <c r="L565" s="72">
        <f t="shared" si="68"/>
        <v>5679.9999999999991</v>
      </c>
      <c r="M565" s="72">
        <f t="shared" si="74"/>
        <v>1040</v>
      </c>
      <c r="N565" s="74">
        <f t="shared" si="73"/>
        <v>2432</v>
      </c>
      <c r="O565" s="72">
        <f t="shared" si="69"/>
        <v>5672</v>
      </c>
      <c r="P565" s="85">
        <v>25</v>
      </c>
      <c r="Q565" s="72">
        <f t="shared" si="70"/>
        <v>17145</v>
      </c>
      <c r="R565" s="114">
        <v>12153.87</v>
      </c>
      <c r="S565" s="72">
        <f t="shared" si="71"/>
        <v>12392</v>
      </c>
      <c r="T565" s="136">
        <v>67846.13</v>
      </c>
      <c r="U565" s="73" t="s">
        <v>154</v>
      </c>
      <c r="V565" s="74" t="s">
        <v>254</v>
      </c>
    </row>
    <row r="566" spans="1:22" s="117" customFormat="1">
      <c r="A566" s="85">
        <v>559</v>
      </c>
      <c r="B566" s="85" t="s">
        <v>532</v>
      </c>
      <c r="C566" s="135" t="s">
        <v>25</v>
      </c>
      <c r="D566" s="135" t="s">
        <v>534</v>
      </c>
      <c r="E566" s="86" t="s">
        <v>1191</v>
      </c>
      <c r="F566" s="87">
        <v>45901</v>
      </c>
      <c r="G566" s="87">
        <v>46082</v>
      </c>
      <c r="H566" s="138">
        <v>50000</v>
      </c>
      <c r="I566" s="136">
        <v>1854</v>
      </c>
      <c r="J566" s="88">
        <v>25</v>
      </c>
      <c r="K566" s="136">
        <v>1435</v>
      </c>
      <c r="L566" s="72">
        <f t="shared" si="68"/>
        <v>3549.9999999999995</v>
      </c>
      <c r="M566" s="72">
        <f t="shared" si="74"/>
        <v>650</v>
      </c>
      <c r="N566" s="74">
        <f t="shared" si="73"/>
        <v>1520</v>
      </c>
      <c r="O566" s="72">
        <f t="shared" si="69"/>
        <v>3545.0000000000005</v>
      </c>
      <c r="P566" s="114">
        <v>2125</v>
      </c>
      <c r="Q566" s="72">
        <f t="shared" si="70"/>
        <v>12825</v>
      </c>
      <c r="R566" s="114">
        <v>6934</v>
      </c>
      <c r="S566" s="72">
        <f t="shared" si="71"/>
        <v>7745</v>
      </c>
      <c r="T566" s="136">
        <v>43066</v>
      </c>
      <c r="U566" s="73" t="s">
        <v>154</v>
      </c>
      <c r="V566" s="74" t="s">
        <v>253</v>
      </c>
    </row>
    <row r="567" spans="1:22" s="117" customFormat="1">
      <c r="A567" s="85">
        <v>560</v>
      </c>
      <c r="B567" s="85" t="s">
        <v>1006</v>
      </c>
      <c r="C567" s="135" t="s">
        <v>53</v>
      </c>
      <c r="D567" s="135" t="s">
        <v>1072</v>
      </c>
      <c r="E567" s="86" t="s">
        <v>1191</v>
      </c>
      <c r="F567" s="87">
        <v>45901</v>
      </c>
      <c r="G567" s="87">
        <v>46082</v>
      </c>
      <c r="H567" s="138">
        <v>60000</v>
      </c>
      <c r="I567" s="136">
        <v>3486.68</v>
      </c>
      <c r="J567" s="88">
        <v>25</v>
      </c>
      <c r="K567" s="136">
        <v>1722</v>
      </c>
      <c r="L567" s="72">
        <f t="shared" si="68"/>
        <v>4260</v>
      </c>
      <c r="M567" s="72">
        <f t="shared" si="74"/>
        <v>780</v>
      </c>
      <c r="N567" s="74">
        <f t="shared" si="73"/>
        <v>1824</v>
      </c>
      <c r="O567" s="72">
        <f t="shared" si="69"/>
        <v>4254</v>
      </c>
      <c r="P567" s="85">
        <v>25</v>
      </c>
      <c r="Q567" s="72">
        <f t="shared" si="70"/>
        <v>12865</v>
      </c>
      <c r="R567" s="114">
        <v>7057.68</v>
      </c>
      <c r="S567" s="72">
        <f t="shared" si="71"/>
        <v>9294</v>
      </c>
      <c r="T567" s="136">
        <v>52942.32</v>
      </c>
      <c r="U567" s="73" t="s">
        <v>154</v>
      </c>
      <c r="V567" s="74" t="s">
        <v>254</v>
      </c>
    </row>
    <row r="568" spans="1:22" s="117" customFormat="1">
      <c r="A568" s="85">
        <v>561</v>
      </c>
      <c r="B568" s="85" t="s">
        <v>1007</v>
      </c>
      <c r="C568" s="135" t="s">
        <v>245</v>
      </c>
      <c r="D568" s="135" t="s">
        <v>352</v>
      </c>
      <c r="E568" s="86" t="s">
        <v>1191</v>
      </c>
      <c r="F568" s="87">
        <v>45901</v>
      </c>
      <c r="G568" s="87">
        <v>46082</v>
      </c>
      <c r="H568" s="138">
        <v>60000</v>
      </c>
      <c r="I568" s="136">
        <v>3486.68</v>
      </c>
      <c r="J568" s="88">
        <v>25</v>
      </c>
      <c r="K568" s="136">
        <v>1722</v>
      </c>
      <c r="L568" s="72">
        <f t="shared" si="68"/>
        <v>4260</v>
      </c>
      <c r="M568" s="72">
        <f t="shared" si="74"/>
        <v>780</v>
      </c>
      <c r="N568" s="74">
        <f t="shared" si="73"/>
        <v>1824</v>
      </c>
      <c r="O568" s="72">
        <f t="shared" si="69"/>
        <v>4254</v>
      </c>
      <c r="P568" s="85">
        <v>25</v>
      </c>
      <c r="Q568" s="72">
        <f t="shared" si="70"/>
        <v>12865</v>
      </c>
      <c r="R568" s="114">
        <v>7057.68</v>
      </c>
      <c r="S568" s="72">
        <f t="shared" si="71"/>
        <v>9294</v>
      </c>
      <c r="T568" s="136">
        <v>52942.32</v>
      </c>
      <c r="U568" s="73" t="s">
        <v>154</v>
      </c>
      <c r="V568" s="74" t="s">
        <v>253</v>
      </c>
    </row>
    <row r="569" spans="1:22" s="117" customFormat="1">
      <c r="A569" s="85">
        <v>562</v>
      </c>
      <c r="B569" s="85" t="s">
        <v>791</v>
      </c>
      <c r="C569" s="135" t="s">
        <v>453</v>
      </c>
      <c r="D569" s="135" t="s">
        <v>251</v>
      </c>
      <c r="E569" s="86" t="s">
        <v>1191</v>
      </c>
      <c r="F569" s="87">
        <v>45962</v>
      </c>
      <c r="G569" s="87">
        <v>46143</v>
      </c>
      <c r="H569" s="138">
        <v>80000</v>
      </c>
      <c r="I569" s="136">
        <v>7400.87</v>
      </c>
      <c r="J569" s="88">
        <v>25</v>
      </c>
      <c r="K569" s="136">
        <v>2296</v>
      </c>
      <c r="L569" s="72">
        <f t="shared" si="68"/>
        <v>5679.9999999999991</v>
      </c>
      <c r="M569" s="72">
        <f t="shared" si="74"/>
        <v>1040</v>
      </c>
      <c r="N569" s="74">
        <f t="shared" si="73"/>
        <v>2432</v>
      </c>
      <c r="O569" s="72">
        <f t="shared" si="69"/>
        <v>5672</v>
      </c>
      <c r="P569" s="85">
        <v>25</v>
      </c>
      <c r="Q569" s="72">
        <f t="shared" si="70"/>
        <v>17145</v>
      </c>
      <c r="R569" s="114">
        <v>12153.87</v>
      </c>
      <c r="S569" s="72">
        <f t="shared" si="71"/>
        <v>12392</v>
      </c>
      <c r="T569" s="136">
        <v>67846.13</v>
      </c>
      <c r="U569" s="73" t="s">
        <v>154</v>
      </c>
      <c r="V569" s="74" t="s">
        <v>253</v>
      </c>
    </row>
    <row r="570" spans="1:22" s="117" customFormat="1">
      <c r="A570" s="85">
        <v>563</v>
      </c>
      <c r="B570" s="85" t="s">
        <v>792</v>
      </c>
      <c r="C570" s="135" t="s">
        <v>15</v>
      </c>
      <c r="D570" s="135" t="s">
        <v>160</v>
      </c>
      <c r="E570" s="86" t="s">
        <v>1191</v>
      </c>
      <c r="F570" s="87">
        <v>45962</v>
      </c>
      <c r="G570" s="87">
        <v>46143</v>
      </c>
      <c r="H570" s="138">
        <v>60000</v>
      </c>
      <c r="I570" s="136">
        <v>3486.68</v>
      </c>
      <c r="J570" s="88">
        <v>25</v>
      </c>
      <c r="K570" s="136">
        <v>1722</v>
      </c>
      <c r="L570" s="72">
        <f t="shared" si="68"/>
        <v>4260</v>
      </c>
      <c r="M570" s="72">
        <f t="shared" si="74"/>
        <v>780</v>
      </c>
      <c r="N570" s="74">
        <f t="shared" si="73"/>
        <v>1824</v>
      </c>
      <c r="O570" s="72">
        <f t="shared" si="69"/>
        <v>4254</v>
      </c>
      <c r="P570" s="85">
        <v>25</v>
      </c>
      <c r="Q570" s="72">
        <f t="shared" si="70"/>
        <v>12865</v>
      </c>
      <c r="R570" s="114">
        <v>7057.68</v>
      </c>
      <c r="S570" s="72">
        <f t="shared" si="71"/>
        <v>9294</v>
      </c>
      <c r="T570" s="136">
        <v>52942.32</v>
      </c>
      <c r="U570" s="73" t="s">
        <v>154</v>
      </c>
      <c r="V570" s="74" t="s">
        <v>253</v>
      </c>
    </row>
    <row r="571" spans="1:22" s="117" customFormat="1">
      <c r="A571" s="85">
        <v>564</v>
      </c>
      <c r="B571" s="85" t="s">
        <v>76</v>
      </c>
      <c r="C571" s="135" t="s">
        <v>77</v>
      </c>
      <c r="D571" s="135" t="s">
        <v>161</v>
      </c>
      <c r="E571" s="86" t="s">
        <v>1191</v>
      </c>
      <c r="F571" s="87">
        <v>45962</v>
      </c>
      <c r="G571" s="87">
        <v>46143</v>
      </c>
      <c r="H571" s="138">
        <v>80000</v>
      </c>
      <c r="I571" s="136">
        <v>7400.87</v>
      </c>
      <c r="J571" s="88">
        <v>25</v>
      </c>
      <c r="K571" s="136">
        <v>2296</v>
      </c>
      <c r="L571" s="72">
        <f t="shared" si="68"/>
        <v>5679.9999999999991</v>
      </c>
      <c r="M571" s="72">
        <f t="shared" si="74"/>
        <v>1040</v>
      </c>
      <c r="N571" s="74">
        <f t="shared" si="73"/>
        <v>2432</v>
      </c>
      <c r="O571" s="72">
        <f t="shared" si="69"/>
        <v>5672</v>
      </c>
      <c r="P571" s="85">
        <v>125</v>
      </c>
      <c r="Q571" s="72">
        <f t="shared" si="70"/>
        <v>17245</v>
      </c>
      <c r="R571" s="114">
        <v>12253.87</v>
      </c>
      <c r="S571" s="72">
        <f t="shared" si="71"/>
        <v>12392</v>
      </c>
      <c r="T571" s="136">
        <v>67746.13</v>
      </c>
      <c r="U571" s="73" t="s">
        <v>154</v>
      </c>
      <c r="V571" s="74" t="s">
        <v>253</v>
      </c>
    </row>
    <row r="572" spans="1:22" s="117" customFormat="1">
      <c r="A572" s="85">
        <v>565</v>
      </c>
      <c r="B572" s="85" t="s">
        <v>941</v>
      </c>
      <c r="C572" s="135" t="s">
        <v>386</v>
      </c>
      <c r="D572" t="s">
        <v>1045</v>
      </c>
      <c r="E572" s="86" t="s">
        <v>1191</v>
      </c>
      <c r="F572" s="87">
        <v>46054</v>
      </c>
      <c r="G572" s="87">
        <v>46235</v>
      </c>
      <c r="H572" s="138">
        <v>35000</v>
      </c>
      <c r="I572" s="135">
        <v>0</v>
      </c>
      <c r="J572" s="88">
        <v>25</v>
      </c>
      <c r="K572" s="136">
        <v>1004.5</v>
      </c>
      <c r="L572" s="72">
        <f t="shared" si="68"/>
        <v>2485</v>
      </c>
      <c r="M572" s="72">
        <f t="shared" si="74"/>
        <v>455</v>
      </c>
      <c r="N572" s="74">
        <f t="shared" si="73"/>
        <v>1064</v>
      </c>
      <c r="O572" s="72">
        <f t="shared" si="69"/>
        <v>2481.5</v>
      </c>
      <c r="P572" s="85">
        <v>125</v>
      </c>
      <c r="Q572" s="72">
        <f t="shared" si="70"/>
        <v>7615</v>
      </c>
      <c r="R572" s="114">
        <v>2193.5</v>
      </c>
      <c r="S572" s="72">
        <f t="shared" si="71"/>
        <v>5421.5</v>
      </c>
      <c r="T572" s="136">
        <v>32806.5</v>
      </c>
      <c r="U572" s="73" t="s">
        <v>154</v>
      </c>
      <c r="V572" s="74" t="s">
        <v>254</v>
      </c>
    </row>
    <row r="573" spans="1:22" s="117" customFormat="1">
      <c r="A573" s="85">
        <v>566</v>
      </c>
      <c r="B573" s="85" t="s">
        <v>1246</v>
      </c>
      <c r="C573" s="135" t="s">
        <v>362</v>
      </c>
      <c r="D573" s="135" t="s">
        <v>1129</v>
      </c>
      <c r="E573" s="86" t="s">
        <v>1191</v>
      </c>
      <c r="F573" s="87">
        <v>46054</v>
      </c>
      <c r="G573" s="87">
        <v>46235</v>
      </c>
      <c r="H573" s="138">
        <v>57000</v>
      </c>
      <c r="I573" s="136">
        <v>2922.14</v>
      </c>
      <c r="J573" s="88">
        <v>25</v>
      </c>
      <c r="K573" s="136">
        <v>1635.9</v>
      </c>
      <c r="L573" s="72">
        <f t="shared" si="68"/>
        <v>4046.9999999999995</v>
      </c>
      <c r="M573" s="72">
        <f t="shared" si="74"/>
        <v>741</v>
      </c>
      <c r="N573" s="74">
        <f t="shared" si="73"/>
        <v>1732.8</v>
      </c>
      <c r="O573" s="72">
        <f t="shared" si="69"/>
        <v>4041.3</v>
      </c>
      <c r="P573" s="114">
        <v>6125</v>
      </c>
      <c r="Q573" s="72">
        <f t="shared" si="70"/>
        <v>18323</v>
      </c>
      <c r="R573" s="114">
        <v>12415.84</v>
      </c>
      <c r="S573" s="72">
        <f t="shared" si="71"/>
        <v>8829.2999999999993</v>
      </c>
      <c r="T573" s="136">
        <v>44584.160000000003</v>
      </c>
      <c r="U573" s="73" t="s">
        <v>154</v>
      </c>
      <c r="V573" s="74" t="s">
        <v>254</v>
      </c>
    </row>
    <row r="574" spans="1:22" s="117" customFormat="1">
      <c r="A574" s="85">
        <v>567</v>
      </c>
      <c r="B574" s="85" t="s">
        <v>1008</v>
      </c>
      <c r="C574" s="135" t="s">
        <v>61</v>
      </c>
      <c r="D574" s="135" t="s">
        <v>1045</v>
      </c>
      <c r="E574" s="86" t="s">
        <v>1191</v>
      </c>
      <c r="F574" s="87">
        <v>45901</v>
      </c>
      <c r="G574" s="87">
        <v>46082</v>
      </c>
      <c r="H574" s="138">
        <v>60000</v>
      </c>
      <c r="I574" s="136">
        <v>3486.68</v>
      </c>
      <c r="J574" s="88">
        <v>25</v>
      </c>
      <c r="K574" s="136">
        <v>1722</v>
      </c>
      <c r="L574" s="72">
        <f t="shared" si="68"/>
        <v>4260</v>
      </c>
      <c r="M574" s="72">
        <f t="shared" si="74"/>
        <v>780</v>
      </c>
      <c r="N574" s="74">
        <f t="shared" si="73"/>
        <v>1824</v>
      </c>
      <c r="O574" s="72">
        <f t="shared" si="69"/>
        <v>4254</v>
      </c>
      <c r="P574" s="114">
        <v>2125</v>
      </c>
      <c r="Q574" s="72">
        <f t="shared" si="70"/>
        <v>14965</v>
      </c>
      <c r="R574" s="114">
        <v>9157.68</v>
      </c>
      <c r="S574" s="72">
        <f t="shared" si="71"/>
        <v>9294</v>
      </c>
      <c r="T574" s="136">
        <v>50842.32</v>
      </c>
      <c r="U574" s="73" t="s">
        <v>154</v>
      </c>
      <c r="V574" s="74" t="s">
        <v>254</v>
      </c>
    </row>
    <row r="575" spans="1:22" s="117" customFormat="1">
      <c r="A575" s="85">
        <v>568</v>
      </c>
      <c r="B575" s="85" t="s">
        <v>1009</v>
      </c>
      <c r="C575" s="135" t="s">
        <v>355</v>
      </c>
      <c r="D575" s="135" t="s">
        <v>171</v>
      </c>
      <c r="E575" s="86" t="s">
        <v>1191</v>
      </c>
      <c r="F575" s="87">
        <v>45901</v>
      </c>
      <c r="G575" s="87">
        <v>46082</v>
      </c>
      <c r="H575" s="138">
        <v>80000</v>
      </c>
      <c r="I575" s="136">
        <v>7400.87</v>
      </c>
      <c r="J575" s="88">
        <v>25</v>
      </c>
      <c r="K575" s="136">
        <v>2296</v>
      </c>
      <c r="L575" s="72">
        <f t="shared" si="68"/>
        <v>5679.9999999999991</v>
      </c>
      <c r="M575" s="72">
        <f t="shared" si="74"/>
        <v>1040</v>
      </c>
      <c r="N575" s="74">
        <f t="shared" si="73"/>
        <v>2432</v>
      </c>
      <c r="O575" s="72">
        <f t="shared" si="69"/>
        <v>5672</v>
      </c>
      <c r="P575" s="114">
        <v>12218.98</v>
      </c>
      <c r="Q575" s="72">
        <f t="shared" si="70"/>
        <v>29338.98</v>
      </c>
      <c r="R575" s="114">
        <v>24347.85</v>
      </c>
      <c r="S575" s="72">
        <f t="shared" si="71"/>
        <v>12392</v>
      </c>
      <c r="T575" s="136">
        <v>60327.34</v>
      </c>
      <c r="U575" s="73" t="s">
        <v>154</v>
      </c>
      <c r="V575" s="74" t="s">
        <v>254</v>
      </c>
    </row>
    <row r="576" spans="1:22" s="117" customFormat="1">
      <c r="A576" s="85">
        <v>569</v>
      </c>
      <c r="B576" s="121" t="s">
        <v>1227</v>
      </c>
      <c r="C576" s="135" t="s">
        <v>5</v>
      </c>
      <c r="D576" s="135" t="s">
        <v>1247</v>
      </c>
      <c r="E576" s="86" t="s">
        <v>1191</v>
      </c>
      <c r="F576" s="87">
        <v>46023</v>
      </c>
      <c r="G576" s="87">
        <v>46204</v>
      </c>
      <c r="H576" s="138">
        <v>220000</v>
      </c>
      <c r="I576" s="136">
        <v>40357.08</v>
      </c>
      <c r="J576" s="88">
        <v>25</v>
      </c>
      <c r="K576" s="136">
        <v>6314</v>
      </c>
      <c r="L576" s="72">
        <f t="shared" si="68"/>
        <v>15619.999999999998</v>
      </c>
      <c r="M576" s="72">
        <f t="shared" si="74"/>
        <v>2860</v>
      </c>
      <c r="N576" s="136">
        <v>6589.14</v>
      </c>
      <c r="O576" s="72">
        <f t="shared" si="69"/>
        <v>15598.000000000002</v>
      </c>
      <c r="P576" s="85">
        <v>25</v>
      </c>
      <c r="Q576" s="72">
        <f t="shared" si="70"/>
        <v>47006.14</v>
      </c>
      <c r="R576" s="114">
        <v>53285.22</v>
      </c>
      <c r="S576" s="72">
        <f t="shared" si="71"/>
        <v>34078</v>
      </c>
      <c r="T576" s="136">
        <v>166640.63</v>
      </c>
      <c r="U576" s="73" t="s">
        <v>154</v>
      </c>
      <c r="V576" s="74" t="s">
        <v>254</v>
      </c>
    </row>
    <row r="577" spans="1:22" s="117" customFormat="1">
      <c r="A577" s="85">
        <v>570</v>
      </c>
      <c r="B577" s="85" t="s">
        <v>793</v>
      </c>
      <c r="C577" s="135" t="s">
        <v>5</v>
      </c>
      <c r="D577" s="135" t="s">
        <v>170</v>
      </c>
      <c r="E577" s="86" t="s">
        <v>1191</v>
      </c>
      <c r="F577" s="87">
        <v>45901</v>
      </c>
      <c r="G577" s="87">
        <v>46082</v>
      </c>
      <c r="H577" s="138">
        <v>220000</v>
      </c>
      <c r="I577" s="136">
        <v>39877.14</v>
      </c>
      <c r="J577" s="88">
        <v>25</v>
      </c>
      <c r="K577" s="136">
        <v>6314</v>
      </c>
      <c r="L577" s="72">
        <f t="shared" si="68"/>
        <v>15619.999999999998</v>
      </c>
      <c r="M577" s="72">
        <f t="shared" si="74"/>
        <v>2860</v>
      </c>
      <c r="N577" s="136">
        <v>6589.14</v>
      </c>
      <c r="O577" s="72">
        <f t="shared" si="69"/>
        <v>15598.000000000002</v>
      </c>
      <c r="P577" s="114">
        <v>2044.78</v>
      </c>
      <c r="Q577" s="72">
        <f t="shared" si="70"/>
        <v>49025.919999999998</v>
      </c>
      <c r="R577" s="114">
        <v>54825.06</v>
      </c>
      <c r="S577" s="72">
        <f t="shared" si="71"/>
        <v>34078</v>
      </c>
      <c r="T577" s="136">
        <v>165100.79999999999</v>
      </c>
      <c r="U577" s="73" t="s">
        <v>154</v>
      </c>
      <c r="V577" s="74" t="s">
        <v>253</v>
      </c>
    </row>
    <row r="578" spans="1:22" s="117" customFormat="1">
      <c r="A578" s="85">
        <v>571</v>
      </c>
      <c r="B578" s="85" t="s">
        <v>873</v>
      </c>
      <c r="C578" s="135" t="s">
        <v>245</v>
      </c>
      <c r="D578" s="135" t="s">
        <v>853</v>
      </c>
      <c r="E578" s="86" t="s">
        <v>1191</v>
      </c>
      <c r="F578" s="87">
        <v>45962</v>
      </c>
      <c r="G578" s="87">
        <v>46143</v>
      </c>
      <c r="H578" s="138">
        <v>80000</v>
      </c>
      <c r="I578" s="136">
        <v>7400.87</v>
      </c>
      <c r="J578" s="88">
        <v>25</v>
      </c>
      <c r="K578" s="136">
        <v>2296</v>
      </c>
      <c r="L578" s="72">
        <f t="shared" si="68"/>
        <v>5679.9999999999991</v>
      </c>
      <c r="M578" s="72">
        <f t="shared" si="74"/>
        <v>1040</v>
      </c>
      <c r="N578" s="74">
        <f t="shared" ref="N578:N609" si="75">+H578*0.0304</f>
        <v>2432</v>
      </c>
      <c r="O578" s="72">
        <f t="shared" si="69"/>
        <v>5672</v>
      </c>
      <c r="P578" s="85">
        <v>25</v>
      </c>
      <c r="Q578" s="72">
        <f t="shared" si="70"/>
        <v>17145</v>
      </c>
      <c r="R578" s="114">
        <v>12153.87</v>
      </c>
      <c r="S578" s="72">
        <f t="shared" si="71"/>
        <v>12392</v>
      </c>
      <c r="T578" s="136">
        <v>67846.13</v>
      </c>
      <c r="U578" s="73" t="s">
        <v>154</v>
      </c>
      <c r="V578" s="74" t="s">
        <v>254</v>
      </c>
    </row>
    <row r="579" spans="1:22">
      <c r="A579" s="85">
        <v>572</v>
      </c>
      <c r="B579" s="85" t="s">
        <v>727</v>
      </c>
      <c r="C579" s="135" t="s">
        <v>244</v>
      </c>
      <c r="D579" s="135" t="s">
        <v>1053</v>
      </c>
      <c r="E579" s="86" t="s">
        <v>1191</v>
      </c>
      <c r="F579" s="87">
        <v>46023</v>
      </c>
      <c r="G579" s="87">
        <v>46204</v>
      </c>
      <c r="H579" s="138">
        <v>30000</v>
      </c>
      <c r="I579" s="135">
        <v>0</v>
      </c>
      <c r="J579" s="88">
        <v>25</v>
      </c>
      <c r="K579" s="135">
        <v>861</v>
      </c>
      <c r="L579" s="72">
        <f t="shared" si="68"/>
        <v>2130</v>
      </c>
      <c r="M579" s="72">
        <f t="shared" si="74"/>
        <v>390</v>
      </c>
      <c r="N579" s="74">
        <f t="shared" si="75"/>
        <v>912</v>
      </c>
      <c r="O579" s="72">
        <f t="shared" si="69"/>
        <v>2127</v>
      </c>
      <c r="P579" s="85">
        <v>25</v>
      </c>
      <c r="Q579" s="72">
        <f t="shared" si="70"/>
        <v>6445</v>
      </c>
      <c r="R579" s="114">
        <v>1798</v>
      </c>
      <c r="S579" s="72">
        <f t="shared" si="71"/>
        <v>4647</v>
      </c>
      <c r="T579" s="136">
        <v>28202</v>
      </c>
      <c r="U579" s="73" t="s">
        <v>154</v>
      </c>
      <c r="V579" s="74" t="s">
        <v>253</v>
      </c>
    </row>
    <row r="580" spans="1:22">
      <c r="A580" s="85">
        <v>573</v>
      </c>
      <c r="B580" s="85" t="s">
        <v>1248</v>
      </c>
      <c r="C580" s="135" t="s">
        <v>4</v>
      </c>
      <c r="D580" s="135" t="s">
        <v>1130</v>
      </c>
      <c r="E580" s="86" t="s">
        <v>1191</v>
      </c>
      <c r="F580" s="87">
        <v>46054</v>
      </c>
      <c r="G580" s="87">
        <v>46235</v>
      </c>
      <c r="H580" s="138">
        <v>80000</v>
      </c>
      <c r="I580" s="136">
        <v>7400.87</v>
      </c>
      <c r="J580" s="88">
        <v>25</v>
      </c>
      <c r="K580" s="136">
        <v>2296</v>
      </c>
      <c r="L580" s="72">
        <f t="shared" si="68"/>
        <v>5679.9999999999991</v>
      </c>
      <c r="M580" s="72">
        <f t="shared" si="74"/>
        <v>1040</v>
      </c>
      <c r="N580" s="74">
        <f t="shared" si="75"/>
        <v>2432</v>
      </c>
      <c r="O580" s="72">
        <f t="shared" si="69"/>
        <v>5672</v>
      </c>
      <c r="P580" s="85">
        <v>25</v>
      </c>
      <c r="Q580" s="72">
        <f t="shared" si="70"/>
        <v>17145</v>
      </c>
      <c r="R580" s="114">
        <v>12153.87</v>
      </c>
      <c r="S580" s="72">
        <f t="shared" si="71"/>
        <v>12392</v>
      </c>
      <c r="T580" s="136">
        <v>67846.13</v>
      </c>
      <c r="U580" s="73" t="s">
        <v>154</v>
      </c>
      <c r="V580" s="74" t="s">
        <v>254</v>
      </c>
    </row>
    <row r="581" spans="1:22">
      <c r="A581" s="85">
        <v>574</v>
      </c>
      <c r="B581" s="85" t="s">
        <v>206</v>
      </c>
      <c r="C581" s="135" t="s">
        <v>495</v>
      </c>
      <c r="D581" s="135" t="s">
        <v>958</v>
      </c>
      <c r="E581" s="86" t="s">
        <v>1191</v>
      </c>
      <c r="F581" s="87">
        <v>46023</v>
      </c>
      <c r="G581" s="87">
        <v>46204</v>
      </c>
      <c r="H581" s="138">
        <v>60000</v>
      </c>
      <c r="I581" s="136">
        <v>3486.68</v>
      </c>
      <c r="J581" s="88">
        <v>25</v>
      </c>
      <c r="K581" s="136">
        <v>1722</v>
      </c>
      <c r="L581" s="72">
        <f t="shared" si="68"/>
        <v>4260</v>
      </c>
      <c r="M581" s="72">
        <f t="shared" si="74"/>
        <v>780</v>
      </c>
      <c r="N581" s="74">
        <f t="shared" si="75"/>
        <v>1824</v>
      </c>
      <c r="O581" s="72">
        <f t="shared" si="69"/>
        <v>4254</v>
      </c>
      <c r="P581" s="114">
        <v>2125</v>
      </c>
      <c r="Q581" s="72">
        <f t="shared" si="70"/>
        <v>14965</v>
      </c>
      <c r="R581" s="114">
        <v>9157.68</v>
      </c>
      <c r="S581" s="72">
        <f t="shared" si="71"/>
        <v>9294</v>
      </c>
      <c r="T581" s="136">
        <v>50842.32</v>
      </c>
      <c r="U581" s="73" t="s">
        <v>154</v>
      </c>
      <c r="V581" s="74" t="s">
        <v>253</v>
      </c>
    </row>
    <row r="582" spans="1:22">
      <c r="A582" s="85">
        <v>575</v>
      </c>
      <c r="B582" s="85" t="s">
        <v>1168</v>
      </c>
      <c r="C582" s="135" t="s">
        <v>6</v>
      </c>
      <c r="D582" s="135" t="s">
        <v>1127</v>
      </c>
      <c r="E582" s="86" t="s">
        <v>1191</v>
      </c>
      <c r="F582" s="87">
        <v>45962</v>
      </c>
      <c r="G582" s="87">
        <v>46143</v>
      </c>
      <c r="H582" s="138">
        <v>145000</v>
      </c>
      <c r="I582" s="136">
        <v>22690.49</v>
      </c>
      <c r="J582" s="88">
        <v>25</v>
      </c>
      <c r="K582" s="136">
        <v>4161.5</v>
      </c>
      <c r="L582" s="72">
        <f t="shared" si="68"/>
        <v>10294.999999999998</v>
      </c>
      <c r="M582" s="72">
        <f t="shared" si="74"/>
        <v>1885</v>
      </c>
      <c r="N582" s="74">
        <f t="shared" si="75"/>
        <v>4408</v>
      </c>
      <c r="O582" s="72">
        <f t="shared" si="69"/>
        <v>10280.5</v>
      </c>
      <c r="P582" s="85">
        <v>25</v>
      </c>
      <c r="Q582" s="72">
        <f t="shared" si="70"/>
        <v>31055</v>
      </c>
      <c r="R582" s="114">
        <v>31284.99</v>
      </c>
      <c r="S582" s="72">
        <f t="shared" si="71"/>
        <v>22460.5</v>
      </c>
      <c r="T582" s="136">
        <v>113715.01</v>
      </c>
      <c r="U582" s="73" t="s">
        <v>154</v>
      </c>
      <c r="V582" s="74" t="s">
        <v>253</v>
      </c>
    </row>
    <row r="583" spans="1:22">
      <c r="A583" s="85">
        <v>576</v>
      </c>
      <c r="B583" s="85" t="s">
        <v>39</v>
      </c>
      <c r="C583" s="135" t="s">
        <v>40</v>
      </c>
      <c r="D583" s="135" t="s">
        <v>191</v>
      </c>
      <c r="E583" s="86" t="s">
        <v>1191</v>
      </c>
      <c r="F583" s="87">
        <v>46023</v>
      </c>
      <c r="G583" s="87">
        <v>46204</v>
      </c>
      <c r="H583" s="138">
        <v>130000</v>
      </c>
      <c r="I583" s="136">
        <v>19162.12</v>
      </c>
      <c r="J583" s="88">
        <v>25</v>
      </c>
      <c r="K583" s="136">
        <v>3731</v>
      </c>
      <c r="L583" s="72">
        <f t="shared" si="68"/>
        <v>9230</v>
      </c>
      <c r="M583" s="72">
        <f t="shared" si="74"/>
        <v>1690</v>
      </c>
      <c r="N583" s="74">
        <f t="shared" si="75"/>
        <v>3952</v>
      </c>
      <c r="O583" s="72">
        <f t="shared" si="69"/>
        <v>9217</v>
      </c>
      <c r="P583" s="85">
        <v>125</v>
      </c>
      <c r="Q583" s="72">
        <f t="shared" si="70"/>
        <v>27945</v>
      </c>
      <c r="R583" s="114">
        <v>26970.12</v>
      </c>
      <c r="S583" s="72">
        <f t="shared" si="71"/>
        <v>20137</v>
      </c>
      <c r="T583" s="136">
        <v>103029.88</v>
      </c>
      <c r="U583" s="73" t="s">
        <v>154</v>
      </c>
      <c r="V583" s="74" t="s">
        <v>253</v>
      </c>
    </row>
    <row r="584" spans="1:22">
      <c r="A584" s="85">
        <v>577</v>
      </c>
      <c r="B584" s="85" t="s">
        <v>64</v>
      </c>
      <c r="C584" s="135" t="s">
        <v>5</v>
      </c>
      <c r="D584" s="135" t="s">
        <v>1129</v>
      </c>
      <c r="E584" s="86" t="s">
        <v>1191</v>
      </c>
      <c r="F584" s="87">
        <v>46054</v>
      </c>
      <c r="G584" s="87">
        <v>46235</v>
      </c>
      <c r="H584" s="138">
        <v>160000</v>
      </c>
      <c r="I584" s="136">
        <v>25738.92</v>
      </c>
      <c r="J584" s="88">
        <v>25</v>
      </c>
      <c r="K584" s="136">
        <v>4592</v>
      </c>
      <c r="L584" s="72">
        <f t="shared" ref="L584:L647" si="76">H584*0.071</f>
        <v>11359.999999999998</v>
      </c>
      <c r="M584" s="72">
        <f t="shared" si="74"/>
        <v>2080</v>
      </c>
      <c r="N584" s="74">
        <f t="shared" si="75"/>
        <v>4864</v>
      </c>
      <c r="O584" s="72">
        <f t="shared" ref="O584:O647" si="77">H584*0.0709</f>
        <v>11344</v>
      </c>
      <c r="P584" s="114">
        <v>1944.78</v>
      </c>
      <c r="Q584" s="72">
        <f t="shared" ref="Q584:Q647" si="78">SUM(K584:P584)</f>
        <v>36184.78</v>
      </c>
      <c r="R584" s="114">
        <v>37139.699999999997</v>
      </c>
      <c r="S584" s="72">
        <f t="shared" ref="S584:S647" si="79">L584+M584+O584</f>
        <v>24784</v>
      </c>
      <c r="T584" s="136">
        <v>122860.3</v>
      </c>
      <c r="U584" s="73" t="s">
        <v>154</v>
      </c>
      <c r="V584" s="74" t="s">
        <v>254</v>
      </c>
    </row>
    <row r="585" spans="1:22">
      <c r="A585" s="85">
        <v>578</v>
      </c>
      <c r="B585" s="85" t="s">
        <v>874</v>
      </c>
      <c r="C585" s="135" t="s">
        <v>36</v>
      </c>
      <c r="D585" s="135" t="s">
        <v>1094</v>
      </c>
      <c r="E585" s="86" t="s">
        <v>1191</v>
      </c>
      <c r="F585" s="87">
        <v>45962</v>
      </c>
      <c r="G585" s="87">
        <v>46143</v>
      </c>
      <c r="H585" s="138">
        <v>50000</v>
      </c>
      <c r="I585" s="136">
        <v>1854</v>
      </c>
      <c r="J585" s="88">
        <v>25</v>
      </c>
      <c r="K585" s="136">
        <v>1435</v>
      </c>
      <c r="L585" s="72">
        <f t="shared" si="76"/>
        <v>3549.9999999999995</v>
      </c>
      <c r="M585" s="72">
        <f t="shared" si="74"/>
        <v>650</v>
      </c>
      <c r="N585" s="74">
        <f t="shared" si="75"/>
        <v>1520</v>
      </c>
      <c r="O585" s="72">
        <f t="shared" si="77"/>
        <v>3545.0000000000005</v>
      </c>
      <c r="P585" s="85">
        <v>25</v>
      </c>
      <c r="Q585" s="72">
        <f t="shared" si="78"/>
        <v>10725</v>
      </c>
      <c r="R585" s="114">
        <v>4834</v>
      </c>
      <c r="S585" s="72">
        <f t="shared" si="79"/>
        <v>7745</v>
      </c>
      <c r="T585" s="136">
        <v>45166</v>
      </c>
      <c r="U585" s="73" t="s">
        <v>154</v>
      </c>
      <c r="V585" s="74" t="s">
        <v>253</v>
      </c>
    </row>
    <row r="586" spans="1:22" s="117" customFormat="1">
      <c r="A586" s="85">
        <v>579</v>
      </c>
      <c r="B586" s="85" t="s">
        <v>1010</v>
      </c>
      <c r="C586" s="135" t="s">
        <v>4</v>
      </c>
      <c r="D586" s="135" t="s">
        <v>1107</v>
      </c>
      <c r="E586" s="86" t="s">
        <v>1191</v>
      </c>
      <c r="F586" s="87">
        <v>45901</v>
      </c>
      <c r="G586" s="87">
        <v>46082</v>
      </c>
      <c r="H586" s="138">
        <v>70000</v>
      </c>
      <c r="I586" s="136">
        <v>5368.48</v>
      </c>
      <c r="J586" s="88">
        <v>25</v>
      </c>
      <c r="K586" s="136">
        <v>2009</v>
      </c>
      <c r="L586" s="72">
        <f t="shared" si="76"/>
        <v>4970</v>
      </c>
      <c r="M586" s="72">
        <f t="shared" si="74"/>
        <v>910</v>
      </c>
      <c r="N586" s="74">
        <f t="shared" si="75"/>
        <v>2128</v>
      </c>
      <c r="O586" s="72">
        <f t="shared" si="77"/>
        <v>4963</v>
      </c>
      <c r="P586" s="114">
        <v>5525</v>
      </c>
      <c r="Q586" s="72">
        <f t="shared" si="78"/>
        <v>20505</v>
      </c>
      <c r="R586" s="114">
        <v>15030.48</v>
      </c>
      <c r="S586" s="72">
        <f t="shared" si="79"/>
        <v>10843</v>
      </c>
      <c r="T586" s="136">
        <v>55469.52</v>
      </c>
      <c r="U586" s="73" t="s">
        <v>154</v>
      </c>
      <c r="V586" s="74" t="s">
        <v>254</v>
      </c>
    </row>
    <row r="587" spans="1:22" s="117" customFormat="1">
      <c r="A587" s="85">
        <v>580</v>
      </c>
      <c r="B587" s="85" t="s">
        <v>751</v>
      </c>
      <c r="C587" s="135" t="s">
        <v>356</v>
      </c>
      <c r="D587" s="135" t="s">
        <v>1053</v>
      </c>
      <c r="E587" s="86" t="s">
        <v>1191</v>
      </c>
      <c r="F587" s="87">
        <v>45962</v>
      </c>
      <c r="G587" s="87">
        <v>46143</v>
      </c>
      <c r="H587" s="138">
        <v>25000</v>
      </c>
      <c r="I587" s="135">
        <v>0</v>
      </c>
      <c r="J587" s="88">
        <v>25</v>
      </c>
      <c r="K587" s="135">
        <v>717.5</v>
      </c>
      <c r="L587" s="72">
        <f t="shared" si="76"/>
        <v>1774.9999999999998</v>
      </c>
      <c r="M587" s="72">
        <f t="shared" si="74"/>
        <v>325</v>
      </c>
      <c r="N587" s="74">
        <f t="shared" si="75"/>
        <v>760</v>
      </c>
      <c r="O587" s="72">
        <f t="shared" si="77"/>
        <v>1772.5000000000002</v>
      </c>
      <c r="P587" s="85">
        <v>25</v>
      </c>
      <c r="Q587" s="72">
        <f t="shared" si="78"/>
        <v>5375</v>
      </c>
      <c r="R587" s="114">
        <v>1502.5</v>
      </c>
      <c r="S587" s="72">
        <f t="shared" si="79"/>
        <v>3872.5</v>
      </c>
      <c r="T587" s="136">
        <v>23497.5</v>
      </c>
      <c r="U587" s="73" t="s">
        <v>154</v>
      </c>
      <c r="V587" s="74" t="s">
        <v>253</v>
      </c>
    </row>
    <row r="588" spans="1:22" s="117" customFormat="1">
      <c r="A588" s="85">
        <v>581</v>
      </c>
      <c r="B588" s="85" t="s">
        <v>366</v>
      </c>
      <c r="C588" s="135" t="s">
        <v>73</v>
      </c>
      <c r="D588" s="135" t="s">
        <v>1111</v>
      </c>
      <c r="E588" s="86" t="s">
        <v>1191</v>
      </c>
      <c r="F588" s="87">
        <v>46023</v>
      </c>
      <c r="G588" s="87">
        <v>46204</v>
      </c>
      <c r="H588" s="138">
        <v>60000</v>
      </c>
      <c r="I588" s="136">
        <v>3486.68</v>
      </c>
      <c r="J588" s="88">
        <v>25</v>
      </c>
      <c r="K588" s="136">
        <v>1722</v>
      </c>
      <c r="L588" s="72">
        <f t="shared" si="76"/>
        <v>4260</v>
      </c>
      <c r="M588" s="72">
        <f t="shared" si="74"/>
        <v>780</v>
      </c>
      <c r="N588" s="74">
        <f t="shared" si="75"/>
        <v>1824</v>
      </c>
      <c r="O588" s="72">
        <f t="shared" si="77"/>
        <v>4254</v>
      </c>
      <c r="P588" s="85">
        <v>25</v>
      </c>
      <c r="Q588" s="72">
        <f t="shared" si="78"/>
        <v>12865</v>
      </c>
      <c r="R588" s="114">
        <v>7057.68</v>
      </c>
      <c r="S588" s="72">
        <f t="shared" si="79"/>
        <v>9294</v>
      </c>
      <c r="T588" s="136">
        <v>52942.32</v>
      </c>
      <c r="U588" s="73" t="s">
        <v>154</v>
      </c>
      <c r="V588" s="74" t="s">
        <v>254</v>
      </c>
    </row>
    <row r="589" spans="1:22" s="117" customFormat="1">
      <c r="A589" s="85">
        <v>582</v>
      </c>
      <c r="B589" s="85" t="s">
        <v>514</v>
      </c>
      <c r="C589" s="135" t="s">
        <v>360</v>
      </c>
      <c r="D589" s="135" t="s">
        <v>1129</v>
      </c>
      <c r="E589" s="86" t="s">
        <v>1191</v>
      </c>
      <c r="F589" s="87">
        <v>45901</v>
      </c>
      <c r="G589" s="87">
        <v>46082</v>
      </c>
      <c r="H589" s="138">
        <v>60000</v>
      </c>
      <c r="I589" s="136">
        <v>3486.68</v>
      </c>
      <c r="J589" s="88">
        <v>25</v>
      </c>
      <c r="K589" s="136">
        <v>1722</v>
      </c>
      <c r="L589" s="72">
        <f t="shared" si="76"/>
        <v>4260</v>
      </c>
      <c r="M589" s="72">
        <f t="shared" si="74"/>
        <v>780</v>
      </c>
      <c r="N589" s="74">
        <f t="shared" si="75"/>
        <v>1824</v>
      </c>
      <c r="O589" s="72">
        <f t="shared" si="77"/>
        <v>4254</v>
      </c>
      <c r="P589" s="114">
        <v>2125</v>
      </c>
      <c r="Q589" s="72">
        <f t="shared" si="78"/>
        <v>14965</v>
      </c>
      <c r="R589" s="114">
        <v>9157.68</v>
      </c>
      <c r="S589" s="72">
        <f t="shared" si="79"/>
        <v>9294</v>
      </c>
      <c r="T589" s="136">
        <v>50842.32</v>
      </c>
      <c r="U589" s="73" t="s">
        <v>154</v>
      </c>
      <c r="V589" s="74" t="s">
        <v>253</v>
      </c>
    </row>
    <row r="590" spans="1:22" s="117" customFormat="1">
      <c r="A590" s="85">
        <v>583</v>
      </c>
      <c r="B590" s="85" t="s">
        <v>764</v>
      </c>
      <c r="C590" s="135" t="s">
        <v>495</v>
      </c>
      <c r="D590" s="135" t="s">
        <v>1049</v>
      </c>
      <c r="E590" s="86" t="s">
        <v>1191</v>
      </c>
      <c r="F590" s="87">
        <v>46023</v>
      </c>
      <c r="G590" s="87">
        <v>46204</v>
      </c>
      <c r="H590" s="138">
        <v>50000</v>
      </c>
      <c r="I590" s="136">
        <v>1566.03</v>
      </c>
      <c r="J590" s="88">
        <v>25</v>
      </c>
      <c r="K590" s="136">
        <v>1435</v>
      </c>
      <c r="L590" s="72">
        <f t="shared" si="76"/>
        <v>3549.9999999999995</v>
      </c>
      <c r="M590" s="72">
        <f t="shared" si="74"/>
        <v>650</v>
      </c>
      <c r="N590" s="74">
        <f t="shared" si="75"/>
        <v>1520</v>
      </c>
      <c r="O590" s="72">
        <f t="shared" si="77"/>
        <v>3545.0000000000005</v>
      </c>
      <c r="P590" s="114">
        <v>1944.78</v>
      </c>
      <c r="Q590" s="72">
        <f t="shared" si="78"/>
        <v>12644.78</v>
      </c>
      <c r="R590" s="114">
        <v>6465.81</v>
      </c>
      <c r="S590" s="72">
        <f t="shared" si="79"/>
        <v>7745</v>
      </c>
      <c r="T590" s="136">
        <v>43534.19</v>
      </c>
      <c r="U590" s="73" t="s">
        <v>154</v>
      </c>
      <c r="V590" s="74" t="s">
        <v>253</v>
      </c>
    </row>
    <row r="591" spans="1:22" s="117" customFormat="1">
      <c r="A591" s="85">
        <v>584</v>
      </c>
      <c r="B591" s="85" t="s">
        <v>515</v>
      </c>
      <c r="C591" s="135" t="s">
        <v>420</v>
      </c>
      <c r="D591" s="135" t="s">
        <v>168</v>
      </c>
      <c r="E591" s="86" t="s">
        <v>1191</v>
      </c>
      <c r="F591" s="87">
        <v>45962</v>
      </c>
      <c r="G591" s="87">
        <v>46143</v>
      </c>
      <c r="H591" s="138">
        <v>80000</v>
      </c>
      <c r="I591" s="136">
        <v>7400.87</v>
      </c>
      <c r="J591" s="88">
        <v>25</v>
      </c>
      <c r="K591" s="136">
        <v>2296</v>
      </c>
      <c r="L591" s="72">
        <f t="shared" si="76"/>
        <v>5679.9999999999991</v>
      </c>
      <c r="M591" s="72">
        <f t="shared" si="74"/>
        <v>1040</v>
      </c>
      <c r="N591" s="74">
        <f t="shared" si="75"/>
        <v>2432</v>
      </c>
      <c r="O591" s="72">
        <f t="shared" si="77"/>
        <v>5672</v>
      </c>
      <c r="P591" s="85">
        <v>125</v>
      </c>
      <c r="Q591" s="72">
        <f t="shared" si="78"/>
        <v>17245</v>
      </c>
      <c r="R591" s="114">
        <v>12253.87</v>
      </c>
      <c r="S591" s="72">
        <f t="shared" si="79"/>
        <v>12392</v>
      </c>
      <c r="T591" s="136">
        <v>67746.13</v>
      </c>
      <c r="U591" s="73" t="s">
        <v>154</v>
      </c>
      <c r="V591" s="74" t="s">
        <v>254</v>
      </c>
    </row>
    <row r="592" spans="1:22" s="117" customFormat="1">
      <c r="A592" s="85">
        <v>585</v>
      </c>
      <c r="B592" s="85" t="s">
        <v>657</v>
      </c>
      <c r="C592" s="135" t="s">
        <v>94</v>
      </c>
      <c r="D592" s="135" t="s">
        <v>1137</v>
      </c>
      <c r="E592" s="86" t="s">
        <v>1191</v>
      </c>
      <c r="F592" s="87">
        <v>46023</v>
      </c>
      <c r="G592" s="87">
        <v>46204</v>
      </c>
      <c r="H592" s="138">
        <v>20000</v>
      </c>
      <c r="I592" s="135">
        <v>0</v>
      </c>
      <c r="J592" s="88">
        <v>25</v>
      </c>
      <c r="K592" s="135">
        <v>574</v>
      </c>
      <c r="L592" s="72">
        <f t="shared" si="76"/>
        <v>1419.9999999999998</v>
      </c>
      <c r="M592" s="72">
        <f t="shared" si="74"/>
        <v>260</v>
      </c>
      <c r="N592" s="74">
        <f t="shared" si="75"/>
        <v>608</v>
      </c>
      <c r="O592" s="72">
        <f t="shared" si="77"/>
        <v>1418</v>
      </c>
      <c r="P592" s="114">
        <v>2044.78</v>
      </c>
      <c r="Q592" s="72">
        <f t="shared" si="78"/>
        <v>6324.78</v>
      </c>
      <c r="R592" s="114">
        <v>3226.78</v>
      </c>
      <c r="S592" s="72">
        <f t="shared" si="79"/>
        <v>3098</v>
      </c>
      <c r="T592" s="136">
        <v>16773.22</v>
      </c>
      <c r="U592" s="73" t="s">
        <v>154</v>
      </c>
      <c r="V592" s="74" t="s">
        <v>254</v>
      </c>
    </row>
    <row r="593" spans="1:22" s="117" customFormat="1">
      <c r="A593" s="85">
        <v>586</v>
      </c>
      <c r="B593" s="85" t="s">
        <v>259</v>
      </c>
      <c r="C593" s="135" t="s">
        <v>245</v>
      </c>
      <c r="D593" s="135" t="s">
        <v>160</v>
      </c>
      <c r="E593" s="86" t="s">
        <v>1191</v>
      </c>
      <c r="F593" s="87">
        <v>46023</v>
      </c>
      <c r="G593" s="87">
        <v>46204</v>
      </c>
      <c r="H593" s="138">
        <v>80000</v>
      </c>
      <c r="I593" s="136">
        <v>6920.92</v>
      </c>
      <c r="J593" s="88">
        <v>25</v>
      </c>
      <c r="K593" s="136">
        <v>2296</v>
      </c>
      <c r="L593" s="72">
        <f t="shared" si="76"/>
        <v>5679.9999999999991</v>
      </c>
      <c r="M593" s="72">
        <f t="shared" ref="M593:M624" si="80">H593*0.013</f>
        <v>1040</v>
      </c>
      <c r="N593" s="74">
        <f t="shared" si="75"/>
        <v>2432</v>
      </c>
      <c r="O593" s="72">
        <f t="shared" si="77"/>
        <v>5672</v>
      </c>
      <c r="P593" s="114">
        <v>2044.78</v>
      </c>
      <c r="Q593" s="72">
        <f t="shared" si="78"/>
        <v>19164.78</v>
      </c>
      <c r="R593" s="114">
        <v>13693.7</v>
      </c>
      <c r="S593" s="72">
        <f t="shared" si="79"/>
        <v>12392</v>
      </c>
      <c r="T593" s="136">
        <v>66306.3</v>
      </c>
      <c r="U593" s="73" t="s">
        <v>154</v>
      </c>
      <c r="V593" s="74" t="s">
        <v>253</v>
      </c>
    </row>
    <row r="594" spans="1:22" s="117" customFormat="1">
      <c r="A594" s="85">
        <v>587</v>
      </c>
      <c r="B594" s="85" t="s">
        <v>51</v>
      </c>
      <c r="C594" s="135" t="s">
        <v>48</v>
      </c>
      <c r="D594" s="135" t="s">
        <v>1061</v>
      </c>
      <c r="E594" s="86" t="s">
        <v>1191</v>
      </c>
      <c r="F594" s="87">
        <v>46023</v>
      </c>
      <c r="G594" s="87">
        <v>46204</v>
      </c>
      <c r="H594" s="138">
        <v>60000</v>
      </c>
      <c r="I594" s="136">
        <v>3102.72</v>
      </c>
      <c r="J594" s="88">
        <v>25</v>
      </c>
      <c r="K594" s="136">
        <v>1722</v>
      </c>
      <c r="L594" s="72">
        <f t="shared" si="76"/>
        <v>4260</v>
      </c>
      <c r="M594" s="72">
        <f t="shared" si="80"/>
        <v>780</v>
      </c>
      <c r="N594" s="74">
        <f t="shared" si="75"/>
        <v>1824</v>
      </c>
      <c r="O594" s="72">
        <f t="shared" si="77"/>
        <v>4254</v>
      </c>
      <c r="P594" s="114">
        <v>3444.78</v>
      </c>
      <c r="Q594" s="72">
        <f t="shared" si="78"/>
        <v>16284.78</v>
      </c>
      <c r="R594" s="114">
        <v>10093.5</v>
      </c>
      <c r="S594" s="72">
        <f t="shared" si="79"/>
        <v>9294</v>
      </c>
      <c r="T594" s="136">
        <v>50406.5</v>
      </c>
      <c r="U594" s="73" t="s">
        <v>154</v>
      </c>
      <c r="V594" s="74" t="s">
        <v>253</v>
      </c>
    </row>
    <row r="595" spans="1:22" s="117" customFormat="1">
      <c r="A595" s="85">
        <v>588</v>
      </c>
      <c r="B595" s="85" t="s">
        <v>765</v>
      </c>
      <c r="C595" s="135" t="s">
        <v>245</v>
      </c>
      <c r="D595" s="135" t="s">
        <v>161</v>
      </c>
      <c r="E595" s="86" t="s">
        <v>1191</v>
      </c>
      <c r="F595" s="87">
        <v>45962</v>
      </c>
      <c r="G595" s="87">
        <v>46143</v>
      </c>
      <c r="H595" s="138">
        <v>65000</v>
      </c>
      <c r="I595" s="136">
        <v>4427.58</v>
      </c>
      <c r="J595" s="88">
        <v>25</v>
      </c>
      <c r="K595" s="136">
        <v>1865.5</v>
      </c>
      <c r="L595" s="72">
        <f t="shared" si="76"/>
        <v>4615</v>
      </c>
      <c r="M595" s="72">
        <f t="shared" si="80"/>
        <v>845</v>
      </c>
      <c r="N595" s="74">
        <f t="shared" si="75"/>
        <v>1976</v>
      </c>
      <c r="O595" s="72">
        <f t="shared" si="77"/>
        <v>4608.5</v>
      </c>
      <c r="P595" s="85">
        <v>25</v>
      </c>
      <c r="Q595" s="72">
        <f t="shared" si="78"/>
        <v>13935</v>
      </c>
      <c r="R595" s="114">
        <v>8294.08</v>
      </c>
      <c r="S595" s="72">
        <f t="shared" si="79"/>
        <v>10068.5</v>
      </c>
      <c r="T595" s="136">
        <v>56705.919999999998</v>
      </c>
      <c r="U595" s="73" t="s">
        <v>154</v>
      </c>
      <c r="V595" s="74" t="s">
        <v>253</v>
      </c>
    </row>
    <row r="596" spans="1:22" s="117" customFormat="1">
      <c r="A596" s="85">
        <v>589</v>
      </c>
      <c r="B596" s="85" t="s">
        <v>1202</v>
      </c>
      <c r="C596" s="135" t="s">
        <v>6</v>
      </c>
      <c r="D596" s="135" t="s">
        <v>194</v>
      </c>
      <c r="E596" s="86" t="s">
        <v>1191</v>
      </c>
      <c r="F596" s="87">
        <v>45992</v>
      </c>
      <c r="G596" s="87">
        <v>46174</v>
      </c>
      <c r="H596" s="138">
        <v>160000</v>
      </c>
      <c r="I596" s="136">
        <v>26218.87</v>
      </c>
      <c r="J596" s="88">
        <v>25</v>
      </c>
      <c r="K596" s="136">
        <v>4592</v>
      </c>
      <c r="L596" s="72">
        <f t="shared" si="76"/>
        <v>11359.999999999998</v>
      </c>
      <c r="M596" s="72">
        <f t="shared" si="80"/>
        <v>2080</v>
      </c>
      <c r="N596" s="74">
        <f t="shared" si="75"/>
        <v>4864</v>
      </c>
      <c r="O596" s="72">
        <f t="shared" si="77"/>
        <v>11344</v>
      </c>
      <c r="P596" s="85">
        <v>25</v>
      </c>
      <c r="Q596" s="72">
        <f t="shared" si="78"/>
        <v>34265</v>
      </c>
      <c r="R596" s="114">
        <v>35699.870000000003</v>
      </c>
      <c r="S596" s="72">
        <f t="shared" si="79"/>
        <v>24784</v>
      </c>
      <c r="T596" s="136">
        <v>124300.13</v>
      </c>
      <c r="U596" s="73" t="s">
        <v>154</v>
      </c>
      <c r="V596" s="74" t="s">
        <v>254</v>
      </c>
    </row>
    <row r="597" spans="1:22" s="117" customFormat="1">
      <c r="A597" s="85">
        <v>590</v>
      </c>
      <c r="B597" s="85" t="s">
        <v>875</v>
      </c>
      <c r="C597" s="135" t="s">
        <v>355</v>
      </c>
      <c r="D597" s="135" t="s">
        <v>1136</v>
      </c>
      <c r="E597" s="86" t="s">
        <v>1191</v>
      </c>
      <c r="F597" s="87">
        <v>45962</v>
      </c>
      <c r="G597" s="87">
        <v>46143</v>
      </c>
      <c r="H597" s="138">
        <v>50000</v>
      </c>
      <c r="I597" s="136">
        <v>1854</v>
      </c>
      <c r="J597" s="88">
        <v>25</v>
      </c>
      <c r="K597" s="136">
        <v>1435</v>
      </c>
      <c r="L597" s="72">
        <f t="shared" si="76"/>
        <v>3549.9999999999995</v>
      </c>
      <c r="M597" s="72">
        <f t="shared" si="80"/>
        <v>650</v>
      </c>
      <c r="N597" s="74">
        <f t="shared" si="75"/>
        <v>1520</v>
      </c>
      <c r="O597" s="72">
        <f t="shared" si="77"/>
        <v>3545.0000000000005</v>
      </c>
      <c r="P597" s="85">
        <v>25</v>
      </c>
      <c r="Q597" s="72">
        <f t="shared" si="78"/>
        <v>10725</v>
      </c>
      <c r="R597" s="114">
        <v>4834</v>
      </c>
      <c r="S597" s="72">
        <f t="shared" si="79"/>
        <v>7745</v>
      </c>
      <c r="T597" s="136">
        <v>45166</v>
      </c>
      <c r="U597" s="73" t="s">
        <v>154</v>
      </c>
      <c r="V597" s="74" t="s">
        <v>254</v>
      </c>
    </row>
    <row r="598" spans="1:22" s="117" customFormat="1" ht="17.25" customHeight="1">
      <c r="A598" s="85">
        <v>591</v>
      </c>
      <c r="B598" s="85" t="s">
        <v>1011</v>
      </c>
      <c r="C598" s="135" t="s">
        <v>53</v>
      </c>
      <c r="D598" s="135" t="s">
        <v>854</v>
      </c>
      <c r="E598" s="86" t="s">
        <v>1191</v>
      </c>
      <c r="F598" s="87">
        <v>45901</v>
      </c>
      <c r="G598" s="87">
        <v>46082</v>
      </c>
      <c r="H598" s="138">
        <v>52000</v>
      </c>
      <c r="I598" s="136">
        <v>2136.27</v>
      </c>
      <c r="J598" s="88">
        <v>25</v>
      </c>
      <c r="K598" s="136">
        <v>1492.4</v>
      </c>
      <c r="L598" s="72">
        <f t="shared" si="76"/>
        <v>3691.9999999999995</v>
      </c>
      <c r="M598" s="72">
        <f t="shared" si="80"/>
        <v>676</v>
      </c>
      <c r="N598" s="74">
        <f t="shared" si="75"/>
        <v>1580.8</v>
      </c>
      <c r="O598" s="72">
        <f t="shared" si="77"/>
        <v>3686.8</v>
      </c>
      <c r="P598" s="85">
        <v>25</v>
      </c>
      <c r="Q598" s="72">
        <f t="shared" si="78"/>
        <v>11153</v>
      </c>
      <c r="R598" s="114">
        <v>5234.47</v>
      </c>
      <c r="S598" s="72">
        <f t="shared" si="79"/>
        <v>8054.8</v>
      </c>
      <c r="T598" s="136">
        <v>46765.53</v>
      </c>
      <c r="U598" s="73" t="s">
        <v>154</v>
      </c>
      <c r="V598" s="74" t="s">
        <v>254</v>
      </c>
    </row>
    <row r="599" spans="1:22" s="117" customFormat="1">
      <c r="A599" s="85">
        <v>592</v>
      </c>
      <c r="B599" s="85" t="s">
        <v>794</v>
      </c>
      <c r="C599" s="135" t="s">
        <v>48</v>
      </c>
      <c r="D599" s="135" t="s">
        <v>173</v>
      </c>
      <c r="E599" s="86" t="s">
        <v>1191</v>
      </c>
      <c r="F599" s="87">
        <v>45962</v>
      </c>
      <c r="G599" s="87">
        <v>46143</v>
      </c>
      <c r="H599" s="138">
        <v>95000</v>
      </c>
      <c r="I599" s="136">
        <v>10929.24</v>
      </c>
      <c r="J599" s="88">
        <v>25</v>
      </c>
      <c r="K599" s="136">
        <v>2726.5</v>
      </c>
      <c r="L599" s="72">
        <f t="shared" si="76"/>
        <v>6744.9999999999991</v>
      </c>
      <c r="M599" s="72">
        <f t="shared" si="80"/>
        <v>1235</v>
      </c>
      <c r="N599" s="74">
        <f t="shared" si="75"/>
        <v>2888</v>
      </c>
      <c r="O599" s="72">
        <f t="shared" si="77"/>
        <v>6735.5</v>
      </c>
      <c r="P599" s="85">
        <v>25</v>
      </c>
      <c r="Q599" s="72">
        <f t="shared" si="78"/>
        <v>20355</v>
      </c>
      <c r="R599" s="114">
        <v>16568.740000000002</v>
      </c>
      <c r="S599" s="72">
        <f t="shared" si="79"/>
        <v>14715.5</v>
      </c>
      <c r="T599" s="136">
        <v>78431.259999999995</v>
      </c>
      <c r="U599" s="73" t="s">
        <v>154</v>
      </c>
      <c r="V599" s="74" t="s">
        <v>253</v>
      </c>
    </row>
    <row r="600" spans="1:22" s="117" customFormat="1">
      <c r="A600" s="85">
        <v>593</v>
      </c>
      <c r="B600" s="85" t="s">
        <v>639</v>
      </c>
      <c r="C600" s="135" t="s">
        <v>19</v>
      </c>
      <c r="D600" s="135" t="s">
        <v>1073</v>
      </c>
      <c r="E600" s="86" t="s">
        <v>1191</v>
      </c>
      <c r="F600" s="87">
        <v>45901</v>
      </c>
      <c r="G600" s="87">
        <v>46082</v>
      </c>
      <c r="H600" s="138">
        <v>30000</v>
      </c>
      <c r="I600" s="135">
        <v>0</v>
      </c>
      <c r="J600" s="88">
        <v>25</v>
      </c>
      <c r="K600" s="135">
        <v>861</v>
      </c>
      <c r="L600" s="72">
        <f t="shared" si="76"/>
        <v>2130</v>
      </c>
      <c r="M600" s="72">
        <f t="shared" si="80"/>
        <v>390</v>
      </c>
      <c r="N600" s="74">
        <f t="shared" si="75"/>
        <v>912</v>
      </c>
      <c r="O600" s="72">
        <f t="shared" si="77"/>
        <v>2127</v>
      </c>
      <c r="P600" s="85">
        <v>25</v>
      </c>
      <c r="Q600" s="72">
        <f t="shared" si="78"/>
        <v>6445</v>
      </c>
      <c r="R600" s="114">
        <v>1798</v>
      </c>
      <c r="S600" s="72">
        <f t="shared" si="79"/>
        <v>4647</v>
      </c>
      <c r="T600" s="136">
        <v>28202</v>
      </c>
      <c r="U600" s="73" t="s">
        <v>154</v>
      </c>
      <c r="V600" s="74" t="s">
        <v>253</v>
      </c>
    </row>
    <row r="601" spans="1:22" s="117" customFormat="1">
      <c r="A601" s="85">
        <v>594</v>
      </c>
      <c r="B601" s="85" t="s">
        <v>1012</v>
      </c>
      <c r="C601" s="135" t="s">
        <v>362</v>
      </c>
      <c r="D601" s="135" t="s">
        <v>196</v>
      </c>
      <c r="E601" s="86" t="s">
        <v>1191</v>
      </c>
      <c r="F601" s="87">
        <v>45901</v>
      </c>
      <c r="G601" s="87">
        <v>46082</v>
      </c>
      <c r="H601" s="138">
        <v>60000</v>
      </c>
      <c r="I601" s="136">
        <v>3486.68</v>
      </c>
      <c r="J601" s="88">
        <v>25</v>
      </c>
      <c r="K601" s="136">
        <v>1722</v>
      </c>
      <c r="L601" s="72">
        <f t="shared" si="76"/>
        <v>4260</v>
      </c>
      <c r="M601" s="72">
        <f t="shared" si="80"/>
        <v>780</v>
      </c>
      <c r="N601" s="74">
        <f t="shared" si="75"/>
        <v>1824</v>
      </c>
      <c r="O601" s="72">
        <f t="shared" si="77"/>
        <v>4254</v>
      </c>
      <c r="P601" s="85">
        <v>25</v>
      </c>
      <c r="Q601" s="72">
        <f t="shared" si="78"/>
        <v>12865</v>
      </c>
      <c r="R601" s="114">
        <v>7057.68</v>
      </c>
      <c r="S601" s="72">
        <f t="shared" si="79"/>
        <v>9294</v>
      </c>
      <c r="T601" s="136">
        <v>52942.32</v>
      </c>
      <c r="U601" s="73" t="s">
        <v>154</v>
      </c>
      <c r="V601" s="74" t="s">
        <v>253</v>
      </c>
    </row>
    <row r="602" spans="1:22" s="117" customFormat="1">
      <c r="A602" s="85">
        <v>595</v>
      </c>
      <c r="B602" s="85" t="s">
        <v>318</v>
      </c>
      <c r="C602" s="135" t="s">
        <v>19</v>
      </c>
      <c r="D602" s="135" t="s">
        <v>1085</v>
      </c>
      <c r="E602" s="86" t="s">
        <v>1191</v>
      </c>
      <c r="F602" s="87">
        <v>46023</v>
      </c>
      <c r="G602" s="87">
        <v>46204</v>
      </c>
      <c r="H602" s="138">
        <v>20000</v>
      </c>
      <c r="I602" s="135">
        <v>0</v>
      </c>
      <c r="J602" s="88">
        <v>25</v>
      </c>
      <c r="K602" s="135">
        <v>574</v>
      </c>
      <c r="L602" s="72">
        <f t="shared" si="76"/>
        <v>1419.9999999999998</v>
      </c>
      <c r="M602" s="72">
        <f t="shared" si="80"/>
        <v>260</v>
      </c>
      <c r="N602" s="74">
        <f t="shared" si="75"/>
        <v>608</v>
      </c>
      <c r="O602" s="72">
        <f t="shared" si="77"/>
        <v>1418</v>
      </c>
      <c r="P602" s="85">
        <v>125</v>
      </c>
      <c r="Q602" s="72">
        <f t="shared" si="78"/>
        <v>4405</v>
      </c>
      <c r="R602" s="114">
        <v>1307</v>
      </c>
      <c r="S602" s="72">
        <f t="shared" si="79"/>
        <v>3098</v>
      </c>
      <c r="T602" s="136">
        <v>18693</v>
      </c>
      <c r="U602" s="73" t="s">
        <v>154</v>
      </c>
      <c r="V602" s="74" t="s">
        <v>253</v>
      </c>
    </row>
    <row r="603" spans="1:22" s="117" customFormat="1">
      <c r="A603" s="85">
        <v>596</v>
      </c>
      <c r="B603" s="85" t="s">
        <v>225</v>
      </c>
      <c r="C603" s="135" t="s">
        <v>250</v>
      </c>
      <c r="D603" s="135" t="s">
        <v>194</v>
      </c>
      <c r="E603" s="86" t="s">
        <v>1191</v>
      </c>
      <c r="F603" s="87">
        <v>46023</v>
      </c>
      <c r="G603" s="87">
        <v>46204</v>
      </c>
      <c r="H603" s="138">
        <v>45000</v>
      </c>
      <c r="I603" s="136">
        <v>1148.33</v>
      </c>
      <c r="J603" s="88">
        <v>25</v>
      </c>
      <c r="K603" s="136">
        <v>1291.5</v>
      </c>
      <c r="L603" s="72">
        <f t="shared" si="76"/>
        <v>3194.9999999999995</v>
      </c>
      <c r="M603" s="72">
        <f t="shared" si="80"/>
        <v>585</v>
      </c>
      <c r="N603" s="74">
        <f t="shared" si="75"/>
        <v>1368</v>
      </c>
      <c r="O603" s="72">
        <f t="shared" si="77"/>
        <v>3190.5</v>
      </c>
      <c r="P603" s="85">
        <v>125</v>
      </c>
      <c r="Q603" s="72">
        <f t="shared" si="78"/>
        <v>9755</v>
      </c>
      <c r="R603" s="114">
        <v>3932.83</v>
      </c>
      <c r="S603" s="72">
        <f t="shared" si="79"/>
        <v>6970.5</v>
      </c>
      <c r="T603" s="136">
        <v>41067.17</v>
      </c>
      <c r="U603" s="73" t="s">
        <v>154</v>
      </c>
      <c r="V603" s="74" t="s">
        <v>253</v>
      </c>
    </row>
    <row r="604" spans="1:22" s="117" customFormat="1" ht="15.75" customHeight="1">
      <c r="A604" s="85">
        <v>597</v>
      </c>
      <c r="B604" s="85" t="s">
        <v>210</v>
      </c>
      <c r="C604" s="135" t="s">
        <v>247</v>
      </c>
      <c r="D604" s="135" t="s">
        <v>1096</v>
      </c>
      <c r="E604" s="86" t="s">
        <v>1191</v>
      </c>
      <c r="F604" s="87">
        <v>46054</v>
      </c>
      <c r="G604" s="87">
        <v>46235</v>
      </c>
      <c r="H604" s="138">
        <v>46000</v>
      </c>
      <c r="I604" s="136">
        <v>1289.46</v>
      </c>
      <c r="J604" s="88">
        <v>25</v>
      </c>
      <c r="K604" s="136">
        <v>1320.2</v>
      </c>
      <c r="L604" s="72">
        <f t="shared" si="76"/>
        <v>3265.9999999999995</v>
      </c>
      <c r="M604" s="72">
        <f t="shared" si="80"/>
        <v>598</v>
      </c>
      <c r="N604" s="74">
        <f t="shared" si="75"/>
        <v>1398.4</v>
      </c>
      <c r="O604" s="72">
        <f t="shared" si="77"/>
        <v>3261.4</v>
      </c>
      <c r="P604" s="85">
        <v>25</v>
      </c>
      <c r="Q604" s="72">
        <f t="shared" si="78"/>
        <v>9869</v>
      </c>
      <c r="R604" s="114">
        <v>4033.06</v>
      </c>
      <c r="S604" s="72">
        <f t="shared" si="79"/>
        <v>7125.4</v>
      </c>
      <c r="T604" s="136">
        <v>41966.94</v>
      </c>
      <c r="U604" s="73" t="s">
        <v>154</v>
      </c>
      <c r="V604" s="74" t="s">
        <v>253</v>
      </c>
    </row>
    <row r="605" spans="1:22" s="117" customFormat="1" ht="18" customHeight="1">
      <c r="A605" s="85">
        <v>598</v>
      </c>
      <c r="B605" s="85" t="s">
        <v>541</v>
      </c>
      <c r="C605" s="135" t="s">
        <v>19</v>
      </c>
      <c r="D605" s="135" t="s">
        <v>1073</v>
      </c>
      <c r="E605" s="86" t="s">
        <v>1191</v>
      </c>
      <c r="F605" s="87">
        <v>45962</v>
      </c>
      <c r="G605" s="87">
        <v>46143</v>
      </c>
      <c r="H605" s="138">
        <v>20000</v>
      </c>
      <c r="I605" s="135">
        <v>0</v>
      </c>
      <c r="J605" s="88">
        <v>25</v>
      </c>
      <c r="K605" s="135">
        <v>574</v>
      </c>
      <c r="L605" s="72">
        <f t="shared" si="76"/>
        <v>1419.9999999999998</v>
      </c>
      <c r="M605" s="72">
        <f t="shared" si="80"/>
        <v>260</v>
      </c>
      <c r="N605" s="74">
        <f t="shared" si="75"/>
        <v>608</v>
      </c>
      <c r="O605" s="72">
        <f t="shared" si="77"/>
        <v>1418</v>
      </c>
      <c r="P605" s="114">
        <v>1944.78</v>
      </c>
      <c r="Q605" s="72">
        <f t="shared" si="78"/>
        <v>6224.78</v>
      </c>
      <c r="R605" s="114">
        <v>3126.78</v>
      </c>
      <c r="S605" s="72">
        <f t="shared" si="79"/>
        <v>3098</v>
      </c>
      <c r="T605" s="136">
        <v>16873.22</v>
      </c>
      <c r="U605" s="73" t="s">
        <v>154</v>
      </c>
      <c r="V605" s="74" t="s">
        <v>253</v>
      </c>
    </row>
    <row r="606" spans="1:22" s="117" customFormat="1">
      <c r="A606" s="85">
        <v>599</v>
      </c>
      <c r="B606" s="85" t="s">
        <v>1013</v>
      </c>
      <c r="C606" s="135" t="s">
        <v>245</v>
      </c>
      <c r="D606" s="135" t="s">
        <v>1138</v>
      </c>
      <c r="E606" s="86" t="s">
        <v>1191</v>
      </c>
      <c r="F606" s="87">
        <v>45901</v>
      </c>
      <c r="G606" s="87">
        <v>46082</v>
      </c>
      <c r="H606" s="138">
        <v>50000</v>
      </c>
      <c r="I606" s="136">
        <v>1854</v>
      </c>
      <c r="J606" s="88">
        <v>25</v>
      </c>
      <c r="K606" s="136">
        <v>1435</v>
      </c>
      <c r="L606" s="72">
        <f t="shared" si="76"/>
        <v>3549.9999999999995</v>
      </c>
      <c r="M606" s="72">
        <f t="shared" si="80"/>
        <v>650</v>
      </c>
      <c r="N606" s="74">
        <f t="shared" si="75"/>
        <v>1520</v>
      </c>
      <c r="O606" s="72">
        <f t="shared" si="77"/>
        <v>3545.0000000000005</v>
      </c>
      <c r="P606" s="85">
        <v>25</v>
      </c>
      <c r="Q606" s="72">
        <f t="shared" si="78"/>
        <v>10725</v>
      </c>
      <c r="R606" s="114">
        <v>4834</v>
      </c>
      <c r="S606" s="72">
        <f t="shared" si="79"/>
        <v>7745</v>
      </c>
      <c r="T606" s="136">
        <v>45166</v>
      </c>
      <c r="U606" s="73" t="s">
        <v>154</v>
      </c>
      <c r="V606" s="74" t="s">
        <v>253</v>
      </c>
    </row>
    <row r="607" spans="1:22" s="117" customFormat="1">
      <c r="A607" s="85">
        <v>600</v>
      </c>
      <c r="B607" s="85" t="s">
        <v>795</v>
      </c>
      <c r="C607" s="135" t="s">
        <v>6</v>
      </c>
      <c r="D607" s="135" t="s">
        <v>165</v>
      </c>
      <c r="E607" s="86" t="s">
        <v>1191</v>
      </c>
      <c r="F607" s="87">
        <v>45962</v>
      </c>
      <c r="G607" s="87">
        <v>46143</v>
      </c>
      <c r="H607" s="138">
        <v>125000</v>
      </c>
      <c r="I607" s="136">
        <v>17506.05</v>
      </c>
      <c r="J607" s="88">
        <v>25</v>
      </c>
      <c r="K607" s="136">
        <v>3587.5</v>
      </c>
      <c r="L607" s="72">
        <f t="shared" si="76"/>
        <v>8875</v>
      </c>
      <c r="M607" s="72">
        <f t="shared" si="80"/>
        <v>1625</v>
      </c>
      <c r="N607" s="74">
        <f t="shared" si="75"/>
        <v>3800</v>
      </c>
      <c r="O607" s="72">
        <f t="shared" si="77"/>
        <v>8862.5</v>
      </c>
      <c r="P607" s="114">
        <v>1944.78</v>
      </c>
      <c r="Q607" s="72">
        <f t="shared" si="78"/>
        <v>28694.78</v>
      </c>
      <c r="R607" s="114">
        <v>26838.33</v>
      </c>
      <c r="S607" s="72">
        <f t="shared" si="79"/>
        <v>19362.5</v>
      </c>
      <c r="T607" s="136">
        <v>98161.67</v>
      </c>
      <c r="U607" s="73" t="s">
        <v>154</v>
      </c>
      <c r="V607" s="74" t="s">
        <v>254</v>
      </c>
    </row>
    <row r="608" spans="1:22" s="117" customFormat="1" ht="14.25" customHeight="1">
      <c r="A608" s="85">
        <v>601</v>
      </c>
      <c r="B608" s="85" t="s">
        <v>838</v>
      </c>
      <c r="C608" s="135" t="s">
        <v>5</v>
      </c>
      <c r="D608" t="s">
        <v>1107</v>
      </c>
      <c r="E608" s="86" t="s">
        <v>1191</v>
      </c>
      <c r="F608" s="87">
        <v>45962</v>
      </c>
      <c r="G608" s="87">
        <v>46143</v>
      </c>
      <c r="H608" s="138">
        <v>195000</v>
      </c>
      <c r="I608" s="136">
        <v>34451.74</v>
      </c>
      <c r="J608" s="88">
        <v>25</v>
      </c>
      <c r="K608" s="136">
        <v>5596.5</v>
      </c>
      <c r="L608" s="72">
        <f t="shared" si="76"/>
        <v>13844.999999999998</v>
      </c>
      <c r="M608" s="72">
        <f t="shared" si="80"/>
        <v>2535</v>
      </c>
      <c r="N608" s="74">
        <f t="shared" si="75"/>
        <v>5928</v>
      </c>
      <c r="O608" s="72">
        <f t="shared" si="77"/>
        <v>13825.500000000002</v>
      </c>
      <c r="P608" s="85">
        <v>25</v>
      </c>
      <c r="Q608" s="72">
        <f t="shared" si="78"/>
        <v>41755</v>
      </c>
      <c r="R608" s="114">
        <v>46001.24</v>
      </c>
      <c r="S608" s="72">
        <f t="shared" si="79"/>
        <v>30205.5</v>
      </c>
      <c r="T608" s="136">
        <v>148998.76</v>
      </c>
      <c r="U608" s="73" t="s">
        <v>154</v>
      </c>
      <c r="V608" s="74" t="s">
        <v>253</v>
      </c>
    </row>
    <row r="609" spans="1:22" s="117" customFormat="1" ht="18.75" customHeight="1">
      <c r="A609" s="85">
        <v>602</v>
      </c>
      <c r="B609" s="85" t="s">
        <v>234</v>
      </c>
      <c r="C609" s="135" t="s">
        <v>19</v>
      </c>
      <c r="D609" s="135" t="s">
        <v>159</v>
      </c>
      <c r="E609" s="86" t="s">
        <v>1191</v>
      </c>
      <c r="F609" s="87">
        <v>45962</v>
      </c>
      <c r="G609" s="87">
        <v>46143</v>
      </c>
      <c r="H609" s="138">
        <v>25000</v>
      </c>
      <c r="I609" s="135">
        <v>0</v>
      </c>
      <c r="J609" s="88">
        <v>25</v>
      </c>
      <c r="K609" s="135">
        <v>717.5</v>
      </c>
      <c r="L609" s="72">
        <f t="shared" si="76"/>
        <v>1774.9999999999998</v>
      </c>
      <c r="M609" s="72">
        <f t="shared" si="80"/>
        <v>325</v>
      </c>
      <c r="N609" s="74">
        <f t="shared" si="75"/>
        <v>760</v>
      </c>
      <c r="O609" s="72">
        <f t="shared" si="77"/>
        <v>1772.5000000000002</v>
      </c>
      <c r="P609" s="85">
        <v>125</v>
      </c>
      <c r="Q609" s="72">
        <f t="shared" si="78"/>
        <v>5475</v>
      </c>
      <c r="R609" s="114">
        <v>1602.5</v>
      </c>
      <c r="S609" s="72">
        <f t="shared" si="79"/>
        <v>3872.5</v>
      </c>
      <c r="T609" s="136">
        <v>23397.5</v>
      </c>
      <c r="U609" s="73" t="s">
        <v>154</v>
      </c>
      <c r="V609" s="74" t="s">
        <v>253</v>
      </c>
    </row>
    <row r="610" spans="1:22" s="117" customFormat="1" ht="16.5" customHeight="1">
      <c r="A610" s="85">
        <v>603</v>
      </c>
      <c r="B610" s="135" t="s">
        <v>1287</v>
      </c>
      <c r="C610" s="135" t="s">
        <v>356</v>
      </c>
      <c r="D610" s="135" t="s">
        <v>190</v>
      </c>
      <c r="E610" s="139" t="s">
        <v>1294</v>
      </c>
      <c r="F610" s="87">
        <v>45962</v>
      </c>
      <c r="G610" s="87">
        <v>46143</v>
      </c>
      <c r="H610" s="138">
        <v>80000</v>
      </c>
      <c r="I610" s="136">
        <v>7400.87</v>
      </c>
      <c r="J610" s="88">
        <v>25</v>
      </c>
      <c r="K610" s="136">
        <v>2296</v>
      </c>
      <c r="L610" s="72">
        <f t="shared" si="76"/>
        <v>5679.9999999999991</v>
      </c>
      <c r="M610" s="72">
        <f t="shared" si="80"/>
        <v>1040</v>
      </c>
      <c r="N610" s="74">
        <f t="shared" ref="N610:N641" si="81">+H610*0.0304</f>
        <v>2432</v>
      </c>
      <c r="O610" s="72">
        <f t="shared" si="77"/>
        <v>5672</v>
      </c>
      <c r="P610" s="85">
        <v>25</v>
      </c>
      <c r="Q610" s="72">
        <f t="shared" si="78"/>
        <v>17145</v>
      </c>
      <c r="R610" s="114">
        <v>12153.87</v>
      </c>
      <c r="S610" s="72">
        <f t="shared" si="79"/>
        <v>12392</v>
      </c>
      <c r="T610" s="136">
        <v>67846.13</v>
      </c>
      <c r="U610" s="73" t="s">
        <v>154</v>
      </c>
      <c r="V610" s="137" t="s">
        <v>253</v>
      </c>
    </row>
    <row r="611" spans="1:22" s="117" customFormat="1">
      <c r="A611" s="85">
        <v>604</v>
      </c>
      <c r="B611" s="85" t="s">
        <v>581</v>
      </c>
      <c r="C611" s="135" t="s">
        <v>12</v>
      </c>
      <c r="D611" s="135" t="s">
        <v>1080</v>
      </c>
      <c r="E611" s="86" t="s">
        <v>1191</v>
      </c>
      <c r="F611" s="87">
        <v>45962</v>
      </c>
      <c r="G611" s="87">
        <v>46143</v>
      </c>
      <c r="H611" s="138">
        <v>45000</v>
      </c>
      <c r="I611" s="136">
        <v>1148.33</v>
      </c>
      <c r="J611" s="88">
        <v>25</v>
      </c>
      <c r="K611" s="136">
        <v>1291.5</v>
      </c>
      <c r="L611" s="72">
        <f t="shared" si="76"/>
        <v>3194.9999999999995</v>
      </c>
      <c r="M611" s="72">
        <f t="shared" si="80"/>
        <v>585</v>
      </c>
      <c r="N611" s="74">
        <f t="shared" si="81"/>
        <v>1368</v>
      </c>
      <c r="O611" s="72">
        <f t="shared" si="77"/>
        <v>3190.5</v>
      </c>
      <c r="P611" s="85">
        <v>25</v>
      </c>
      <c r="Q611" s="72">
        <f t="shared" si="78"/>
        <v>9655</v>
      </c>
      <c r="R611" s="114">
        <v>3832.83</v>
      </c>
      <c r="S611" s="72">
        <f t="shared" si="79"/>
        <v>6970.5</v>
      </c>
      <c r="T611" s="136">
        <v>41167.17</v>
      </c>
      <c r="U611" s="73" t="s">
        <v>154</v>
      </c>
      <c r="V611" s="74" t="s">
        <v>253</v>
      </c>
    </row>
    <row r="612" spans="1:22" s="117" customFormat="1">
      <c r="A612" s="85">
        <v>605</v>
      </c>
      <c r="B612" s="85" t="s">
        <v>1169</v>
      </c>
      <c r="C612" s="135" t="s">
        <v>53</v>
      </c>
      <c r="D612" s="135" t="s">
        <v>161</v>
      </c>
      <c r="E612" s="86" t="s">
        <v>1191</v>
      </c>
      <c r="F612" s="87">
        <v>45962</v>
      </c>
      <c r="G612" s="87">
        <v>46143</v>
      </c>
      <c r="H612" s="138">
        <v>60000</v>
      </c>
      <c r="I612" s="136">
        <v>3486.68</v>
      </c>
      <c r="J612" s="88">
        <v>25</v>
      </c>
      <c r="K612" s="136">
        <v>1722</v>
      </c>
      <c r="L612" s="72">
        <f t="shared" si="76"/>
        <v>4260</v>
      </c>
      <c r="M612" s="72">
        <f t="shared" si="80"/>
        <v>780</v>
      </c>
      <c r="N612" s="74">
        <f t="shared" si="81"/>
        <v>1824</v>
      </c>
      <c r="O612" s="72">
        <f t="shared" si="77"/>
        <v>4254</v>
      </c>
      <c r="P612" s="114">
        <v>7177.63</v>
      </c>
      <c r="Q612" s="72">
        <f t="shared" si="78"/>
        <v>20017.63</v>
      </c>
      <c r="R612" s="114">
        <v>14210.31</v>
      </c>
      <c r="S612" s="72">
        <f t="shared" si="79"/>
        <v>9294</v>
      </c>
      <c r="T612" s="136">
        <v>46289.69</v>
      </c>
      <c r="U612" s="73" t="s">
        <v>154</v>
      </c>
      <c r="V612" s="74" t="s">
        <v>253</v>
      </c>
    </row>
    <row r="613" spans="1:22" s="117" customFormat="1">
      <c r="A613" s="85">
        <v>606</v>
      </c>
      <c r="B613" s="85" t="s">
        <v>560</v>
      </c>
      <c r="C613" s="135" t="s">
        <v>538</v>
      </c>
      <c r="D613" s="135" t="s">
        <v>1053</v>
      </c>
      <c r="E613" s="86" t="s">
        <v>1191</v>
      </c>
      <c r="F613" s="87">
        <v>46023</v>
      </c>
      <c r="G613" s="87">
        <v>46204</v>
      </c>
      <c r="H613" s="138">
        <v>20000</v>
      </c>
      <c r="I613" s="135">
        <v>0</v>
      </c>
      <c r="J613" s="88">
        <v>25</v>
      </c>
      <c r="K613" s="135">
        <v>574</v>
      </c>
      <c r="L613" s="72">
        <f t="shared" si="76"/>
        <v>1419.9999999999998</v>
      </c>
      <c r="M613" s="72">
        <f t="shared" si="80"/>
        <v>260</v>
      </c>
      <c r="N613" s="74">
        <f t="shared" si="81"/>
        <v>608</v>
      </c>
      <c r="O613" s="72">
        <f t="shared" si="77"/>
        <v>1418</v>
      </c>
      <c r="P613" s="85">
        <v>25</v>
      </c>
      <c r="Q613" s="72">
        <f t="shared" si="78"/>
        <v>4305</v>
      </c>
      <c r="R613" s="114">
        <v>1207</v>
      </c>
      <c r="S613" s="72">
        <f t="shared" si="79"/>
        <v>3098</v>
      </c>
      <c r="T613" s="136">
        <v>18793</v>
      </c>
      <c r="U613" s="73" t="s">
        <v>154</v>
      </c>
      <c r="V613" s="74" t="s">
        <v>253</v>
      </c>
    </row>
    <row r="614" spans="1:22" s="117" customFormat="1" ht="18.75" customHeight="1">
      <c r="A614" s="85">
        <v>607</v>
      </c>
      <c r="B614" s="85" t="s">
        <v>1228</v>
      </c>
      <c r="C614" s="135" t="s">
        <v>356</v>
      </c>
      <c r="D614" s="135" t="s">
        <v>251</v>
      </c>
      <c r="E614" s="139" t="s">
        <v>1294</v>
      </c>
      <c r="F614" s="87">
        <v>46023</v>
      </c>
      <c r="G614" s="87">
        <v>46204</v>
      </c>
      <c r="H614" s="138">
        <v>120000</v>
      </c>
      <c r="I614" s="136">
        <v>16809.87</v>
      </c>
      <c r="J614" s="88">
        <v>25</v>
      </c>
      <c r="K614" s="136">
        <v>3444</v>
      </c>
      <c r="L614" s="72">
        <f t="shared" si="76"/>
        <v>8520</v>
      </c>
      <c r="M614" s="72">
        <f t="shared" si="80"/>
        <v>1560</v>
      </c>
      <c r="N614" s="74">
        <f t="shared" si="81"/>
        <v>3648</v>
      </c>
      <c r="O614" s="72">
        <f t="shared" si="77"/>
        <v>8508</v>
      </c>
      <c r="P614" s="85">
        <v>25</v>
      </c>
      <c r="Q614" s="72">
        <f t="shared" si="78"/>
        <v>25705</v>
      </c>
      <c r="R614" s="114">
        <v>23926.87</v>
      </c>
      <c r="S614" s="72">
        <f t="shared" si="79"/>
        <v>18588</v>
      </c>
      <c r="T614" s="136">
        <v>96073.13</v>
      </c>
      <c r="U614" s="73" t="s">
        <v>154</v>
      </c>
      <c r="V614" s="74" t="s">
        <v>253</v>
      </c>
    </row>
    <row r="615" spans="1:22" s="117" customFormat="1">
      <c r="A615" s="85">
        <v>608</v>
      </c>
      <c r="B615" s="85" t="s">
        <v>464</v>
      </c>
      <c r="C615" s="135" t="s">
        <v>12</v>
      </c>
      <c r="D615" s="135" t="s">
        <v>1066</v>
      </c>
      <c r="E615" s="86" t="s">
        <v>1191</v>
      </c>
      <c r="F615" s="87">
        <v>46054</v>
      </c>
      <c r="G615" s="87">
        <v>46235</v>
      </c>
      <c r="H615" s="138">
        <v>35000</v>
      </c>
      <c r="I615" s="135">
        <v>0</v>
      </c>
      <c r="J615" s="88">
        <v>25</v>
      </c>
      <c r="K615" s="136">
        <v>1004.5</v>
      </c>
      <c r="L615" s="72">
        <f t="shared" si="76"/>
        <v>2485</v>
      </c>
      <c r="M615" s="72">
        <f t="shared" si="80"/>
        <v>455</v>
      </c>
      <c r="N615" s="74">
        <f t="shared" si="81"/>
        <v>1064</v>
      </c>
      <c r="O615" s="72">
        <f t="shared" si="77"/>
        <v>2481.5</v>
      </c>
      <c r="P615" s="114">
        <v>3964.56</v>
      </c>
      <c r="Q615" s="72">
        <f t="shared" si="78"/>
        <v>11454.56</v>
      </c>
      <c r="R615" s="114">
        <v>6033.06</v>
      </c>
      <c r="S615" s="72">
        <f t="shared" si="79"/>
        <v>5421.5</v>
      </c>
      <c r="T615" s="136">
        <v>28966.94</v>
      </c>
      <c r="U615" s="73" t="s">
        <v>154</v>
      </c>
      <c r="V615" s="74" t="s">
        <v>253</v>
      </c>
    </row>
    <row r="616" spans="1:22" s="117" customFormat="1">
      <c r="A616" s="85">
        <v>609</v>
      </c>
      <c r="B616" s="85" t="s">
        <v>796</v>
      </c>
      <c r="C616" s="135" t="s">
        <v>815</v>
      </c>
      <c r="D616" s="135" t="s">
        <v>251</v>
      </c>
      <c r="E616" s="86" t="s">
        <v>1191</v>
      </c>
      <c r="F616" s="87">
        <v>45962</v>
      </c>
      <c r="G616" s="87">
        <v>46143</v>
      </c>
      <c r="H616" s="138">
        <v>80000</v>
      </c>
      <c r="I616" s="136">
        <v>7400.87</v>
      </c>
      <c r="J616" s="88">
        <v>25</v>
      </c>
      <c r="K616" s="136">
        <v>2296</v>
      </c>
      <c r="L616" s="72">
        <f t="shared" si="76"/>
        <v>5679.9999999999991</v>
      </c>
      <c r="M616" s="72">
        <f t="shared" si="80"/>
        <v>1040</v>
      </c>
      <c r="N616" s="74">
        <f t="shared" si="81"/>
        <v>2432</v>
      </c>
      <c r="O616" s="72">
        <f t="shared" si="77"/>
        <v>5672</v>
      </c>
      <c r="P616" s="85">
        <v>25</v>
      </c>
      <c r="Q616" s="72">
        <f t="shared" si="78"/>
        <v>17145</v>
      </c>
      <c r="R616" s="114">
        <v>12153.87</v>
      </c>
      <c r="S616" s="72">
        <f t="shared" si="79"/>
        <v>12392</v>
      </c>
      <c r="T616" s="136">
        <v>67846.13</v>
      </c>
      <c r="U616" s="73" t="s">
        <v>154</v>
      </c>
      <c r="V616" s="74" t="s">
        <v>253</v>
      </c>
    </row>
    <row r="617" spans="1:22" s="117" customFormat="1">
      <c r="A617" s="85">
        <v>610</v>
      </c>
      <c r="B617" s="85" t="s">
        <v>797</v>
      </c>
      <c r="C617" s="135" t="s">
        <v>21</v>
      </c>
      <c r="D617" s="135" t="s">
        <v>251</v>
      </c>
      <c r="E617" s="86" t="s">
        <v>1191</v>
      </c>
      <c r="F617" s="87">
        <v>46023</v>
      </c>
      <c r="G617" s="87">
        <v>46204</v>
      </c>
      <c r="H617" s="138">
        <v>80000</v>
      </c>
      <c r="I617" s="136">
        <v>7400.87</v>
      </c>
      <c r="J617" s="88">
        <v>25</v>
      </c>
      <c r="K617" s="136">
        <v>2296</v>
      </c>
      <c r="L617" s="72">
        <f t="shared" si="76"/>
        <v>5679.9999999999991</v>
      </c>
      <c r="M617" s="72">
        <f t="shared" si="80"/>
        <v>1040</v>
      </c>
      <c r="N617" s="74">
        <f t="shared" si="81"/>
        <v>2432</v>
      </c>
      <c r="O617" s="72">
        <f t="shared" si="77"/>
        <v>5672</v>
      </c>
      <c r="P617" s="85">
        <v>25</v>
      </c>
      <c r="Q617" s="72">
        <f t="shared" si="78"/>
        <v>17145</v>
      </c>
      <c r="R617" s="114">
        <v>12153.87</v>
      </c>
      <c r="S617" s="72">
        <f t="shared" si="79"/>
        <v>12392</v>
      </c>
      <c r="T617" s="136">
        <v>67846.13</v>
      </c>
      <c r="U617" s="73" t="s">
        <v>154</v>
      </c>
      <c r="V617" s="74" t="s">
        <v>253</v>
      </c>
    </row>
    <row r="618" spans="1:22" s="117" customFormat="1">
      <c r="A618" s="85">
        <v>611</v>
      </c>
      <c r="B618" s="85" t="s">
        <v>1014</v>
      </c>
      <c r="C618" s="135" t="s">
        <v>55</v>
      </c>
      <c r="D618" s="135" t="s">
        <v>171</v>
      </c>
      <c r="E618" s="86" t="s">
        <v>1191</v>
      </c>
      <c r="F618" s="87">
        <v>45901</v>
      </c>
      <c r="G618" s="87">
        <v>46082</v>
      </c>
      <c r="H618" s="138">
        <v>60000</v>
      </c>
      <c r="I618" s="136">
        <v>3486.68</v>
      </c>
      <c r="J618" s="88">
        <v>25</v>
      </c>
      <c r="K618" s="136">
        <v>1722</v>
      </c>
      <c r="L618" s="72">
        <f t="shared" si="76"/>
        <v>4260</v>
      </c>
      <c r="M618" s="72">
        <f t="shared" si="80"/>
        <v>780</v>
      </c>
      <c r="N618" s="74">
        <f t="shared" si="81"/>
        <v>1824</v>
      </c>
      <c r="O618" s="72">
        <f t="shared" si="77"/>
        <v>4254</v>
      </c>
      <c r="P618" s="114">
        <v>13970.55</v>
      </c>
      <c r="Q618" s="72">
        <f t="shared" si="78"/>
        <v>26810.55</v>
      </c>
      <c r="R618" s="114">
        <v>21003.23</v>
      </c>
      <c r="S618" s="72">
        <f t="shared" si="79"/>
        <v>9294</v>
      </c>
      <c r="T618" s="136">
        <v>46996.77</v>
      </c>
      <c r="U618" s="73" t="s">
        <v>154</v>
      </c>
      <c r="V618" s="74" t="s">
        <v>253</v>
      </c>
    </row>
    <row r="619" spans="1:22" s="117" customFormat="1">
      <c r="A619" s="85">
        <v>612</v>
      </c>
      <c r="B619" s="85" t="s">
        <v>345</v>
      </c>
      <c r="C619" s="135" t="s">
        <v>48</v>
      </c>
      <c r="D619" s="135" t="s">
        <v>164</v>
      </c>
      <c r="E619" s="86" t="s">
        <v>1191</v>
      </c>
      <c r="F619" s="87">
        <v>45962</v>
      </c>
      <c r="G619" s="87">
        <v>46143</v>
      </c>
      <c r="H619" s="138">
        <v>55000</v>
      </c>
      <c r="I619" s="136">
        <v>2559.6799999999998</v>
      </c>
      <c r="J619" s="88">
        <v>25</v>
      </c>
      <c r="K619" s="136">
        <v>1578.5</v>
      </c>
      <c r="L619" s="72">
        <f t="shared" si="76"/>
        <v>3904.9999999999995</v>
      </c>
      <c r="M619" s="72">
        <f t="shared" si="80"/>
        <v>715</v>
      </c>
      <c r="N619" s="74">
        <f t="shared" si="81"/>
        <v>1672</v>
      </c>
      <c r="O619" s="72">
        <f t="shared" si="77"/>
        <v>3899.5000000000005</v>
      </c>
      <c r="P619" s="85">
        <v>25</v>
      </c>
      <c r="Q619" s="72">
        <f t="shared" si="78"/>
        <v>11795</v>
      </c>
      <c r="R619" s="114">
        <v>5835.18</v>
      </c>
      <c r="S619" s="72">
        <f t="shared" si="79"/>
        <v>8519.5</v>
      </c>
      <c r="T619" s="136">
        <v>49164.82</v>
      </c>
      <c r="U619" s="73" t="s">
        <v>154</v>
      </c>
      <c r="V619" s="74" t="s">
        <v>254</v>
      </c>
    </row>
    <row r="620" spans="1:22" s="117" customFormat="1">
      <c r="A620" s="85">
        <v>613</v>
      </c>
      <c r="B620" s="85" t="s">
        <v>649</v>
      </c>
      <c r="C620" s="135" t="s">
        <v>61</v>
      </c>
      <c r="D620" s="135" t="s">
        <v>1139</v>
      </c>
      <c r="E620" s="86" t="s">
        <v>1191</v>
      </c>
      <c r="F620" s="87">
        <v>45901</v>
      </c>
      <c r="G620" s="87">
        <v>46082</v>
      </c>
      <c r="H620" s="138">
        <v>50000</v>
      </c>
      <c r="I620" s="136">
        <v>1566.03</v>
      </c>
      <c r="J620" s="88">
        <v>25</v>
      </c>
      <c r="K620" s="136">
        <v>1435</v>
      </c>
      <c r="L620" s="72">
        <f t="shared" si="76"/>
        <v>3549.9999999999995</v>
      </c>
      <c r="M620" s="72">
        <f t="shared" si="80"/>
        <v>650</v>
      </c>
      <c r="N620" s="74">
        <f t="shared" si="81"/>
        <v>1520</v>
      </c>
      <c r="O620" s="72">
        <f t="shared" si="77"/>
        <v>3545.0000000000005</v>
      </c>
      <c r="P620" s="114">
        <v>1944.78</v>
      </c>
      <c r="Q620" s="72">
        <f t="shared" si="78"/>
        <v>12644.78</v>
      </c>
      <c r="R620" s="114">
        <v>6465.81</v>
      </c>
      <c r="S620" s="72">
        <f t="shared" si="79"/>
        <v>7745</v>
      </c>
      <c r="T620" s="136">
        <v>43534.19</v>
      </c>
      <c r="U620" s="73" t="s">
        <v>154</v>
      </c>
      <c r="V620" s="74" t="s">
        <v>254</v>
      </c>
    </row>
    <row r="621" spans="1:22" s="117" customFormat="1">
      <c r="A621" s="85">
        <v>614</v>
      </c>
      <c r="B621" s="85" t="s">
        <v>876</v>
      </c>
      <c r="C621" s="135" t="s">
        <v>356</v>
      </c>
      <c r="D621" s="135" t="s">
        <v>161</v>
      </c>
      <c r="E621" s="86" t="s">
        <v>1191</v>
      </c>
      <c r="F621" s="87">
        <v>45962</v>
      </c>
      <c r="G621" s="87">
        <v>46143</v>
      </c>
      <c r="H621" s="138">
        <v>60000</v>
      </c>
      <c r="I621" s="136">
        <v>3102.72</v>
      </c>
      <c r="J621" s="88">
        <v>25</v>
      </c>
      <c r="K621" s="136">
        <v>1722</v>
      </c>
      <c r="L621" s="72">
        <f t="shared" si="76"/>
        <v>4260</v>
      </c>
      <c r="M621" s="72">
        <f t="shared" si="80"/>
        <v>780</v>
      </c>
      <c r="N621" s="74">
        <f t="shared" si="81"/>
        <v>1824</v>
      </c>
      <c r="O621" s="72">
        <f t="shared" si="77"/>
        <v>4254</v>
      </c>
      <c r="P621" s="114">
        <v>1944.78</v>
      </c>
      <c r="Q621" s="72">
        <f t="shared" si="78"/>
        <v>14784.78</v>
      </c>
      <c r="R621" s="114">
        <v>8593.5</v>
      </c>
      <c r="S621" s="72">
        <f t="shared" si="79"/>
        <v>9294</v>
      </c>
      <c r="T621" s="136">
        <v>51406.5</v>
      </c>
      <c r="U621" s="73" t="s">
        <v>154</v>
      </c>
      <c r="V621" s="74" t="s">
        <v>254</v>
      </c>
    </row>
    <row r="622" spans="1:22" s="117" customFormat="1">
      <c r="A622" s="85">
        <v>615</v>
      </c>
      <c r="B622" s="85" t="s">
        <v>877</v>
      </c>
      <c r="C622" s="135" t="s">
        <v>1192</v>
      </c>
      <c r="D622" s="135" t="s">
        <v>179</v>
      </c>
      <c r="E622" s="86" t="s">
        <v>1191</v>
      </c>
      <c r="F622" s="87">
        <v>45962</v>
      </c>
      <c r="G622" s="87">
        <v>46143</v>
      </c>
      <c r="H622" s="138">
        <v>46000</v>
      </c>
      <c r="I622" s="136">
        <v>1001.49</v>
      </c>
      <c r="J622" s="88">
        <v>25</v>
      </c>
      <c r="K622" s="136">
        <v>1320.2</v>
      </c>
      <c r="L622" s="72">
        <f t="shared" si="76"/>
        <v>3265.9999999999995</v>
      </c>
      <c r="M622" s="72">
        <f t="shared" si="80"/>
        <v>598</v>
      </c>
      <c r="N622" s="74">
        <f t="shared" si="81"/>
        <v>1398.4</v>
      </c>
      <c r="O622" s="72">
        <f t="shared" si="77"/>
        <v>3261.4</v>
      </c>
      <c r="P622" s="114">
        <v>1944.78</v>
      </c>
      <c r="Q622" s="72">
        <f t="shared" si="78"/>
        <v>11788.78</v>
      </c>
      <c r="R622" s="114">
        <v>5664.87</v>
      </c>
      <c r="S622" s="72">
        <f t="shared" si="79"/>
        <v>7125.4</v>
      </c>
      <c r="T622" s="136">
        <v>40335.129999999997</v>
      </c>
      <c r="U622" s="73" t="s">
        <v>154</v>
      </c>
      <c r="V622" s="74" t="s">
        <v>254</v>
      </c>
    </row>
    <row r="623" spans="1:22" s="117" customFormat="1">
      <c r="A623" s="85">
        <v>616</v>
      </c>
      <c r="B623" s="85" t="s">
        <v>766</v>
      </c>
      <c r="C623" s="135" t="s">
        <v>15</v>
      </c>
      <c r="D623" s="135" t="s">
        <v>160</v>
      </c>
      <c r="E623" s="86" t="s">
        <v>1191</v>
      </c>
      <c r="F623" s="87">
        <v>45901</v>
      </c>
      <c r="G623" s="87">
        <v>46082</v>
      </c>
      <c r="H623" s="138">
        <v>50000</v>
      </c>
      <c r="I623" s="136">
        <v>1854</v>
      </c>
      <c r="J623" s="88">
        <v>25</v>
      </c>
      <c r="K623" s="136">
        <v>1435</v>
      </c>
      <c r="L623" s="72">
        <f t="shared" si="76"/>
        <v>3549.9999999999995</v>
      </c>
      <c r="M623" s="72">
        <f t="shared" si="80"/>
        <v>650</v>
      </c>
      <c r="N623" s="74">
        <f t="shared" si="81"/>
        <v>1520</v>
      </c>
      <c r="O623" s="72">
        <f t="shared" si="77"/>
        <v>3545.0000000000005</v>
      </c>
      <c r="P623" s="114">
        <v>3025</v>
      </c>
      <c r="Q623" s="72">
        <f t="shared" si="78"/>
        <v>13725</v>
      </c>
      <c r="R623" s="114">
        <v>7834</v>
      </c>
      <c r="S623" s="72">
        <f t="shared" si="79"/>
        <v>7745</v>
      </c>
      <c r="T623" s="136">
        <v>42166</v>
      </c>
      <c r="U623" s="73" t="s">
        <v>154</v>
      </c>
      <c r="V623" s="74" t="s">
        <v>254</v>
      </c>
    </row>
    <row r="624" spans="1:22" s="117" customFormat="1">
      <c r="A624" s="85">
        <v>617</v>
      </c>
      <c r="B624" s="85" t="s">
        <v>66</v>
      </c>
      <c r="C624" s="135" t="s">
        <v>13</v>
      </c>
      <c r="D624" s="135" t="s">
        <v>161</v>
      </c>
      <c r="E624" s="86" t="s">
        <v>1191</v>
      </c>
      <c r="F624" s="87">
        <v>46023</v>
      </c>
      <c r="G624" s="87">
        <v>46204</v>
      </c>
      <c r="H624" s="138">
        <v>31000</v>
      </c>
      <c r="I624" s="135">
        <v>0</v>
      </c>
      <c r="J624" s="88">
        <v>25</v>
      </c>
      <c r="K624" s="135">
        <v>889.7</v>
      </c>
      <c r="L624" s="72">
        <f t="shared" si="76"/>
        <v>2201</v>
      </c>
      <c r="M624" s="72">
        <f t="shared" si="80"/>
        <v>403</v>
      </c>
      <c r="N624" s="74">
        <f t="shared" si="81"/>
        <v>942.4</v>
      </c>
      <c r="O624" s="72">
        <f t="shared" si="77"/>
        <v>2197.9</v>
      </c>
      <c r="P624" s="114">
        <v>1125</v>
      </c>
      <c r="Q624" s="72">
        <f t="shared" si="78"/>
        <v>7759</v>
      </c>
      <c r="R624" s="114">
        <v>2957.1</v>
      </c>
      <c r="S624" s="72">
        <f t="shared" si="79"/>
        <v>4801.8999999999996</v>
      </c>
      <c r="T624" s="136">
        <v>28042.9</v>
      </c>
      <c r="U624" s="73" t="s">
        <v>154</v>
      </c>
      <c r="V624" s="74" t="s">
        <v>253</v>
      </c>
    </row>
    <row r="625" spans="1:22" s="117" customFormat="1">
      <c r="A625" s="85">
        <v>618</v>
      </c>
      <c r="B625" s="85" t="s">
        <v>57</v>
      </c>
      <c r="C625" s="135" t="s">
        <v>1192</v>
      </c>
      <c r="D625" s="135" t="s">
        <v>192</v>
      </c>
      <c r="E625" s="86" t="s">
        <v>1191</v>
      </c>
      <c r="F625" s="87">
        <v>45962</v>
      </c>
      <c r="G625" s="87">
        <v>46143</v>
      </c>
      <c r="H625" s="138">
        <v>46000</v>
      </c>
      <c r="I625" s="136">
        <v>1289.46</v>
      </c>
      <c r="J625" s="88">
        <v>25</v>
      </c>
      <c r="K625" s="136">
        <v>1320.2</v>
      </c>
      <c r="L625" s="72">
        <f t="shared" si="76"/>
        <v>3265.9999999999995</v>
      </c>
      <c r="M625" s="72">
        <f t="shared" ref="M625:M661" si="82">H625*0.013</f>
        <v>598</v>
      </c>
      <c r="N625" s="74">
        <f t="shared" si="81"/>
        <v>1398.4</v>
      </c>
      <c r="O625" s="72">
        <f t="shared" si="77"/>
        <v>3261.4</v>
      </c>
      <c r="P625" s="85">
        <v>25</v>
      </c>
      <c r="Q625" s="72">
        <f t="shared" si="78"/>
        <v>9869</v>
      </c>
      <c r="R625" s="114">
        <v>4033.06</v>
      </c>
      <c r="S625" s="72">
        <f t="shared" si="79"/>
        <v>7125.4</v>
      </c>
      <c r="T625" s="136">
        <v>41966.94</v>
      </c>
      <c r="U625" s="73" t="s">
        <v>154</v>
      </c>
      <c r="V625" s="74" t="s">
        <v>253</v>
      </c>
    </row>
    <row r="626" spans="1:22" s="117" customFormat="1">
      <c r="A626" s="85">
        <v>619</v>
      </c>
      <c r="B626" s="85" t="s">
        <v>1015</v>
      </c>
      <c r="C626" s="135" t="s">
        <v>245</v>
      </c>
      <c r="D626" s="135" t="s">
        <v>352</v>
      </c>
      <c r="E626" s="86" t="s">
        <v>1191</v>
      </c>
      <c r="F626" s="87">
        <v>45901</v>
      </c>
      <c r="G626" s="87">
        <v>46082</v>
      </c>
      <c r="H626" s="138">
        <v>80000</v>
      </c>
      <c r="I626" s="136">
        <v>7400.87</v>
      </c>
      <c r="J626" s="88">
        <v>25</v>
      </c>
      <c r="K626" s="136">
        <v>2296</v>
      </c>
      <c r="L626" s="72">
        <f t="shared" si="76"/>
        <v>5679.9999999999991</v>
      </c>
      <c r="M626" s="72">
        <f t="shared" si="82"/>
        <v>1040</v>
      </c>
      <c r="N626" s="74">
        <f t="shared" si="81"/>
        <v>2432</v>
      </c>
      <c r="O626" s="72">
        <f t="shared" si="77"/>
        <v>5672</v>
      </c>
      <c r="P626" s="85">
        <v>25</v>
      </c>
      <c r="Q626" s="72">
        <f t="shared" si="78"/>
        <v>17145</v>
      </c>
      <c r="R626" s="114">
        <v>12153.87</v>
      </c>
      <c r="S626" s="72">
        <f t="shared" si="79"/>
        <v>12392</v>
      </c>
      <c r="T626" s="136">
        <v>67846.13</v>
      </c>
      <c r="U626" s="73" t="s">
        <v>154</v>
      </c>
      <c r="V626" s="74" t="s">
        <v>253</v>
      </c>
    </row>
    <row r="627" spans="1:22" s="117" customFormat="1">
      <c r="A627" s="85">
        <v>620</v>
      </c>
      <c r="B627" s="85" t="s">
        <v>306</v>
      </c>
      <c r="C627" s="135" t="s">
        <v>73</v>
      </c>
      <c r="D627" s="135" t="s">
        <v>1073</v>
      </c>
      <c r="E627" s="86" t="s">
        <v>1191</v>
      </c>
      <c r="F627" s="87">
        <v>46023</v>
      </c>
      <c r="G627" s="87">
        <v>46204</v>
      </c>
      <c r="H627" s="138">
        <v>60000</v>
      </c>
      <c r="I627" s="136">
        <v>3486.68</v>
      </c>
      <c r="J627" s="88">
        <v>25</v>
      </c>
      <c r="K627" s="136">
        <v>1722</v>
      </c>
      <c r="L627" s="72">
        <f t="shared" si="76"/>
        <v>4260</v>
      </c>
      <c r="M627" s="72">
        <f t="shared" si="82"/>
        <v>780</v>
      </c>
      <c r="N627" s="74">
        <f t="shared" si="81"/>
        <v>1824</v>
      </c>
      <c r="O627" s="72">
        <f t="shared" si="77"/>
        <v>4254</v>
      </c>
      <c r="P627" s="85">
        <v>125</v>
      </c>
      <c r="Q627" s="72">
        <f t="shared" si="78"/>
        <v>12965</v>
      </c>
      <c r="R627" s="114">
        <v>7157.68</v>
      </c>
      <c r="S627" s="72">
        <f t="shared" si="79"/>
        <v>9294</v>
      </c>
      <c r="T627" s="136">
        <v>52842.32</v>
      </c>
      <c r="U627" s="73" t="s">
        <v>154</v>
      </c>
      <c r="V627" s="74" t="s">
        <v>253</v>
      </c>
    </row>
    <row r="628" spans="1:22" s="117" customFormat="1">
      <c r="A628" s="85">
        <v>621</v>
      </c>
      <c r="B628" s="85" t="s">
        <v>69</v>
      </c>
      <c r="C628" s="135" t="s">
        <v>48</v>
      </c>
      <c r="D628" s="135" t="s">
        <v>1055</v>
      </c>
      <c r="E628" s="86" t="s">
        <v>1191</v>
      </c>
      <c r="F628" s="87">
        <v>45962</v>
      </c>
      <c r="G628" s="87">
        <v>46143</v>
      </c>
      <c r="H628" s="138">
        <v>29662.5</v>
      </c>
      <c r="I628" s="135">
        <v>0</v>
      </c>
      <c r="J628" s="88">
        <v>25</v>
      </c>
      <c r="K628" s="135">
        <v>851.31</v>
      </c>
      <c r="L628" s="72">
        <f t="shared" si="76"/>
        <v>2106.0374999999999</v>
      </c>
      <c r="M628" s="72">
        <f t="shared" si="82"/>
        <v>385.61249999999995</v>
      </c>
      <c r="N628" s="74">
        <f t="shared" si="81"/>
        <v>901.74</v>
      </c>
      <c r="O628" s="72">
        <f t="shared" si="77"/>
        <v>2103.07125</v>
      </c>
      <c r="P628" s="85">
        <v>25</v>
      </c>
      <c r="Q628" s="72">
        <f t="shared" si="78"/>
        <v>6372.7712499999998</v>
      </c>
      <c r="R628" s="114">
        <v>1778.05</v>
      </c>
      <c r="S628" s="72">
        <f t="shared" si="79"/>
        <v>4594.7212499999996</v>
      </c>
      <c r="T628" s="136">
        <v>27884.45</v>
      </c>
      <c r="U628" s="73" t="s">
        <v>154</v>
      </c>
      <c r="V628" s="74" t="s">
        <v>253</v>
      </c>
    </row>
    <row r="629" spans="1:22" s="117" customFormat="1">
      <c r="A629" s="85">
        <v>622</v>
      </c>
      <c r="B629" s="85" t="s">
        <v>691</v>
      </c>
      <c r="C629" s="135" t="s">
        <v>362</v>
      </c>
      <c r="D629" s="135" t="s">
        <v>196</v>
      </c>
      <c r="E629" s="86" t="s">
        <v>1191</v>
      </c>
      <c r="F629" s="87">
        <v>46023</v>
      </c>
      <c r="G629" s="87">
        <v>46204</v>
      </c>
      <c r="H629" s="138">
        <v>46000</v>
      </c>
      <c r="I629" s="136">
        <v>1289.46</v>
      </c>
      <c r="J629" s="88">
        <v>25</v>
      </c>
      <c r="K629" s="136">
        <v>1320.2</v>
      </c>
      <c r="L629" s="72">
        <f t="shared" si="76"/>
        <v>3265.9999999999995</v>
      </c>
      <c r="M629" s="72">
        <f t="shared" si="82"/>
        <v>598</v>
      </c>
      <c r="N629" s="74">
        <f t="shared" si="81"/>
        <v>1398.4</v>
      </c>
      <c r="O629" s="72">
        <f t="shared" si="77"/>
        <v>3261.4</v>
      </c>
      <c r="P629" s="85">
        <v>25</v>
      </c>
      <c r="Q629" s="72">
        <f t="shared" si="78"/>
        <v>9869</v>
      </c>
      <c r="R629" s="114">
        <v>4033.06</v>
      </c>
      <c r="S629" s="72">
        <f t="shared" si="79"/>
        <v>7125.4</v>
      </c>
      <c r="T629" s="136">
        <v>41966.94</v>
      </c>
      <c r="U629" s="73" t="s">
        <v>154</v>
      </c>
      <c r="V629" s="74" t="s">
        <v>253</v>
      </c>
    </row>
    <row r="630" spans="1:22" s="117" customFormat="1">
      <c r="A630" s="85">
        <v>623</v>
      </c>
      <c r="B630" s="85" t="s">
        <v>465</v>
      </c>
      <c r="C630" s="135" t="s">
        <v>12</v>
      </c>
      <c r="D630" s="135" t="s">
        <v>159</v>
      </c>
      <c r="E630" s="86" t="s">
        <v>1191</v>
      </c>
      <c r="F630" s="87">
        <v>46023</v>
      </c>
      <c r="G630" s="87">
        <v>46204</v>
      </c>
      <c r="H630" s="138">
        <v>40000</v>
      </c>
      <c r="I630" s="135">
        <v>442.65</v>
      </c>
      <c r="J630" s="88">
        <v>25</v>
      </c>
      <c r="K630" s="136">
        <v>1148</v>
      </c>
      <c r="L630" s="72">
        <f t="shared" si="76"/>
        <v>2839.9999999999995</v>
      </c>
      <c r="M630" s="72">
        <f t="shared" si="82"/>
        <v>520</v>
      </c>
      <c r="N630" s="74">
        <f t="shared" si="81"/>
        <v>1216</v>
      </c>
      <c r="O630" s="72">
        <f t="shared" si="77"/>
        <v>2836</v>
      </c>
      <c r="P630" s="85">
        <v>25</v>
      </c>
      <c r="Q630" s="72">
        <f t="shared" si="78"/>
        <v>8585</v>
      </c>
      <c r="R630" s="114">
        <v>2831.65</v>
      </c>
      <c r="S630" s="72">
        <f t="shared" si="79"/>
        <v>6196</v>
      </c>
      <c r="T630" s="136">
        <v>37168.35</v>
      </c>
      <c r="U630" s="73" t="s">
        <v>154</v>
      </c>
      <c r="V630" s="74" t="s">
        <v>253</v>
      </c>
    </row>
    <row r="631" spans="1:22" s="117" customFormat="1">
      <c r="A631" s="85">
        <v>624</v>
      </c>
      <c r="B631" s="85" t="s">
        <v>878</v>
      </c>
      <c r="C631" s="135" t="s">
        <v>5</v>
      </c>
      <c r="D631" s="135" t="s">
        <v>195</v>
      </c>
      <c r="E631" s="86" t="s">
        <v>1191</v>
      </c>
      <c r="F631" s="87">
        <v>45962</v>
      </c>
      <c r="G631" s="87">
        <v>46143</v>
      </c>
      <c r="H631" s="138">
        <v>180000</v>
      </c>
      <c r="I631" s="136">
        <v>30923.37</v>
      </c>
      <c r="J631" s="88">
        <v>25</v>
      </c>
      <c r="K631" s="136">
        <v>5166</v>
      </c>
      <c r="L631" s="72">
        <f t="shared" si="76"/>
        <v>12779.999999999998</v>
      </c>
      <c r="M631" s="72">
        <f t="shared" si="82"/>
        <v>2340</v>
      </c>
      <c r="N631" s="74">
        <f t="shared" si="81"/>
        <v>5472</v>
      </c>
      <c r="O631" s="72">
        <f t="shared" si="77"/>
        <v>12762</v>
      </c>
      <c r="P631" s="85">
        <v>25</v>
      </c>
      <c r="Q631" s="72">
        <f t="shared" si="78"/>
        <v>38545</v>
      </c>
      <c r="R631" s="114">
        <v>41586.370000000003</v>
      </c>
      <c r="S631" s="72">
        <f t="shared" si="79"/>
        <v>27882</v>
      </c>
      <c r="T631" s="136">
        <v>138413.63</v>
      </c>
      <c r="U631" s="73" t="s">
        <v>154</v>
      </c>
      <c r="V631" s="74" t="s">
        <v>253</v>
      </c>
    </row>
    <row r="632" spans="1:22" s="117" customFormat="1">
      <c r="A632" s="85">
        <v>625</v>
      </c>
      <c r="B632" s="85" t="s">
        <v>466</v>
      </c>
      <c r="C632" s="135" t="s">
        <v>12</v>
      </c>
      <c r="D632" s="135" t="s">
        <v>1073</v>
      </c>
      <c r="E632" s="86" t="s">
        <v>1191</v>
      </c>
      <c r="F632" s="87">
        <v>45962</v>
      </c>
      <c r="G632" s="87">
        <v>46143</v>
      </c>
      <c r="H632" s="138">
        <v>30000</v>
      </c>
      <c r="I632" s="135">
        <v>0</v>
      </c>
      <c r="J632" s="88">
        <v>25</v>
      </c>
      <c r="K632" s="135">
        <v>861</v>
      </c>
      <c r="L632" s="72">
        <f t="shared" si="76"/>
        <v>2130</v>
      </c>
      <c r="M632" s="72">
        <f t="shared" si="82"/>
        <v>390</v>
      </c>
      <c r="N632" s="74">
        <f t="shared" si="81"/>
        <v>912</v>
      </c>
      <c r="O632" s="72">
        <f t="shared" si="77"/>
        <v>2127</v>
      </c>
      <c r="P632" s="85">
        <v>25</v>
      </c>
      <c r="Q632" s="72">
        <f t="shared" si="78"/>
        <v>6445</v>
      </c>
      <c r="R632" s="114">
        <v>1798</v>
      </c>
      <c r="S632" s="72">
        <f t="shared" si="79"/>
        <v>4647</v>
      </c>
      <c r="T632" s="136">
        <v>28202</v>
      </c>
      <c r="U632" s="73" t="s">
        <v>154</v>
      </c>
      <c r="V632" s="74" t="s">
        <v>253</v>
      </c>
    </row>
    <row r="633" spans="1:22" s="117" customFormat="1" ht="16.5" customHeight="1">
      <c r="A633" s="85">
        <v>626</v>
      </c>
      <c r="B633" s="85" t="s">
        <v>798</v>
      </c>
      <c r="C633" s="135" t="s">
        <v>53</v>
      </c>
      <c r="D633" s="135" t="s">
        <v>1130</v>
      </c>
      <c r="E633" s="86" t="s">
        <v>1191</v>
      </c>
      <c r="F633" s="87">
        <v>46023</v>
      </c>
      <c r="G633" s="87">
        <v>46204</v>
      </c>
      <c r="H633" s="138">
        <v>60000</v>
      </c>
      <c r="I633" s="136">
        <v>3486.68</v>
      </c>
      <c r="J633" s="88">
        <v>25</v>
      </c>
      <c r="K633" s="136">
        <v>1722</v>
      </c>
      <c r="L633" s="72">
        <f t="shared" si="76"/>
        <v>4260</v>
      </c>
      <c r="M633" s="72">
        <f t="shared" si="82"/>
        <v>780</v>
      </c>
      <c r="N633" s="74">
        <f t="shared" si="81"/>
        <v>1824</v>
      </c>
      <c r="O633" s="72">
        <f t="shared" si="77"/>
        <v>4254</v>
      </c>
      <c r="P633" s="85">
        <v>25</v>
      </c>
      <c r="Q633" s="72">
        <f t="shared" si="78"/>
        <v>12865</v>
      </c>
      <c r="R633" s="114">
        <v>7057.68</v>
      </c>
      <c r="S633" s="72">
        <f t="shared" si="79"/>
        <v>9294</v>
      </c>
      <c r="T633" s="136">
        <v>52942.32</v>
      </c>
      <c r="U633" s="73" t="s">
        <v>154</v>
      </c>
      <c r="V633" s="74" t="s">
        <v>253</v>
      </c>
    </row>
    <row r="634" spans="1:22" s="117" customFormat="1">
      <c r="A634" s="85">
        <v>627</v>
      </c>
      <c r="B634" s="85" t="s">
        <v>380</v>
      </c>
      <c r="C634" s="135" t="s">
        <v>19</v>
      </c>
      <c r="D634" s="135" t="s">
        <v>1121</v>
      </c>
      <c r="E634" s="86" t="s">
        <v>1191</v>
      </c>
      <c r="F634" s="87">
        <v>45901</v>
      </c>
      <c r="G634" s="87">
        <v>46082</v>
      </c>
      <c r="H634" s="138">
        <v>20000</v>
      </c>
      <c r="I634" s="135">
        <v>0</v>
      </c>
      <c r="J634" s="88">
        <v>25</v>
      </c>
      <c r="K634" s="135">
        <v>574</v>
      </c>
      <c r="L634" s="72">
        <f t="shared" si="76"/>
        <v>1419.9999999999998</v>
      </c>
      <c r="M634" s="72">
        <f t="shared" si="82"/>
        <v>260</v>
      </c>
      <c r="N634" s="74">
        <f t="shared" si="81"/>
        <v>608</v>
      </c>
      <c r="O634" s="72">
        <f t="shared" si="77"/>
        <v>1418</v>
      </c>
      <c r="P634" s="85">
        <v>125</v>
      </c>
      <c r="Q634" s="72">
        <f t="shared" si="78"/>
        <v>4405</v>
      </c>
      <c r="R634" s="114">
        <v>1307</v>
      </c>
      <c r="S634" s="72">
        <f t="shared" si="79"/>
        <v>3098</v>
      </c>
      <c r="T634" s="136">
        <v>18693</v>
      </c>
      <c r="U634" s="73" t="s">
        <v>154</v>
      </c>
      <c r="V634" s="74" t="s">
        <v>253</v>
      </c>
    </row>
    <row r="635" spans="1:22" s="117" customFormat="1">
      <c r="A635" s="85">
        <v>628</v>
      </c>
      <c r="B635" s="85" t="s">
        <v>692</v>
      </c>
      <c r="C635" s="135" t="s">
        <v>356</v>
      </c>
      <c r="D635" s="135" t="s">
        <v>1053</v>
      </c>
      <c r="E635" s="86" t="s">
        <v>1191</v>
      </c>
      <c r="F635" s="87">
        <v>46054</v>
      </c>
      <c r="G635" s="87">
        <v>46235</v>
      </c>
      <c r="H635" s="138">
        <v>20000</v>
      </c>
      <c r="I635" s="135">
        <v>0</v>
      </c>
      <c r="J635" s="88">
        <v>25</v>
      </c>
      <c r="K635" s="135">
        <v>574</v>
      </c>
      <c r="L635" s="72">
        <f t="shared" si="76"/>
        <v>1419.9999999999998</v>
      </c>
      <c r="M635" s="72">
        <f t="shared" si="82"/>
        <v>260</v>
      </c>
      <c r="N635" s="74">
        <f t="shared" si="81"/>
        <v>608</v>
      </c>
      <c r="O635" s="72">
        <f t="shared" si="77"/>
        <v>1418</v>
      </c>
      <c r="P635" s="85">
        <v>25</v>
      </c>
      <c r="Q635" s="72">
        <f t="shared" si="78"/>
        <v>4305</v>
      </c>
      <c r="R635" s="114">
        <v>1207</v>
      </c>
      <c r="S635" s="72">
        <f t="shared" si="79"/>
        <v>3098</v>
      </c>
      <c r="T635" s="136">
        <v>18793</v>
      </c>
      <c r="U635" s="73" t="s">
        <v>154</v>
      </c>
      <c r="V635" s="74" t="s">
        <v>254</v>
      </c>
    </row>
    <row r="636" spans="1:22" s="117" customFormat="1">
      <c r="A636" s="85">
        <v>629</v>
      </c>
      <c r="B636" s="85" t="s">
        <v>226</v>
      </c>
      <c r="C636" s="135" t="s">
        <v>250</v>
      </c>
      <c r="D636" s="135" t="s">
        <v>155</v>
      </c>
      <c r="E636" s="86" t="s">
        <v>1191</v>
      </c>
      <c r="F636" s="87">
        <v>45901</v>
      </c>
      <c r="G636" s="87">
        <v>46082</v>
      </c>
      <c r="H636" s="138">
        <v>31500</v>
      </c>
      <c r="I636" s="135">
        <v>0</v>
      </c>
      <c r="J636" s="88">
        <v>25</v>
      </c>
      <c r="K636" s="135">
        <v>904.05</v>
      </c>
      <c r="L636" s="72">
        <f t="shared" si="76"/>
        <v>2236.5</v>
      </c>
      <c r="M636" s="72">
        <f t="shared" si="82"/>
        <v>409.5</v>
      </c>
      <c r="N636" s="74">
        <f t="shared" si="81"/>
        <v>957.6</v>
      </c>
      <c r="O636" s="72">
        <f t="shared" si="77"/>
        <v>2233.3500000000004</v>
      </c>
      <c r="P636" s="85">
        <v>125</v>
      </c>
      <c r="Q636" s="72">
        <f t="shared" si="78"/>
        <v>6866.0000000000009</v>
      </c>
      <c r="R636" s="114">
        <v>1986.65</v>
      </c>
      <c r="S636" s="72">
        <f t="shared" si="79"/>
        <v>4879.3500000000004</v>
      </c>
      <c r="T636" s="136">
        <v>29513.35</v>
      </c>
      <c r="U636" s="73" t="s">
        <v>154</v>
      </c>
      <c r="V636" s="74" t="s">
        <v>254</v>
      </c>
    </row>
    <row r="637" spans="1:22" s="117" customFormat="1">
      <c r="A637" s="85">
        <v>630</v>
      </c>
      <c r="B637" s="85" t="s">
        <v>942</v>
      </c>
      <c r="C637" s="135" t="s">
        <v>53</v>
      </c>
      <c r="D637" s="135" t="s">
        <v>1109</v>
      </c>
      <c r="E637" s="86" t="s">
        <v>1191</v>
      </c>
      <c r="F637" s="87">
        <v>46054</v>
      </c>
      <c r="G637" s="87">
        <v>46235</v>
      </c>
      <c r="H637" s="138">
        <v>60000</v>
      </c>
      <c r="I637" s="136">
        <v>3102.72</v>
      </c>
      <c r="J637" s="88">
        <v>25</v>
      </c>
      <c r="K637" s="136">
        <v>1722</v>
      </c>
      <c r="L637" s="72">
        <f t="shared" si="76"/>
        <v>4260</v>
      </c>
      <c r="M637" s="72">
        <f t="shared" si="82"/>
        <v>780</v>
      </c>
      <c r="N637" s="74">
        <f t="shared" si="81"/>
        <v>1824</v>
      </c>
      <c r="O637" s="72">
        <f t="shared" si="77"/>
        <v>4254</v>
      </c>
      <c r="P637" s="114">
        <v>1944.78</v>
      </c>
      <c r="Q637" s="72">
        <f t="shared" si="78"/>
        <v>14784.78</v>
      </c>
      <c r="R637" s="114">
        <v>8593.5</v>
      </c>
      <c r="S637" s="72">
        <f t="shared" si="79"/>
        <v>9294</v>
      </c>
      <c r="T637" s="136">
        <v>51406.5</v>
      </c>
      <c r="U637" s="73" t="s">
        <v>154</v>
      </c>
      <c r="V637" s="74" t="s">
        <v>253</v>
      </c>
    </row>
    <row r="638" spans="1:22" s="117" customFormat="1">
      <c r="A638" s="85">
        <v>631</v>
      </c>
      <c r="B638" s="85" t="s">
        <v>432</v>
      </c>
      <c r="C638" s="135" t="s">
        <v>73</v>
      </c>
      <c r="D638" s="135" t="s">
        <v>1055</v>
      </c>
      <c r="E638" s="86" t="s">
        <v>1191</v>
      </c>
      <c r="F638" s="87">
        <v>46054</v>
      </c>
      <c r="G638" s="87">
        <v>46235</v>
      </c>
      <c r="H638" s="138">
        <v>60000</v>
      </c>
      <c r="I638" s="136">
        <v>3486.68</v>
      </c>
      <c r="J638" s="88">
        <v>25</v>
      </c>
      <c r="K638" s="136">
        <v>1722</v>
      </c>
      <c r="L638" s="72">
        <f t="shared" si="76"/>
        <v>4260</v>
      </c>
      <c r="M638" s="72">
        <f t="shared" si="82"/>
        <v>780</v>
      </c>
      <c r="N638" s="74">
        <f t="shared" si="81"/>
        <v>1824</v>
      </c>
      <c r="O638" s="72">
        <f t="shared" si="77"/>
        <v>4254</v>
      </c>
      <c r="P638" s="85">
        <v>25</v>
      </c>
      <c r="Q638" s="72">
        <f t="shared" si="78"/>
        <v>12865</v>
      </c>
      <c r="R638" s="114">
        <v>7057.68</v>
      </c>
      <c r="S638" s="72">
        <f t="shared" si="79"/>
        <v>9294</v>
      </c>
      <c r="T638" s="136">
        <v>52942.32</v>
      </c>
      <c r="U638" s="73" t="s">
        <v>154</v>
      </c>
      <c r="V638" s="74" t="s">
        <v>253</v>
      </c>
    </row>
    <row r="639" spans="1:22" s="117" customFormat="1">
      <c r="A639" s="85">
        <v>632</v>
      </c>
      <c r="B639" s="85" t="s">
        <v>839</v>
      </c>
      <c r="C639" s="135" t="s">
        <v>15</v>
      </c>
      <c r="D639" s="135" t="s">
        <v>352</v>
      </c>
      <c r="E639" s="86" t="s">
        <v>1191</v>
      </c>
      <c r="F639" s="87">
        <v>46023</v>
      </c>
      <c r="G639" s="87">
        <v>46204</v>
      </c>
      <c r="H639" s="138">
        <v>60000</v>
      </c>
      <c r="I639" s="136">
        <v>3486.68</v>
      </c>
      <c r="J639" s="88">
        <v>25</v>
      </c>
      <c r="K639" s="136">
        <v>1722</v>
      </c>
      <c r="L639" s="72">
        <f t="shared" si="76"/>
        <v>4260</v>
      </c>
      <c r="M639" s="72">
        <f t="shared" si="82"/>
        <v>780</v>
      </c>
      <c r="N639" s="74">
        <f t="shared" si="81"/>
        <v>1824</v>
      </c>
      <c r="O639" s="72">
        <f t="shared" si="77"/>
        <v>4254</v>
      </c>
      <c r="P639" s="85">
        <v>125</v>
      </c>
      <c r="Q639" s="72">
        <f t="shared" si="78"/>
        <v>12965</v>
      </c>
      <c r="R639" s="114">
        <v>7157.68</v>
      </c>
      <c r="S639" s="72">
        <f t="shared" si="79"/>
        <v>9294</v>
      </c>
      <c r="T639" s="136">
        <v>52842.32</v>
      </c>
      <c r="U639" s="73" t="s">
        <v>154</v>
      </c>
      <c r="V639" s="74" t="s">
        <v>253</v>
      </c>
    </row>
    <row r="640" spans="1:22" s="117" customFormat="1">
      <c r="A640" s="85">
        <v>633</v>
      </c>
      <c r="B640" s="85" t="s">
        <v>43</v>
      </c>
      <c r="C640" s="135" t="s">
        <v>42</v>
      </c>
      <c r="D640" s="135" t="s">
        <v>1046</v>
      </c>
      <c r="E640" s="86" t="s">
        <v>1191</v>
      </c>
      <c r="F640" s="87">
        <v>45962</v>
      </c>
      <c r="G640" s="87">
        <v>46143</v>
      </c>
      <c r="H640" s="138">
        <v>12500</v>
      </c>
      <c r="I640" s="135">
        <v>0</v>
      </c>
      <c r="J640" s="88">
        <v>25</v>
      </c>
      <c r="K640" s="135">
        <v>358.75</v>
      </c>
      <c r="L640" s="72">
        <f t="shared" si="76"/>
        <v>887.49999999999989</v>
      </c>
      <c r="M640" s="72">
        <f t="shared" si="82"/>
        <v>162.5</v>
      </c>
      <c r="N640" s="74">
        <f t="shared" si="81"/>
        <v>380</v>
      </c>
      <c r="O640" s="72">
        <f t="shared" si="77"/>
        <v>886.25000000000011</v>
      </c>
      <c r="P640" s="85">
        <v>25</v>
      </c>
      <c r="Q640" s="72">
        <f t="shared" si="78"/>
        <v>2700</v>
      </c>
      <c r="R640" s="85">
        <v>763.75</v>
      </c>
      <c r="S640" s="72">
        <f t="shared" si="79"/>
        <v>1936.25</v>
      </c>
      <c r="T640" s="136">
        <v>11736.25</v>
      </c>
      <c r="U640" s="73" t="s">
        <v>154</v>
      </c>
      <c r="V640" s="74" t="s">
        <v>253</v>
      </c>
    </row>
    <row r="641" spans="1:22">
      <c r="A641" s="85">
        <v>634</v>
      </c>
      <c r="B641" s="85" t="s">
        <v>840</v>
      </c>
      <c r="C641" s="135" t="s">
        <v>15</v>
      </c>
      <c r="D641" s="135" t="s">
        <v>167</v>
      </c>
      <c r="E641" s="86" t="s">
        <v>1191</v>
      </c>
      <c r="F641" s="87">
        <v>45962</v>
      </c>
      <c r="G641" s="87">
        <v>46143</v>
      </c>
      <c r="H641" s="138">
        <v>40000</v>
      </c>
      <c r="I641" s="135">
        <v>442.65</v>
      </c>
      <c r="J641" s="88">
        <v>25</v>
      </c>
      <c r="K641" s="136">
        <v>1148</v>
      </c>
      <c r="L641" s="72">
        <f t="shared" si="76"/>
        <v>2839.9999999999995</v>
      </c>
      <c r="M641" s="72">
        <f t="shared" si="82"/>
        <v>520</v>
      </c>
      <c r="N641" s="74">
        <f t="shared" si="81"/>
        <v>1216</v>
      </c>
      <c r="O641" s="72">
        <f t="shared" si="77"/>
        <v>2836</v>
      </c>
      <c r="P641" s="85">
        <v>25</v>
      </c>
      <c r="Q641" s="72">
        <f t="shared" si="78"/>
        <v>8585</v>
      </c>
      <c r="R641" s="114">
        <v>2831.65</v>
      </c>
      <c r="S641" s="72">
        <f t="shared" si="79"/>
        <v>6196</v>
      </c>
      <c r="T641" s="136">
        <v>37168.35</v>
      </c>
      <c r="U641" s="73" t="s">
        <v>154</v>
      </c>
      <c r="V641" s="74" t="s">
        <v>253</v>
      </c>
    </row>
    <row r="642" spans="1:22">
      <c r="A642" s="85">
        <v>635</v>
      </c>
      <c r="B642" s="85" t="s">
        <v>101</v>
      </c>
      <c r="C642" s="135" t="s">
        <v>74</v>
      </c>
      <c r="D642" s="135" t="s">
        <v>1085</v>
      </c>
      <c r="E642" s="86" t="s">
        <v>1191</v>
      </c>
      <c r="F642" s="87">
        <v>45962</v>
      </c>
      <c r="G642" s="87">
        <v>46143</v>
      </c>
      <c r="H642" s="138">
        <v>90000</v>
      </c>
      <c r="I642" s="136">
        <v>9753.1200000000008</v>
      </c>
      <c r="J642" s="88">
        <v>25</v>
      </c>
      <c r="K642" s="136">
        <v>2583</v>
      </c>
      <c r="L642" s="72">
        <f t="shared" si="76"/>
        <v>6389.9999999999991</v>
      </c>
      <c r="M642" s="72">
        <f t="shared" si="82"/>
        <v>1170</v>
      </c>
      <c r="N642" s="74">
        <f t="shared" ref="N642:N673" si="83">+H642*0.0304</f>
        <v>2736</v>
      </c>
      <c r="O642" s="72">
        <f t="shared" si="77"/>
        <v>6381</v>
      </c>
      <c r="P642" s="85">
        <v>25</v>
      </c>
      <c r="Q642" s="72">
        <f t="shared" si="78"/>
        <v>19285</v>
      </c>
      <c r="R642" s="114">
        <v>15097.12</v>
      </c>
      <c r="S642" s="72">
        <f t="shared" si="79"/>
        <v>13941</v>
      </c>
      <c r="T642" s="136">
        <v>74902.880000000005</v>
      </c>
      <c r="U642" s="73" t="s">
        <v>154</v>
      </c>
      <c r="V642" s="74" t="s">
        <v>253</v>
      </c>
    </row>
    <row r="643" spans="1:22" ht="15" customHeight="1">
      <c r="A643" s="85">
        <v>636</v>
      </c>
      <c r="B643" s="85" t="s">
        <v>693</v>
      </c>
      <c r="C643" s="135" t="s">
        <v>356</v>
      </c>
      <c r="D643" s="135" t="s">
        <v>1053</v>
      </c>
      <c r="E643" s="86" t="s">
        <v>1191</v>
      </c>
      <c r="F643" s="87">
        <v>46054</v>
      </c>
      <c r="G643" s="87">
        <v>46235</v>
      </c>
      <c r="H643" s="138">
        <v>25000</v>
      </c>
      <c r="I643" s="135">
        <v>0</v>
      </c>
      <c r="J643" s="88">
        <v>25</v>
      </c>
      <c r="K643" s="135">
        <v>717.5</v>
      </c>
      <c r="L643" s="72">
        <f t="shared" si="76"/>
        <v>1774.9999999999998</v>
      </c>
      <c r="M643" s="72">
        <f t="shared" si="82"/>
        <v>325</v>
      </c>
      <c r="N643" s="74">
        <f t="shared" si="83"/>
        <v>760</v>
      </c>
      <c r="O643" s="72">
        <f t="shared" si="77"/>
        <v>1772.5000000000002</v>
      </c>
      <c r="P643" s="85">
        <v>25</v>
      </c>
      <c r="Q643" s="72">
        <f t="shared" si="78"/>
        <v>5375</v>
      </c>
      <c r="R643" s="114">
        <v>1502.5</v>
      </c>
      <c r="S643" s="72">
        <f t="shared" si="79"/>
        <v>3872.5</v>
      </c>
      <c r="T643" s="136">
        <v>23497.5</v>
      </c>
      <c r="U643" s="73" t="s">
        <v>154</v>
      </c>
      <c r="V643" s="74" t="s">
        <v>254</v>
      </c>
    </row>
    <row r="644" spans="1:22" ht="18.75" customHeight="1">
      <c r="A644" s="85">
        <v>637</v>
      </c>
      <c r="B644" s="85" t="s">
        <v>1203</v>
      </c>
      <c r="C644" s="135" t="s">
        <v>850</v>
      </c>
      <c r="D644" s="135" t="s">
        <v>960</v>
      </c>
      <c r="E644" s="86" t="s">
        <v>1191</v>
      </c>
      <c r="F644" s="87">
        <v>45992</v>
      </c>
      <c r="G644" s="87">
        <v>46174</v>
      </c>
      <c r="H644" s="138">
        <v>57000</v>
      </c>
      <c r="I644" s="136">
        <v>2553.98</v>
      </c>
      <c r="J644" s="88">
        <v>25</v>
      </c>
      <c r="K644" s="136">
        <v>1635.9</v>
      </c>
      <c r="L644" s="72">
        <f t="shared" si="76"/>
        <v>4046.9999999999995</v>
      </c>
      <c r="M644" s="72">
        <f t="shared" si="82"/>
        <v>741</v>
      </c>
      <c r="N644" s="74">
        <f t="shared" si="83"/>
        <v>1732.8</v>
      </c>
      <c r="O644" s="72">
        <f t="shared" si="77"/>
        <v>4041.3</v>
      </c>
      <c r="P644" s="114">
        <v>1944.78</v>
      </c>
      <c r="Q644" s="72">
        <f t="shared" si="78"/>
        <v>14142.78</v>
      </c>
      <c r="R644" s="114">
        <v>7867.46</v>
      </c>
      <c r="S644" s="72">
        <f t="shared" si="79"/>
        <v>8829.2999999999993</v>
      </c>
      <c r="T644" s="136">
        <v>49132.54</v>
      </c>
      <c r="U644" s="73" t="s">
        <v>154</v>
      </c>
      <c r="V644" s="74" t="s">
        <v>254</v>
      </c>
    </row>
    <row r="645" spans="1:22">
      <c r="A645" s="85">
        <v>638</v>
      </c>
      <c r="B645" s="85" t="s">
        <v>445</v>
      </c>
      <c r="C645" s="135" t="s">
        <v>48</v>
      </c>
      <c r="D645" s="135" t="s">
        <v>1049</v>
      </c>
      <c r="E645" s="86" t="s">
        <v>1191</v>
      </c>
      <c r="F645" s="87">
        <v>46023</v>
      </c>
      <c r="G645" s="87">
        <v>46204</v>
      </c>
      <c r="H645" s="138">
        <v>60000</v>
      </c>
      <c r="I645" s="136">
        <v>3486.68</v>
      </c>
      <c r="J645" s="88">
        <v>25</v>
      </c>
      <c r="K645" s="136">
        <v>1722</v>
      </c>
      <c r="L645" s="72">
        <f t="shared" si="76"/>
        <v>4260</v>
      </c>
      <c r="M645" s="72">
        <f t="shared" si="82"/>
        <v>780</v>
      </c>
      <c r="N645" s="74">
        <f t="shared" si="83"/>
        <v>1824</v>
      </c>
      <c r="O645" s="72">
        <f t="shared" si="77"/>
        <v>4254</v>
      </c>
      <c r="P645" s="85">
        <v>25</v>
      </c>
      <c r="Q645" s="72">
        <f t="shared" si="78"/>
        <v>12865</v>
      </c>
      <c r="R645" s="114">
        <v>7057.68</v>
      </c>
      <c r="S645" s="72">
        <f t="shared" si="79"/>
        <v>9294</v>
      </c>
      <c r="T645" s="136">
        <v>52942.32</v>
      </c>
      <c r="U645" s="73" t="s">
        <v>154</v>
      </c>
      <c r="V645" s="74" t="s">
        <v>254</v>
      </c>
    </row>
    <row r="646" spans="1:22">
      <c r="A646" s="85">
        <v>639</v>
      </c>
      <c r="B646" s="85" t="s">
        <v>596</v>
      </c>
      <c r="C646" s="135" t="s">
        <v>4</v>
      </c>
      <c r="D646" s="135" t="s">
        <v>1064</v>
      </c>
      <c r="E646" s="86" t="s">
        <v>1191</v>
      </c>
      <c r="F646" s="87">
        <v>45962</v>
      </c>
      <c r="G646" s="87">
        <v>46143</v>
      </c>
      <c r="H646" s="138">
        <v>65000</v>
      </c>
      <c r="I646" s="136">
        <v>4427.58</v>
      </c>
      <c r="J646" s="88">
        <v>25</v>
      </c>
      <c r="K646" s="136">
        <v>1865.5</v>
      </c>
      <c r="L646" s="72">
        <f t="shared" si="76"/>
        <v>4615</v>
      </c>
      <c r="M646" s="72">
        <f t="shared" si="82"/>
        <v>845</v>
      </c>
      <c r="N646" s="74">
        <f t="shared" si="83"/>
        <v>1976</v>
      </c>
      <c r="O646" s="72">
        <f t="shared" si="77"/>
        <v>4608.5</v>
      </c>
      <c r="P646" s="85">
        <v>25</v>
      </c>
      <c r="Q646" s="72">
        <f t="shared" si="78"/>
        <v>13935</v>
      </c>
      <c r="R646" s="114">
        <v>8294.08</v>
      </c>
      <c r="S646" s="72">
        <f t="shared" si="79"/>
        <v>10068.5</v>
      </c>
      <c r="T646" s="136">
        <v>56705.919999999998</v>
      </c>
      <c r="U646" s="73" t="s">
        <v>154</v>
      </c>
      <c r="V646" s="74" t="s">
        <v>254</v>
      </c>
    </row>
    <row r="647" spans="1:22">
      <c r="A647" s="85">
        <v>640</v>
      </c>
      <c r="B647" s="85" t="s">
        <v>1016</v>
      </c>
      <c r="C647" s="135" t="s">
        <v>53</v>
      </c>
      <c r="D647" s="135" t="s">
        <v>196</v>
      </c>
      <c r="E647" s="86" t="s">
        <v>1191</v>
      </c>
      <c r="F647" s="87">
        <v>45901</v>
      </c>
      <c r="G647" s="87">
        <v>46082</v>
      </c>
      <c r="H647" s="138">
        <v>60000</v>
      </c>
      <c r="I647" s="136">
        <v>3486.68</v>
      </c>
      <c r="J647" s="88">
        <v>25</v>
      </c>
      <c r="K647" s="136">
        <v>1722</v>
      </c>
      <c r="L647" s="72">
        <f t="shared" si="76"/>
        <v>4260</v>
      </c>
      <c r="M647" s="72">
        <f t="shared" si="82"/>
        <v>780</v>
      </c>
      <c r="N647" s="74">
        <f t="shared" si="83"/>
        <v>1824</v>
      </c>
      <c r="O647" s="72">
        <f t="shared" si="77"/>
        <v>4254</v>
      </c>
      <c r="P647" s="85">
        <v>25</v>
      </c>
      <c r="Q647" s="72">
        <f t="shared" si="78"/>
        <v>12865</v>
      </c>
      <c r="R647" s="114">
        <v>7057.68</v>
      </c>
      <c r="S647" s="72">
        <f t="shared" si="79"/>
        <v>9294</v>
      </c>
      <c r="T647" s="136">
        <v>52942.32</v>
      </c>
      <c r="U647" s="73" t="s">
        <v>154</v>
      </c>
      <c r="V647" s="74" t="s">
        <v>254</v>
      </c>
    </row>
    <row r="648" spans="1:22">
      <c r="A648" s="85">
        <v>641</v>
      </c>
      <c r="B648" s="85" t="s">
        <v>1017</v>
      </c>
      <c r="C648" s="135" t="s">
        <v>956</v>
      </c>
      <c r="D648" s="135" t="s">
        <v>161</v>
      </c>
      <c r="E648" s="86" t="s">
        <v>1191</v>
      </c>
      <c r="F648" s="87">
        <v>45901</v>
      </c>
      <c r="G648" s="87">
        <v>46082</v>
      </c>
      <c r="H648" s="138">
        <v>60000</v>
      </c>
      <c r="I648" s="136">
        <v>3486.68</v>
      </c>
      <c r="J648" s="88">
        <v>25</v>
      </c>
      <c r="K648" s="136">
        <v>1722</v>
      </c>
      <c r="L648" s="72">
        <f t="shared" ref="L648:L711" si="84">H648*0.071</f>
        <v>4260</v>
      </c>
      <c r="M648" s="72">
        <f t="shared" si="82"/>
        <v>780</v>
      </c>
      <c r="N648" s="74">
        <f t="shared" si="83"/>
        <v>1824</v>
      </c>
      <c r="O648" s="72">
        <f t="shared" ref="O648:O711" si="85">H648*0.0709</f>
        <v>4254</v>
      </c>
      <c r="P648" s="85">
        <v>25</v>
      </c>
      <c r="Q648" s="72">
        <f t="shared" ref="Q648:Q711" si="86">SUM(K648:P648)</f>
        <v>12865</v>
      </c>
      <c r="R648" s="114">
        <v>7057.68</v>
      </c>
      <c r="S648" s="72">
        <f t="shared" ref="S648:S711" si="87">L648+M648+O648</f>
        <v>9294</v>
      </c>
      <c r="T648" s="136">
        <v>52942.32</v>
      </c>
      <c r="U648" s="73" t="s">
        <v>154</v>
      </c>
      <c r="V648" s="74" t="s">
        <v>254</v>
      </c>
    </row>
    <row r="649" spans="1:22" ht="18.75" customHeight="1">
      <c r="A649" s="85">
        <v>642</v>
      </c>
      <c r="B649" s="85" t="s">
        <v>1229</v>
      </c>
      <c r="C649" s="135" t="s">
        <v>708</v>
      </c>
      <c r="D649" s="135" t="s">
        <v>174</v>
      </c>
      <c r="E649" s="139" t="s">
        <v>1294</v>
      </c>
      <c r="F649" s="87">
        <v>46023</v>
      </c>
      <c r="G649" s="87">
        <v>46204</v>
      </c>
      <c r="H649" s="138">
        <v>20000</v>
      </c>
      <c r="I649" s="135">
        <v>0</v>
      </c>
      <c r="J649" s="88">
        <v>25</v>
      </c>
      <c r="K649" s="135">
        <v>574</v>
      </c>
      <c r="L649" s="72">
        <f t="shared" si="84"/>
        <v>1419.9999999999998</v>
      </c>
      <c r="M649" s="72">
        <f t="shared" si="82"/>
        <v>260</v>
      </c>
      <c r="N649" s="74">
        <f t="shared" si="83"/>
        <v>608</v>
      </c>
      <c r="O649" s="72">
        <f t="shared" si="85"/>
        <v>1418</v>
      </c>
      <c r="P649" s="85">
        <v>25</v>
      </c>
      <c r="Q649" s="72">
        <f t="shared" si="86"/>
        <v>4305</v>
      </c>
      <c r="R649" s="114">
        <v>1207</v>
      </c>
      <c r="S649" s="72">
        <f t="shared" si="87"/>
        <v>3098</v>
      </c>
      <c r="T649" s="136">
        <v>18793</v>
      </c>
      <c r="U649" s="73" t="s">
        <v>154</v>
      </c>
      <c r="V649" s="74" t="s">
        <v>254</v>
      </c>
    </row>
    <row r="650" spans="1:22">
      <c r="A650" s="85">
        <v>643</v>
      </c>
      <c r="B650" s="85" t="s">
        <v>943</v>
      </c>
      <c r="C650" s="135" t="s">
        <v>53</v>
      </c>
      <c r="D650" s="135" t="s">
        <v>196</v>
      </c>
      <c r="E650" s="86" t="s">
        <v>1191</v>
      </c>
      <c r="F650" s="87">
        <v>46054</v>
      </c>
      <c r="G650" s="87">
        <v>46235</v>
      </c>
      <c r="H650" s="138">
        <v>60000</v>
      </c>
      <c r="I650" s="136">
        <v>3486.68</v>
      </c>
      <c r="J650" s="88">
        <v>25</v>
      </c>
      <c r="K650" s="136">
        <v>1722</v>
      </c>
      <c r="L650" s="72">
        <f t="shared" si="84"/>
        <v>4260</v>
      </c>
      <c r="M650" s="72">
        <f t="shared" si="82"/>
        <v>780</v>
      </c>
      <c r="N650" s="74">
        <f t="shared" si="83"/>
        <v>1824</v>
      </c>
      <c r="O650" s="72">
        <f t="shared" si="85"/>
        <v>4254</v>
      </c>
      <c r="P650" s="85">
        <v>125</v>
      </c>
      <c r="Q650" s="72">
        <f t="shared" si="86"/>
        <v>12965</v>
      </c>
      <c r="R650" s="114">
        <v>7157.68</v>
      </c>
      <c r="S650" s="72">
        <f t="shared" si="87"/>
        <v>9294</v>
      </c>
      <c r="T650" s="136">
        <v>52842.32</v>
      </c>
      <c r="U650" s="73" t="s">
        <v>154</v>
      </c>
      <c r="V650" s="74" t="s">
        <v>254</v>
      </c>
    </row>
    <row r="651" spans="1:22">
      <c r="A651" s="85">
        <v>644</v>
      </c>
      <c r="B651" s="85" t="s">
        <v>533</v>
      </c>
      <c r="C651" s="135" t="s">
        <v>4</v>
      </c>
      <c r="D651" s="135" t="s">
        <v>195</v>
      </c>
      <c r="E651" s="86" t="s">
        <v>1191</v>
      </c>
      <c r="F651" s="87">
        <v>46054</v>
      </c>
      <c r="G651" s="87">
        <v>46235</v>
      </c>
      <c r="H651" s="138">
        <v>40000</v>
      </c>
      <c r="I651" s="135">
        <v>442.65</v>
      </c>
      <c r="J651" s="88">
        <v>25</v>
      </c>
      <c r="K651" s="136">
        <v>1148</v>
      </c>
      <c r="L651" s="72">
        <f t="shared" si="84"/>
        <v>2839.9999999999995</v>
      </c>
      <c r="M651" s="72">
        <f t="shared" si="82"/>
        <v>520</v>
      </c>
      <c r="N651" s="74">
        <f t="shared" si="83"/>
        <v>1216</v>
      </c>
      <c r="O651" s="72">
        <f t="shared" si="85"/>
        <v>2836</v>
      </c>
      <c r="P651" s="114">
        <v>10125</v>
      </c>
      <c r="Q651" s="72">
        <f t="shared" si="86"/>
        <v>18685</v>
      </c>
      <c r="R651" s="114">
        <v>12931.65</v>
      </c>
      <c r="S651" s="72">
        <f t="shared" si="87"/>
        <v>6196</v>
      </c>
      <c r="T651" s="136">
        <v>27068.35</v>
      </c>
      <c r="U651" s="73" t="s">
        <v>154</v>
      </c>
      <c r="V651" s="74" t="s">
        <v>253</v>
      </c>
    </row>
    <row r="652" spans="1:22">
      <c r="A652" s="85">
        <v>645</v>
      </c>
      <c r="B652" s="85" t="s">
        <v>467</v>
      </c>
      <c r="C652" s="135" t="s">
        <v>245</v>
      </c>
      <c r="D652" s="135" t="s">
        <v>1049</v>
      </c>
      <c r="E652" s="86" t="s">
        <v>1191</v>
      </c>
      <c r="F652" s="87">
        <v>46054</v>
      </c>
      <c r="G652" s="87">
        <v>46235</v>
      </c>
      <c r="H652" s="138">
        <v>50000</v>
      </c>
      <c r="I652" s="136">
        <v>1854</v>
      </c>
      <c r="J652" s="88">
        <v>25</v>
      </c>
      <c r="K652" s="136">
        <v>1435</v>
      </c>
      <c r="L652" s="72">
        <f t="shared" si="84"/>
        <v>3549.9999999999995</v>
      </c>
      <c r="M652" s="72">
        <f t="shared" si="82"/>
        <v>650</v>
      </c>
      <c r="N652" s="74">
        <f t="shared" si="83"/>
        <v>1520</v>
      </c>
      <c r="O652" s="72">
        <f t="shared" si="85"/>
        <v>3545.0000000000005</v>
      </c>
      <c r="P652" s="85">
        <v>25</v>
      </c>
      <c r="Q652" s="72">
        <f t="shared" si="86"/>
        <v>10725</v>
      </c>
      <c r="R652" s="114">
        <v>4834</v>
      </c>
      <c r="S652" s="72">
        <f t="shared" si="87"/>
        <v>7745</v>
      </c>
      <c r="T652" s="136">
        <v>45166</v>
      </c>
      <c r="U652" s="73" t="s">
        <v>154</v>
      </c>
      <c r="V652" s="74" t="s">
        <v>253</v>
      </c>
    </row>
    <row r="653" spans="1:22" ht="15.75" customHeight="1">
      <c r="A653" s="85">
        <v>646</v>
      </c>
      <c r="B653" s="85" t="s">
        <v>740</v>
      </c>
      <c r="C653" s="135" t="s">
        <v>1236</v>
      </c>
      <c r="D653" s="135" t="s">
        <v>1053</v>
      </c>
      <c r="E653" s="86" t="s">
        <v>1191</v>
      </c>
      <c r="F653" s="87">
        <v>45962</v>
      </c>
      <c r="G653" s="87">
        <v>46143</v>
      </c>
      <c r="H653" s="138">
        <v>35000</v>
      </c>
      <c r="I653" s="135">
        <v>0</v>
      </c>
      <c r="J653" s="88">
        <v>25</v>
      </c>
      <c r="K653" s="136">
        <v>1004.5</v>
      </c>
      <c r="L653" s="72">
        <f t="shared" si="84"/>
        <v>2485</v>
      </c>
      <c r="M653" s="72">
        <f t="shared" si="82"/>
        <v>455</v>
      </c>
      <c r="N653" s="74">
        <f t="shared" si="83"/>
        <v>1064</v>
      </c>
      <c r="O653" s="72">
        <f t="shared" si="85"/>
        <v>2481.5</v>
      </c>
      <c r="P653" s="114">
        <v>7290.76</v>
      </c>
      <c r="Q653" s="72">
        <f t="shared" si="86"/>
        <v>14780.76</v>
      </c>
      <c r="R653" s="114">
        <v>9359.26</v>
      </c>
      <c r="S653" s="72">
        <f t="shared" si="87"/>
        <v>5421.5</v>
      </c>
      <c r="T653" s="136">
        <v>25640.74</v>
      </c>
      <c r="U653" s="73" t="s">
        <v>154</v>
      </c>
      <c r="V653" s="74" t="s">
        <v>254</v>
      </c>
    </row>
    <row r="654" spans="1:22">
      <c r="A654" s="85">
        <v>647</v>
      </c>
      <c r="B654" s="85" t="s">
        <v>694</v>
      </c>
      <c r="C654" s="135" t="s">
        <v>48</v>
      </c>
      <c r="D654" s="135" t="s">
        <v>161</v>
      </c>
      <c r="E654" s="86" t="s">
        <v>1191</v>
      </c>
      <c r="F654" s="87">
        <v>45962</v>
      </c>
      <c r="G654" s="87">
        <v>46143</v>
      </c>
      <c r="H654" s="138">
        <v>65000</v>
      </c>
      <c r="I654" s="136">
        <v>4427.58</v>
      </c>
      <c r="J654" s="88">
        <v>25</v>
      </c>
      <c r="K654" s="136">
        <v>1865.5</v>
      </c>
      <c r="L654" s="72">
        <f t="shared" si="84"/>
        <v>4615</v>
      </c>
      <c r="M654" s="72">
        <f t="shared" si="82"/>
        <v>845</v>
      </c>
      <c r="N654" s="74">
        <f t="shared" si="83"/>
        <v>1976</v>
      </c>
      <c r="O654" s="72">
        <f t="shared" si="85"/>
        <v>4608.5</v>
      </c>
      <c r="P654" s="114">
        <v>8048.1</v>
      </c>
      <c r="Q654" s="72">
        <f t="shared" si="86"/>
        <v>21958.1</v>
      </c>
      <c r="R654" s="114">
        <v>16317.18</v>
      </c>
      <c r="S654" s="72">
        <f t="shared" si="87"/>
        <v>10068.5</v>
      </c>
      <c r="T654" s="136">
        <v>48682.82</v>
      </c>
      <c r="U654" s="73" t="s">
        <v>154</v>
      </c>
      <c r="V654" s="74" t="s">
        <v>253</v>
      </c>
    </row>
    <row r="655" spans="1:22">
      <c r="A655" s="85">
        <v>648</v>
      </c>
      <c r="B655" s="85" t="s">
        <v>756</v>
      </c>
      <c r="C655" s="135" t="s">
        <v>362</v>
      </c>
      <c r="D655" s="135" t="s">
        <v>196</v>
      </c>
      <c r="E655" s="86" t="s">
        <v>1191</v>
      </c>
      <c r="F655" s="87">
        <v>46023</v>
      </c>
      <c r="G655" s="87">
        <v>46204</v>
      </c>
      <c r="H655" s="138">
        <v>60000</v>
      </c>
      <c r="I655" s="136">
        <v>3486.68</v>
      </c>
      <c r="J655" s="88">
        <v>25</v>
      </c>
      <c r="K655" s="136">
        <v>1722</v>
      </c>
      <c r="L655" s="72">
        <f t="shared" si="84"/>
        <v>4260</v>
      </c>
      <c r="M655" s="72">
        <f t="shared" si="82"/>
        <v>780</v>
      </c>
      <c r="N655" s="74">
        <f t="shared" si="83"/>
        <v>1824</v>
      </c>
      <c r="O655" s="72">
        <f t="shared" si="85"/>
        <v>4254</v>
      </c>
      <c r="P655" s="85">
        <v>25</v>
      </c>
      <c r="Q655" s="72">
        <f t="shared" si="86"/>
        <v>12865</v>
      </c>
      <c r="R655" s="114">
        <v>7057.68</v>
      </c>
      <c r="S655" s="72">
        <f t="shared" si="87"/>
        <v>9294</v>
      </c>
      <c r="T655" s="136">
        <v>52942.32</v>
      </c>
      <c r="U655" s="73" t="s">
        <v>154</v>
      </c>
      <c r="V655" s="74" t="s">
        <v>253</v>
      </c>
    </row>
    <row r="656" spans="1:22">
      <c r="A656" s="85">
        <v>649</v>
      </c>
      <c r="B656" s="85" t="s">
        <v>561</v>
      </c>
      <c r="C656" s="135" t="s">
        <v>355</v>
      </c>
      <c r="D656" t="s">
        <v>1053</v>
      </c>
      <c r="E656" s="86" t="s">
        <v>1191</v>
      </c>
      <c r="F656" s="87">
        <v>46023</v>
      </c>
      <c r="G656" s="87">
        <v>46204</v>
      </c>
      <c r="H656" s="138">
        <v>50000</v>
      </c>
      <c r="I656" s="136">
        <v>1854</v>
      </c>
      <c r="J656" s="88">
        <v>25</v>
      </c>
      <c r="K656" s="136">
        <v>1435</v>
      </c>
      <c r="L656" s="72">
        <f t="shared" si="84"/>
        <v>3549.9999999999995</v>
      </c>
      <c r="M656" s="72">
        <f t="shared" si="82"/>
        <v>650</v>
      </c>
      <c r="N656" s="74">
        <f t="shared" si="83"/>
        <v>1520</v>
      </c>
      <c r="O656" s="72">
        <f t="shared" si="85"/>
        <v>3545.0000000000005</v>
      </c>
      <c r="P656" s="85">
        <v>25</v>
      </c>
      <c r="Q656" s="72">
        <f t="shared" si="86"/>
        <v>10725</v>
      </c>
      <c r="R656" s="114">
        <v>4834</v>
      </c>
      <c r="S656" s="72">
        <f t="shared" si="87"/>
        <v>7745</v>
      </c>
      <c r="T656" s="136">
        <v>45166</v>
      </c>
      <c r="U656" s="73" t="s">
        <v>154</v>
      </c>
      <c r="V656" s="74" t="s">
        <v>253</v>
      </c>
    </row>
    <row r="657" spans="1:22">
      <c r="A657" s="85">
        <v>650</v>
      </c>
      <c r="B657" s="85" t="s">
        <v>841</v>
      </c>
      <c r="C657" s="135" t="s">
        <v>30</v>
      </c>
      <c r="D657" s="135" t="s">
        <v>352</v>
      </c>
      <c r="E657" s="86" t="s">
        <v>1191</v>
      </c>
      <c r="F657" s="87">
        <v>46023</v>
      </c>
      <c r="G657" s="87">
        <v>46204</v>
      </c>
      <c r="H657" s="138">
        <v>80000</v>
      </c>
      <c r="I657" s="136">
        <v>7400.87</v>
      </c>
      <c r="J657" s="88">
        <v>25</v>
      </c>
      <c r="K657" s="136">
        <v>2296</v>
      </c>
      <c r="L657" s="72">
        <f t="shared" si="84"/>
        <v>5679.9999999999991</v>
      </c>
      <c r="M657" s="72">
        <f t="shared" si="82"/>
        <v>1040</v>
      </c>
      <c r="N657" s="74">
        <f t="shared" si="83"/>
        <v>2432</v>
      </c>
      <c r="O657" s="72">
        <f t="shared" si="85"/>
        <v>5672</v>
      </c>
      <c r="P657" s="85">
        <v>25</v>
      </c>
      <c r="Q657" s="72">
        <f t="shared" si="86"/>
        <v>17145</v>
      </c>
      <c r="R657" s="114">
        <v>12153.87</v>
      </c>
      <c r="S657" s="72">
        <f t="shared" si="87"/>
        <v>12392</v>
      </c>
      <c r="T657" s="136">
        <v>67846.13</v>
      </c>
      <c r="U657" s="73" t="s">
        <v>154</v>
      </c>
      <c r="V657" s="74" t="s">
        <v>253</v>
      </c>
    </row>
    <row r="658" spans="1:22">
      <c r="A658" s="85">
        <v>651</v>
      </c>
      <c r="B658" s="85" t="s">
        <v>240</v>
      </c>
      <c r="C658" s="135" t="s">
        <v>19</v>
      </c>
      <c r="D658" s="135" t="s">
        <v>1112</v>
      </c>
      <c r="E658" s="86" t="s">
        <v>1191</v>
      </c>
      <c r="F658" s="87">
        <v>45962</v>
      </c>
      <c r="G658" s="87">
        <v>46143</v>
      </c>
      <c r="H658" s="138">
        <v>20000</v>
      </c>
      <c r="I658" s="135">
        <v>0</v>
      </c>
      <c r="J658" s="88">
        <v>25</v>
      </c>
      <c r="K658" s="135">
        <v>574</v>
      </c>
      <c r="L658" s="72">
        <f t="shared" si="84"/>
        <v>1419.9999999999998</v>
      </c>
      <c r="M658" s="72">
        <f t="shared" si="82"/>
        <v>260</v>
      </c>
      <c r="N658" s="74">
        <f t="shared" si="83"/>
        <v>608</v>
      </c>
      <c r="O658" s="72">
        <f t="shared" si="85"/>
        <v>1418</v>
      </c>
      <c r="P658" s="85">
        <v>125</v>
      </c>
      <c r="Q658" s="72">
        <f t="shared" si="86"/>
        <v>4405</v>
      </c>
      <c r="R658" s="114">
        <v>1307</v>
      </c>
      <c r="S658" s="72">
        <f t="shared" si="87"/>
        <v>3098</v>
      </c>
      <c r="T658" s="136">
        <v>18693</v>
      </c>
      <c r="U658" s="73" t="s">
        <v>154</v>
      </c>
      <c r="V658" s="74" t="s">
        <v>253</v>
      </c>
    </row>
    <row r="659" spans="1:22">
      <c r="A659" s="85">
        <v>652</v>
      </c>
      <c r="B659" s="85" t="s">
        <v>653</v>
      </c>
      <c r="C659" s="135" t="s">
        <v>61</v>
      </c>
      <c r="D659" s="135" t="s">
        <v>1094</v>
      </c>
      <c r="E659" s="86" t="s">
        <v>1191</v>
      </c>
      <c r="F659" s="87">
        <v>45962</v>
      </c>
      <c r="G659" s="87">
        <v>46143</v>
      </c>
      <c r="H659" s="138">
        <v>50000</v>
      </c>
      <c r="I659" s="136">
        <v>1854</v>
      </c>
      <c r="J659" s="88">
        <v>25</v>
      </c>
      <c r="K659" s="136">
        <v>1435</v>
      </c>
      <c r="L659" s="72">
        <f t="shared" si="84"/>
        <v>3549.9999999999995</v>
      </c>
      <c r="M659" s="72">
        <f t="shared" si="82"/>
        <v>650</v>
      </c>
      <c r="N659" s="74">
        <f t="shared" si="83"/>
        <v>1520</v>
      </c>
      <c r="O659" s="72">
        <f t="shared" si="85"/>
        <v>3545.0000000000005</v>
      </c>
      <c r="P659" s="85">
        <v>25</v>
      </c>
      <c r="Q659" s="72">
        <f t="shared" si="86"/>
        <v>10725</v>
      </c>
      <c r="R659" s="114">
        <v>4834</v>
      </c>
      <c r="S659" s="72">
        <f t="shared" si="87"/>
        <v>7745</v>
      </c>
      <c r="T659" s="136">
        <v>45166</v>
      </c>
      <c r="U659" s="73" t="s">
        <v>154</v>
      </c>
      <c r="V659" s="74" t="s">
        <v>253</v>
      </c>
    </row>
    <row r="660" spans="1:22">
      <c r="A660" s="85">
        <v>653</v>
      </c>
      <c r="B660" s="85" t="s">
        <v>799</v>
      </c>
      <c r="C660" s="135" t="s">
        <v>6</v>
      </c>
      <c r="D660" s="135" t="s">
        <v>1140</v>
      </c>
      <c r="E660" s="86" t="s">
        <v>1191</v>
      </c>
      <c r="F660" s="87">
        <v>45962</v>
      </c>
      <c r="G660" s="87">
        <v>46143</v>
      </c>
      <c r="H660" s="138">
        <v>120000</v>
      </c>
      <c r="I660" s="136">
        <v>16809.87</v>
      </c>
      <c r="J660" s="88">
        <v>25</v>
      </c>
      <c r="K660" s="136">
        <v>3444</v>
      </c>
      <c r="L660" s="72">
        <f t="shared" si="84"/>
        <v>8520</v>
      </c>
      <c r="M660" s="72">
        <f t="shared" si="82"/>
        <v>1560</v>
      </c>
      <c r="N660" s="74">
        <f t="shared" si="83"/>
        <v>3648</v>
      </c>
      <c r="O660" s="72">
        <f t="shared" si="85"/>
        <v>8508</v>
      </c>
      <c r="P660" s="85">
        <v>125</v>
      </c>
      <c r="Q660" s="72">
        <f t="shared" si="86"/>
        <v>25805</v>
      </c>
      <c r="R660" s="114">
        <v>24026.87</v>
      </c>
      <c r="S660" s="72">
        <f t="shared" si="87"/>
        <v>18588</v>
      </c>
      <c r="T660" s="136">
        <v>94533.3</v>
      </c>
      <c r="U660" s="73" t="s">
        <v>154</v>
      </c>
      <c r="V660" s="74" t="s">
        <v>253</v>
      </c>
    </row>
    <row r="661" spans="1:22">
      <c r="A661" s="85">
        <v>654</v>
      </c>
      <c r="B661" s="85" t="s">
        <v>879</v>
      </c>
      <c r="C661" s="135" t="s">
        <v>61</v>
      </c>
      <c r="D661" s="135" t="s">
        <v>196</v>
      </c>
      <c r="E661" s="86" t="s">
        <v>1191</v>
      </c>
      <c r="F661" s="87">
        <v>45962</v>
      </c>
      <c r="G661" s="87">
        <v>46143</v>
      </c>
      <c r="H661" s="138">
        <v>60000</v>
      </c>
      <c r="I661" s="136">
        <v>3486.68</v>
      </c>
      <c r="J661" s="88">
        <v>25</v>
      </c>
      <c r="K661" s="136">
        <v>1722</v>
      </c>
      <c r="L661" s="72">
        <f t="shared" si="84"/>
        <v>4260</v>
      </c>
      <c r="M661" s="72">
        <f t="shared" si="82"/>
        <v>780</v>
      </c>
      <c r="N661" s="74">
        <f t="shared" si="83"/>
        <v>1824</v>
      </c>
      <c r="O661" s="72">
        <f t="shared" si="85"/>
        <v>4254</v>
      </c>
      <c r="P661" s="85">
        <v>125</v>
      </c>
      <c r="Q661" s="72">
        <f t="shared" si="86"/>
        <v>12965</v>
      </c>
      <c r="R661" s="114">
        <v>7157.68</v>
      </c>
      <c r="S661" s="72">
        <f t="shared" si="87"/>
        <v>9294</v>
      </c>
      <c r="T661" s="136">
        <v>52842.32</v>
      </c>
      <c r="U661" s="73" t="s">
        <v>154</v>
      </c>
      <c r="V661" s="74" t="s">
        <v>254</v>
      </c>
    </row>
    <row r="662" spans="1:22">
      <c r="A662" s="85">
        <v>655</v>
      </c>
      <c r="B662" s="135" t="s">
        <v>1274</v>
      </c>
      <c r="C662" s="135" t="s">
        <v>21</v>
      </c>
      <c r="D662" s="135" t="s">
        <v>1072</v>
      </c>
      <c r="E662" s="86" t="s">
        <v>1191</v>
      </c>
      <c r="F662" s="87">
        <v>45931</v>
      </c>
      <c r="G662" s="87">
        <v>46113</v>
      </c>
      <c r="H662" s="138">
        <v>70000</v>
      </c>
      <c r="I662" s="136">
        <v>5368.48</v>
      </c>
      <c r="J662" s="88">
        <v>25</v>
      </c>
      <c r="K662" s="136">
        <v>2009</v>
      </c>
      <c r="L662" s="72">
        <f t="shared" si="84"/>
        <v>4970</v>
      </c>
      <c r="M662" s="136">
        <v>2128</v>
      </c>
      <c r="N662" s="74">
        <f t="shared" si="83"/>
        <v>2128</v>
      </c>
      <c r="O662" s="72">
        <f t="shared" si="85"/>
        <v>4963</v>
      </c>
      <c r="P662" s="85">
        <v>25</v>
      </c>
      <c r="Q662" s="72">
        <f t="shared" si="86"/>
        <v>16223</v>
      </c>
      <c r="R662" s="114">
        <v>9530.48</v>
      </c>
      <c r="S662" s="72">
        <f t="shared" si="87"/>
        <v>12061</v>
      </c>
      <c r="T662" s="136">
        <v>60469.52</v>
      </c>
      <c r="U662" s="73" t="s">
        <v>154</v>
      </c>
      <c r="V662" s="74" t="s">
        <v>254</v>
      </c>
    </row>
    <row r="663" spans="1:22" ht="15" customHeight="1">
      <c r="A663" s="85">
        <v>656</v>
      </c>
      <c r="B663" s="85" t="s">
        <v>741</v>
      </c>
      <c r="C663" s="135" t="s">
        <v>245</v>
      </c>
      <c r="D663" s="135" t="s">
        <v>1106</v>
      </c>
      <c r="E663" s="86" t="s">
        <v>1191</v>
      </c>
      <c r="F663" s="87">
        <v>45962</v>
      </c>
      <c r="G663" s="87">
        <v>46143</v>
      </c>
      <c r="H663" s="138">
        <v>25000</v>
      </c>
      <c r="I663" s="135">
        <v>0</v>
      </c>
      <c r="J663" s="88">
        <v>25</v>
      </c>
      <c r="K663" s="135">
        <v>717.5</v>
      </c>
      <c r="L663" s="72">
        <f t="shared" si="84"/>
        <v>1774.9999999999998</v>
      </c>
      <c r="M663" s="72">
        <f t="shared" ref="M663:M694" si="88">H663*0.013</f>
        <v>325</v>
      </c>
      <c r="N663" s="74">
        <f t="shared" si="83"/>
        <v>760</v>
      </c>
      <c r="O663" s="72">
        <f t="shared" si="85"/>
        <v>1772.5000000000002</v>
      </c>
      <c r="P663" s="85">
        <v>25</v>
      </c>
      <c r="Q663" s="72">
        <f t="shared" si="86"/>
        <v>5375</v>
      </c>
      <c r="R663" s="114">
        <v>1502.5</v>
      </c>
      <c r="S663" s="72">
        <f t="shared" si="87"/>
        <v>3872.5</v>
      </c>
      <c r="T663" s="136">
        <v>23497.5</v>
      </c>
      <c r="U663" s="73" t="s">
        <v>154</v>
      </c>
      <c r="V663" s="74" t="s">
        <v>253</v>
      </c>
    </row>
    <row r="664" spans="1:22" ht="18" customHeight="1">
      <c r="A664" s="85">
        <v>657</v>
      </c>
      <c r="B664" s="85" t="s">
        <v>342</v>
      </c>
      <c r="C664" s="135" t="s">
        <v>358</v>
      </c>
      <c r="D664" s="135" t="s">
        <v>164</v>
      </c>
      <c r="E664" s="86" t="s">
        <v>1191</v>
      </c>
      <c r="F664" s="87">
        <v>45962</v>
      </c>
      <c r="G664" s="87">
        <v>46143</v>
      </c>
      <c r="H664" s="138">
        <v>65000</v>
      </c>
      <c r="I664" s="136">
        <v>4427.58</v>
      </c>
      <c r="J664" s="88">
        <v>25</v>
      </c>
      <c r="K664" s="136">
        <v>1865.5</v>
      </c>
      <c r="L664" s="72">
        <f t="shared" si="84"/>
        <v>4615</v>
      </c>
      <c r="M664" s="72">
        <f t="shared" si="88"/>
        <v>845</v>
      </c>
      <c r="N664" s="74">
        <f t="shared" si="83"/>
        <v>1976</v>
      </c>
      <c r="O664" s="72">
        <f t="shared" si="85"/>
        <v>4608.5</v>
      </c>
      <c r="P664" s="85">
        <v>25</v>
      </c>
      <c r="Q664" s="72">
        <f t="shared" si="86"/>
        <v>13935</v>
      </c>
      <c r="R664" s="114">
        <v>8294.08</v>
      </c>
      <c r="S664" s="72">
        <f t="shared" si="87"/>
        <v>10068.5</v>
      </c>
      <c r="T664" s="136">
        <v>56705.919999999998</v>
      </c>
      <c r="U664" s="73" t="s">
        <v>154</v>
      </c>
      <c r="V664" s="74" t="s">
        <v>253</v>
      </c>
    </row>
    <row r="665" spans="1:22">
      <c r="A665" s="85">
        <v>658</v>
      </c>
      <c r="B665" s="85" t="s">
        <v>1170</v>
      </c>
      <c r="C665" s="135" t="s">
        <v>32</v>
      </c>
      <c r="D665" s="135" t="s">
        <v>174</v>
      </c>
      <c r="E665" s="86" t="s">
        <v>1191</v>
      </c>
      <c r="F665" s="87">
        <v>45962</v>
      </c>
      <c r="G665" s="87">
        <v>46143</v>
      </c>
      <c r="H665" s="138">
        <v>85000</v>
      </c>
      <c r="I665" s="136">
        <v>8576.99</v>
      </c>
      <c r="J665" s="88">
        <v>25</v>
      </c>
      <c r="K665" s="136">
        <v>2439.5</v>
      </c>
      <c r="L665" s="72">
        <f t="shared" si="84"/>
        <v>6034.9999999999991</v>
      </c>
      <c r="M665" s="72">
        <f t="shared" si="88"/>
        <v>1105</v>
      </c>
      <c r="N665" s="74">
        <f t="shared" si="83"/>
        <v>2584</v>
      </c>
      <c r="O665" s="72">
        <f t="shared" si="85"/>
        <v>6026.5</v>
      </c>
      <c r="P665" s="85">
        <v>25</v>
      </c>
      <c r="Q665" s="72">
        <f t="shared" si="86"/>
        <v>18215</v>
      </c>
      <c r="R665" s="114">
        <v>13625.49</v>
      </c>
      <c r="S665" s="72">
        <f t="shared" si="87"/>
        <v>13166.5</v>
      </c>
      <c r="T665" s="136">
        <v>71374.509999999995</v>
      </c>
      <c r="U665" s="73" t="s">
        <v>154</v>
      </c>
      <c r="V665" s="74" t="s">
        <v>254</v>
      </c>
    </row>
    <row r="666" spans="1:22">
      <c r="A666" s="85">
        <v>659</v>
      </c>
      <c r="B666" s="85" t="s">
        <v>92</v>
      </c>
      <c r="C666" s="135" t="s">
        <v>19</v>
      </c>
      <c r="D666" s="135" t="s">
        <v>1142</v>
      </c>
      <c r="E666" s="86" t="s">
        <v>1191</v>
      </c>
      <c r="F666" s="87">
        <v>45901</v>
      </c>
      <c r="G666" s="87">
        <v>46082</v>
      </c>
      <c r="H666" s="138">
        <v>20000</v>
      </c>
      <c r="I666" s="135">
        <v>0</v>
      </c>
      <c r="J666" s="88">
        <v>25</v>
      </c>
      <c r="K666" s="135">
        <v>574</v>
      </c>
      <c r="L666" s="72">
        <f t="shared" si="84"/>
        <v>1419.9999999999998</v>
      </c>
      <c r="M666" s="72">
        <f t="shared" si="88"/>
        <v>260</v>
      </c>
      <c r="N666" s="74">
        <f t="shared" si="83"/>
        <v>608</v>
      </c>
      <c r="O666" s="72">
        <f t="shared" si="85"/>
        <v>1418</v>
      </c>
      <c r="P666" s="85">
        <v>25</v>
      </c>
      <c r="Q666" s="72">
        <f t="shared" si="86"/>
        <v>4305</v>
      </c>
      <c r="R666" s="114">
        <v>1207</v>
      </c>
      <c r="S666" s="72">
        <f t="shared" si="87"/>
        <v>3098</v>
      </c>
      <c r="T666" s="136">
        <v>18793</v>
      </c>
      <c r="U666" s="73" t="s">
        <v>154</v>
      </c>
      <c r="V666" s="74" t="s">
        <v>254</v>
      </c>
    </row>
    <row r="667" spans="1:22">
      <c r="A667" s="85">
        <v>660</v>
      </c>
      <c r="B667" s="85" t="s">
        <v>84</v>
      </c>
      <c r="C667" s="135" t="s">
        <v>19</v>
      </c>
      <c r="D667" s="135" t="s">
        <v>1051</v>
      </c>
      <c r="E667" s="86" t="s">
        <v>1191</v>
      </c>
      <c r="F667" s="87">
        <v>45962</v>
      </c>
      <c r="G667" s="87">
        <v>46143</v>
      </c>
      <c r="H667" s="138">
        <v>20000</v>
      </c>
      <c r="I667" s="135">
        <v>0</v>
      </c>
      <c r="J667" s="88">
        <v>25</v>
      </c>
      <c r="K667" s="135">
        <v>574</v>
      </c>
      <c r="L667" s="72">
        <f t="shared" si="84"/>
        <v>1419.9999999999998</v>
      </c>
      <c r="M667" s="72">
        <f t="shared" si="88"/>
        <v>260</v>
      </c>
      <c r="N667" s="74">
        <f t="shared" si="83"/>
        <v>608</v>
      </c>
      <c r="O667" s="72">
        <f t="shared" si="85"/>
        <v>1418</v>
      </c>
      <c r="P667" s="114">
        <v>9159.66</v>
      </c>
      <c r="Q667" s="72">
        <f t="shared" si="86"/>
        <v>13439.66</v>
      </c>
      <c r="R667" s="114">
        <v>10341.66</v>
      </c>
      <c r="S667" s="72">
        <f t="shared" si="87"/>
        <v>3098</v>
      </c>
      <c r="T667" s="136">
        <v>9658.34</v>
      </c>
      <c r="U667" s="73" t="s">
        <v>154</v>
      </c>
      <c r="V667" s="74" t="s">
        <v>253</v>
      </c>
    </row>
    <row r="668" spans="1:22">
      <c r="A668" s="85">
        <v>661</v>
      </c>
      <c r="B668" s="85" t="s">
        <v>233</v>
      </c>
      <c r="C668" s="135" t="s">
        <v>19</v>
      </c>
      <c r="D668" s="135" t="s">
        <v>1056</v>
      </c>
      <c r="E668" s="86" t="s">
        <v>1191</v>
      </c>
      <c r="F668" s="87">
        <v>45962</v>
      </c>
      <c r="G668" s="87">
        <v>46143</v>
      </c>
      <c r="H668" s="138">
        <v>20000</v>
      </c>
      <c r="I668" s="135">
        <v>0</v>
      </c>
      <c r="J668" s="88">
        <v>25</v>
      </c>
      <c r="K668" s="135">
        <v>574</v>
      </c>
      <c r="L668" s="72">
        <f t="shared" si="84"/>
        <v>1419.9999999999998</v>
      </c>
      <c r="M668" s="72">
        <f t="shared" si="88"/>
        <v>260</v>
      </c>
      <c r="N668" s="74">
        <f t="shared" si="83"/>
        <v>608</v>
      </c>
      <c r="O668" s="72">
        <f t="shared" si="85"/>
        <v>1418</v>
      </c>
      <c r="P668" s="85">
        <v>125</v>
      </c>
      <c r="Q668" s="72">
        <f t="shared" si="86"/>
        <v>4405</v>
      </c>
      <c r="R668" s="114">
        <v>1307</v>
      </c>
      <c r="S668" s="72">
        <f t="shared" si="87"/>
        <v>3098</v>
      </c>
      <c r="T668" s="136">
        <v>18693</v>
      </c>
      <c r="U668" s="73" t="s">
        <v>154</v>
      </c>
      <c r="V668" s="74" t="s">
        <v>253</v>
      </c>
    </row>
    <row r="669" spans="1:22" ht="17.25" customHeight="1">
      <c r="A669" s="85">
        <v>662</v>
      </c>
      <c r="B669" s="85" t="s">
        <v>1171</v>
      </c>
      <c r="C669" s="135" t="s">
        <v>27</v>
      </c>
      <c r="D669" s="135" t="s">
        <v>1048</v>
      </c>
      <c r="E669" s="139" t="s">
        <v>1294</v>
      </c>
      <c r="F669" s="87">
        <v>45962</v>
      </c>
      <c r="G669" s="87">
        <v>46143</v>
      </c>
      <c r="H669" s="138">
        <v>45000</v>
      </c>
      <c r="I669" s="136">
        <v>1148.33</v>
      </c>
      <c r="J669" s="88">
        <v>25</v>
      </c>
      <c r="K669" s="136">
        <v>1291.5</v>
      </c>
      <c r="L669" s="72">
        <f t="shared" si="84"/>
        <v>3194.9999999999995</v>
      </c>
      <c r="M669" s="72">
        <f t="shared" si="88"/>
        <v>585</v>
      </c>
      <c r="N669" s="74">
        <f t="shared" si="83"/>
        <v>1368</v>
      </c>
      <c r="O669" s="72">
        <f t="shared" si="85"/>
        <v>3190.5</v>
      </c>
      <c r="P669" s="85">
        <v>25</v>
      </c>
      <c r="Q669" s="72">
        <f t="shared" si="86"/>
        <v>9655</v>
      </c>
      <c r="R669" s="114">
        <v>3832.83</v>
      </c>
      <c r="S669" s="72">
        <f t="shared" si="87"/>
        <v>6970.5</v>
      </c>
      <c r="T669" s="136">
        <v>37667.17</v>
      </c>
      <c r="U669" s="73" t="s">
        <v>154</v>
      </c>
      <c r="V669" s="74" t="s">
        <v>253</v>
      </c>
    </row>
    <row r="670" spans="1:22">
      <c r="A670" s="85">
        <v>663</v>
      </c>
      <c r="B670" s="85" t="s">
        <v>944</v>
      </c>
      <c r="C670" s="135" t="s">
        <v>496</v>
      </c>
      <c r="D670" s="135" t="s">
        <v>1045</v>
      </c>
      <c r="E670" s="86" t="s">
        <v>1191</v>
      </c>
      <c r="F670" s="87">
        <v>46054</v>
      </c>
      <c r="G670" s="87">
        <v>46235</v>
      </c>
      <c r="H670" s="138">
        <v>46000</v>
      </c>
      <c r="I670" s="136">
        <v>1289.46</v>
      </c>
      <c r="J670" s="88">
        <v>25</v>
      </c>
      <c r="K670" s="136">
        <v>1320.2</v>
      </c>
      <c r="L670" s="72">
        <f t="shared" si="84"/>
        <v>3265.9999999999995</v>
      </c>
      <c r="M670" s="72">
        <f t="shared" si="88"/>
        <v>598</v>
      </c>
      <c r="N670" s="74">
        <f t="shared" si="83"/>
        <v>1398.4</v>
      </c>
      <c r="O670" s="72">
        <f t="shared" si="85"/>
        <v>3261.4</v>
      </c>
      <c r="P670" s="85">
        <v>25</v>
      </c>
      <c r="Q670" s="72">
        <f t="shared" si="86"/>
        <v>9869</v>
      </c>
      <c r="R670" s="114">
        <v>4033.06</v>
      </c>
      <c r="S670" s="72">
        <f t="shared" si="87"/>
        <v>7125.4</v>
      </c>
      <c r="T670" s="136">
        <v>41966.94</v>
      </c>
      <c r="U670" s="73" t="s">
        <v>154</v>
      </c>
      <c r="V670" s="74" t="s">
        <v>253</v>
      </c>
    </row>
    <row r="671" spans="1:22">
      <c r="A671" s="85">
        <v>664</v>
      </c>
      <c r="B671" s="85" t="s">
        <v>597</v>
      </c>
      <c r="C671" s="135" t="s">
        <v>362</v>
      </c>
      <c r="D671" s="135" t="s">
        <v>196</v>
      </c>
      <c r="E671" s="86" t="s">
        <v>1191</v>
      </c>
      <c r="F671" s="87">
        <v>45962</v>
      </c>
      <c r="G671" s="87">
        <v>46143</v>
      </c>
      <c r="H671" s="138">
        <v>46000</v>
      </c>
      <c r="I671" s="136">
        <v>1289.46</v>
      </c>
      <c r="J671" s="88">
        <v>25</v>
      </c>
      <c r="K671" s="136">
        <v>1320.2</v>
      </c>
      <c r="L671" s="72">
        <f t="shared" si="84"/>
        <v>3265.9999999999995</v>
      </c>
      <c r="M671" s="72">
        <f t="shared" si="88"/>
        <v>598</v>
      </c>
      <c r="N671" s="74">
        <f t="shared" si="83"/>
        <v>1398.4</v>
      </c>
      <c r="O671" s="72">
        <f t="shared" si="85"/>
        <v>3261.4</v>
      </c>
      <c r="P671" s="85">
        <v>125</v>
      </c>
      <c r="Q671" s="72">
        <f t="shared" si="86"/>
        <v>9969</v>
      </c>
      <c r="R671" s="114">
        <v>4133.0600000000004</v>
      </c>
      <c r="S671" s="72">
        <f t="shared" si="87"/>
        <v>7125.4</v>
      </c>
      <c r="T671" s="136">
        <v>41866.94</v>
      </c>
      <c r="U671" s="73" t="s">
        <v>154</v>
      </c>
      <c r="V671" s="74" t="s">
        <v>253</v>
      </c>
    </row>
    <row r="672" spans="1:22">
      <c r="A672" s="85">
        <v>665</v>
      </c>
      <c r="B672" s="85" t="s">
        <v>562</v>
      </c>
      <c r="C672" s="135" t="s">
        <v>505</v>
      </c>
      <c r="D672" s="135" t="s">
        <v>1053</v>
      </c>
      <c r="E672" s="86" t="s">
        <v>1191</v>
      </c>
      <c r="F672" s="87">
        <v>45962</v>
      </c>
      <c r="G672" s="87">
        <v>46143</v>
      </c>
      <c r="H672" s="138">
        <v>45000</v>
      </c>
      <c r="I672" s="136">
        <v>1148.33</v>
      </c>
      <c r="J672" s="88">
        <v>25</v>
      </c>
      <c r="K672" s="136">
        <v>1291.5</v>
      </c>
      <c r="L672" s="72">
        <f t="shared" si="84"/>
        <v>3194.9999999999995</v>
      </c>
      <c r="M672" s="72">
        <f t="shared" si="88"/>
        <v>585</v>
      </c>
      <c r="N672" s="74">
        <f t="shared" si="83"/>
        <v>1368</v>
      </c>
      <c r="O672" s="72">
        <f t="shared" si="85"/>
        <v>3190.5</v>
      </c>
      <c r="P672" s="114">
        <v>7960.53</v>
      </c>
      <c r="Q672" s="72">
        <f t="shared" si="86"/>
        <v>17590.53</v>
      </c>
      <c r="R672" s="114">
        <v>11768.36</v>
      </c>
      <c r="S672" s="72">
        <f t="shared" si="87"/>
        <v>6970.5</v>
      </c>
      <c r="T672" s="136">
        <v>28647.64</v>
      </c>
      <c r="U672" s="73" t="s">
        <v>154</v>
      </c>
      <c r="V672" s="74" t="s">
        <v>253</v>
      </c>
    </row>
    <row r="673" spans="1:22">
      <c r="A673" s="85">
        <v>666</v>
      </c>
      <c r="B673" s="85" t="s">
        <v>728</v>
      </c>
      <c r="C673" s="135" t="s">
        <v>19</v>
      </c>
      <c r="D673" s="135" t="s">
        <v>159</v>
      </c>
      <c r="E673" s="86" t="s">
        <v>1191</v>
      </c>
      <c r="F673" s="87">
        <v>45962</v>
      </c>
      <c r="G673" s="87">
        <v>46143</v>
      </c>
      <c r="H673" s="138">
        <v>38000</v>
      </c>
      <c r="I673" s="135">
        <v>160.38</v>
      </c>
      <c r="J673" s="88">
        <v>25</v>
      </c>
      <c r="K673" s="136">
        <v>1090.5999999999999</v>
      </c>
      <c r="L673" s="72">
        <f t="shared" si="84"/>
        <v>2697.9999999999995</v>
      </c>
      <c r="M673" s="72">
        <f t="shared" si="88"/>
        <v>494</v>
      </c>
      <c r="N673" s="74">
        <f t="shared" si="83"/>
        <v>1155.2</v>
      </c>
      <c r="O673" s="72">
        <f t="shared" si="85"/>
        <v>2694.2000000000003</v>
      </c>
      <c r="P673" s="85">
        <v>125</v>
      </c>
      <c r="Q673" s="72">
        <f t="shared" si="86"/>
        <v>8257</v>
      </c>
      <c r="R673" s="114">
        <v>2531.1799999999998</v>
      </c>
      <c r="S673" s="72">
        <f t="shared" si="87"/>
        <v>5886.2</v>
      </c>
      <c r="T673" s="136">
        <v>35468.82</v>
      </c>
      <c r="U673" s="73" t="s">
        <v>154</v>
      </c>
      <c r="V673" s="74" t="s">
        <v>253</v>
      </c>
    </row>
    <row r="674" spans="1:22">
      <c r="A674" s="85">
        <v>667</v>
      </c>
      <c r="B674" s="85" t="s">
        <v>214</v>
      </c>
      <c r="C674" s="135" t="s">
        <v>36</v>
      </c>
      <c r="D674" s="135" t="s">
        <v>1129</v>
      </c>
      <c r="E674" s="86" t="s">
        <v>1191</v>
      </c>
      <c r="F674" s="87">
        <v>45962</v>
      </c>
      <c r="G674" s="87">
        <v>46143</v>
      </c>
      <c r="H674" s="138">
        <v>65000</v>
      </c>
      <c r="I674" s="136">
        <v>4427.58</v>
      </c>
      <c r="J674" s="88">
        <v>25</v>
      </c>
      <c r="K674" s="136">
        <v>1865.5</v>
      </c>
      <c r="L674" s="72">
        <f t="shared" si="84"/>
        <v>4615</v>
      </c>
      <c r="M674" s="72">
        <f t="shared" si="88"/>
        <v>845</v>
      </c>
      <c r="N674" s="74">
        <f t="shared" ref="N674:N705" si="89">+H674*0.0304</f>
        <v>1976</v>
      </c>
      <c r="O674" s="72">
        <f t="shared" si="85"/>
        <v>4608.5</v>
      </c>
      <c r="P674" s="114">
        <v>2388.7800000000002</v>
      </c>
      <c r="Q674" s="72">
        <f t="shared" si="86"/>
        <v>16298.78</v>
      </c>
      <c r="R674" s="114">
        <v>10657.86</v>
      </c>
      <c r="S674" s="72">
        <f t="shared" si="87"/>
        <v>10068.5</v>
      </c>
      <c r="T674" s="136">
        <v>55605.919999999998</v>
      </c>
      <c r="U674" s="73" t="s">
        <v>154</v>
      </c>
      <c r="V674" s="74" t="s">
        <v>253</v>
      </c>
    </row>
    <row r="675" spans="1:22">
      <c r="A675" s="85">
        <v>668</v>
      </c>
      <c r="B675" s="85" t="s">
        <v>395</v>
      </c>
      <c r="C675" s="135" t="s">
        <v>48</v>
      </c>
      <c r="D675" s="135" t="s">
        <v>1060</v>
      </c>
      <c r="E675" s="86" t="s">
        <v>1191</v>
      </c>
      <c r="F675" s="87">
        <v>46023</v>
      </c>
      <c r="G675" s="87">
        <v>46204</v>
      </c>
      <c r="H675" s="138">
        <v>35000</v>
      </c>
      <c r="I675" s="135">
        <v>0</v>
      </c>
      <c r="J675" s="88">
        <v>25</v>
      </c>
      <c r="K675" s="136">
        <v>1004.5</v>
      </c>
      <c r="L675" s="72">
        <f t="shared" si="84"/>
        <v>2485</v>
      </c>
      <c r="M675" s="72">
        <f t="shared" si="88"/>
        <v>455</v>
      </c>
      <c r="N675" s="74">
        <f t="shared" si="89"/>
        <v>1064</v>
      </c>
      <c r="O675" s="72">
        <f t="shared" si="85"/>
        <v>2481.5</v>
      </c>
      <c r="P675" s="85">
        <v>25</v>
      </c>
      <c r="Q675" s="72">
        <f t="shared" si="86"/>
        <v>7515</v>
      </c>
      <c r="R675" s="114">
        <v>2093.5</v>
      </c>
      <c r="S675" s="72">
        <f t="shared" si="87"/>
        <v>5421.5</v>
      </c>
      <c r="T675" s="136">
        <v>32906.5</v>
      </c>
      <c r="U675" s="73" t="s">
        <v>154</v>
      </c>
      <c r="V675" s="74" t="s">
        <v>253</v>
      </c>
    </row>
    <row r="676" spans="1:22">
      <c r="A676" s="85">
        <v>669</v>
      </c>
      <c r="B676" s="85" t="s">
        <v>446</v>
      </c>
      <c r="C676" s="135" t="s">
        <v>19</v>
      </c>
      <c r="D676" s="135" t="s">
        <v>1075</v>
      </c>
      <c r="E676" s="86" t="s">
        <v>1191</v>
      </c>
      <c r="F676" s="87">
        <v>46054</v>
      </c>
      <c r="G676" s="87">
        <v>46235</v>
      </c>
      <c r="H676" s="138">
        <v>20000</v>
      </c>
      <c r="I676" s="135">
        <v>0</v>
      </c>
      <c r="J676" s="88">
        <v>25</v>
      </c>
      <c r="K676" s="135">
        <v>574</v>
      </c>
      <c r="L676" s="72">
        <f t="shared" si="84"/>
        <v>1419.9999999999998</v>
      </c>
      <c r="M676" s="72">
        <f t="shared" si="88"/>
        <v>260</v>
      </c>
      <c r="N676" s="74">
        <f t="shared" si="89"/>
        <v>608</v>
      </c>
      <c r="O676" s="72">
        <f t="shared" si="85"/>
        <v>1418</v>
      </c>
      <c r="P676" s="85">
        <v>25</v>
      </c>
      <c r="Q676" s="72">
        <f t="shared" si="86"/>
        <v>4305</v>
      </c>
      <c r="R676" s="114">
        <v>1207</v>
      </c>
      <c r="S676" s="72">
        <f t="shared" si="87"/>
        <v>3098</v>
      </c>
      <c r="T676" s="136">
        <v>18793</v>
      </c>
      <c r="U676" s="73" t="s">
        <v>154</v>
      </c>
      <c r="V676" s="74" t="s">
        <v>253</v>
      </c>
    </row>
    <row r="677" spans="1:22">
      <c r="A677" s="85">
        <v>670</v>
      </c>
      <c r="B677" s="85" t="s">
        <v>800</v>
      </c>
      <c r="C677" s="135" t="s">
        <v>48</v>
      </c>
      <c r="D677" s="135" t="s">
        <v>1045</v>
      </c>
      <c r="E677" s="86" t="s">
        <v>1191</v>
      </c>
      <c r="F677" s="87">
        <v>45901</v>
      </c>
      <c r="G677" s="87">
        <v>46082</v>
      </c>
      <c r="H677" s="138">
        <v>95000</v>
      </c>
      <c r="I677" s="136">
        <v>10449.299999999999</v>
      </c>
      <c r="J677" s="88">
        <v>25</v>
      </c>
      <c r="K677" s="136">
        <v>2726.5</v>
      </c>
      <c r="L677" s="72">
        <f t="shared" si="84"/>
        <v>6744.9999999999991</v>
      </c>
      <c r="M677" s="72">
        <f t="shared" si="88"/>
        <v>1235</v>
      </c>
      <c r="N677" s="74">
        <f t="shared" si="89"/>
        <v>2888</v>
      </c>
      <c r="O677" s="72">
        <f t="shared" si="85"/>
        <v>6735.5</v>
      </c>
      <c r="P677" s="114">
        <v>1944.78</v>
      </c>
      <c r="Q677" s="72">
        <f t="shared" si="86"/>
        <v>22274.78</v>
      </c>
      <c r="R677" s="114">
        <v>18008.580000000002</v>
      </c>
      <c r="S677" s="72">
        <f t="shared" si="87"/>
        <v>14715.5</v>
      </c>
      <c r="T677" s="136">
        <v>76991.42</v>
      </c>
      <c r="U677" s="73" t="s">
        <v>154</v>
      </c>
      <c r="V677" s="74" t="s">
        <v>254</v>
      </c>
    </row>
    <row r="678" spans="1:22">
      <c r="A678" s="85">
        <v>671</v>
      </c>
      <c r="B678" s="85" t="s">
        <v>1018</v>
      </c>
      <c r="C678" s="135" t="s">
        <v>6</v>
      </c>
      <c r="D678" s="135" t="s">
        <v>1130</v>
      </c>
      <c r="E678" s="86" t="s">
        <v>1191</v>
      </c>
      <c r="F678" s="87">
        <v>45901</v>
      </c>
      <c r="G678" s="87">
        <v>46082</v>
      </c>
      <c r="H678" s="138">
        <v>145000</v>
      </c>
      <c r="I678" s="136">
        <v>22690.49</v>
      </c>
      <c r="J678" s="88">
        <v>25</v>
      </c>
      <c r="K678" s="136">
        <v>4161.5</v>
      </c>
      <c r="L678" s="72">
        <f t="shared" si="84"/>
        <v>10294.999999999998</v>
      </c>
      <c r="M678" s="72">
        <f t="shared" si="88"/>
        <v>1885</v>
      </c>
      <c r="N678" s="74">
        <f t="shared" si="89"/>
        <v>4408</v>
      </c>
      <c r="O678" s="72">
        <f t="shared" si="85"/>
        <v>10280.5</v>
      </c>
      <c r="P678" s="85">
        <v>25</v>
      </c>
      <c r="Q678" s="72">
        <f t="shared" si="86"/>
        <v>31055</v>
      </c>
      <c r="R678" s="114">
        <v>31284.99</v>
      </c>
      <c r="S678" s="72">
        <f t="shared" si="87"/>
        <v>22460.5</v>
      </c>
      <c r="T678" s="136">
        <v>113715.01</v>
      </c>
      <c r="U678" s="73" t="s">
        <v>154</v>
      </c>
      <c r="V678" s="74" t="s">
        <v>254</v>
      </c>
    </row>
    <row r="679" spans="1:22">
      <c r="A679" s="85">
        <v>672</v>
      </c>
      <c r="B679" s="85" t="s">
        <v>317</v>
      </c>
      <c r="C679" s="135" t="s">
        <v>74</v>
      </c>
      <c r="D679" s="135" t="s">
        <v>1125</v>
      </c>
      <c r="E679" s="86" t="s">
        <v>1191</v>
      </c>
      <c r="F679" s="87">
        <v>46023</v>
      </c>
      <c r="G679" s="87">
        <v>46204</v>
      </c>
      <c r="H679" s="138">
        <v>60000</v>
      </c>
      <c r="I679" s="136">
        <v>3486.68</v>
      </c>
      <c r="J679" s="88">
        <v>25</v>
      </c>
      <c r="K679" s="136">
        <v>1722</v>
      </c>
      <c r="L679" s="72">
        <f t="shared" si="84"/>
        <v>4260</v>
      </c>
      <c r="M679" s="72">
        <f t="shared" si="88"/>
        <v>780</v>
      </c>
      <c r="N679" s="74">
        <f t="shared" si="89"/>
        <v>1824</v>
      </c>
      <c r="O679" s="72">
        <f t="shared" si="85"/>
        <v>4254</v>
      </c>
      <c r="P679" s="85">
        <v>25</v>
      </c>
      <c r="Q679" s="72">
        <f t="shared" si="86"/>
        <v>12865</v>
      </c>
      <c r="R679" s="114">
        <v>7057.68</v>
      </c>
      <c r="S679" s="72">
        <f t="shared" si="87"/>
        <v>9294</v>
      </c>
      <c r="T679" s="136">
        <v>52942.32</v>
      </c>
      <c r="U679" s="73" t="s">
        <v>154</v>
      </c>
      <c r="V679" s="74" t="s">
        <v>253</v>
      </c>
    </row>
    <row r="680" spans="1:22">
      <c r="A680" s="85">
        <v>673</v>
      </c>
      <c r="B680" s="85" t="s">
        <v>742</v>
      </c>
      <c r="C680" s="135" t="s">
        <v>56</v>
      </c>
      <c r="D680" s="135" t="s">
        <v>1064</v>
      </c>
      <c r="E680" s="86" t="s">
        <v>1191</v>
      </c>
      <c r="F680" s="87">
        <v>45962</v>
      </c>
      <c r="G680" s="87">
        <v>46143</v>
      </c>
      <c r="H680" s="138">
        <v>60000</v>
      </c>
      <c r="I680" s="136">
        <v>3102.72</v>
      </c>
      <c r="J680" s="88">
        <v>25</v>
      </c>
      <c r="K680" s="136">
        <v>1722</v>
      </c>
      <c r="L680" s="72">
        <f t="shared" si="84"/>
        <v>4260</v>
      </c>
      <c r="M680" s="72">
        <f t="shared" si="88"/>
        <v>780</v>
      </c>
      <c r="N680" s="74">
        <f t="shared" si="89"/>
        <v>1824</v>
      </c>
      <c r="O680" s="72">
        <f t="shared" si="85"/>
        <v>4254</v>
      </c>
      <c r="P680" s="114">
        <v>1944.78</v>
      </c>
      <c r="Q680" s="72">
        <f t="shared" si="86"/>
        <v>14784.78</v>
      </c>
      <c r="R680" s="114">
        <v>8593.5</v>
      </c>
      <c r="S680" s="72">
        <f t="shared" si="87"/>
        <v>9294</v>
      </c>
      <c r="T680" s="136">
        <v>51406.5</v>
      </c>
      <c r="U680" s="73" t="s">
        <v>154</v>
      </c>
      <c r="V680" s="74" t="s">
        <v>254</v>
      </c>
    </row>
    <row r="681" spans="1:22">
      <c r="A681" s="85">
        <v>674</v>
      </c>
      <c r="B681" s="85" t="s">
        <v>1172</v>
      </c>
      <c r="C681" s="135" t="s">
        <v>357</v>
      </c>
      <c r="D681" s="135" t="s">
        <v>167</v>
      </c>
      <c r="E681" s="86" t="s">
        <v>1191</v>
      </c>
      <c r="F681" s="87">
        <v>45962</v>
      </c>
      <c r="G681" s="87">
        <v>46143</v>
      </c>
      <c r="H681" s="138">
        <v>80000</v>
      </c>
      <c r="I681" s="136">
        <v>7400.87</v>
      </c>
      <c r="J681" s="88">
        <v>25</v>
      </c>
      <c r="K681" s="136">
        <v>2296</v>
      </c>
      <c r="L681" s="72">
        <f t="shared" si="84"/>
        <v>5679.9999999999991</v>
      </c>
      <c r="M681" s="72">
        <f t="shared" si="88"/>
        <v>1040</v>
      </c>
      <c r="N681" s="74">
        <f t="shared" si="89"/>
        <v>2432</v>
      </c>
      <c r="O681" s="72">
        <f t="shared" si="85"/>
        <v>5672</v>
      </c>
      <c r="P681" s="85">
        <v>25</v>
      </c>
      <c r="Q681" s="72">
        <f t="shared" si="86"/>
        <v>17145</v>
      </c>
      <c r="R681" s="114">
        <v>12153.87</v>
      </c>
      <c r="S681" s="72">
        <f t="shared" si="87"/>
        <v>12392</v>
      </c>
      <c r="T681" s="136">
        <v>67846.13</v>
      </c>
      <c r="U681" s="73" t="s">
        <v>154</v>
      </c>
      <c r="V681" s="74" t="s">
        <v>254</v>
      </c>
    </row>
    <row r="682" spans="1:22">
      <c r="A682" s="85">
        <v>675</v>
      </c>
      <c r="B682" s="85" t="s">
        <v>613</v>
      </c>
      <c r="C682" s="135" t="s">
        <v>645</v>
      </c>
      <c r="D682" s="135" t="s">
        <v>178</v>
      </c>
      <c r="E682" s="86" t="s">
        <v>1191</v>
      </c>
      <c r="F682" s="87">
        <v>45901</v>
      </c>
      <c r="G682" s="87">
        <v>46082</v>
      </c>
      <c r="H682" s="138">
        <v>50000</v>
      </c>
      <c r="I682" s="136">
        <v>1854</v>
      </c>
      <c r="J682" s="88">
        <v>25</v>
      </c>
      <c r="K682" s="136">
        <v>1435</v>
      </c>
      <c r="L682" s="72">
        <f t="shared" si="84"/>
        <v>3549.9999999999995</v>
      </c>
      <c r="M682" s="72">
        <f t="shared" si="88"/>
        <v>650</v>
      </c>
      <c r="N682" s="74">
        <f t="shared" si="89"/>
        <v>1520</v>
      </c>
      <c r="O682" s="72">
        <f t="shared" si="85"/>
        <v>3545.0000000000005</v>
      </c>
      <c r="P682" s="85">
        <v>125</v>
      </c>
      <c r="Q682" s="72">
        <f t="shared" si="86"/>
        <v>10825</v>
      </c>
      <c r="R682" s="114">
        <v>4934</v>
      </c>
      <c r="S682" s="72">
        <f t="shared" si="87"/>
        <v>7745</v>
      </c>
      <c r="T682" s="136">
        <v>45066</v>
      </c>
      <c r="U682" s="73" t="s">
        <v>154</v>
      </c>
      <c r="V682" s="74" t="s">
        <v>253</v>
      </c>
    </row>
    <row r="683" spans="1:22">
      <c r="A683" s="85">
        <v>676</v>
      </c>
      <c r="B683" s="85" t="s">
        <v>909</v>
      </c>
      <c r="C683" s="135" t="s">
        <v>6</v>
      </c>
      <c r="D683" t="s">
        <v>166</v>
      </c>
      <c r="E683" s="86" t="s">
        <v>1191</v>
      </c>
      <c r="F683" s="87">
        <v>46023</v>
      </c>
      <c r="G683" s="87">
        <v>46204</v>
      </c>
      <c r="H683" s="138">
        <v>145000</v>
      </c>
      <c r="I683" s="136">
        <v>22210.55</v>
      </c>
      <c r="J683" s="88">
        <v>25</v>
      </c>
      <c r="K683" s="136">
        <v>4161.5</v>
      </c>
      <c r="L683" s="72">
        <f t="shared" si="84"/>
        <v>10294.999999999998</v>
      </c>
      <c r="M683" s="72">
        <f t="shared" si="88"/>
        <v>1885</v>
      </c>
      <c r="N683" s="74">
        <f t="shared" si="89"/>
        <v>4408</v>
      </c>
      <c r="O683" s="72">
        <f t="shared" si="85"/>
        <v>10280.5</v>
      </c>
      <c r="P683" s="114">
        <v>1944.78</v>
      </c>
      <c r="Q683" s="72">
        <f t="shared" si="86"/>
        <v>32974.78</v>
      </c>
      <c r="R683" s="114">
        <v>32724.83</v>
      </c>
      <c r="S683" s="72">
        <f t="shared" si="87"/>
        <v>22460.5</v>
      </c>
      <c r="T683" s="136">
        <v>112275.17</v>
      </c>
      <c r="U683" s="73" t="s">
        <v>154</v>
      </c>
      <c r="V683" s="74" t="s">
        <v>254</v>
      </c>
    </row>
    <row r="684" spans="1:22">
      <c r="A684" s="85">
        <v>677</v>
      </c>
      <c r="B684" s="85" t="s">
        <v>274</v>
      </c>
      <c r="C684" s="135" t="s">
        <v>496</v>
      </c>
      <c r="D684" s="135" t="s">
        <v>1045</v>
      </c>
      <c r="E684" s="86" t="s">
        <v>1191</v>
      </c>
      <c r="F684" s="87">
        <v>46023</v>
      </c>
      <c r="G684" s="87">
        <v>46204</v>
      </c>
      <c r="H684" s="138">
        <v>45000</v>
      </c>
      <c r="I684" s="136">
        <v>1148.33</v>
      </c>
      <c r="J684" s="88">
        <v>25</v>
      </c>
      <c r="K684" s="136">
        <v>1291.5</v>
      </c>
      <c r="L684" s="72">
        <f t="shared" si="84"/>
        <v>3194.9999999999995</v>
      </c>
      <c r="M684" s="72">
        <f t="shared" si="88"/>
        <v>585</v>
      </c>
      <c r="N684" s="74">
        <f t="shared" si="89"/>
        <v>1368</v>
      </c>
      <c r="O684" s="72">
        <f t="shared" si="85"/>
        <v>3190.5</v>
      </c>
      <c r="P684" s="85">
        <v>125</v>
      </c>
      <c r="Q684" s="72">
        <f t="shared" si="86"/>
        <v>9755</v>
      </c>
      <c r="R684" s="114">
        <v>3932.83</v>
      </c>
      <c r="S684" s="72">
        <f t="shared" si="87"/>
        <v>6970.5</v>
      </c>
      <c r="T684" s="136">
        <v>40267.17</v>
      </c>
      <c r="U684" s="73" t="s">
        <v>154</v>
      </c>
      <c r="V684" s="74" t="s">
        <v>253</v>
      </c>
    </row>
    <row r="685" spans="1:22">
      <c r="A685" s="85">
        <v>678</v>
      </c>
      <c r="B685" s="85" t="s">
        <v>743</v>
      </c>
      <c r="C685" s="135" t="s">
        <v>55</v>
      </c>
      <c r="D685" s="135" t="s">
        <v>659</v>
      </c>
      <c r="E685" s="86" t="s">
        <v>1191</v>
      </c>
      <c r="F685" s="87">
        <v>46023</v>
      </c>
      <c r="G685" s="87">
        <v>46204</v>
      </c>
      <c r="H685" s="138">
        <v>40000</v>
      </c>
      <c r="I685" s="135">
        <v>442.65</v>
      </c>
      <c r="J685" s="88">
        <v>25</v>
      </c>
      <c r="K685" s="136">
        <v>1148</v>
      </c>
      <c r="L685" s="72">
        <f t="shared" si="84"/>
        <v>2839.9999999999995</v>
      </c>
      <c r="M685" s="72">
        <f t="shared" si="88"/>
        <v>520</v>
      </c>
      <c r="N685" s="74">
        <f t="shared" si="89"/>
        <v>1216</v>
      </c>
      <c r="O685" s="72">
        <f t="shared" si="85"/>
        <v>2836</v>
      </c>
      <c r="P685" s="114">
        <v>2325</v>
      </c>
      <c r="Q685" s="72">
        <f t="shared" si="86"/>
        <v>10885</v>
      </c>
      <c r="R685" s="114">
        <v>5131.6499999999996</v>
      </c>
      <c r="S685" s="72">
        <f t="shared" si="87"/>
        <v>6196</v>
      </c>
      <c r="T685" s="136">
        <v>34868.35</v>
      </c>
      <c r="U685" s="73" t="s">
        <v>154</v>
      </c>
      <c r="V685" s="74" t="s">
        <v>254</v>
      </c>
    </row>
    <row r="686" spans="1:22">
      <c r="A686" s="85">
        <v>679</v>
      </c>
      <c r="B686" s="85" t="s">
        <v>563</v>
      </c>
      <c r="C686" s="135" t="s">
        <v>55</v>
      </c>
      <c r="D686" s="135" t="s">
        <v>659</v>
      </c>
      <c r="E686" s="86" t="s">
        <v>1191</v>
      </c>
      <c r="F686" s="87">
        <v>46023</v>
      </c>
      <c r="G686" s="87">
        <v>46204</v>
      </c>
      <c r="H686" s="138">
        <v>40000</v>
      </c>
      <c r="I686" s="135">
        <v>442.65</v>
      </c>
      <c r="J686" s="88">
        <v>25</v>
      </c>
      <c r="K686" s="136">
        <v>1148</v>
      </c>
      <c r="L686" s="72">
        <f t="shared" si="84"/>
        <v>2839.9999999999995</v>
      </c>
      <c r="M686" s="72">
        <f t="shared" si="88"/>
        <v>520</v>
      </c>
      <c r="N686" s="74">
        <f t="shared" si="89"/>
        <v>1216</v>
      </c>
      <c r="O686" s="72">
        <f t="shared" si="85"/>
        <v>2836</v>
      </c>
      <c r="P686" s="114">
        <v>18521.41</v>
      </c>
      <c r="Q686" s="72">
        <f t="shared" si="86"/>
        <v>27081.41</v>
      </c>
      <c r="R686" s="114">
        <v>21328.06</v>
      </c>
      <c r="S686" s="72">
        <f t="shared" si="87"/>
        <v>6196</v>
      </c>
      <c r="T686" s="136">
        <v>23871.94</v>
      </c>
      <c r="U686" s="73" t="s">
        <v>154</v>
      </c>
      <c r="V686" s="74" t="s">
        <v>253</v>
      </c>
    </row>
    <row r="687" spans="1:22">
      <c r="A687" s="85">
        <v>680</v>
      </c>
      <c r="B687" s="85" t="s">
        <v>945</v>
      </c>
      <c r="C687" s="135" t="s">
        <v>245</v>
      </c>
      <c r="D687" s="135" t="s">
        <v>853</v>
      </c>
      <c r="E687" s="86" t="s">
        <v>1191</v>
      </c>
      <c r="F687" s="87">
        <v>46054</v>
      </c>
      <c r="G687" s="87">
        <v>46235</v>
      </c>
      <c r="H687" s="138">
        <v>80000</v>
      </c>
      <c r="I687" s="136">
        <v>7400.87</v>
      </c>
      <c r="J687" s="88">
        <v>25</v>
      </c>
      <c r="K687" s="136">
        <v>2296</v>
      </c>
      <c r="L687" s="72">
        <f t="shared" si="84"/>
        <v>5679.9999999999991</v>
      </c>
      <c r="M687" s="72">
        <f t="shared" si="88"/>
        <v>1040</v>
      </c>
      <c r="N687" s="74">
        <f t="shared" si="89"/>
        <v>2432</v>
      </c>
      <c r="O687" s="72">
        <f t="shared" si="85"/>
        <v>5672</v>
      </c>
      <c r="P687" s="114">
        <v>12578.7</v>
      </c>
      <c r="Q687" s="72">
        <f t="shared" si="86"/>
        <v>29698.7</v>
      </c>
      <c r="R687" s="114">
        <v>24707.57</v>
      </c>
      <c r="S687" s="72">
        <f t="shared" si="87"/>
        <v>12392</v>
      </c>
      <c r="T687" s="136">
        <v>55292.43</v>
      </c>
      <c r="U687" s="73" t="s">
        <v>154</v>
      </c>
      <c r="V687" s="74" t="s">
        <v>253</v>
      </c>
    </row>
    <row r="688" spans="1:22">
      <c r="A688" s="85">
        <v>681</v>
      </c>
      <c r="B688" s="85" t="s">
        <v>729</v>
      </c>
      <c r="C688" s="135" t="s">
        <v>19</v>
      </c>
      <c r="D688" s="135" t="s">
        <v>1055</v>
      </c>
      <c r="E688" s="86" t="s">
        <v>1191</v>
      </c>
      <c r="F688" s="87">
        <v>46023</v>
      </c>
      <c r="G688" s="87">
        <v>46204</v>
      </c>
      <c r="H688" s="138">
        <v>38000</v>
      </c>
      <c r="I688" s="135">
        <v>160.38</v>
      </c>
      <c r="J688" s="88">
        <v>25</v>
      </c>
      <c r="K688" s="136">
        <v>1090.5999999999999</v>
      </c>
      <c r="L688" s="72">
        <f t="shared" si="84"/>
        <v>2697.9999999999995</v>
      </c>
      <c r="M688" s="72">
        <f t="shared" si="88"/>
        <v>494</v>
      </c>
      <c r="N688" s="74">
        <f t="shared" si="89"/>
        <v>1155.2</v>
      </c>
      <c r="O688" s="72">
        <f t="shared" si="85"/>
        <v>2694.2000000000003</v>
      </c>
      <c r="P688" s="85">
        <v>25</v>
      </c>
      <c r="Q688" s="72">
        <f t="shared" si="86"/>
        <v>8157</v>
      </c>
      <c r="R688" s="114">
        <v>2431.1799999999998</v>
      </c>
      <c r="S688" s="72">
        <f t="shared" si="87"/>
        <v>5886.2</v>
      </c>
      <c r="T688" s="136">
        <v>35568.82</v>
      </c>
      <c r="U688" s="73" t="s">
        <v>154</v>
      </c>
      <c r="V688" s="74" t="s">
        <v>253</v>
      </c>
    </row>
    <row r="689" spans="1:22">
      <c r="A689" s="85">
        <v>682</v>
      </c>
      <c r="B689" s="85" t="s">
        <v>1019</v>
      </c>
      <c r="C689" s="135" t="s">
        <v>355</v>
      </c>
      <c r="D689" s="135" t="s">
        <v>1098</v>
      </c>
      <c r="E689" s="86" t="s">
        <v>1191</v>
      </c>
      <c r="F689" s="87">
        <v>45901</v>
      </c>
      <c r="G689" s="87">
        <v>46082</v>
      </c>
      <c r="H689" s="138">
        <v>50000</v>
      </c>
      <c r="I689" s="136">
        <v>1854</v>
      </c>
      <c r="J689" s="88">
        <v>25</v>
      </c>
      <c r="K689" s="136">
        <v>1435</v>
      </c>
      <c r="L689" s="72">
        <f t="shared" si="84"/>
        <v>3549.9999999999995</v>
      </c>
      <c r="M689" s="72">
        <f t="shared" si="88"/>
        <v>650</v>
      </c>
      <c r="N689" s="74">
        <f t="shared" si="89"/>
        <v>1520</v>
      </c>
      <c r="O689" s="72">
        <f t="shared" si="85"/>
        <v>3545.0000000000005</v>
      </c>
      <c r="P689" s="85">
        <v>25</v>
      </c>
      <c r="Q689" s="72">
        <f t="shared" si="86"/>
        <v>10725</v>
      </c>
      <c r="R689" s="114">
        <v>4834</v>
      </c>
      <c r="S689" s="72">
        <f t="shared" si="87"/>
        <v>7745</v>
      </c>
      <c r="T689" s="136">
        <v>45166</v>
      </c>
      <c r="U689" s="73" t="s">
        <v>154</v>
      </c>
      <c r="V689" s="74" t="s">
        <v>254</v>
      </c>
    </row>
    <row r="690" spans="1:22">
      <c r="A690" s="85">
        <v>683</v>
      </c>
      <c r="B690" s="85" t="s">
        <v>598</v>
      </c>
      <c r="C690" s="135" t="s">
        <v>32</v>
      </c>
      <c r="D690" s="135" t="s">
        <v>166</v>
      </c>
      <c r="E690" s="86" t="s">
        <v>1191</v>
      </c>
      <c r="F690" s="87">
        <v>45962</v>
      </c>
      <c r="G690" s="87">
        <v>46143</v>
      </c>
      <c r="H690" s="138">
        <v>90000</v>
      </c>
      <c r="I690" s="136">
        <v>9273.17</v>
      </c>
      <c r="J690" s="88">
        <v>25</v>
      </c>
      <c r="K690" s="136">
        <v>2583</v>
      </c>
      <c r="L690" s="72">
        <f t="shared" si="84"/>
        <v>6389.9999999999991</v>
      </c>
      <c r="M690" s="72">
        <f t="shared" si="88"/>
        <v>1170</v>
      </c>
      <c r="N690" s="74">
        <f t="shared" si="89"/>
        <v>2736</v>
      </c>
      <c r="O690" s="72">
        <f t="shared" si="85"/>
        <v>6381</v>
      </c>
      <c r="P690" s="114">
        <v>3544.78</v>
      </c>
      <c r="Q690" s="72">
        <f t="shared" si="86"/>
        <v>22804.78</v>
      </c>
      <c r="R690" s="114">
        <v>18136.95</v>
      </c>
      <c r="S690" s="72">
        <f t="shared" si="87"/>
        <v>13941</v>
      </c>
      <c r="T690" s="136">
        <v>71863.05</v>
      </c>
      <c r="U690" s="73" t="s">
        <v>154</v>
      </c>
      <c r="V690" s="74" t="s">
        <v>253</v>
      </c>
    </row>
    <row r="691" spans="1:22">
      <c r="A691" s="85">
        <v>684</v>
      </c>
      <c r="B691" s="85" t="s">
        <v>417</v>
      </c>
      <c r="C691" s="135" t="s">
        <v>73</v>
      </c>
      <c r="D691" s="135" t="s">
        <v>1132</v>
      </c>
      <c r="E691" s="86" t="s">
        <v>1191</v>
      </c>
      <c r="F691" s="87">
        <v>46023</v>
      </c>
      <c r="G691" s="87">
        <v>46204</v>
      </c>
      <c r="H691" s="138">
        <v>60000</v>
      </c>
      <c r="I691" s="136">
        <v>3486.68</v>
      </c>
      <c r="J691" s="88">
        <v>25</v>
      </c>
      <c r="K691" s="136">
        <v>1722</v>
      </c>
      <c r="L691" s="72">
        <f t="shared" si="84"/>
        <v>4260</v>
      </c>
      <c r="M691" s="72">
        <f t="shared" si="88"/>
        <v>780</v>
      </c>
      <c r="N691" s="74">
        <f t="shared" si="89"/>
        <v>1824</v>
      </c>
      <c r="O691" s="72">
        <f t="shared" si="85"/>
        <v>4254</v>
      </c>
      <c r="P691" s="114">
        <v>2025</v>
      </c>
      <c r="Q691" s="72">
        <f t="shared" si="86"/>
        <v>14865</v>
      </c>
      <c r="R691" s="114">
        <v>9057.68</v>
      </c>
      <c r="S691" s="72">
        <f t="shared" si="87"/>
        <v>9294</v>
      </c>
      <c r="T691" s="136">
        <v>50942.32</v>
      </c>
      <c r="U691" s="73" t="s">
        <v>154</v>
      </c>
      <c r="V691" s="74" t="s">
        <v>253</v>
      </c>
    </row>
    <row r="692" spans="1:22">
      <c r="A692" s="85">
        <v>685</v>
      </c>
      <c r="B692" s="85" t="s">
        <v>599</v>
      </c>
      <c r="C692" s="135" t="s">
        <v>19</v>
      </c>
      <c r="D692" s="135" t="s">
        <v>1080</v>
      </c>
      <c r="E692" s="86" t="s">
        <v>1191</v>
      </c>
      <c r="F692" s="87">
        <v>45962</v>
      </c>
      <c r="G692" s="87">
        <v>46143</v>
      </c>
      <c r="H692" s="138">
        <v>20000</v>
      </c>
      <c r="I692" s="135">
        <v>0</v>
      </c>
      <c r="J692" s="88">
        <v>25</v>
      </c>
      <c r="K692" s="135">
        <v>574</v>
      </c>
      <c r="L692" s="72">
        <f t="shared" si="84"/>
        <v>1419.9999999999998</v>
      </c>
      <c r="M692" s="72">
        <f t="shared" si="88"/>
        <v>260</v>
      </c>
      <c r="N692" s="74">
        <f t="shared" si="89"/>
        <v>608</v>
      </c>
      <c r="O692" s="72">
        <f t="shared" si="85"/>
        <v>1418</v>
      </c>
      <c r="P692" s="85">
        <v>25</v>
      </c>
      <c r="Q692" s="72">
        <f t="shared" si="86"/>
        <v>4305</v>
      </c>
      <c r="R692" s="114">
        <v>1207</v>
      </c>
      <c r="S692" s="72">
        <f t="shared" si="87"/>
        <v>3098</v>
      </c>
      <c r="T692" s="136">
        <v>18793</v>
      </c>
      <c r="U692" s="73" t="s">
        <v>154</v>
      </c>
      <c r="V692" s="74" t="s">
        <v>253</v>
      </c>
    </row>
    <row r="693" spans="1:22">
      <c r="A693" s="85">
        <v>686</v>
      </c>
      <c r="B693" s="85" t="s">
        <v>946</v>
      </c>
      <c r="C693" s="135" t="s">
        <v>356</v>
      </c>
      <c r="D693" s="135" t="s">
        <v>161</v>
      </c>
      <c r="E693" s="86" t="s">
        <v>1191</v>
      </c>
      <c r="F693" s="87">
        <v>46054</v>
      </c>
      <c r="G693" s="87">
        <v>46235</v>
      </c>
      <c r="H693" s="138">
        <v>45000</v>
      </c>
      <c r="I693" s="136">
        <v>1148.33</v>
      </c>
      <c r="J693" s="88">
        <v>25</v>
      </c>
      <c r="K693" s="136">
        <v>1291.5</v>
      </c>
      <c r="L693" s="72">
        <f t="shared" si="84"/>
        <v>3194.9999999999995</v>
      </c>
      <c r="M693" s="72">
        <f t="shared" si="88"/>
        <v>585</v>
      </c>
      <c r="N693" s="74">
        <f t="shared" si="89"/>
        <v>1368</v>
      </c>
      <c r="O693" s="72">
        <f t="shared" si="85"/>
        <v>3190.5</v>
      </c>
      <c r="P693" s="114">
        <v>2525</v>
      </c>
      <c r="Q693" s="72">
        <f t="shared" si="86"/>
        <v>12155</v>
      </c>
      <c r="R693" s="114">
        <v>6332.83</v>
      </c>
      <c r="S693" s="72">
        <f t="shared" si="87"/>
        <v>6970.5</v>
      </c>
      <c r="T693" s="136">
        <v>38667.17</v>
      </c>
      <c r="U693" s="73" t="s">
        <v>154</v>
      </c>
      <c r="V693" s="74" t="s">
        <v>253</v>
      </c>
    </row>
    <row r="694" spans="1:22">
      <c r="A694" s="85">
        <v>687</v>
      </c>
      <c r="B694" s="85" t="s">
        <v>695</v>
      </c>
      <c r="C694" s="135" t="s">
        <v>356</v>
      </c>
      <c r="D694" s="135" t="s">
        <v>1053</v>
      </c>
      <c r="E694" s="86" t="s">
        <v>1191</v>
      </c>
      <c r="F694" s="87">
        <v>46023</v>
      </c>
      <c r="G694" s="87">
        <v>46204</v>
      </c>
      <c r="H694" s="138">
        <v>46000</v>
      </c>
      <c r="I694" s="136">
        <v>1289.46</v>
      </c>
      <c r="J694" s="88">
        <v>25</v>
      </c>
      <c r="K694" s="136">
        <v>1320.2</v>
      </c>
      <c r="L694" s="72">
        <f t="shared" si="84"/>
        <v>3265.9999999999995</v>
      </c>
      <c r="M694" s="72">
        <f t="shared" si="88"/>
        <v>598</v>
      </c>
      <c r="N694" s="74">
        <f t="shared" si="89"/>
        <v>1398.4</v>
      </c>
      <c r="O694" s="72">
        <f t="shared" si="85"/>
        <v>3261.4</v>
      </c>
      <c r="P694" s="85">
        <v>25</v>
      </c>
      <c r="Q694" s="72">
        <f t="shared" si="86"/>
        <v>9869</v>
      </c>
      <c r="R694" s="114">
        <v>4033.06</v>
      </c>
      <c r="S694" s="72">
        <f t="shared" si="87"/>
        <v>7125.4</v>
      </c>
      <c r="T694" s="136">
        <v>41966.94</v>
      </c>
      <c r="U694" s="73" t="s">
        <v>154</v>
      </c>
      <c r="V694" s="74" t="s">
        <v>253</v>
      </c>
    </row>
    <row r="695" spans="1:22">
      <c r="A695" s="85">
        <v>688</v>
      </c>
      <c r="B695" s="85" t="s">
        <v>418</v>
      </c>
      <c r="C695" s="135" t="s">
        <v>19</v>
      </c>
      <c r="D695" s="135" t="s">
        <v>1132</v>
      </c>
      <c r="E695" s="86" t="s">
        <v>1191</v>
      </c>
      <c r="F695" s="87">
        <v>45962</v>
      </c>
      <c r="G695" s="87">
        <v>46143</v>
      </c>
      <c r="H695" s="138">
        <v>20000</v>
      </c>
      <c r="I695" s="135">
        <v>0</v>
      </c>
      <c r="J695" s="88">
        <v>25</v>
      </c>
      <c r="K695" s="135">
        <v>574</v>
      </c>
      <c r="L695" s="72">
        <f t="shared" si="84"/>
        <v>1419.9999999999998</v>
      </c>
      <c r="M695" s="72">
        <f t="shared" ref="M695:M726" si="90">H695*0.013</f>
        <v>260</v>
      </c>
      <c r="N695" s="74">
        <f t="shared" si="89"/>
        <v>608</v>
      </c>
      <c r="O695" s="72">
        <f t="shared" si="85"/>
        <v>1418</v>
      </c>
      <c r="P695" s="85">
        <v>25</v>
      </c>
      <c r="Q695" s="72">
        <f t="shared" si="86"/>
        <v>4305</v>
      </c>
      <c r="R695" s="114">
        <v>1207</v>
      </c>
      <c r="S695" s="72">
        <f t="shared" si="87"/>
        <v>3098</v>
      </c>
      <c r="T695" s="136">
        <v>18793</v>
      </c>
      <c r="U695" s="73" t="s">
        <v>154</v>
      </c>
      <c r="V695" s="74" t="s">
        <v>253</v>
      </c>
    </row>
    <row r="696" spans="1:22">
      <c r="A696" s="85">
        <v>689</v>
      </c>
      <c r="B696" s="85" t="s">
        <v>1020</v>
      </c>
      <c r="C696" s="135" t="s">
        <v>249</v>
      </c>
      <c r="D696" s="135" t="s">
        <v>169</v>
      </c>
      <c r="E696" s="86" t="s">
        <v>1191</v>
      </c>
      <c r="F696" s="87">
        <v>45901</v>
      </c>
      <c r="G696" s="87">
        <v>46082</v>
      </c>
      <c r="H696" s="138">
        <v>80000</v>
      </c>
      <c r="I696" s="136">
        <v>7400.87</v>
      </c>
      <c r="J696" s="88">
        <v>25</v>
      </c>
      <c r="K696" s="136">
        <v>2296</v>
      </c>
      <c r="L696" s="72">
        <f t="shared" si="84"/>
        <v>5679.9999999999991</v>
      </c>
      <c r="M696" s="72">
        <f t="shared" si="90"/>
        <v>1040</v>
      </c>
      <c r="N696" s="74">
        <f t="shared" si="89"/>
        <v>2432</v>
      </c>
      <c r="O696" s="72">
        <f t="shared" si="85"/>
        <v>5672</v>
      </c>
      <c r="P696" s="114">
        <v>2025</v>
      </c>
      <c r="Q696" s="72">
        <f t="shared" si="86"/>
        <v>19145</v>
      </c>
      <c r="R696" s="114">
        <v>14153.87</v>
      </c>
      <c r="S696" s="72">
        <f t="shared" si="87"/>
        <v>12392</v>
      </c>
      <c r="T696" s="136">
        <v>65846.13</v>
      </c>
      <c r="U696" s="73" t="s">
        <v>154</v>
      </c>
      <c r="V696" s="74" t="s">
        <v>253</v>
      </c>
    </row>
    <row r="697" spans="1:22">
      <c r="A697" s="85">
        <v>690</v>
      </c>
      <c r="B697" s="85" t="s">
        <v>329</v>
      </c>
      <c r="C697" s="135" t="s">
        <v>19</v>
      </c>
      <c r="D697" s="135" t="s">
        <v>1056</v>
      </c>
      <c r="E697" s="86" t="s">
        <v>1191</v>
      </c>
      <c r="F697" s="87">
        <v>45962</v>
      </c>
      <c r="G697" s="87">
        <v>46143</v>
      </c>
      <c r="H697" s="138">
        <v>20000</v>
      </c>
      <c r="I697" s="135">
        <v>0</v>
      </c>
      <c r="J697" s="88">
        <v>25</v>
      </c>
      <c r="K697" s="135">
        <v>574</v>
      </c>
      <c r="L697" s="72">
        <f t="shared" si="84"/>
        <v>1419.9999999999998</v>
      </c>
      <c r="M697" s="72">
        <f t="shared" si="90"/>
        <v>260</v>
      </c>
      <c r="N697" s="74">
        <f t="shared" si="89"/>
        <v>608</v>
      </c>
      <c r="O697" s="72">
        <f t="shared" si="85"/>
        <v>1418</v>
      </c>
      <c r="P697" s="85">
        <v>125</v>
      </c>
      <c r="Q697" s="72">
        <f t="shared" si="86"/>
        <v>4405</v>
      </c>
      <c r="R697" s="114">
        <v>1307</v>
      </c>
      <c r="S697" s="72">
        <f t="shared" si="87"/>
        <v>3098</v>
      </c>
      <c r="T697" s="136">
        <v>18693</v>
      </c>
      <c r="U697" s="73" t="s">
        <v>154</v>
      </c>
      <c r="V697" s="74" t="s">
        <v>253</v>
      </c>
    </row>
    <row r="698" spans="1:22">
      <c r="A698" s="85">
        <v>691</v>
      </c>
      <c r="B698" s="85" t="s">
        <v>1187</v>
      </c>
      <c r="C698" s="135" t="s">
        <v>475</v>
      </c>
      <c r="D698" s="135" t="s">
        <v>161</v>
      </c>
      <c r="E698" s="86" t="s">
        <v>1191</v>
      </c>
      <c r="F698" s="87">
        <v>45992</v>
      </c>
      <c r="G698" s="87">
        <v>46174</v>
      </c>
      <c r="H698" s="138">
        <v>60000</v>
      </c>
      <c r="I698" s="136">
        <v>3486.68</v>
      </c>
      <c r="J698" s="88">
        <v>25</v>
      </c>
      <c r="K698" s="136">
        <v>1722</v>
      </c>
      <c r="L698" s="72">
        <f t="shared" si="84"/>
        <v>4260</v>
      </c>
      <c r="M698" s="72">
        <f t="shared" si="90"/>
        <v>780</v>
      </c>
      <c r="N698" s="74">
        <f t="shared" si="89"/>
        <v>1824</v>
      </c>
      <c r="O698" s="72">
        <f t="shared" si="85"/>
        <v>4254</v>
      </c>
      <c r="P698" s="85">
        <v>25</v>
      </c>
      <c r="Q698" s="72">
        <f t="shared" si="86"/>
        <v>12865</v>
      </c>
      <c r="R698" s="114">
        <v>7057.68</v>
      </c>
      <c r="S698" s="72">
        <f t="shared" si="87"/>
        <v>9294</v>
      </c>
      <c r="T698" s="136">
        <v>52942.32</v>
      </c>
      <c r="U698" s="73" t="s">
        <v>154</v>
      </c>
      <c r="V698" s="74" t="s">
        <v>253</v>
      </c>
    </row>
    <row r="699" spans="1:22">
      <c r="A699" s="85">
        <v>692</v>
      </c>
      <c r="B699" s="85" t="s">
        <v>1021</v>
      </c>
      <c r="C699" s="135" t="s">
        <v>73</v>
      </c>
      <c r="D699" s="135" t="s">
        <v>159</v>
      </c>
      <c r="E699" s="86" t="s">
        <v>1191</v>
      </c>
      <c r="F699" s="87">
        <v>45901</v>
      </c>
      <c r="G699" s="87">
        <v>46082</v>
      </c>
      <c r="H699" s="138">
        <v>95000</v>
      </c>
      <c r="I699" s="136">
        <v>10449.299999999999</v>
      </c>
      <c r="J699" s="88">
        <v>25</v>
      </c>
      <c r="K699" s="136">
        <v>2726.5</v>
      </c>
      <c r="L699" s="72">
        <f t="shared" si="84"/>
        <v>6744.9999999999991</v>
      </c>
      <c r="M699" s="72">
        <f t="shared" si="90"/>
        <v>1235</v>
      </c>
      <c r="N699" s="74">
        <f t="shared" si="89"/>
        <v>2888</v>
      </c>
      <c r="O699" s="72">
        <f t="shared" si="85"/>
        <v>6735.5</v>
      </c>
      <c r="P699" s="114">
        <v>1944.78</v>
      </c>
      <c r="Q699" s="72">
        <f t="shared" si="86"/>
        <v>22274.78</v>
      </c>
      <c r="R699" s="114">
        <v>18008.580000000002</v>
      </c>
      <c r="S699" s="72">
        <f t="shared" si="87"/>
        <v>14715.5</v>
      </c>
      <c r="T699" s="136">
        <v>76991.42</v>
      </c>
      <c r="U699" s="73" t="s">
        <v>154</v>
      </c>
      <c r="V699" s="74" t="s">
        <v>254</v>
      </c>
    </row>
    <row r="700" spans="1:22">
      <c r="A700" s="85">
        <v>693</v>
      </c>
      <c r="B700" s="85" t="s">
        <v>1022</v>
      </c>
      <c r="C700" s="135" t="s">
        <v>355</v>
      </c>
      <c r="D700" s="135" t="s">
        <v>1062</v>
      </c>
      <c r="E700" s="86" t="s">
        <v>1191</v>
      </c>
      <c r="F700" s="87">
        <v>45901</v>
      </c>
      <c r="G700" s="87">
        <v>46082</v>
      </c>
      <c r="H700" s="138">
        <v>50000</v>
      </c>
      <c r="I700" s="136">
        <v>1854</v>
      </c>
      <c r="J700" s="88">
        <v>25</v>
      </c>
      <c r="K700" s="136">
        <v>1435</v>
      </c>
      <c r="L700" s="72">
        <f t="shared" si="84"/>
        <v>3549.9999999999995</v>
      </c>
      <c r="M700" s="72">
        <f t="shared" si="90"/>
        <v>650</v>
      </c>
      <c r="N700" s="74">
        <f t="shared" si="89"/>
        <v>1520</v>
      </c>
      <c r="O700" s="72">
        <f t="shared" si="85"/>
        <v>3545.0000000000005</v>
      </c>
      <c r="P700" s="85">
        <v>25</v>
      </c>
      <c r="Q700" s="72">
        <f t="shared" si="86"/>
        <v>10725</v>
      </c>
      <c r="R700" s="114">
        <v>4834</v>
      </c>
      <c r="S700" s="72">
        <f t="shared" si="87"/>
        <v>7745</v>
      </c>
      <c r="T700" s="136">
        <v>45166</v>
      </c>
      <c r="U700" s="73" t="s">
        <v>154</v>
      </c>
      <c r="V700" s="74" t="s">
        <v>254</v>
      </c>
    </row>
    <row r="701" spans="1:22">
      <c r="A701" s="85">
        <v>694</v>
      </c>
      <c r="B701" s="85" t="s">
        <v>880</v>
      </c>
      <c r="C701" s="135" t="s">
        <v>245</v>
      </c>
      <c r="D701" s="135" t="s">
        <v>854</v>
      </c>
      <c r="E701" s="86" t="s">
        <v>1191</v>
      </c>
      <c r="F701" s="87">
        <v>45962</v>
      </c>
      <c r="G701" s="87">
        <v>46143</v>
      </c>
      <c r="H701" s="138">
        <v>80000</v>
      </c>
      <c r="I701" s="136">
        <v>7400.87</v>
      </c>
      <c r="J701" s="88">
        <v>25</v>
      </c>
      <c r="K701" s="136">
        <v>2296</v>
      </c>
      <c r="L701" s="72">
        <f t="shared" si="84"/>
        <v>5679.9999999999991</v>
      </c>
      <c r="M701" s="72">
        <f t="shared" si="90"/>
        <v>1040</v>
      </c>
      <c r="N701" s="74">
        <f t="shared" si="89"/>
        <v>2432</v>
      </c>
      <c r="O701" s="72">
        <f t="shared" si="85"/>
        <v>5672</v>
      </c>
      <c r="P701" s="85">
        <v>25</v>
      </c>
      <c r="Q701" s="72">
        <f t="shared" si="86"/>
        <v>17145</v>
      </c>
      <c r="R701" s="114">
        <v>12153.87</v>
      </c>
      <c r="S701" s="72">
        <f t="shared" si="87"/>
        <v>12392</v>
      </c>
      <c r="T701" s="136">
        <v>66406.3</v>
      </c>
      <c r="U701" s="73" t="s">
        <v>154</v>
      </c>
      <c r="V701" s="74" t="s">
        <v>254</v>
      </c>
    </row>
    <row r="702" spans="1:22">
      <c r="A702" s="85">
        <v>695</v>
      </c>
      <c r="B702" s="85" t="s">
        <v>272</v>
      </c>
      <c r="C702" s="135" t="s">
        <v>61</v>
      </c>
      <c r="D702" s="135" t="s">
        <v>1045</v>
      </c>
      <c r="E702" s="86" t="s">
        <v>1191</v>
      </c>
      <c r="F702" s="87">
        <v>45962</v>
      </c>
      <c r="G702" s="87">
        <v>46143</v>
      </c>
      <c r="H702" s="138">
        <v>25000</v>
      </c>
      <c r="I702" s="135">
        <v>0</v>
      </c>
      <c r="J702" s="88">
        <v>25</v>
      </c>
      <c r="K702" s="135">
        <v>717.5</v>
      </c>
      <c r="L702" s="72">
        <f t="shared" si="84"/>
        <v>1774.9999999999998</v>
      </c>
      <c r="M702" s="72">
        <f t="shared" si="90"/>
        <v>325</v>
      </c>
      <c r="N702" s="74">
        <f t="shared" si="89"/>
        <v>760</v>
      </c>
      <c r="O702" s="72">
        <f t="shared" si="85"/>
        <v>1772.5000000000002</v>
      </c>
      <c r="P702" s="114">
        <v>2044.78</v>
      </c>
      <c r="Q702" s="72">
        <f t="shared" si="86"/>
        <v>7394.78</v>
      </c>
      <c r="R702" s="114">
        <v>3522.28</v>
      </c>
      <c r="S702" s="72">
        <f t="shared" si="87"/>
        <v>3872.5</v>
      </c>
      <c r="T702" s="136">
        <v>21477.72</v>
      </c>
      <c r="U702" s="73" t="s">
        <v>154</v>
      </c>
      <c r="V702" s="74" t="s">
        <v>253</v>
      </c>
    </row>
    <row r="703" spans="1:22">
      <c r="A703" s="85">
        <v>696</v>
      </c>
      <c r="B703" s="85" t="s">
        <v>881</v>
      </c>
      <c r="C703" s="135" t="s">
        <v>245</v>
      </c>
      <c r="D703" s="135" t="s">
        <v>167</v>
      </c>
      <c r="E703" s="86" t="s">
        <v>1191</v>
      </c>
      <c r="F703" s="87">
        <v>45962</v>
      </c>
      <c r="G703" s="87">
        <v>46143</v>
      </c>
      <c r="H703" s="138">
        <v>80000</v>
      </c>
      <c r="I703" s="136">
        <v>7400.87</v>
      </c>
      <c r="J703" s="88">
        <v>25</v>
      </c>
      <c r="K703" s="136">
        <v>2296</v>
      </c>
      <c r="L703" s="72">
        <f t="shared" si="84"/>
        <v>5679.9999999999991</v>
      </c>
      <c r="M703" s="72">
        <f t="shared" si="90"/>
        <v>1040</v>
      </c>
      <c r="N703" s="74">
        <f t="shared" si="89"/>
        <v>2432</v>
      </c>
      <c r="O703" s="72">
        <f t="shared" si="85"/>
        <v>5672</v>
      </c>
      <c r="P703" s="85">
        <v>25</v>
      </c>
      <c r="Q703" s="72">
        <f t="shared" si="86"/>
        <v>17145</v>
      </c>
      <c r="R703" s="114">
        <v>12153.87</v>
      </c>
      <c r="S703" s="72">
        <f t="shared" si="87"/>
        <v>12392</v>
      </c>
      <c r="T703" s="136">
        <v>67846.13</v>
      </c>
      <c r="U703" s="73" t="s">
        <v>154</v>
      </c>
      <c r="V703" s="74" t="s">
        <v>254</v>
      </c>
    </row>
    <row r="704" spans="1:22">
      <c r="A704" s="85">
        <v>697</v>
      </c>
      <c r="B704" s="85" t="s">
        <v>468</v>
      </c>
      <c r="C704" s="135" t="s">
        <v>53</v>
      </c>
      <c r="D704" s="135" t="s">
        <v>1067</v>
      </c>
      <c r="E704" s="86" t="s">
        <v>1191</v>
      </c>
      <c r="F704" s="87">
        <v>46023</v>
      </c>
      <c r="G704" s="87">
        <v>46204</v>
      </c>
      <c r="H704" s="138">
        <v>45000</v>
      </c>
      <c r="I704" s="136">
        <v>1148.33</v>
      </c>
      <c r="J704" s="88">
        <v>25</v>
      </c>
      <c r="K704" s="136">
        <v>1291.5</v>
      </c>
      <c r="L704" s="72">
        <f t="shared" si="84"/>
        <v>3194.9999999999995</v>
      </c>
      <c r="M704" s="72">
        <f t="shared" si="90"/>
        <v>585</v>
      </c>
      <c r="N704" s="74">
        <f t="shared" si="89"/>
        <v>1368</v>
      </c>
      <c r="O704" s="72">
        <f t="shared" si="85"/>
        <v>3190.5</v>
      </c>
      <c r="P704" s="85">
        <v>125</v>
      </c>
      <c r="Q704" s="72">
        <f t="shared" si="86"/>
        <v>9755</v>
      </c>
      <c r="R704" s="114">
        <v>3932.83</v>
      </c>
      <c r="S704" s="72">
        <f t="shared" si="87"/>
        <v>6970.5</v>
      </c>
      <c r="T704" s="136">
        <v>41067.17</v>
      </c>
      <c r="U704" s="73" t="s">
        <v>154</v>
      </c>
      <c r="V704" s="74" t="s">
        <v>253</v>
      </c>
    </row>
    <row r="705" spans="1:22">
      <c r="A705" s="85">
        <v>698</v>
      </c>
      <c r="B705" s="85" t="s">
        <v>696</v>
      </c>
      <c r="C705" s="135" t="s">
        <v>356</v>
      </c>
      <c r="D705" s="135" t="s">
        <v>1053</v>
      </c>
      <c r="E705" s="86" t="s">
        <v>1191</v>
      </c>
      <c r="F705" s="87">
        <v>45962</v>
      </c>
      <c r="G705" s="87">
        <v>46143</v>
      </c>
      <c r="H705" s="138">
        <v>15000</v>
      </c>
      <c r="I705" s="135">
        <v>0</v>
      </c>
      <c r="J705" s="88">
        <v>25</v>
      </c>
      <c r="K705" s="135">
        <v>430.5</v>
      </c>
      <c r="L705" s="72">
        <f t="shared" si="84"/>
        <v>1065</v>
      </c>
      <c r="M705" s="72">
        <f t="shared" si="90"/>
        <v>195</v>
      </c>
      <c r="N705" s="74">
        <f t="shared" si="89"/>
        <v>456</v>
      </c>
      <c r="O705" s="72">
        <f t="shared" si="85"/>
        <v>1063.5</v>
      </c>
      <c r="P705" s="85">
        <v>25</v>
      </c>
      <c r="Q705" s="72">
        <f t="shared" si="86"/>
        <v>3235</v>
      </c>
      <c r="R705" s="85">
        <v>911.5</v>
      </c>
      <c r="S705" s="72">
        <f t="shared" si="87"/>
        <v>2323.5</v>
      </c>
      <c r="T705" s="136">
        <v>14088.5</v>
      </c>
      <c r="U705" s="73" t="s">
        <v>154</v>
      </c>
      <c r="V705" s="74" t="s">
        <v>253</v>
      </c>
    </row>
    <row r="706" spans="1:22">
      <c r="A706" s="85">
        <v>699</v>
      </c>
      <c r="B706" s="85" t="s">
        <v>801</v>
      </c>
      <c r="C706" s="135" t="s">
        <v>5</v>
      </c>
      <c r="D706" s="135" t="s">
        <v>173</v>
      </c>
      <c r="E706" s="86" t="s">
        <v>1191</v>
      </c>
      <c r="F706" s="87">
        <v>46023</v>
      </c>
      <c r="G706" s="87">
        <v>46204</v>
      </c>
      <c r="H706" s="138">
        <v>220000</v>
      </c>
      <c r="I706" s="136">
        <v>40357.08</v>
      </c>
      <c r="J706" s="88">
        <v>25</v>
      </c>
      <c r="K706" s="136">
        <v>6314</v>
      </c>
      <c r="L706" s="72">
        <f t="shared" si="84"/>
        <v>15619.999999999998</v>
      </c>
      <c r="M706" s="72">
        <f t="shared" si="90"/>
        <v>2860</v>
      </c>
      <c r="N706" s="136">
        <v>6589.14</v>
      </c>
      <c r="O706" s="72">
        <f t="shared" si="85"/>
        <v>15598.000000000002</v>
      </c>
      <c r="P706" s="85">
        <v>25</v>
      </c>
      <c r="Q706" s="72">
        <f t="shared" si="86"/>
        <v>47006.14</v>
      </c>
      <c r="R706" s="114">
        <v>53285.22</v>
      </c>
      <c r="S706" s="72">
        <f t="shared" si="87"/>
        <v>34078</v>
      </c>
      <c r="T706" s="136">
        <v>166640.63</v>
      </c>
      <c r="U706" s="73" t="s">
        <v>154</v>
      </c>
      <c r="V706" s="74" t="s">
        <v>253</v>
      </c>
    </row>
    <row r="707" spans="1:22">
      <c r="A707" s="85">
        <v>700</v>
      </c>
      <c r="B707" s="85" t="s">
        <v>802</v>
      </c>
      <c r="C707" s="135" t="s">
        <v>6</v>
      </c>
      <c r="D707" s="135" t="s">
        <v>189</v>
      </c>
      <c r="E707" s="86" t="s">
        <v>1191</v>
      </c>
      <c r="F707" s="87">
        <v>46023</v>
      </c>
      <c r="G707" s="87">
        <v>46204</v>
      </c>
      <c r="H707" s="138">
        <v>145000</v>
      </c>
      <c r="I707" s="136">
        <v>22690.49</v>
      </c>
      <c r="J707" s="88">
        <v>25</v>
      </c>
      <c r="K707" s="136">
        <v>4161.5</v>
      </c>
      <c r="L707" s="72">
        <f t="shared" si="84"/>
        <v>10294.999999999998</v>
      </c>
      <c r="M707" s="72">
        <f t="shared" si="90"/>
        <v>1885</v>
      </c>
      <c r="N707" s="74">
        <f t="shared" ref="N707:N743" si="91">+H707*0.0304</f>
        <v>4408</v>
      </c>
      <c r="O707" s="72">
        <f t="shared" si="85"/>
        <v>10280.5</v>
      </c>
      <c r="P707" s="85">
        <v>25</v>
      </c>
      <c r="Q707" s="72">
        <f t="shared" si="86"/>
        <v>31055</v>
      </c>
      <c r="R707" s="114">
        <v>31284.99</v>
      </c>
      <c r="S707" s="72">
        <f t="shared" si="87"/>
        <v>22460.5</v>
      </c>
      <c r="T707" s="136">
        <v>113715.01</v>
      </c>
      <c r="U707" s="73" t="s">
        <v>154</v>
      </c>
      <c r="V707" s="74" t="s">
        <v>253</v>
      </c>
    </row>
    <row r="708" spans="1:22">
      <c r="A708" s="85">
        <v>701</v>
      </c>
      <c r="B708" s="85" t="s">
        <v>489</v>
      </c>
      <c r="C708" s="135" t="s">
        <v>355</v>
      </c>
      <c r="D708" s="135" t="s">
        <v>1139</v>
      </c>
      <c r="E708" s="86" t="s">
        <v>1191</v>
      </c>
      <c r="F708" s="87">
        <v>45962</v>
      </c>
      <c r="G708" s="87">
        <v>46143</v>
      </c>
      <c r="H708" s="138">
        <v>50000</v>
      </c>
      <c r="I708" s="136">
        <v>1854</v>
      </c>
      <c r="J708" s="88">
        <v>25</v>
      </c>
      <c r="K708" s="136">
        <v>1435</v>
      </c>
      <c r="L708" s="72">
        <f t="shared" si="84"/>
        <v>3549.9999999999995</v>
      </c>
      <c r="M708" s="72">
        <f t="shared" si="90"/>
        <v>650</v>
      </c>
      <c r="N708" s="74">
        <f t="shared" si="91"/>
        <v>1520</v>
      </c>
      <c r="O708" s="72">
        <f t="shared" si="85"/>
        <v>3545.0000000000005</v>
      </c>
      <c r="P708" s="85">
        <v>25</v>
      </c>
      <c r="Q708" s="72">
        <f t="shared" si="86"/>
        <v>10725</v>
      </c>
      <c r="R708" s="114">
        <v>4834</v>
      </c>
      <c r="S708" s="72">
        <f t="shared" si="87"/>
        <v>7745</v>
      </c>
      <c r="T708" s="136">
        <v>45166</v>
      </c>
      <c r="U708" s="73" t="s">
        <v>154</v>
      </c>
      <c r="V708" s="74" t="s">
        <v>253</v>
      </c>
    </row>
    <row r="709" spans="1:22">
      <c r="A709" s="85">
        <v>702</v>
      </c>
      <c r="B709" s="85" t="s">
        <v>744</v>
      </c>
      <c r="C709" s="135" t="s">
        <v>355</v>
      </c>
      <c r="D709" s="135" t="s">
        <v>1099</v>
      </c>
      <c r="E709" s="86" t="s">
        <v>1191</v>
      </c>
      <c r="F709" s="87">
        <v>46023</v>
      </c>
      <c r="G709" s="87">
        <v>46204</v>
      </c>
      <c r="H709" s="138">
        <v>50000</v>
      </c>
      <c r="I709" s="136">
        <v>1854</v>
      </c>
      <c r="J709" s="88">
        <v>25</v>
      </c>
      <c r="K709" s="136">
        <v>1435</v>
      </c>
      <c r="L709" s="72">
        <f t="shared" si="84"/>
        <v>3549.9999999999995</v>
      </c>
      <c r="M709" s="72">
        <f t="shared" si="90"/>
        <v>650</v>
      </c>
      <c r="N709" s="74">
        <f t="shared" si="91"/>
        <v>1520</v>
      </c>
      <c r="O709" s="72">
        <f t="shared" si="85"/>
        <v>3545.0000000000005</v>
      </c>
      <c r="P709" s="85">
        <v>25</v>
      </c>
      <c r="Q709" s="72">
        <f t="shared" si="86"/>
        <v>10725</v>
      </c>
      <c r="R709" s="114">
        <v>4834</v>
      </c>
      <c r="S709" s="72">
        <f t="shared" si="87"/>
        <v>7745</v>
      </c>
      <c r="T709" s="136">
        <v>45166</v>
      </c>
      <c r="U709" s="73" t="s">
        <v>154</v>
      </c>
      <c r="V709" s="74" t="s">
        <v>253</v>
      </c>
    </row>
    <row r="710" spans="1:22">
      <c r="A710" s="85">
        <v>703</v>
      </c>
      <c r="B710" s="85" t="s">
        <v>114</v>
      </c>
      <c r="C710" s="135" t="s">
        <v>19</v>
      </c>
      <c r="D710" s="135" t="s">
        <v>1089</v>
      </c>
      <c r="E710" s="86" t="s">
        <v>1191</v>
      </c>
      <c r="F710" s="87">
        <v>45962</v>
      </c>
      <c r="G710" s="87">
        <v>46143</v>
      </c>
      <c r="H710" s="138">
        <v>20000</v>
      </c>
      <c r="I710" s="135">
        <v>0</v>
      </c>
      <c r="J710" s="88">
        <v>25</v>
      </c>
      <c r="K710" s="135">
        <v>574</v>
      </c>
      <c r="L710" s="72">
        <f t="shared" si="84"/>
        <v>1419.9999999999998</v>
      </c>
      <c r="M710" s="72">
        <f t="shared" si="90"/>
        <v>260</v>
      </c>
      <c r="N710" s="74">
        <f t="shared" si="91"/>
        <v>608</v>
      </c>
      <c r="O710" s="72">
        <f t="shared" si="85"/>
        <v>1418</v>
      </c>
      <c r="P710" s="85">
        <v>25</v>
      </c>
      <c r="Q710" s="72">
        <f t="shared" si="86"/>
        <v>4305</v>
      </c>
      <c r="R710" s="114">
        <v>1207</v>
      </c>
      <c r="S710" s="72">
        <f t="shared" si="87"/>
        <v>3098</v>
      </c>
      <c r="T710" s="136">
        <v>18793</v>
      </c>
      <c r="U710" s="73" t="s">
        <v>154</v>
      </c>
      <c r="V710" s="74" t="s">
        <v>253</v>
      </c>
    </row>
    <row r="711" spans="1:22">
      <c r="A711" s="85">
        <v>704</v>
      </c>
      <c r="B711" s="85" t="s">
        <v>330</v>
      </c>
      <c r="C711" s="135" t="s">
        <v>19</v>
      </c>
      <c r="D711" s="135" t="s">
        <v>1125</v>
      </c>
      <c r="E711" s="86" t="s">
        <v>1191</v>
      </c>
      <c r="F711" s="87">
        <v>46023</v>
      </c>
      <c r="G711" s="87">
        <v>46204</v>
      </c>
      <c r="H711" s="138">
        <v>20000</v>
      </c>
      <c r="I711" s="135">
        <v>0</v>
      </c>
      <c r="J711" s="88">
        <v>25</v>
      </c>
      <c r="K711" s="135">
        <v>574</v>
      </c>
      <c r="L711" s="72">
        <f t="shared" si="84"/>
        <v>1419.9999999999998</v>
      </c>
      <c r="M711" s="72">
        <f t="shared" si="90"/>
        <v>260</v>
      </c>
      <c r="N711" s="74">
        <f t="shared" si="91"/>
        <v>608</v>
      </c>
      <c r="O711" s="72">
        <f t="shared" si="85"/>
        <v>1418</v>
      </c>
      <c r="P711" s="85">
        <v>25</v>
      </c>
      <c r="Q711" s="72">
        <f t="shared" si="86"/>
        <v>4305</v>
      </c>
      <c r="R711" s="114">
        <v>1207</v>
      </c>
      <c r="S711" s="72">
        <f t="shared" si="87"/>
        <v>3098</v>
      </c>
      <c r="T711" s="136">
        <v>18793</v>
      </c>
      <c r="U711" s="73" t="s">
        <v>154</v>
      </c>
      <c r="V711" s="74" t="s">
        <v>253</v>
      </c>
    </row>
    <row r="712" spans="1:22">
      <c r="A712" s="85">
        <v>705</v>
      </c>
      <c r="B712" s="85" t="s">
        <v>629</v>
      </c>
      <c r="C712" s="135" t="s">
        <v>644</v>
      </c>
      <c r="D712" s="135" t="s">
        <v>1053</v>
      </c>
      <c r="E712" s="86" t="s">
        <v>1191</v>
      </c>
      <c r="F712" s="87">
        <v>46054</v>
      </c>
      <c r="G712" s="87">
        <v>46235</v>
      </c>
      <c r="H712" s="138">
        <v>40000</v>
      </c>
      <c r="I712" s="135">
        <v>442.65</v>
      </c>
      <c r="J712" s="88">
        <v>25</v>
      </c>
      <c r="K712" s="136">
        <v>1148</v>
      </c>
      <c r="L712" s="72">
        <f t="shared" ref="L712:L775" si="92">H712*0.071</f>
        <v>2839.9999999999995</v>
      </c>
      <c r="M712" s="72">
        <f t="shared" si="90"/>
        <v>520</v>
      </c>
      <c r="N712" s="74">
        <f t="shared" si="91"/>
        <v>1216</v>
      </c>
      <c r="O712" s="72">
        <f t="shared" ref="O712:O775" si="93">H712*0.0709</f>
        <v>2836</v>
      </c>
      <c r="P712" s="114">
        <v>13882.11</v>
      </c>
      <c r="Q712" s="72">
        <f t="shared" ref="Q712:Q775" si="94">SUM(K712:P712)</f>
        <v>22442.11</v>
      </c>
      <c r="R712" s="114">
        <v>16688.759999999998</v>
      </c>
      <c r="S712" s="72">
        <f t="shared" ref="S712:S775" si="95">L712+M712+O712</f>
        <v>6196</v>
      </c>
      <c r="T712" s="136">
        <v>23311.24</v>
      </c>
      <c r="U712" s="73" t="s">
        <v>154</v>
      </c>
      <c r="V712" s="74" t="s">
        <v>254</v>
      </c>
    </row>
    <row r="713" spans="1:22">
      <c r="A713" s="85">
        <v>706</v>
      </c>
      <c r="B713" s="85" t="s">
        <v>882</v>
      </c>
      <c r="C713" s="135" t="s">
        <v>6</v>
      </c>
      <c r="D713" s="135" t="s">
        <v>169</v>
      </c>
      <c r="E713" s="86" t="s">
        <v>1191</v>
      </c>
      <c r="F713" s="87">
        <v>45962</v>
      </c>
      <c r="G713" s="87">
        <v>46143</v>
      </c>
      <c r="H713" s="138">
        <v>130000</v>
      </c>
      <c r="I713" s="136">
        <v>19162.12</v>
      </c>
      <c r="J713" s="88">
        <v>25</v>
      </c>
      <c r="K713" s="136">
        <v>3731</v>
      </c>
      <c r="L713" s="72">
        <f t="shared" si="92"/>
        <v>9230</v>
      </c>
      <c r="M713" s="72">
        <f t="shared" si="90"/>
        <v>1690</v>
      </c>
      <c r="N713" s="74">
        <f t="shared" si="91"/>
        <v>3952</v>
      </c>
      <c r="O713" s="72">
        <f t="shared" si="93"/>
        <v>9217</v>
      </c>
      <c r="P713" s="85">
        <v>25</v>
      </c>
      <c r="Q713" s="72">
        <f t="shared" si="94"/>
        <v>27845</v>
      </c>
      <c r="R713" s="114">
        <v>26870.12</v>
      </c>
      <c r="S713" s="72">
        <f t="shared" si="95"/>
        <v>20137</v>
      </c>
      <c r="T713" s="136">
        <v>103129.88</v>
      </c>
      <c r="U713" s="73" t="s">
        <v>154</v>
      </c>
      <c r="V713" s="74" t="s">
        <v>254</v>
      </c>
    </row>
    <row r="714" spans="1:22">
      <c r="A714" s="85">
        <v>707</v>
      </c>
      <c r="B714" s="85" t="s">
        <v>883</v>
      </c>
      <c r="C714" s="135" t="s">
        <v>61</v>
      </c>
      <c r="D714" s="135" t="s">
        <v>1143</v>
      </c>
      <c r="E714" s="86" t="s">
        <v>1191</v>
      </c>
      <c r="F714" s="87">
        <v>45962</v>
      </c>
      <c r="G714" s="87">
        <v>46143</v>
      </c>
      <c r="H714" s="138">
        <v>50000</v>
      </c>
      <c r="I714" s="136">
        <v>1854</v>
      </c>
      <c r="J714" s="88">
        <v>25</v>
      </c>
      <c r="K714" s="136">
        <v>1435</v>
      </c>
      <c r="L714" s="72">
        <f t="shared" si="92"/>
        <v>3549.9999999999995</v>
      </c>
      <c r="M714" s="72">
        <f t="shared" si="90"/>
        <v>650</v>
      </c>
      <c r="N714" s="74">
        <f t="shared" si="91"/>
        <v>1520</v>
      </c>
      <c r="O714" s="72">
        <f t="shared" si="93"/>
        <v>3545.0000000000005</v>
      </c>
      <c r="P714" s="85">
        <v>25</v>
      </c>
      <c r="Q714" s="72">
        <f t="shared" si="94"/>
        <v>10725</v>
      </c>
      <c r="R714" s="114">
        <v>4834</v>
      </c>
      <c r="S714" s="72">
        <f t="shared" si="95"/>
        <v>7745</v>
      </c>
      <c r="T714" s="136">
        <v>45166</v>
      </c>
      <c r="U714" s="73" t="s">
        <v>154</v>
      </c>
      <c r="V714" s="74" t="s">
        <v>254</v>
      </c>
    </row>
    <row r="715" spans="1:22" ht="15.75" customHeight="1">
      <c r="A715" s="85">
        <v>708</v>
      </c>
      <c r="B715" s="85" t="s">
        <v>947</v>
      </c>
      <c r="C715" s="135" t="s">
        <v>4</v>
      </c>
      <c r="D715" s="135" t="s">
        <v>854</v>
      </c>
      <c r="E715" s="86" t="s">
        <v>1191</v>
      </c>
      <c r="F715" s="87">
        <v>46054</v>
      </c>
      <c r="G715" s="87">
        <v>46235</v>
      </c>
      <c r="H715" s="138">
        <v>70000</v>
      </c>
      <c r="I715" s="136">
        <v>5368.48</v>
      </c>
      <c r="J715" s="88">
        <v>25</v>
      </c>
      <c r="K715" s="136">
        <v>2009</v>
      </c>
      <c r="L715" s="72">
        <f t="shared" si="92"/>
        <v>4970</v>
      </c>
      <c r="M715" s="72">
        <f t="shared" si="90"/>
        <v>910</v>
      </c>
      <c r="N715" s="74">
        <f t="shared" si="91"/>
        <v>2128</v>
      </c>
      <c r="O715" s="72">
        <f t="shared" si="93"/>
        <v>4963</v>
      </c>
      <c r="P715" s="85">
        <v>25</v>
      </c>
      <c r="Q715" s="72">
        <f t="shared" si="94"/>
        <v>15005</v>
      </c>
      <c r="R715" s="114">
        <v>9530.48</v>
      </c>
      <c r="S715" s="72">
        <f t="shared" si="95"/>
        <v>10843</v>
      </c>
      <c r="T715" s="136">
        <v>60469.52</v>
      </c>
      <c r="U715" s="73" t="s">
        <v>154</v>
      </c>
      <c r="V715" s="74" t="s">
        <v>254</v>
      </c>
    </row>
    <row r="716" spans="1:22" ht="18.75" customHeight="1">
      <c r="A716" s="85">
        <v>709</v>
      </c>
      <c r="B716" s="85" t="s">
        <v>469</v>
      </c>
      <c r="C716" s="135" t="s">
        <v>420</v>
      </c>
      <c r="D716" s="135" t="s">
        <v>168</v>
      </c>
      <c r="E716" s="86" t="s">
        <v>1191</v>
      </c>
      <c r="F716" s="87">
        <v>46023</v>
      </c>
      <c r="G716" s="87">
        <v>46204</v>
      </c>
      <c r="H716" s="138">
        <v>80000</v>
      </c>
      <c r="I716" s="136">
        <v>6920.92</v>
      </c>
      <c r="J716" s="88">
        <v>25</v>
      </c>
      <c r="K716" s="136">
        <v>2296</v>
      </c>
      <c r="L716" s="72">
        <f t="shared" si="92"/>
        <v>5679.9999999999991</v>
      </c>
      <c r="M716" s="72">
        <f t="shared" si="90"/>
        <v>1040</v>
      </c>
      <c r="N716" s="74">
        <f t="shared" si="91"/>
        <v>2432</v>
      </c>
      <c r="O716" s="72">
        <f t="shared" si="93"/>
        <v>5672</v>
      </c>
      <c r="P716" s="114">
        <v>5518.28</v>
      </c>
      <c r="Q716" s="72">
        <f t="shared" si="94"/>
        <v>22638.28</v>
      </c>
      <c r="R716" s="114">
        <v>17167.2</v>
      </c>
      <c r="S716" s="72">
        <f t="shared" si="95"/>
        <v>12392</v>
      </c>
      <c r="T716" s="136">
        <v>60916.69</v>
      </c>
      <c r="U716" s="73" t="s">
        <v>154</v>
      </c>
      <c r="V716" s="74" t="s">
        <v>253</v>
      </c>
    </row>
    <row r="717" spans="1:22">
      <c r="A717" s="85">
        <v>710</v>
      </c>
      <c r="B717" s="85" t="s">
        <v>91</v>
      </c>
      <c r="C717" s="135" t="s">
        <v>19</v>
      </c>
      <c r="D717" s="135" t="s">
        <v>1144</v>
      </c>
      <c r="E717" s="86" t="s">
        <v>1191</v>
      </c>
      <c r="F717" s="87">
        <v>46023</v>
      </c>
      <c r="G717" s="87">
        <v>46204</v>
      </c>
      <c r="H717" s="138">
        <v>20000</v>
      </c>
      <c r="I717" s="135">
        <v>0</v>
      </c>
      <c r="J717" s="88">
        <v>25</v>
      </c>
      <c r="K717" s="135">
        <v>574</v>
      </c>
      <c r="L717" s="72">
        <f t="shared" si="92"/>
        <v>1419.9999999999998</v>
      </c>
      <c r="M717" s="72">
        <f t="shared" si="90"/>
        <v>260</v>
      </c>
      <c r="N717" s="74">
        <f t="shared" si="91"/>
        <v>608</v>
      </c>
      <c r="O717" s="72">
        <f t="shared" si="93"/>
        <v>1418</v>
      </c>
      <c r="P717" s="85">
        <v>25</v>
      </c>
      <c r="Q717" s="72">
        <f t="shared" si="94"/>
        <v>4305</v>
      </c>
      <c r="R717" s="114">
        <v>1207</v>
      </c>
      <c r="S717" s="72">
        <f t="shared" si="95"/>
        <v>3098</v>
      </c>
      <c r="T717" s="136">
        <v>18793</v>
      </c>
      <c r="U717" s="73" t="s">
        <v>154</v>
      </c>
      <c r="V717" s="74" t="s">
        <v>253</v>
      </c>
    </row>
    <row r="718" spans="1:22">
      <c r="A718" s="85">
        <v>711</v>
      </c>
      <c r="B718" s="85" t="s">
        <v>842</v>
      </c>
      <c r="C718" s="135" t="s">
        <v>246</v>
      </c>
      <c r="D718" s="135" t="s">
        <v>251</v>
      </c>
      <c r="E718" s="86" t="s">
        <v>1191</v>
      </c>
      <c r="F718" s="87">
        <v>46023</v>
      </c>
      <c r="G718" s="87">
        <v>46204</v>
      </c>
      <c r="H718" s="138">
        <v>60000</v>
      </c>
      <c r="I718" s="136">
        <v>3486.68</v>
      </c>
      <c r="J718" s="88">
        <v>25</v>
      </c>
      <c r="K718" s="136">
        <v>1722</v>
      </c>
      <c r="L718" s="72">
        <f t="shared" si="92"/>
        <v>4260</v>
      </c>
      <c r="M718" s="72">
        <f t="shared" si="90"/>
        <v>780</v>
      </c>
      <c r="N718" s="74">
        <f t="shared" si="91"/>
        <v>1824</v>
      </c>
      <c r="O718" s="72">
        <f t="shared" si="93"/>
        <v>4254</v>
      </c>
      <c r="P718" s="85">
        <v>25</v>
      </c>
      <c r="Q718" s="72">
        <f t="shared" si="94"/>
        <v>12865</v>
      </c>
      <c r="R718" s="114">
        <v>7057.68</v>
      </c>
      <c r="S718" s="72">
        <f t="shared" si="95"/>
        <v>9294</v>
      </c>
      <c r="T718" s="136">
        <v>52942.32</v>
      </c>
      <c r="U718" s="73" t="s">
        <v>154</v>
      </c>
      <c r="V718" s="74" t="s">
        <v>253</v>
      </c>
    </row>
    <row r="719" spans="1:22">
      <c r="A719" s="85">
        <v>712</v>
      </c>
      <c r="B719" s="85" t="s">
        <v>204</v>
      </c>
      <c r="C719" s="135" t="s">
        <v>21</v>
      </c>
      <c r="D719" s="135" t="s">
        <v>1062</v>
      </c>
      <c r="E719" s="86" t="s">
        <v>1191</v>
      </c>
      <c r="F719" s="87">
        <v>45962</v>
      </c>
      <c r="G719" s="87">
        <v>46143</v>
      </c>
      <c r="H719" s="138">
        <v>20000</v>
      </c>
      <c r="I719" s="135">
        <v>0</v>
      </c>
      <c r="J719" s="88">
        <v>25</v>
      </c>
      <c r="K719" s="135">
        <v>574</v>
      </c>
      <c r="L719" s="72">
        <f t="shared" si="92"/>
        <v>1419.9999999999998</v>
      </c>
      <c r="M719" s="72">
        <f t="shared" si="90"/>
        <v>260</v>
      </c>
      <c r="N719" s="74">
        <f t="shared" si="91"/>
        <v>608</v>
      </c>
      <c r="O719" s="72">
        <f t="shared" si="93"/>
        <v>1418</v>
      </c>
      <c r="P719" s="85">
        <v>25</v>
      </c>
      <c r="Q719" s="72">
        <f t="shared" si="94"/>
        <v>4305</v>
      </c>
      <c r="R719" s="114">
        <v>1207</v>
      </c>
      <c r="S719" s="72">
        <f t="shared" si="95"/>
        <v>3098</v>
      </c>
      <c r="T719" s="136">
        <v>18793</v>
      </c>
      <c r="U719" s="73" t="s">
        <v>154</v>
      </c>
      <c r="V719" s="74" t="s">
        <v>253</v>
      </c>
    </row>
    <row r="720" spans="1:22">
      <c r="A720" s="85">
        <v>713</v>
      </c>
      <c r="B720" s="85" t="s">
        <v>651</v>
      </c>
      <c r="C720" s="135" t="s">
        <v>61</v>
      </c>
      <c r="D720" s="135" t="s">
        <v>1068</v>
      </c>
      <c r="E720" s="86" t="s">
        <v>1191</v>
      </c>
      <c r="F720" s="87">
        <v>46023</v>
      </c>
      <c r="G720" s="87">
        <v>46204</v>
      </c>
      <c r="H720" s="138">
        <v>50000</v>
      </c>
      <c r="I720" s="136">
        <v>1854</v>
      </c>
      <c r="J720" s="88">
        <v>25</v>
      </c>
      <c r="K720" s="136">
        <v>1435</v>
      </c>
      <c r="L720" s="72">
        <f t="shared" si="92"/>
        <v>3549.9999999999995</v>
      </c>
      <c r="M720" s="72">
        <f t="shared" si="90"/>
        <v>650</v>
      </c>
      <c r="N720" s="74">
        <f t="shared" si="91"/>
        <v>1520</v>
      </c>
      <c r="O720" s="72">
        <f t="shared" si="93"/>
        <v>3545.0000000000005</v>
      </c>
      <c r="P720" s="85">
        <v>25</v>
      </c>
      <c r="Q720" s="72">
        <f t="shared" si="94"/>
        <v>10725</v>
      </c>
      <c r="R720" s="114">
        <v>4834</v>
      </c>
      <c r="S720" s="72">
        <f t="shared" si="95"/>
        <v>7745</v>
      </c>
      <c r="T720" s="136">
        <v>45166</v>
      </c>
      <c r="U720" s="73" t="s">
        <v>154</v>
      </c>
      <c r="V720" s="74" t="s">
        <v>253</v>
      </c>
    </row>
    <row r="721" spans="1:22" ht="16.5" customHeight="1">
      <c r="A721" s="85">
        <v>714</v>
      </c>
      <c r="B721" s="135" t="s">
        <v>1288</v>
      </c>
      <c r="C721" s="135" t="s">
        <v>356</v>
      </c>
      <c r="D721" s="135" t="s">
        <v>163</v>
      </c>
      <c r="E721" s="139" t="s">
        <v>1294</v>
      </c>
      <c r="F721" s="87">
        <v>45962</v>
      </c>
      <c r="G721" s="87">
        <v>46143</v>
      </c>
      <c r="H721" s="138">
        <v>80000</v>
      </c>
      <c r="I721" s="136">
        <v>7400.87</v>
      </c>
      <c r="J721" s="88">
        <v>25</v>
      </c>
      <c r="K721" s="136">
        <v>2296</v>
      </c>
      <c r="L721" s="72">
        <f t="shared" si="92"/>
        <v>5679.9999999999991</v>
      </c>
      <c r="M721" s="72">
        <f t="shared" si="90"/>
        <v>1040</v>
      </c>
      <c r="N721" s="74">
        <f t="shared" si="91"/>
        <v>2432</v>
      </c>
      <c r="O721" s="72">
        <f t="shared" si="93"/>
        <v>5672</v>
      </c>
      <c r="P721" s="85">
        <v>25</v>
      </c>
      <c r="Q721" s="72">
        <f t="shared" si="94"/>
        <v>17145</v>
      </c>
      <c r="R721" s="114">
        <v>12153.87</v>
      </c>
      <c r="S721" s="72">
        <f t="shared" si="95"/>
        <v>12392</v>
      </c>
      <c r="T721" s="136">
        <v>67846.13</v>
      </c>
      <c r="U721" s="73" t="s">
        <v>154</v>
      </c>
      <c r="V721" s="137" t="s">
        <v>253</v>
      </c>
    </row>
    <row r="722" spans="1:22">
      <c r="A722" s="85">
        <v>715</v>
      </c>
      <c r="B722" s="85" t="s">
        <v>650</v>
      </c>
      <c r="C722" s="135" t="s">
        <v>61</v>
      </c>
      <c r="D722" s="135" t="s">
        <v>1099</v>
      </c>
      <c r="E722" s="86" t="s">
        <v>1191</v>
      </c>
      <c r="F722" s="87">
        <v>45962</v>
      </c>
      <c r="G722" s="87">
        <v>46143</v>
      </c>
      <c r="H722" s="138">
        <v>50000</v>
      </c>
      <c r="I722" s="136">
        <v>1854</v>
      </c>
      <c r="J722" s="88">
        <v>25</v>
      </c>
      <c r="K722" s="136">
        <v>1435</v>
      </c>
      <c r="L722" s="72">
        <f t="shared" si="92"/>
        <v>3549.9999999999995</v>
      </c>
      <c r="M722" s="72">
        <f t="shared" si="90"/>
        <v>650</v>
      </c>
      <c r="N722" s="74">
        <f t="shared" si="91"/>
        <v>1520</v>
      </c>
      <c r="O722" s="72">
        <f t="shared" si="93"/>
        <v>3545.0000000000005</v>
      </c>
      <c r="P722" s="85">
        <v>25</v>
      </c>
      <c r="Q722" s="72">
        <f t="shared" si="94"/>
        <v>10725</v>
      </c>
      <c r="R722" s="114">
        <v>4834</v>
      </c>
      <c r="S722" s="72">
        <f t="shared" si="95"/>
        <v>7745</v>
      </c>
      <c r="T722" s="136">
        <v>45166</v>
      </c>
      <c r="U722" s="73" t="s">
        <v>154</v>
      </c>
      <c r="V722" s="74" t="s">
        <v>253</v>
      </c>
    </row>
    <row r="723" spans="1:22">
      <c r="A723" s="85">
        <v>716</v>
      </c>
      <c r="B723" s="85" t="s">
        <v>803</v>
      </c>
      <c r="C723" s="135" t="s">
        <v>816</v>
      </c>
      <c r="D723" s="135" t="s">
        <v>163</v>
      </c>
      <c r="E723" s="86" t="s">
        <v>1191</v>
      </c>
      <c r="F723" s="87">
        <v>45962</v>
      </c>
      <c r="G723" s="87">
        <v>46143</v>
      </c>
      <c r="H723" s="138">
        <v>80000</v>
      </c>
      <c r="I723" s="136">
        <v>7400.87</v>
      </c>
      <c r="J723" s="88">
        <v>25</v>
      </c>
      <c r="K723" s="136">
        <v>2296</v>
      </c>
      <c r="L723" s="72">
        <f t="shared" si="92"/>
        <v>5679.9999999999991</v>
      </c>
      <c r="M723" s="72">
        <f t="shared" si="90"/>
        <v>1040</v>
      </c>
      <c r="N723" s="74">
        <f t="shared" si="91"/>
        <v>2432</v>
      </c>
      <c r="O723" s="72">
        <f t="shared" si="93"/>
        <v>5672</v>
      </c>
      <c r="P723" s="85">
        <v>25</v>
      </c>
      <c r="Q723" s="72">
        <f t="shared" si="94"/>
        <v>17145</v>
      </c>
      <c r="R723" s="114">
        <v>12153.87</v>
      </c>
      <c r="S723" s="72">
        <f t="shared" si="95"/>
        <v>12392</v>
      </c>
      <c r="T723" s="136">
        <v>67846.13</v>
      </c>
      <c r="U723" s="73" t="s">
        <v>154</v>
      </c>
      <c r="V723" s="74" t="s">
        <v>253</v>
      </c>
    </row>
    <row r="724" spans="1:22">
      <c r="A724" s="85">
        <v>717</v>
      </c>
      <c r="B724" s="85" t="s">
        <v>625</v>
      </c>
      <c r="C724" s="135" t="s">
        <v>48</v>
      </c>
      <c r="D724" s="135" t="s">
        <v>1053</v>
      </c>
      <c r="E724" s="86" t="s">
        <v>1191</v>
      </c>
      <c r="F724" s="87">
        <v>45962</v>
      </c>
      <c r="G724" s="87">
        <v>46143</v>
      </c>
      <c r="H724" s="138">
        <v>70000</v>
      </c>
      <c r="I724" s="136">
        <v>5368.48</v>
      </c>
      <c r="J724" s="88">
        <v>25</v>
      </c>
      <c r="K724" s="136">
        <v>2009</v>
      </c>
      <c r="L724" s="72">
        <f t="shared" si="92"/>
        <v>4970</v>
      </c>
      <c r="M724" s="72">
        <f t="shared" si="90"/>
        <v>910</v>
      </c>
      <c r="N724" s="74">
        <f t="shared" si="91"/>
        <v>2128</v>
      </c>
      <c r="O724" s="72">
        <f t="shared" si="93"/>
        <v>4963</v>
      </c>
      <c r="P724" s="85">
        <v>25</v>
      </c>
      <c r="Q724" s="72">
        <f t="shared" si="94"/>
        <v>15005</v>
      </c>
      <c r="R724" s="114">
        <v>9530.48</v>
      </c>
      <c r="S724" s="72">
        <f t="shared" si="95"/>
        <v>10843</v>
      </c>
      <c r="T724" s="136">
        <v>60469.52</v>
      </c>
      <c r="U724" s="73" t="s">
        <v>154</v>
      </c>
      <c r="V724" s="74" t="s">
        <v>253</v>
      </c>
    </row>
    <row r="725" spans="1:22">
      <c r="A725" s="85">
        <v>718</v>
      </c>
      <c r="B725" s="85" t="s">
        <v>843</v>
      </c>
      <c r="C725" s="135" t="s">
        <v>77</v>
      </c>
      <c r="D725" s="135" t="s">
        <v>167</v>
      </c>
      <c r="E725" s="86" t="s">
        <v>1191</v>
      </c>
      <c r="F725" s="87">
        <v>46023</v>
      </c>
      <c r="G725" s="87">
        <v>46204</v>
      </c>
      <c r="H725" s="138">
        <v>51000</v>
      </c>
      <c r="I725" s="136">
        <v>1995.14</v>
      </c>
      <c r="J725" s="88">
        <v>25</v>
      </c>
      <c r="K725" s="136">
        <v>1463.7</v>
      </c>
      <c r="L725" s="72">
        <f t="shared" si="92"/>
        <v>3620.9999999999995</v>
      </c>
      <c r="M725" s="72">
        <f t="shared" si="90"/>
        <v>663</v>
      </c>
      <c r="N725" s="74">
        <f t="shared" si="91"/>
        <v>1550.4</v>
      </c>
      <c r="O725" s="72">
        <f t="shared" si="93"/>
        <v>3615.9</v>
      </c>
      <c r="P725" s="114">
        <v>3458.6</v>
      </c>
      <c r="Q725" s="72">
        <f t="shared" si="94"/>
        <v>14372.6</v>
      </c>
      <c r="R725" s="114">
        <v>8467.84</v>
      </c>
      <c r="S725" s="72">
        <f t="shared" si="95"/>
        <v>7899.9</v>
      </c>
      <c r="T725" s="136">
        <v>42532.160000000003</v>
      </c>
      <c r="U725" s="73" t="s">
        <v>154</v>
      </c>
      <c r="V725" s="74" t="s">
        <v>254</v>
      </c>
    </row>
    <row r="726" spans="1:22">
      <c r="A726" s="85">
        <v>719</v>
      </c>
      <c r="B726" s="85" t="s">
        <v>762</v>
      </c>
      <c r="C726" s="135" t="s">
        <v>19</v>
      </c>
      <c r="D726" s="135" t="s">
        <v>1085</v>
      </c>
      <c r="E726" s="86" t="s">
        <v>1191</v>
      </c>
      <c r="F726" s="87">
        <v>46023</v>
      </c>
      <c r="G726" s="87">
        <v>46204</v>
      </c>
      <c r="H726" s="138">
        <v>20000</v>
      </c>
      <c r="I726" s="135">
        <v>0</v>
      </c>
      <c r="J726" s="88">
        <v>25</v>
      </c>
      <c r="K726" s="135">
        <v>574</v>
      </c>
      <c r="L726" s="72">
        <f t="shared" si="92"/>
        <v>1419.9999999999998</v>
      </c>
      <c r="M726" s="72">
        <f t="shared" si="90"/>
        <v>260</v>
      </c>
      <c r="N726" s="74">
        <f t="shared" si="91"/>
        <v>608</v>
      </c>
      <c r="O726" s="72">
        <f t="shared" si="93"/>
        <v>1418</v>
      </c>
      <c r="P726" s="85">
        <v>125</v>
      </c>
      <c r="Q726" s="72">
        <f t="shared" si="94"/>
        <v>4405</v>
      </c>
      <c r="R726" s="114">
        <v>1307</v>
      </c>
      <c r="S726" s="72">
        <f t="shared" si="95"/>
        <v>3098</v>
      </c>
      <c r="T726" s="136">
        <v>18693</v>
      </c>
      <c r="U726" s="73" t="s">
        <v>154</v>
      </c>
      <c r="V726" s="74" t="s">
        <v>253</v>
      </c>
    </row>
    <row r="727" spans="1:22" ht="15.75" customHeight="1">
      <c r="A727" s="85">
        <v>720</v>
      </c>
      <c r="B727" s="85" t="s">
        <v>327</v>
      </c>
      <c r="C727" s="135" t="s">
        <v>19</v>
      </c>
      <c r="D727" t="s">
        <v>159</v>
      </c>
      <c r="E727" s="86" t="s">
        <v>1191</v>
      </c>
      <c r="F727" s="87">
        <v>45962</v>
      </c>
      <c r="G727" s="87">
        <v>46143</v>
      </c>
      <c r="H727" s="138">
        <v>20000</v>
      </c>
      <c r="I727" s="135">
        <v>0</v>
      </c>
      <c r="J727" s="88">
        <v>25</v>
      </c>
      <c r="K727" s="135">
        <v>574</v>
      </c>
      <c r="L727" s="72">
        <f t="shared" si="92"/>
        <v>1419.9999999999998</v>
      </c>
      <c r="M727" s="72">
        <f t="shared" ref="M727:M758" si="96">H727*0.013</f>
        <v>260</v>
      </c>
      <c r="N727" s="74">
        <f t="shared" si="91"/>
        <v>608</v>
      </c>
      <c r="O727" s="72">
        <f t="shared" si="93"/>
        <v>1418</v>
      </c>
      <c r="P727" s="85">
        <v>125</v>
      </c>
      <c r="Q727" s="72">
        <f t="shared" si="94"/>
        <v>4405</v>
      </c>
      <c r="R727" s="114">
        <v>1307</v>
      </c>
      <c r="S727" s="72">
        <f t="shared" si="95"/>
        <v>3098</v>
      </c>
      <c r="T727" s="136">
        <v>18693</v>
      </c>
      <c r="U727" s="73" t="s">
        <v>154</v>
      </c>
      <c r="V727" s="74" t="s">
        <v>253</v>
      </c>
    </row>
    <row r="728" spans="1:22">
      <c r="A728" s="85">
        <v>721</v>
      </c>
      <c r="B728" s="85" t="s">
        <v>617</v>
      </c>
      <c r="C728" s="135" t="s">
        <v>73</v>
      </c>
      <c r="D728" s="135" t="s">
        <v>1053</v>
      </c>
      <c r="E728" s="86" t="s">
        <v>1191</v>
      </c>
      <c r="F728" s="87">
        <v>46023</v>
      </c>
      <c r="G728" s="87">
        <v>46204</v>
      </c>
      <c r="H728" s="138">
        <v>95000</v>
      </c>
      <c r="I728" s="136">
        <v>10929.24</v>
      </c>
      <c r="J728" s="88">
        <v>25</v>
      </c>
      <c r="K728" s="136">
        <v>2726.5</v>
      </c>
      <c r="L728" s="72">
        <f t="shared" si="92"/>
        <v>6744.9999999999991</v>
      </c>
      <c r="M728" s="72">
        <f t="shared" si="96"/>
        <v>1235</v>
      </c>
      <c r="N728" s="74">
        <f t="shared" si="91"/>
        <v>2888</v>
      </c>
      <c r="O728" s="72">
        <f t="shared" si="93"/>
        <v>6735.5</v>
      </c>
      <c r="P728" s="85">
        <v>25</v>
      </c>
      <c r="Q728" s="72">
        <f t="shared" si="94"/>
        <v>20355</v>
      </c>
      <c r="R728" s="114">
        <v>16568.740000000002</v>
      </c>
      <c r="S728" s="72">
        <f t="shared" si="95"/>
        <v>14715.5</v>
      </c>
      <c r="T728" s="136">
        <v>78431.259999999995</v>
      </c>
      <c r="U728" s="73" t="s">
        <v>154</v>
      </c>
      <c r="V728" s="74" t="s">
        <v>254</v>
      </c>
    </row>
    <row r="729" spans="1:22">
      <c r="A729" s="85">
        <v>722</v>
      </c>
      <c r="B729" s="85" t="s">
        <v>752</v>
      </c>
      <c r="C729" s="135" t="s">
        <v>55</v>
      </c>
      <c r="D729" s="135" t="s">
        <v>1099</v>
      </c>
      <c r="E729" s="86" t="s">
        <v>1191</v>
      </c>
      <c r="F729" s="87">
        <v>45962</v>
      </c>
      <c r="G729" s="87">
        <v>46143</v>
      </c>
      <c r="H729" s="138">
        <v>20000</v>
      </c>
      <c r="I729" s="135">
        <v>0</v>
      </c>
      <c r="J729" s="88">
        <v>25</v>
      </c>
      <c r="K729" s="135">
        <v>574</v>
      </c>
      <c r="L729" s="72">
        <f t="shared" si="92"/>
        <v>1419.9999999999998</v>
      </c>
      <c r="M729" s="72">
        <f t="shared" si="96"/>
        <v>260</v>
      </c>
      <c r="N729" s="74">
        <f t="shared" si="91"/>
        <v>608</v>
      </c>
      <c r="O729" s="72">
        <f t="shared" si="93"/>
        <v>1418</v>
      </c>
      <c r="P729" s="85">
        <v>25</v>
      </c>
      <c r="Q729" s="72">
        <f t="shared" si="94"/>
        <v>4305</v>
      </c>
      <c r="R729" s="114">
        <v>1207</v>
      </c>
      <c r="S729" s="72">
        <f t="shared" si="95"/>
        <v>3098</v>
      </c>
      <c r="T729" s="136">
        <v>18793</v>
      </c>
      <c r="U729" s="73" t="s">
        <v>154</v>
      </c>
      <c r="V729" s="74" t="s">
        <v>253</v>
      </c>
    </row>
    <row r="730" spans="1:22">
      <c r="A730" s="85">
        <v>723</v>
      </c>
      <c r="B730" s="85" t="s">
        <v>632</v>
      </c>
      <c r="C730" s="135" t="s">
        <v>6</v>
      </c>
      <c r="D730" s="135" t="s">
        <v>166</v>
      </c>
      <c r="E730" s="86" t="s">
        <v>1191</v>
      </c>
      <c r="F730" s="87">
        <v>45962</v>
      </c>
      <c r="G730" s="87">
        <v>46143</v>
      </c>
      <c r="H730" s="138">
        <v>115000</v>
      </c>
      <c r="I730" s="136">
        <v>15633.74</v>
      </c>
      <c r="J730" s="88">
        <v>25</v>
      </c>
      <c r="K730" s="136">
        <v>3300.5</v>
      </c>
      <c r="L730" s="72">
        <f t="shared" si="92"/>
        <v>8164.9999999999991</v>
      </c>
      <c r="M730" s="72">
        <f t="shared" si="96"/>
        <v>1495</v>
      </c>
      <c r="N730" s="74">
        <f t="shared" si="91"/>
        <v>3496</v>
      </c>
      <c r="O730" s="72">
        <f t="shared" si="93"/>
        <v>8153.5000000000009</v>
      </c>
      <c r="P730" s="85">
        <v>125</v>
      </c>
      <c r="Q730" s="72">
        <f t="shared" si="94"/>
        <v>24735</v>
      </c>
      <c r="R730" s="114">
        <v>22555.24</v>
      </c>
      <c r="S730" s="72">
        <f t="shared" si="95"/>
        <v>17813.5</v>
      </c>
      <c r="T730" s="136">
        <v>92444.76</v>
      </c>
      <c r="U730" s="73" t="s">
        <v>154</v>
      </c>
      <c r="V730" s="74" t="s">
        <v>253</v>
      </c>
    </row>
    <row r="731" spans="1:22">
      <c r="A731" s="85">
        <v>724</v>
      </c>
      <c r="B731" s="85" t="s">
        <v>396</v>
      </c>
      <c r="C731" s="135" t="s">
        <v>19</v>
      </c>
      <c r="D731" s="135" t="s">
        <v>1123</v>
      </c>
      <c r="E731" s="86" t="s">
        <v>1191</v>
      </c>
      <c r="F731" s="87">
        <v>46023</v>
      </c>
      <c r="G731" s="87">
        <v>46204</v>
      </c>
      <c r="H731" s="138">
        <v>20000</v>
      </c>
      <c r="I731" s="135">
        <v>0</v>
      </c>
      <c r="J731" s="88">
        <v>25</v>
      </c>
      <c r="K731" s="135">
        <v>574</v>
      </c>
      <c r="L731" s="72">
        <f t="shared" si="92"/>
        <v>1419.9999999999998</v>
      </c>
      <c r="M731" s="72">
        <f t="shared" si="96"/>
        <v>260</v>
      </c>
      <c r="N731" s="74">
        <f t="shared" si="91"/>
        <v>608</v>
      </c>
      <c r="O731" s="72">
        <f t="shared" si="93"/>
        <v>1418</v>
      </c>
      <c r="P731" s="85">
        <v>125</v>
      </c>
      <c r="Q731" s="72">
        <f t="shared" si="94"/>
        <v>4405</v>
      </c>
      <c r="R731" s="114">
        <v>1307</v>
      </c>
      <c r="S731" s="72">
        <f t="shared" si="95"/>
        <v>3098</v>
      </c>
      <c r="T731" s="136">
        <v>18693</v>
      </c>
      <c r="U731" s="73" t="s">
        <v>154</v>
      </c>
      <c r="V731" s="74" t="s">
        <v>254</v>
      </c>
    </row>
    <row r="732" spans="1:22">
      <c r="A732" s="85">
        <v>725</v>
      </c>
      <c r="B732" s="85" t="s">
        <v>96</v>
      </c>
      <c r="C732" s="135" t="s">
        <v>73</v>
      </c>
      <c r="D732" s="135" t="s">
        <v>1055</v>
      </c>
      <c r="E732" s="86" t="s">
        <v>1191</v>
      </c>
      <c r="F732" s="87">
        <v>46023</v>
      </c>
      <c r="G732" s="87">
        <v>46204</v>
      </c>
      <c r="H732" s="138">
        <v>130000</v>
      </c>
      <c r="I732" s="136">
        <v>19162.12</v>
      </c>
      <c r="J732" s="88">
        <v>25</v>
      </c>
      <c r="K732" s="136">
        <v>3731</v>
      </c>
      <c r="L732" s="72">
        <f t="shared" si="92"/>
        <v>9230</v>
      </c>
      <c r="M732" s="72">
        <f t="shared" si="96"/>
        <v>1690</v>
      </c>
      <c r="N732" s="74">
        <f t="shared" si="91"/>
        <v>3952</v>
      </c>
      <c r="O732" s="72">
        <f t="shared" si="93"/>
        <v>9217</v>
      </c>
      <c r="P732" s="85">
        <v>125</v>
      </c>
      <c r="Q732" s="72">
        <f t="shared" si="94"/>
        <v>27945</v>
      </c>
      <c r="R732" s="114">
        <v>26970.12</v>
      </c>
      <c r="S732" s="72">
        <f t="shared" si="95"/>
        <v>20137</v>
      </c>
      <c r="T732" s="136">
        <v>103029.88</v>
      </c>
      <c r="U732" s="73" t="s">
        <v>154</v>
      </c>
      <c r="V732" s="74" t="s">
        <v>253</v>
      </c>
    </row>
    <row r="733" spans="1:22">
      <c r="A733" s="85">
        <v>726</v>
      </c>
      <c r="B733" s="85" t="s">
        <v>1230</v>
      </c>
      <c r="C733" s="135" t="s">
        <v>73</v>
      </c>
      <c r="D733" s="135" t="s">
        <v>174</v>
      </c>
      <c r="E733" s="86" t="s">
        <v>1191</v>
      </c>
      <c r="F733" s="87">
        <v>46023</v>
      </c>
      <c r="G733" s="87">
        <v>46204</v>
      </c>
      <c r="H733" s="138">
        <v>100000</v>
      </c>
      <c r="I733" s="136">
        <v>12105.37</v>
      </c>
      <c r="J733" s="88">
        <v>25</v>
      </c>
      <c r="K733" s="136">
        <v>2870</v>
      </c>
      <c r="L733" s="72">
        <f t="shared" si="92"/>
        <v>7099.9999999999991</v>
      </c>
      <c r="M733" s="72">
        <f t="shared" si="96"/>
        <v>1300</v>
      </c>
      <c r="N733" s="74">
        <f t="shared" si="91"/>
        <v>3040</v>
      </c>
      <c r="O733" s="72">
        <f t="shared" si="93"/>
        <v>7090.0000000000009</v>
      </c>
      <c r="P733" s="85">
        <v>25</v>
      </c>
      <c r="Q733" s="72">
        <f t="shared" si="94"/>
        <v>21425</v>
      </c>
      <c r="R733" s="114">
        <v>18040.37</v>
      </c>
      <c r="S733" s="72">
        <f t="shared" si="95"/>
        <v>15490</v>
      </c>
      <c r="T733" s="136">
        <v>81959.63</v>
      </c>
      <c r="U733" s="73" t="s">
        <v>154</v>
      </c>
      <c r="V733" s="74" t="s">
        <v>254</v>
      </c>
    </row>
    <row r="734" spans="1:22">
      <c r="A734" s="85">
        <v>727</v>
      </c>
      <c r="B734" s="85" t="s">
        <v>257</v>
      </c>
      <c r="C734" s="135" t="s">
        <v>48</v>
      </c>
      <c r="D734" s="135" t="s">
        <v>1109</v>
      </c>
      <c r="E734" s="86" t="s">
        <v>1191</v>
      </c>
      <c r="F734" s="87">
        <v>46023</v>
      </c>
      <c r="G734" s="87">
        <v>46204</v>
      </c>
      <c r="H734" s="138">
        <v>60000</v>
      </c>
      <c r="I734" s="136">
        <v>3486.68</v>
      </c>
      <c r="J734" s="88">
        <v>25</v>
      </c>
      <c r="K734" s="136">
        <v>1722</v>
      </c>
      <c r="L734" s="72">
        <f t="shared" si="92"/>
        <v>4260</v>
      </c>
      <c r="M734" s="72">
        <f t="shared" si="96"/>
        <v>780</v>
      </c>
      <c r="N734" s="74">
        <f t="shared" si="91"/>
        <v>1824</v>
      </c>
      <c r="O734" s="72">
        <f t="shared" si="93"/>
        <v>4254</v>
      </c>
      <c r="P734" s="85">
        <v>25</v>
      </c>
      <c r="Q734" s="72">
        <f t="shared" si="94"/>
        <v>12865</v>
      </c>
      <c r="R734" s="114">
        <v>7057.68</v>
      </c>
      <c r="S734" s="72">
        <f t="shared" si="95"/>
        <v>9294</v>
      </c>
      <c r="T734" s="136">
        <v>52942.32</v>
      </c>
      <c r="U734" s="73" t="s">
        <v>154</v>
      </c>
      <c r="V734" s="74" t="s">
        <v>253</v>
      </c>
    </row>
    <row r="735" spans="1:22">
      <c r="A735" s="85">
        <v>728</v>
      </c>
      <c r="B735" s="85" t="s">
        <v>1173</v>
      </c>
      <c r="C735" s="135" t="s">
        <v>1183</v>
      </c>
      <c r="D735" s="135" t="s">
        <v>174</v>
      </c>
      <c r="E735" s="86" t="s">
        <v>1191</v>
      </c>
      <c r="F735" s="87">
        <v>45962</v>
      </c>
      <c r="G735" s="87">
        <v>46143</v>
      </c>
      <c r="H735" s="138">
        <v>95000</v>
      </c>
      <c r="I735" s="136">
        <v>10929.24</v>
      </c>
      <c r="J735" s="88">
        <v>25</v>
      </c>
      <c r="K735" s="136">
        <v>2726.5</v>
      </c>
      <c r="L735" s="72">
        <f t="shared" si="92"/>
        <v>6744.9999999999991</v>
      </c>
      <c r="M735" s="72">
        <f t="shared" si="96"/>
        <v>1235</v>
      </c>
      <c r="N735" s="74">
        <f t="shared" si="91"/>
        <v>2888</v>
      </c>
      <c r="O735" s="72">
        <f t="shared" si="93"/>
        <v>6735.5</v>
      </c>
      <c r="P735" s="85">
        <v>25</v>
      </c>
      <c r="Q735" s="72">
        <f t="shared" si="94"/>
        <v>20355</v>
      </c>
      <c r="R735" s="114">
        <v>16568.740000000002</v>
      </c>
      <c r="S735" s="72">
        <f t="shared" si="95"/>
        <v>14715.5</v>
      </c>
      <c r="T735" s="136">
        <v>78431.259999999995</v>
      </c>
      <c r="U735" s="73" t="s">
        <v>154</v>
      </c>
      <c r="V735" s="74" t="s">
        <v>253</v>
      </c>
    </row>
    <row r="736" spans="1:22">
      <c r="A736" s="85">
        <v>729</v>
      </c>
      <c r="B736" s="85" t="s">
        <v>564</v>
      </c>
      <c r="C736" s="135" t="s">
        <v>18</v>
      </c>
      <c r="D736" s="135" t="s">
        <v>1053</v>
      </c>
      <c r="E736" s="86" t="s">
        <v>1191</v>
      </c>
      <c r="F736" s="87">
        <v>45962</v>
      </c>
      <c r="G736" s="87">
        <v>46143</v>
      </c>
      <c r="H736" s="138">
        <v>36600</v>
      </c>
      <c r="I736" s="135">
        <v>0</v>
      </c>
      <c r="J736" s="88">
        <v>25</v>
      </c>
      <c r="K736" s="136">
        <v>1050.42</v>
      </c>
      <c r="L736" s="72">
        <f t="shared" si="92"/>
        <v>2598.6</v>
      </c>
      <c r="M736" s="72">
        <f t="shared" si="96"/>
        <v>475.79999999999995</v>
      </c>
      <c r="N736" s="74">
        <f t="shared" si="91"/>
        <v>1112.6400000000001</v>
      </c>
      <c r="O736" s="72">
        <f t="shared" si="93"/>
        <v>2594.94</v>
      </c>
      <c r="P736" s="85">
        <v>25</v>
      </c>
      <c r="Q736" s="72">
        <f t="shared" si="94"/>
        <v>7857.4</v>
      </c>
      <c r="R736" s="114">
        <v>2188.06</v>
      </c>
      <c r="S736" s="72">
        <f t="shared" si="95"/>
        <v>5669.34</v>
      </c>
      <c r="T736" s="136">
        <v>34411.94</v>
      </c>
      <c r="U736" s="73" t="s">
        <v>154</v>
      </c>
      <c r="V736" s="74" t="s">
        <v>254</v>
      </c>
    </row>
    <row r="737" spans="1:22" ht="16.5" customHeight="1">
      <c r="A737" s="85">
        <v>730</v>
      </c>
      <c r="B737" s="85" t="s">
        <v>271</v>
      </c>
      <c r="C737" s="135" t="s">
        <v>61</v>
      </c>
      <c r="D737" t="s">
        <v>1045</v>
      </c>
      <c r="E737" s="86" t="s">
        <v>1191</v>
      </c>
      <c r="F737" s="87">
        <v>45962</v>
      </c>
      <c r="G737" s="87">
        <v>46143</v>
      </c>
      <c r="H737" s="138">
        <v>25000</v>
      </c>
      <c r="I737" s="135">
        <v>0</v>
      </c>
      <c r="J737" s="88">
        <v>25</v>
      </c>
      <c r="K737" s="135">
        <v>717.5</v>
      </c>
      <c r="L737" s="72">
        <f t="shared" si="92"/>
        <v>1774.9999999999998</v>
      </c>
      <c r="M737" s="72">
        <f t="shared" si="96"/>
        <v>325</v>
      </c>
      <c r="N737" s="74">
        <f t="shared" si="91"/>
        <v>760</v>
      </c>
      <c r="O737" s="72">
        <f t="shared" si="93"/>
        <v>1772.5000000000002</v>
      </c>
      <c r="P737" s="85">
        <v>125</v>
      </c>
      <c r="Q737" s="72">
        <f t="shared" si="94"/>
        <v>5475</v>
      </c>
      <c r="R737" s="114">
        <v>1602.5</v>
      </c>
      <c r="S737" s="72">
        <f t="shared" si="95"/>
        <v>3872.5</v>
      </c>
      <c r="T737" s="136">
        <v>23397.5</v>
      </c>
      <c r="U737" s="73" t="s">
        <v>154</v>
      </c>
      <c r="V737" s="74" t="s">
        <v>254</v>
      </c>
    </row>
    <row r="738" spans="1:22" ht="16.5" customHeight="1">
      <c r="A738" s="85">
        <v>731</v>
      </c>
      <c r="B738" s="85" t="s">
        <v>516</v>
      </c>
      <c r="C738" s="135" t="s">
        <v>19</v>
      </c>
      <c r="D738" s="135" t="s">
        <v>1137</v>
      </c>
      <c r="E738" s="86" t="s">
        <v>1191</v>
      </c>
      <c r="F738" s="87">
        <v>46023</v>
      </c>
      <c r="G738" s="87">
        <v>46204</v>
      </c>
      <c r="H738" s="138">
        <v>20000</v>
      </c>
      <c r="I738" s="135">
        <v>0</v>
      </c>
      <c r="J738" s="88">
        <v>25</v>
      </c>
      <c r="K738" s="135">
        <v>574</v>
      </c>
      <c r="L738" s="72">
        <f t="shared" si="92"/>
        <v>1419.9999999999998</v>
      </c>
      <c r="M738" s="72">
        <f t="shared" si="96"/>
        <v>260</v>
      </c>
      <c r="N738" s="74">
        <f t="shared" si="91"/>
        <v>608</v>
      </c>
      <c r="O738" s="72">
        <f t="shared" si="93"/>
        <v>1418</v>
      </c>
      <c r="P738" s="85">
        <v>25</v>
      </c>
      <c r="Q738" s="72">
        <f t="shared" si="94"/>
        <v>4305</v>
      </c>
      <c r="R738" s="114">
        <v>1207</v>
      </c>
      <c r="S738" s="72">
        <f t="shared" si="95"/>
        <v>3098</v>
      </c>
      <c r="T738" s="136">
        <v>18793</v>
      </c>
      <c r="U738" s="73" t="s">
        <v>154</v>
      </c>
      <c r="V738" s="74" t="s">
        <v>253</v>
      </c>
    </row>
    <row r="739" spans="1:22">
      <c r="A739" s="85">
        <v>732</v>
      </c>
      <c r="B739" s="85" t="s">
        <v>44</v>
      </c>
      <c r="C739" s="135" t="s">
        <v>45</v>
      </c>
      <c r="D739" s="135" t="s">
        <v>172</v>
      </c>
      <c r="E739" s="86" t="s">
        <v>1191</v>
      </c>
      <c r="F739" s="87">
        <v>45962</v>
      </c>
      <c r="G739" s="87">
        <v>46143</v>
      </c>
      <c r="H739" s="138">
        <v>65000</v>
      </c>
      <c r="I739" s="136">
        <v>4427.58</v>
      </c>
      <c r="J739" s="88">
        <v>25</v>
      </c>
      <c r="K739" s="136">
        <v>1865.5</v>
      </c>
      <c r="L739" s="72">
        <f t="shared" si="92"/>
        <v>4615</v>
      </c>
      <c r="M739" s="72">
        <f t="shared" si="96"/>
        <v>845</v>
      </c>
      <c r="N739" s="74">
        <f t="shared" si="91"/>
        <v>1976</v>
      </c>
      <c r="O739" s="72">
        <f t="shared" si="93"/>
        <v>4608.5</v>
      </c>
      <c r="P739" s="85">
        <v>25</v>
      </c>
      <c r="Q739" s="72">
        <f t="shared" si="94"/>
        <v>13935</v>
      </c>
      <c r="R739" s="114">
        <v>8294.08</v>
      </c>
      <c r="S739" s="72">
        <f t="shared" si="95"/>
        <v>10068.5</v>
      </c>
      <c r="T739" s="136">
        <v>56705.919999999998</v>
      </c>
      <c r="U739" s="73" t="s">
        <v>154</v>
      </c>
      <c r="V739" s="74" t="s">
        <v>253</v>
      </c>
    </row>
    <row r="740" spans="1:22">
      <c r="A740" s="85">
        <v>733</v>
      </c>
      <c r="B740" s="85" t="s">
        <v>844</v>
      </c>
      <c r="C740" s="135" t="s">
        <v>29</v>
      </c>
      <c r="D740" s="135" t="s">
        <v>251</v>
      </c>
      <c r="E740" s="86" t="s">
        <v>1191</v>
      </c>
      <c r="F740" s="87">
        <v>45962</v>
      </c>
      <c r="G740" s="87">
        <v>46143</v>
      </c>
      <c r="H740" s="138">
        <v>60000</v>
      </c>
      <c r="I740" s="136">
        <v>3486.68</v>
      </c>
      <c r="J740" s="88">
        <v>25</v>
      </c>
      <c r="K740" s="136">
        <v>1722</v>
      </c>
      <c r="L740" s="72">
        <f t="shared" si="92"/>
        <v>4260</v>
      </c>
      <c r="M740" s="72">
        <f t="shared" si="96"/>
        <v>780</v>
      </c>
      <c r="N740" s="74">
        <f t="shared" si="91"/>
        <v>1824</v>
      </c>
      <c r="O740" s="72">
        <f t="shared" si="93"/>
        <v>4254</v>
      </c>
      <c r="P740" s="85">
        <v>25</v>
      </c>
      <c r="Q740" s="72">
        <f t="shared" si="94"/>
        <v>12865</v>
      </c>
      <c r="R740" s="114">
        <v>7057.68</v>
      </c>
      <c r="S740" s="72">
        <f t="shared" si="95"/>
        <v>9294</v>
      </c>
      <c r="T740" s="136">
        <v>52942.32</v>
      </c>
      <c r="U740" s="73" t="s">
        <v>154</v>
      </c>
      <c r="V740" s="74" t="s">
        <v>253</v>
      </c>
    </row>
    <row r="741" spans="1:22">
      <c r="A741" s="85">
        <v>734</v>
      </c>
      <c r="B741" s="85" t="s">
        <v>1188</v>
      </c>
      <c r="C741" s="135" t="s">
        <v>73</v>
      </c>
      <c r="D741" s="135" t="s">
        <v>1085</v>
      </c>
      <c r="E741" s="86" t="s">
        <v>1191</v>
      </c>
      <c r="F741" s="87">
        <v>45992</v>
      </c>
      <c r="G741" s="87">
        <v>46174</v>
      </c>
      <c r="H741" s="138">
        <v>60000</v>
      </c>
      <c r="I741" s="136">
        <v>3486.68</v>
      </c>
      <c r="J741" s="88">
        <v>25</v>
      </c>
      <c r="K741" s="136">
        <v>1722</v>
      </c>
      <c r="L741" s="72">
        <f t="shared" si="92"/>
        <v>4260</v>
      </c>
      <c r="M741" s="72">
        <f t="shared" si="96"/>
        <v>780</v>
      </c>
      <c r="N741" s="74">
        <f t="shared" si="91"/>
        <v>1824</v>
      </c>
      <c r="O741" s="72">
        <f t="shared" si="93"/>
        <v>4254</v>
      </c>
      <c r="P741" s="85">
        <v>25</v>
      </c>
      <c r="Q741" s="72">
        <f t="shared" si="94"/>
        <v>12865</v>
      </c>
      <c r="R741" s="114">
        <v>7057.68</v>
      </c>
      <c r="S741" s="72">
        <f t="shared" si="95"/>
        <v>9294</v>
      </c>
      <c r="T741" s="136">
        <v>52942.32</v>
      </c>
      <c r="U741" s="73" t="s">
        <v>154</v>
      </c>
      <c r="V741" s="74" t="s">
        <v>253</v>
      </c>
    </row>
    <row r="742" spans="1:22">
      <c r="A742" s="85">
        <v>735</v>
      </c>
      <c r="B742" s="85" t="s">
        <v>600</v>
      </c>
      <c r="C742" s="135" t="s">
        <v>73</v>
      </c>
      <c r="D742" s="135" t="s">
        <v>161</v>
      </c>
      <c r="E742" s="86" t="s">
        <v>1191</v>
      </c>
      <c r="F742" s="87">
        <v>45962</v>
      </c>
      <c r="G742" s="87">
        <v>46143</v>
      </c>
      <c r="H742" s="138">
        <v>85000</v>
      </c>
      <c r="I742" s="136">
        <v>8576.99</v>
      </c>
      <c r="J742" s="88">
        <v>25</v>
      </c>
      <c r="K742" s="136">
        <v>2439.5</v>
      </c>
      <c r="L742" s="72">
        <f t="shared" si="92"/>
        <v>6034.9999999999991</v>
      </c>
      <c r="M742" s="72">
        <f t="shared" si="96"/>
        <v>1105</v>
      </c>
      <c r="N742" s="74">
        <f t="shared" si="91"/>
        <v>2584</v>
      </c>
      <c r="O742" s="72">
        <f t="shared" si="93"/>
        <v>6026.5</v>
      </c>
      <c r="P742" s="85">
        <v>125</v>
      </c>
      <c r="Q742" s="72">
        <f t="shared" si="94"/>
        <v>18315</v>
      </c>
      <c r="R742" s="114">
        <v>13725.49</v>
      </c>
      <c r="S742" s="72">
        <f t="shared" si="95"/>
        <v>13166.5</v>
      </c>
      <c r="T742" s="136">
        <v>71274.509999999995</v>
      </c>
      <c r="U742" s="73" t="s">
        <v>154</v>
      </c>
      <c r="V742" s="74" t="s">
        <v>253</v>
      </c>
    </row>
    <row r="743" spans="1:22" ht="16.5" customHeight="1">
      <c r="A743" s="85">
        <v>736</v>
      </c>
      <c r="B743" s="85" t="s">
        <v>1023</v>
      </c>
      <c r="C743" s="135" t="s">
        <v>708</v>
      </c>
      <c r="D743" s="135" t="s">
        <v>1290</v>
      </c>
      <c r="E743" s="139" t="s">
        <v>1294</v>
      </c>
      <c r="F743" s="87">
        <v>45901</v>
      </c>
      <c r="G743" s="87">
        <v>46082</v>
      </c>
      <c r="H743" s="138">
        <v>30000</v>
      </c>
      <c r="I743" s="135">
        <v>0</v>
      </c>
      <c r="J743" s="88">
        <v>25</v>
      </c>
      <c r="K743" s="135">
        <v>861</v>
      </c>
      <c r="L743" s="72">
        <f t="shared" si="92"/>
        <v>2130</v>
      </c>
      <c r="M743" s="72">
        <f t="shared" si="96"/>
        <v>390</v>
      </c>
      <c r="N743" s="74">
        <f t="shared" si="91"/>
        <v>912</v>
      </c>
      <c r="O743" s="72">
        <f t="shared" si="93"/>
        <v>2127</v>
      </c>
      <c r="P743" s="85">
        <v>25</v>
      </c>
      <c r="Q743" s="72">
        <f t="shared" si="94"/>
        <v>6445</v>
      </c>
      <c r="R743" s="114">
        <v>1798</v>
      </c>
      <c r="S743" s="72">
        <f t="shared" si="95"/>
        <v>4647</v>
      </c>
      <c r="T743" s="136">
        <v>28202</v>
      </c>
      <c r="U743" s="73" t="s">
        <v>154</v>
      </c>
      <c r="V743" s="74" t="s">
        <v>253</v>
      </c>
    </row>
    <row r="744" spans="1:22">
      <c r="A744" s="85">
        <v>737</v>
      </c>
      <c r="B744" s="85" t="s">
        <v>804</v>
      </c>
      <c r="C744" s="135" t="s">
        <v>5</v>
      </c>
      <c r="D744" s="135" t="s">
        <v>1126</v>
      </c>
      <c r="E744" s="86" t="s">
        <v>1191</v>
      </c>
      <c r="F744" s="87">
        <v>45962</v>
      </c>
      <c r="G744" s="87">
        <v>46143</v>
      </c>
      <c r="H744" s="138">
        <v>220000</v>
      </c>
      <c r="I744" s="136">
        <v>39877.14</v>
      </c>
      <c r="J744" s="88">
        <v>25</v>
      </c>
      <c r="K744" s="136">
        <v>6314</v>
      </c>
      <c r="L744" s="72">
        <f t="shared" si="92"/>
        <v>15619.999999999998</v>
      </c>
      <c r="M744" s="72">
        <f t="shared" si="96"/>
        <v>2860</v>
      </c>
      <c r="N744" s="136">
        <v>6589.14</v>
      </c>
      <c r="O744" s="72">
        <f t="shared" si="93"/>
        <v>15598.000000000002</v>
      </c>
      <c r="P744" s="114">
        <v>1944.78</v>
      </c>
      <c r="Q744" s="72">
        <f t="shared" si="94"/>
        <v>48925.919999999998</v>
      </c>
      <c r="R744" s="114">
        <v>54725.06</v>
      </c>
      <c r="S744" s="72">
        <f t="shared" si="95"/>
        <v>34078</v>
      </c>
      <c r="T744" s="136">
        <v>165200.79999999999</v>
      </c>
      <c r="U744" s="73" t="s">
        <v>154</v>
      </c>
      <c r="V744" s="74" t="s">
        <v>253</v>
      </c>
    </row>
    <row r="745" spans="1:22">
      <c r="A745" s="85">
        <v>738</v>
      </c>
      <c r="B745" s="85" t="s">
        <v>948</v>
      </c>
      <c r="C745" s="135" t="s">
        <v>53</v>
      </c>
      <c r="D745" s="135" t="s">
        <v>1144</v>
      </c>
      <c r="E745" s="86" t="s">
        <v>1191</v>
      </c>
      <c r="F745" s="87">
        <v>46054</v>
      </c>
      <c r="G745" s="87">
        <v>46235</v>
      </c>
      <c r="H745" s="138">
        <v>60000</v>
      </c>
      <c r="I745" s="136">
        <v>3486.68</v>
      </c>
      <c r="J745" s="88">
        <v>25</v>
      </c>
      <c r="K745" s="136">
        <v>1722</v>
      </c>
      <c r="L745" s="72">
        <f t="shared" si="92"/>
        <v>4260</v>
      </c>
      <c r="M745" s="72">
        <f t="shared" si="96"/>
        <v>780</v>
      </c>
      <c r="N745" s="74">
        <f t="shared" ref="N745:N760" si="97">+H745*0.0304</f>
        <v>1824</v>
      </c>
      <c r="O745" s="72">
        <f t="shared" si="93"/>
        <v>4254</v>
      </c>
      <c r="P745" s="114">
        <v>10048.1</v>
      </c>
      <c r="Q745" s="72">
        <f t="shared" si="94"/>
        <v>22888.1</v>
      </c>
      <c r="R745" s="114">
        <v>17080.78</v>
      </c>
      <c r="S745" s="72">
        <f t="shared" si="95"/>
        <v>9294</v>
      </c>
      <c r="T745" s="136">
        <v>42919.22</v>
      </c>
      <c r="U745" s="73" t="s">
        <v>154</v>
      </c>
      <c r="V745" s="74" t="s">
        <v>253</v>
      </c>
    </row>
    <row r="746" spans="1:22">
      <c r="A746" s="85">
        <v>739</v>
      </c>
      <c r="B746" s="85" t="s">
        <v>447</v>
      </c>
      <c r="C746" s="135" t="s">
        <v>19</v>
      </c>
      <c r="D746" s="135" t="s">
        <v>1061</v>
      </c>
      <c r="E746" s="86" t="s">
        <v>1191</v>
      </c>
      <c r="F746" s="87">
        <v>46023</v>
      </c>
      <c r="G746" s="87">
        <v>46204</v>
      </c>
      <c r="H746" s="138">
        <v>20000</v>
      </c>
      <c r="I746" s="135">
        <v>0</v>
      </c>
      <c r="J746" s="88">
        <v>25</v>
      </c>
      <c r="K746" s="135">
        <v>574</v>
      </c>
      <c r="L746" s="72">
        <f t="shared" si="92"/>
        <v>1419.9999999999998</v>
      </c>
      <c r="M746" s="72">
        <f t="shared" si="96"/>
        <v>260</v>
      </c>
      <c r="N746" s="74">
        <f t="shared" si="97"/>
        <v>608</v>
      </c>
      <c r="O746" s="72">
        <f t="shared" si="93"/>
        <v>1418</v>
      </c>
      <c r="P746" s="85">
        <v>125</v>
      </c>
      <c r="Q746" s="72">
        <f t="shared" si="94"/>
        <v>4405</v>
      </c>
      <c r="R746" s="114">
        <v>1307</v>
      </c>
      <c r="S746" s="72">
        <f t="shared" si="95"/>
        <v>3098</v>
      </c>
      <c r="T746" s="136">
        <v>18693</v>
      </c>
      <c r="U746" s="73" t="s">
        <v>154</v>
      </c>
      <c r="V746" s="74" t="s">
        <v>253</v>
      </c>
    </row>
    <row r="747" spans="1:22">
      <c r="A747" s="85">
        <v>740</v>
      </c>
      <c r="B747" s="85" t="s">
        <v>565</v>
      </c>
      <c r="C747" s="135" t="s">
        <v>48</v>
      </c>
      <c r="D747" s="135" t="s">
        <v>1053</v>
      </c>
      <c r="E747" s="86" t="s">
        <v>1191</v>
      </c>
      <c r="F747" s="87">
        <v>46023</v>
      </c>
      <c r="G747" s="87">
        <v>46204</v>
      </c>
      <c r="H747" s="138">
        <v>95000</v>
      </c>
      <c r="I747" s="136">
        <v>10929.24</v>
      </c>
      <c r="J747" s="88">
        <v>25</v>
      </c>
      <c r="K747" s="136">
        <v>2726.5</v>
      </c>
      <c r="L747" s="72">
        <f t="shared" si="92"/>
        <v>6744.9999999999991</v>
      </c>
      <c r="M747" s="72">
        <f t="shared" si="96"/>
        <v>1235</v>
      </c>
      <c r="N747" s="74">
        <f t="shared" si="97"/>
        <v>2888</v>
      </c>
      <c r="O747" s="72">
        <f t="shared" si="93"/>
        <v>6735.5</v>
      </c>
      <c r="P747" s="85">
        <v>25</v>
      </c>
      <c r="Q747" s="72">
        <f t="shared" si="94"/>
        <v>20355</v>
      </c>
      <c r="R747" s="114">
        <v>16568.740000000002</v>
      </c>
      <c r="S747" s="72">
        <f t="shared" si="95"/>
        <v>14715.5</v>
      </c>
      <c r="T747" s="136">
        <v>78431.259999999995</v>
      </c>
      <c r="U747" s="73" t="s">
        <v>154</v>
      </c>
      <c r="V747" s="74" t="s">
        <v>253</v>
      </c>
    </row>
    <row r="748" spans="1:22">
      <c r="A748" s="85">
        <v>741</v>
      </c>
      <c r="B748" s="85" t="s">
        <v>470</v>
      </c>
      <c r="C748" s="135" t="s">
        <v>7</v>
      </c>
      <c r="D748" s="135" t="s">
        <v>174</v>
      </c>
      <c r="E748" s="86" t="s">
        <v>1191</v>
      </c>
      <c r="F748" s="87">
        <v>45962</v>
      </c>
      <c r="G748" s="87">
        <v>46143</v>
      </c>
      <c r="H748" s="138">
        <v>80000</v>
      </c>
      <c r="I748" s="136">
        <v>6482.36</v>
      </c>
      <c r="J748" s="88">
        <v>25</v>
      </c>
      <c r="K748" s="136">
        <v>2296</v>
      </c>
      <c r="L748" s="72">
        <f t="shared" si="92"/>
        <v>5679.9999999999991</v>
      </c>
      <c r="M748" s="72">
        <f t="shared" si="96"/>
        <v>1040</v>
      </c>
      <c r="N748" s="74">
        <f t="shared" si="97"/>
        <v>2432</v>
      </c>
      <c r="O748" s="72">
        <f t="shared" si="93"/>
        <v>5672</v>
      </c>
      <c r="P748" s="114">
        <v>8964.56</v>
      </c>
      <c r="Q748" s="72">
        <f t="shared" si="94"/>
        <v>26084.559999999998</v>
      </c>
      <c r="R748" s="114">
        <v>20174.919999999998</v>
      </c>
      <c r="S748" s="72">
        <f t="shared" si="95"/>
        <v>12392</v>
      </c>
      <c r="T748" s="136">
        <v>64825.08</v>
      </c>
      <c r="U748" s="73" t="s">
        <v>154</v>
      </c>
      <c r="V748" s="74" t="s">
        <v>253</v>
      </c>
    </row>
    <row r="749" spans="1:22">
      <c r="A749" s="85">
        <v>742</v>
      </c>
      <c r="B749" s="85" t="s">
        <v>845</v>
      </c>
      <c r="C749" s="135" t="s">
        <v>850</v>
      </c>
      <c r="D749" s="135" t="s">
        <v>174</v>
      </c>
      <c r="E749" s="86" t="s">
        <v>1191</v>
      </c>
      <c r="F749" s="87">
        <v>46054</v>
      </c>
      <c r="G749" s="87">
        <v>46235</v>
      </c>
      <c r="H749" s="138">
        <v>50000</v>
      </c>
      <c r="I749" s="136">
        <v>1854</v>
      </c>
      <c r="J749" s="88">
        <v>25</v>
      </c>
      <c r="K749" s="136">
        <v>1435</v>
      </c>
      <c r="L749" s="72">
        <f t="shared" si="92"/>
        <v>3549.9999999999995</v>
      </c>
      <c r="M749" s="72">
        <f t="shared" si="96"/>
        <v>650</v>
      </c>
      <c r="N749" s="74">
        <f t="shared" si="97"/>
        <v>1520</v>
      </c>
      <c r="O749" s="72">
        <f t="shared" si="93"/>
        <v>3545.0000000000005</v>
      </c>
      <c r="P749" s="85">
        <v>25</v>
      </c>
      <c r="Q749" s="72">
        <f t="shared" si="94"/>
        <v>10725</v>
      </c>
      <c r="R749" s="114">
        <v>4834</v>
      </c>
      <c r="S749" s="72">
        <f t="shared" si="95"/>
        <v>7745</v>
      </c>
      <c r="T749" s="136">
        <v>45166</v>
      </c>
      <c r="U749" s="73" t="s">
        <v>154</v>
      </c>
      <c r="V749" s="74" t="s">
        <v>253</v>
      </c>
    </row>
    <row r="750" spans="1:22">
      <c r="A750" s="85">
        <v>743</v>
      </c>
      <c r="B750" s="85" t="s">
        <v>1204</v>
      </c>
      <c r="C750" s="135" t="s">
        <v>73</v>
      </c>
      <c r="D750" s="135" t="s">
        <v>1109</v>
      </c>
      <c r="E750" s="86" t="s">
        <v>1191</v>
      </c>
      <c r="F750" s="87">
        <v>45992</v>
      </c>
      <c r="G750" s="87">
        <v>46174</v>
      </c>
      <c r="H750" s="138">
        <v>90000</v>
      </c>
      <c r="I750" s="136">
        <v>9273.17</v>
      </c>
      <c r="J750" s="88">
        <v>25</v>
      </c>
      <c r="K750" s="136">
        <v>2583</v>
      </c>
      <c r="L750" s="72">
        <f t="shared" si="92"/>
        <v>6389.9999999999991</v>
      </c>
      <c r="M750" s="72">
        <f t="shared" si="96"/>
        <v>1170</v>
      </c>
      <c r="N750" s="74">
        <f t="shared" si="97"/>
        <v>2736</v>
      </c>
      <c r="O750" s="72">
        <f t="shared" si="93"/>
        <v>6381</v>
      </c>
      <c r="P750" s="114">
        <v>1944.78</v>
      </c>
      <c r="Q750" s="72">
        <f t="shared" si="94"/>
        <v>21204.78</v>
      </c>
      <c r="R750" s="114">
        <v>16536.95</v>
      </c>
      <c r="S750" s="72">
        <f t="shared" si="95"/>
        <v>13941</v>
      </c>
      <c r="T750" s="136">
        <v>73463.05</v>
      </c>
      <c r="U750" s="73" t="s">
        <v>154</v>
      </c>
      <c r="V750" s="74" t="s">
        <v>253</v>
      </c>
    </row>
    <row r="751" spans="1:22">
      <c r="A751" s="85">
        <v>744</v>
      </c>
      <c r="B751" s="85" t="s">
        <v>884</v>
      </c>
      <c r="C751" s="135" t="s">
        <v>53</v>
      </c>
      <c r="D751" s="135" t="s">
        <v>1045</v>
      </c>
      <c r="E751" s="86" t="s">
        <v>1191</v>
      </c>
      <c r="F751" s="87">
        <v>45962</v>
      </c>
      <c r="G751" s="87">
        <v>46143</v>
      </c>
      <c r="H751" s="138">
        <v>50000</v>
      </c>
      <c r="I751" s="136">
        <v>1854</v>
      </c>
      <c r="J751" s="88">
        <v>25</v>
      </c>
      <c r="K751" s="136">
        <v>1435</v>
      </c>
      <c r="L751" s="72">
        <f t="shared" si="92"/>
        <v>3549.9999999999995</v>
      </c>
      <c r="M751" s="72">
        <f t="shared" si="96"/>
        <v>650</v>
      </c>
      <c r="N751" s="74">
        <f t="shared" si="97"/>
        <v>1520</v>
      </c>
      <c r="O751" s="72">
        <f t="shared" si="93"/>
        <v>3545.0000000000005</v>
      </c>
      <c r="P751" s="85">
        <v>25</v>
      </c>
      <c r="Q751" s="72">
        <f t="shared" si="94"/>
        <v>10725</v>
      </c>
      <c r="R751" s="114">
        <v>4834</v>
      </c>
      <c r="S751" s="72">
        <f t="shared" si="95"/>
        <v>7745</v>
      </c>
      <c r="T751" s="136">
        <v>45166</v>
      </c>
      <c r="U751" s="73" t="s">
        <v>154</v>
      </c>
      <c r="V751" s="74" t="s">
        <v>253</v>
      </c>
    </row>
    <row r="752" spans="1:22">
      <c r="A752" s="85">
        <v>745</v>
      </c>
      <c r="B752" s="85" t="s">
        <v>846</v>
      </c>
      <c r="C752" t="s">
        <v>5</v>
      </c>
      <c r="D752" t="s">
        <v>194</v>
      </c>
      <c r="E752" s="86" t="s">
        <v>1191</v>
      </c>
      <c r="F752" s="87">
        <v>46023</v>
      </c>
      <c r="G752" s="87">
        <v>46204</v>
      </c>
      <c r="H752" s="140">
        <v>195000</v>
      </c>
      <c r="I752" s="136">
        <v>34451.74</v>
      </c>
      <c r="J752" s="88">
        <v>25</v>
      </c>
      <c r="K752" s="136">
        <v>5596.5</v>
      </c>
      <c r="L752" s="72">
        <f t="shared" si="92"/>
        <v>13844.999999999998</v>
      </c>
      <c r="M752" s="72">
        <f t="shared" si="96"/>
        <v>2535</v>
      </c>
      <c r="N752" s="74">
        <f t="shared" si="97"/>
        <v>5928</v>
      </c>
      <c r="O752" s="72">
        <f t="shared" si="93"/>
        <v>13825.500000000002</v>
      </c>
      <c r="P752" s="85">
        <v>25</v>
      </c>
      <c r="Q752" s="72">
        <f t="shared" si="94"/>
        <v>41755</v>
      </c>
      <c r="R752" s="114">
        <v>46001.24</v>
      </c>
      <c r="S752" s="72">
        <f t="shared" si="95"/>
        <v>30205.5</v>
      </c>
      <c r="T752" s="136">
        <v>148998.76</v>
      </c>
      <c r="U752" s="73" t="s">
        <v>154</v>
      </c>
      <c r="V752" s="74" t="s">
        <v>253</v>
      </c>
    </row>
    <row r="753" spans="1:22">
      <c r="A753" s="85">
        <v>746</v>
      </c>
      <c r="B753" s="85" t="s">
        <v>601</v>
      </c>
      <c r="C753" s="135" t="s">
        <v>19</v>
      </c>
      <c r="D753" s="135" t="s">
        <v>1052</v>
      </c>
      <c r="E753" s="86" t="s">
        <v>1191</v>
      </c>
      <c r="F753" s="87">
        <v>46023</v>
      </c>
      <c r="G753" s="87">
        <v>46204</v>
      </c>
      <c r="H753" s="138">
        <v>32000</v>
      </c>
      <c r="I753" s="135">
        <v>0</v>
      </c>
      <c r="J753" s="88">
        <v>25</v>
      </c>
      <c r="K753" s="135">
        <v>918.4</v>
      </c>
      <c r="L753" s="72">
        <f t="shared" si="92"/>
        <v>2272</v>
      </c>
      <c r="M753" s="72">
        <f t="shared" si="96"/>
        <v>416</v>
      </c>
      <c r="N753" s="74">
        <f t="shared" si="97"/>
        <v>972.8</v>
      </c>
      <c r="O753" s="72">
        <f t="shared" si="93"/>
        <v>2268.8000000000002</v>
      </c>
      <c r="P753" s="85">
        <v>25</v>
      </c>
      <c r="Q753" s="72">
        <f t="shared" si="94"/>
        <v>6873</v>
      </c>
      <c r="R753" s="114">
        <v>1916.2</v>
      </c>
      <c r="S753" s="72">
        <f t="shared" si="95"/>
        <v>4956.8</v>
      </c>
      <c r="T753" s="136">
        <v>30083.8</v>
      </c>
      <c r="U753" s="73" t="s">
        <v>154</v>
      </c>
      <c r="V753" s="74" t="s">
        <v>253</v>
      </c>
    </row>
    <row r="754" spans="1:22">
      <c r="A754" s="85">
        <v>747</v>
      </c>
      <c r="B754" s="85" t="s">
        <v>221</v>
      </c>
      <c r="C754" s="135" t="s">
        <v>73</v>
      </c>
      <c r="D754" s="135" t="s">
        <v>1133</v>
      </c>
      <c r="E754" s="86" t="s">
        <v>1191</v>
      </c>
      <c r="F754" s="87">
        <v>45901</v>
      </c>
      <c r="G754" s="87">
        <v>46082</v>
      </c>
      <c r="H754" s="138">
        <v>60000</v>
      </c>
      <c r="I754" s="136">
        <v>3486.68</v>
      </c>
      <c r="J754" s="88">
        <v>25</v>
      </c>
      <c r="K754" s="136">
        <v>1722</v>
      </c>
      <c r="L754" s="72">
        <f t="shared" si="92"/>
        <v>4260</v>
      </c>
      <c r="M754" s="72">
        <f t="shared" si="96"/>
        <v>780</v>
      </c>
      <c r="N754" s="74">
        <f t="shared" si="97"/>
        <v>1824</v>
      </c>
      <c r="O754" s="72">
        <f t="shared" si="93"/>
        <v>4254</v>
      </c>
      <c r="P754" s="85">
        <v>25</v>
      </c>
      <c r="Q754" s="72">
        <f t="shared" si="94"/>
        <v>12865</v>
      </c>
      <c r="R754" s="114">
        <v>7057.68</v>
      </c>
      <c r="S754" s="72">
        <f t="shared" si="95"/>
        <v>9294</v>
      </c>
      <c r="T754" s="136">
        <v>52942.32</v>
      </c>
      <c r="U754" s="73" t="s">
        <v>154</v>
      </c>
      <c r="V754" s="74" t="s">
        <v>253</v>
      </c>
    </row>
    <row r="755" spans="1:22">
      <c r="A755" s="85">
        <v>748</v>
      </c>
      <c r="B755" s="131" t="s">
        <v>610</v>
      </c>
      <c r="C755" s="135" t="s">
        <v>18</v>
      </c>
      <c r="D755" s="135" t="s">
        <v>1053</v>
      </c>
      <c r="E755" s="86" t="s">
        <v>1191</v>
      </c>
      <c r="F755" s="87">
        <v>45962</v>
      </c>
      <c r="G755" s="87">
        <v>46143</v>
      </c>
      <c r="H755" s="138">
        <v>50000</v>
      </c>
      <c r="I755" s="136">
        <v>1854</v>
      </c>
      <c r="J755" s="130">
        <v>25</v>
      </c>
      <c r="K755" s="136">
        <v>1435</v>
      </c>
      <c r="L755" s="72">
        <f t="shared" si="92"/>
        <v>3549.9999999999995</v>
      </c>
      <c r="M755" s="72">
        <f t="shared" si="96"/>
        <v>650</v>
      </c>
      <c r="N755" s="74">
        <f t="shared" si="97"/>
        <v>1520</v>
      </c>
      <c r="O755" s="72">
        <f t="shared" si="93"/>
        <v>3545.0000000000005</v>
      </c>
      <c r="P755" s="85">
        <v>25</v>
      </c>
      <c r="Q755" s="72">
        <f t="shared" si="94"/>
        <v>10725</v>
      </c>
      <c r="R755" s="114">
        <v>4834</v>
      </c>
      <c r="S755" s="72">
        <f t="shared" si="95"/>
        <v>7745</v>
      </c>
      <c r="T755" s="136">
        <v>45166</v>
      </c>
      <c r="U755" s="73" t="s">
        <v>154</v>
      </c>
      <c r="V755" s="74" t="s">
        <v>253</v>
      </c>
    </row>
    <row r="756" spans="1:22">
      <c r="A756" s="85">
        <v>749</v>
      </c>
      <c r="B756" s="85" t="s">
        <v>949</v>
      </c>
      <c r="C756" s="135" t="s">
        <v>245</v>
      </c>
      <c r="D756" s="135" t="s">
        <v>853</v>
      </c>
      <c r="E756" s="86" t="s">
        <v>1191</v>
      </c>
      <c r="F756" s="87">
        <v>46054</v>
      </c>
      <c r="G756" s="87">
        <v>46235</v>
      </c>
      <c r="H756" s="138">
        <v>80000</v>
      </c>
      <c r="I756" s="136">
        <v>7400.87</v>
      </c>
      <c r="J756" s="88">
        <v>25</v>
      </c>
      <c r="K756" s="136">
        <v>2296</v>
      </c>
      <c r="L756" s="72">
        <f t="shared" si="92"/>
        <v>5679.9999999999991</v>
      </c>
      <c r="M756" s="72">
        <f t="shared" si="96"/>
        <v>1040</v>
      </c>
      <c r="N756" s="74">
        <f t="shared" si="97"/>
        <v>2432</v>
      </c>
      <c r="O756" s="72">
        <f t="shared" si="93"/>
        <v>5672</v>
      </c>
      <c r="P756" s="114">
        <v>8292.2000000000007</v>
      </c>
      <c r="Q756" s="72">
        <f t="shared" si="94"/>
        <v>25412.2</v>
      </c>
      <c r="R756" s="114">
        <v>20421.07</v>
      </c>
      <c r="S756" s="72">
        <f t="shared" si="95"/>
        <v>12392</v>
      </c>
      <c r="T756" s="136">
        <v>59578.93</v>
      </c>
      <c r="U756" s="73" t="s">
        <v>154</v>
      </c>
      <c r="V756" s="74" t="s">
        <v>253</v>
      </c>
    </row>
    <row r="757" spans="1:22">
      <c r="A757" s="85">
        <v>750</v>
      </c>
      <c r="B757" s="85" t="s">
        <v>885</v>
      </c>
      <c r="C757" s="135" t="s">
        <v>4</v>
      </c>
      <c r="D757" s="135" t="s">
        <v>352</v>
      </c>
      <c r="E757" s="86" t="s">
        <v>1191</v>
      </c>
      <c r="F757" s="87">
        <v>45962</v>
      </c>
      <c r="G757" s="87">
        <v>46143</v>
      </c>
      <c r="H757" s="138">
        <v>80000</v>
      </c>
      <c r="I757" s="136">
        <v>7400.87</v>
      </c>
      <c r="J757" s="88">
        <v>25</v>
      </c>
      <c r="K757" s="136">
        <v>2296</v>
      </c>
      <c r="L757" s="72">
        <f t="shared" si="92"/>
        <v>5679.9999999999991</v>
      </c>
      <c r="M757" s="72">
        <f t="shared" si="96"/>
        <v>1040</v>
      </c>
      <c r="N757" s="74">
        <f t="shared" si="97"/>
        <v>2432</v>
      </c>
      <c r="O757" s="72">
        <f t="shared" si="93"/>
        <v>5672</v>
      </c>
      <c r="P757" s="114">
        <v>7996.71</v>
      </c>
      <c r="Q757" s="72">
        <f t="shared" si="94"/>
        <v>25116.71</v>
      </c>
      <c r="R757" s="114">
        <v>20125.580000000002</v>
      </c>
      <c r="S757" s="72">
        <f t="shared" si="95"/>
        <v>12392</v>
      </c>
      <c r="T757" s="136">
        <v>60674.42</v>
      </c>
      <c r="U757" s="73" t="s">
        <v>154</v>
      </c>
      <c r="V757" s="74" t="s">
        <v>254</v>
      </c>
    </row>
    <row r="758" spans="1:22">
      <c r="A758" s="85">
        <v>751</v>
      </c>
      <c r="B758" s="85" t="s">
        <v>886</v>
      </c>
      <c r="C758" s="135" t="s">
        <v>6</v>
      </c>
      <c r="D758" s="135" t="s">
        <v>196</v>
      </c>
      <c r="E758" s="86" t="s">
        <v>1191</v>
      </c>
      <c r="F758" s="87">
        <v>45962</v>
      </c>
      <c r="G758" s="87">
        <v>46143</v>
      </c>
      <c r="H758" s="138">
        <v>120000</v>
      </c>
      <c r="I758" s="136">
        <v>16809.87</v>
      </c>
      <c r="J758" s="88">
        <v>25</v>
      </c>
      <c r="K758" s="136">
        <v>3444</v>
      </c>
      <c r="L758" s="72">
        <f t="shared" si="92"/>
        <v>8520</v>
      </c>
      <c r="M758" s="72">
        <f t="shared" si="96"/>
        <v>1560</v>
      </c>
      <c r="N758" s="74">
        <f t="shared" si="97"/>
        <v>3648</v>
      </c>
      <c r="O758" s="72">
        <f t="shared" si="93"/>
        <v>8508</v>
      </c>
      <c r="P758" s="85">
        <v>25</v>
      </c>
      <c r="Q758" s="72">
        <f t="shared" si="94"/>
        <v>25705</v>
      </c>
      <c r="R758" s="114">
        <v>23926.87</v>
      </c>
      <c r="S758" s="72">
        <f t="shared" si="95"/>
        <v>18588</v>
      </c>
      <c r="T758" s="136">
        <v>96073.13</v>
      </c>
      <c r="U758" s="73" t="s">
        <v>154</v>
      </c>
      <c r="V758" s="74" t="s">
        <v>254</v>
      </c>
    </row>
    <row r="759" spans="1:22">
      <c r="A759" s="85">
        <v>752</v>
      </c>
      <c r="B759" s="85" t="s">
        <v>730</v>
      </c>
      <c r="C759" s="135" t="s">
        <v>55</v>
      </c>
      <c r="D759" s="135" t="s">
        <v>173</v>
      </c>
      <c r="E759" s="86" t="s">
        <v>1191</v>
      </c>
      <c r="F759" s="87">
        <v>46054</v>
      </c>
      <c r="G759" s="87">
        <v>46235</v>
      </c>
      <c r="H759" s="138">
        <v>60000</v>
      </c>
      <c r="I759" s="136">
        <v>3486.68</v>
      </c>
      <c r="J759" s="88">
        <v>25</v>
      </c>
      <c r="K759" s="136">
        <v>1722</v>
      </c>
      <c r="L759" s="72">
        <f t="shared" si="92"/>
        <v>4260</v>
      </c>
      <c r="M759" s="72">
        <f t="shared" ref="M759:M790" si="98">H759*0.013</f>
        <v>780</v>
      </c>
      <c r="N759" s="74">
        <f t="shared" si="97"/>
        <v>1824</v>
      </c>
      <c r="O759" s="72">
        <f t="shared" si="93"/>
        <v>4254</v>
      </c>
      <c r="P759" s="85">
        <v>125</v>
      </c>
      <c r="Q759" s="72">
        <f t="shared" si="94"/>
        <v>12965</v>
      </c>
      <c r="R759" s="114">
        <v>7157.68</v>
      </c>
      <c r="S759" s="72">
        <f t="shared" si="95"/>
        <v>9294</v>
      </c>
      <c r="T759" s="136">
        <v>52842.32</v>
      </c>
      <c r="U759" s="73" t="s">
        <v>154</v>
      </c>
      <c r="V759" s="74" t="s">
        <v>253</v>
      </c>
    </row>
    <row r="760" spans="1:22">
      <c r="A760" s="85">
        <v>753</v>
      </c>
      <c r="B760" s="85" t="s">
        <v>602</v>
      </c>
      <c r="C760" s="135" t="s">
        <v>53</v>
      </c>
      <c r="D760" s="135" t="s">
        <v>161</v>
      </c>
      <c r="E760" s="86" t="s">
        <v>1191</v>
      </c>
      <c r="F760" s="87">
        <v>45962</v>
      </c>
      <c r="G760" s="87">
        <v>46143</v>
      </c>
      <c r="H760" s="138">
        <v>60000</v>
      </c>
      <c r="I760" s="136">
        <v>3486.68</v>
      </c>
      <c r="J760" s="88">
        <v>25</v>
      </c>
      <c r="K760" s="136">
        <v>1722</v>
      </c>
      <c r="L760" s="72">
        <f t="shared" si="92"/>
        <v>4260</v>
      </c>
      <c r="M760" s="72">
        <f t="shared" si="98"/>
        <v>780</v>
      </c>
      <c r="N760" s="74">
        <f t="shared" si="97"/>
        <v>1824</v>
      </c>
      <c r="O760" s="72">
        <f t="shared" si="93"/>
        <v>4254</v>
      </c>
      <c r="P760" s="114">
        <v>13086.14</v>
      </c>
      <c r="Q760" s="72">
        <f t="shared" si="94"/>
        <v>25926.14</v>
      </c>
      <c r="R760" s="114">
        <v>20118.82</v>
      </c>
      <c r="S760" s="72">
        <f t="shared" si="95"/>
        <v>9294</v>
      </c>
      <c r="T760" s="136">
        <v>39881.18</v>
      </c>
      <c r="U760" s="73" t="s">
        <v>154</v>
      </c>
      <c r="V760" s="74" t="s">
        <v>253</v>
      </c>
    </row>
    <row r="761" spans="1:22">
      <c r="A761" s="85">
        <v>754</v>
      </c>
      <c r="B761" s="85" t="s">
        <v>80</v>
      </c>
      <c r="C761" s="135" t="s">
        <v>13</v>
      </c>
      <c r="D761" s="135" t="s">
        <v>159</v>
      </c>
      <c r="E761" s="86" t="s">
        <v>1191</v>
      </c>
      <c r="F761" s="87">
        <v>45962</v>
      </c>
      <c r="G761" s="87">
        <v>46143</v>
      </c>
      <c r="H761" s="138">
        <v>22440</v>
      </c>
      <c r="I761" s="135">
        <v>0</v>
      </c>
      <c r="J761" s="88">
        <v>25</v>
      </c>
      <c r="K761" s="135">
        <v>644.03</v>
      </c>
      <c r="L761" s="72">
        <f t="shared" si="92"/>
        <v>1593.2399999999998</v>
      </c>
      <c r="M761" s="72">
        <f t="shared" si="98"/>
        <v>291.71999999999997</v>
      </c>
      <c r="N761" s="135">
        <v>682.18</v>
      </c>
      <c r="O761" s="72">
        <f t="shared" si="93"/>
        <v>1590.9960000000001</v>
      </c>
      <c r="P761" s="85">
        <v>25</v>
      </c>
      <c r="Q761" s="72">
        <f t="shared" si="94"/>
        <v>4827.1659999999993</v>
      </c>
      <c r="R761" s="114">
        <v>1351.21</v>
      </c>
      <c r="S761" s="72">
        <f t="shared" si="95"/>
        <v>3475.9560000000001</v>
      </c>
      <c r="T761" s="136">
        <v>21088.79</v>
      </c>
      <c r="U761" s="73" t="s">
        <v>154</v>
      </c>
      <c r="V761" s="74" t="s">
        <v>253</v>
      </c>
    </row>
    <row r="762" spans="1:22">
      <c r="A762" s="85">
        <v>755</v>
      </c>
      <c r="B762" s="85" t="s">
        <v>887</v>
      </c>
      <c r="C762" s="135" t="s">
        <v>21</v>
      </c>
      <c r="D762" s="135" t="s">
        <v>1065</v>
      </c>
      <c r="E762" s="86" t="s">
        <v>1191</v>
      </c>
      <c r="F762" s="87">
        <v>45962</v>
      </c>
      <c r="G762" s="87">
        <v>46143</v>
      </c>
      <c r="H762" s="138">
        <v>30000</v>
      </c>
      <c r="I762" s="135">
        <v>0</v>
      </c>
      <c r="J762" s="88">
        <v>25</v>
      </c>
      <c r="K762" s="135">
        <v>861</v>
      </c>
      <c r="L762" s="72">
        <f t="shared" si="92"/>
        <v>2130</v>
      </c>
      <c r="M762" s="72">
        <f t="shared" si="98"/>
        <v>390</v>
      </c>
      <c r="N762" s="74">
        <f t="shared" ref="N762:N790" si="99">+H762*0.0304</f>
        <v>912</v>
      </c>
      <c r="O762" s="72">
        <f t="shared" si="93"/>
        <v>2127</v>
      </c>
      <c r="P762" s="85">
        <v>25</v>
      </c>
      <c r="Q762" s="72">
        <f t="shared" si="94"/>
        <v>6445</v>
      </c>
      <c r="R762" s="114">
        <v>1798</v>
      </c>
      <c r="S762" s="72">
        <f t="shared" si="95"/>
        <v>4647</v>
      </c>
      <c r="T762" s="136">
        <v>28202</v>
      </c>
      <c r="U762" s="73" t="s">
        <v>154</v>
      </c>
      <c r="V762" s="74" t="s">
        <v>254</v>
      </c>
    </row>
    <row r="763" spans="1:22">
      <c r="A763" s="85">
        <v>756</v>
      </c>
      <c r="B763" s="85" t="s">
        <v>343</v>
      </c>
      <c r="C763" s="135" t="s">
        <v>45</v>
      </c>
      <c r="D763" s="135" t="s">
        <v>164</v>
      </c>
      <c r="E763" s="86" t="s">
        <v>1191</v>
      </c>
      <c r="F763" s="87">
        <v>45901</v>
      </c>
      <c r="G763" s="87">
        <v>46082</v>
      </c>
      <c r="H763" s="138">
        <v>65000</v>
      </c>
      <c r="I763" s="136">
        <v>4427.58</v>
      </c>
      <c r="J763" s="88">
        <v>25</v>
      </c>
      <c r="K763" s="136">
        <v>1865.5</v>
      </c>
      <c r="L763" s="72">
        <f t="shared" si="92"/>
        <v>4615</v>
      </c>
      <c r="M763" s="72">
        <f t="shared" si="98"/>
        <v>845</v>
      </c>
      <c r="N763" s="74">
        <f t="shared" si="99"/>
        <v>1976</v>
      </c>
      <c r="O763" s="72">
        <f t="shared" si="93"/>
        <v>4608.5</v>
      </c>
      <c r="P763" s="85">
        <v>25</v>
      </c>
      <c r="Q763" s="72">
        <f t="shared" si="94"/>
        <v>13935</v>
      </c>
      <c r="R763" s="114">
        <v>8294.08</v>
      </c>
      <c r="S763" s="72">
        <f t="shared" si="95"/>
        <v>10068.5</v>
      </c>
      <c r="T763" s="136">
        <v>56705.919999999998</v>
      </c>
      <c r="U763" s="73" t="s">
        <v>154</v>
      </c>
      <c r="V763" s="74" t="s">
        <v>253</v>
      </c>
    </row>
    <row r="764" spans="1:22">
      <c r="A764" s="85">
        <v>757</v>
      </c>
      <c r="B764" s="85" t="s">
        <v>950</v>
      </c>
      <c r="C764" s="135" t="s">
        <v>386</v>
      </c>
      <c r="D764" s="135" t="s">
        <v>196</v>
      </c>
      <c r="E764" s="86" t="s">
        <v>1191</v>
      </c>
      <c r="F764" s="87">
        <v>46054</v>
      </c>
      <c r="G764" s="87">
        <v>46235</v>
      </c>
      <c r="H764" s="138">
        <v>65000</v>
      </c>
      <c r="I764" s="136">
        <v>4427.58</v>
      </c>
      <c r="J764" s="88">
        <v>25</v>
      </c>
      <c r="K764" s="136">
        <v>1865.5</v>
      </c>
      <c r="L764" s="72">
        <f t="shared" si="92"/>
        <v>4615</v>
      </c>
      <c r="M764" s="72">
        <f t="shared" si="98"/>
        <v>845</v>
      </c>
      <c r="N764" s="74">
        <f t="shared" si="99"/>
        <v>1976</v>
      </c>
      <c r="O764" s="72">
        <f t="shared" si="93"/>
        <v>4608.5</v>
      </c>
      <c r="P764" s="114">
        <v>6125</v>
      </c>
      <c r="Q764" s="72">
        <f t="shared" si="94"/>
        <v>20035</v>
      </c>
      <c r="R764" s="114">
        <v>14394.08</v>
      </c>
      <c r="S764" s="72">
        <f t="shared" si="95"/>
        <v>10068.5</v>
      </c>
      <c r="T764" s="136">
        <v>50605.919999999998</v>
      </c>
      <c r="U764" s="73" t="s">
        <v>154</v>
      </c>
      <c r="V764" s="74" t="s">
        <v>253</v>
      </c>
    </row>
    <row r="765" spans="1:22" ht="18" customHeight="1">
      <c r="A765" s="85">
        <v>758</v>
      </c>
      <c r="B765" s="85" t="s">
        <v>370</v>
      </c>
      <c r="C765" s="135" t="s">
        <v>73</v>
      </c>
      <c r="D765" s="135" t="s">
        <v>1137</v>
      </c>
      <c r="E765" s="86" t="s">
        <v>1191</v>
      </c>
      <c r="F765" s="87">
        <v>45962</v>
      </c>
      <c r="G765" s="87">
        <v>46143</v>
      </c>
      <c r="H765" s="138">
        <v>60000</v>
      </c>
      <c r="I765" s="136">
        <v>3486.68</v>
      </c>
      <c r="J765" s="88">
        <v>25</v>
      </c>
      <c r="K765" s="136">
        <v>1722</v>
      </c>
      <c r="L765" s="72">
        <f t="shared" si="92"/>
        <v>4260</v>
      </c>
      <c r="M765" s="72">
        <f t="shared" si="98"/>
        <v>780</v>
      </c>
      <c r="N765" s="74">
        <f t="shared" si="99"/>
        <v>1824</v>
      </c>
      <c r="O765" s="72">
        <f t="shared" si="93"/>
        <v>4254</v>
      </c>
      <c r="P765" s="85">
        <v>25</v>
      </c>
      <c r="Q765" s="72">
        <f t="shared" si="94"/>
        <v>12865</v>
      </c>
      <c r="R765" s="114">
        <v>7057.68</v>
      </c>
      <c r="S765" s="72">
        <f t="shared" si="95"/>
        <v>9294</v>
      </c>
      <c r="T765" s="136">
        <v>52942.32</v>
      </c>
      <c r="U765" s="73" t="s">
        <v>154</v>
      </c>
      <c r="V765" s="74" t="s">
        <v>253</v>
      </c>
    </row>
    <row r="766" spans="1:22">
      <c r="A766" s="85">
        <v>759</v>
      </c>
      <c r="B766" s="85" t="s">
        <v>414</v>
      </c>
      <c r="C766" s="135" t="s">
        <v>245</v>
      </c>
      <c r="D766" s="135" t="s">
        <v>196</v>
      </c>
      <c r="E766" s="86" t="s">
        <v>1191</v>
      </c>
      <c r="F766" s="87">
        <v>45962</v>
      </c>
      <c r="G766" s="87">
        <v>46143</v>
      </c>
      <c r="H766" s="138">
        <v>70000</v>
      </c>
      <c r="I766" s="136">
        <v>5368.48</v>
      </c>
      <c r="J766" s="88">
        <v>25</v>
      </c>
      <c r="K766" s="136">
        <v>2009</v>
      </c>
      <c r="L766" s="72">
        <f t="shared" si="92"/>
        <v>4970</v>
      </c>
      <c r="M766" s="72">
        <f t="shared" si="98"/>
        <v>910</v>
      </c>
      <c r="N766" s="74">
        <f t="shared" si="99"/>
        <v>2128</v>
      </c>
      <c r="O766" s="72">
        <f t="shared" si="93"/>
        <v>4963</v>
      </c>
      <c r="P766" s="85">
        <v>125</v>
      </c>
      <c r="Q766" s="72">
        <f t="shared" si="94"/>
        <v>15105</v>
      </c>
      <c r="R766" s="114">
        <v>9630.48</v>
      </c>
      <c r="S766" s="72">
        <f t="shared" si="95"/>
        <v>10843</v>
      </c>
      <c r="T766" s="136">
        <v>60369.52</v>
      </c>
      <c r="U766" s="73" t="s">
        <v>154</v>
      </c>
      <c r="V766" s="74" t="s">
        <v>253</v>
      </c>
    </row>
    <row r="767" spans="1:22">
      <c r="A767" s="85">
        <v>760</v>
      </c>
      <c r="B767" s="85" t="s">
        <v>397</v>
      </c>
      <c r="C767" s="135" t="s">
        <v>19</v>
      </c>
      <c r="D767" s="135" t="s">
        <v>1070</v>
      </c>
      <c r="E767" s="86" t="s">
        <v>1191</v>
      </c>
      <c r="F767" s="87">
        <v>45962</v>
      </c>
      <c r="G767" s="87">
        <v>46143</v>
      </c>
      <c r="H767" s="138">
        <v>20000</v>
      </c>
      <c r="I767" s="135">
        <v>0</v>
      </c>
      <c r="J767" s="88">
        <v>25</v>
      </c>
      <c r="K767" s="135">
        <v>574</v>
      </c>
      <c r="L767" s="72">
        <f t="shared" si="92"/>
        <v>1419.9999999999998</v>
      </c>
      <c r="M767" s="72">
        <f t="shared" si="98"/>
        <v>260</v>
      </c>
      <c r="N767" s="74">
        <f t="shared" si="99"/>
        <v>608</v>
      </c>
      <c r="O767" s="72">
        <f t="shared" si="93"/>
        <v>1418</v>
      </c>
      <c r="P767" s="85">
        <v>125</v>
      </c>
      <c r="Q767" s="72">
        <f t="shared" si="94"/>
        <v>4405</v>
      </c>
      <c r="R767" s="114">
        <v>1307</v>
      </c>
      <c r="S767" s="72">
        <f t="shared" si="95"/>
        <v>3098</v>
      </c>
      <c r="T767" s="136">
        <v>18693</v>
      </c>
      <c r="U767" s="73" t="s">
        <v>154</v>
      </c>
      <c r="V767" s="74" t="s">
        <v>253</v>
      </c>
    </row>
    <row r="768" spans="1:22">
      <c r="A768" s="85">
        <v>761</v>
      </c>
      <c r="B768" s="85" t="s">
        <v>103</v>
      </c>
      <c r="C768" s="135" t="s">
        <v>19</v>
      </c>
      <c r="D768" s="135" t="s">
        <v>1056</v>
      </c>
      <c r="E768" s="86" t="s">
        <v>1191</v>
      </c>
      <c r="F768" s="87">
        <v>45901</v>
      </c>
      <c r="G768" s="87">
        <v>46082</v>
      </c>
      <c r="H768" s="138">
        <v>20000</v>
      </c>
      <c r="I768" s="135">
        <v>0</v>
      </c>
      <c r="J768" s="88">
        <v>25</v>
      </c>
      <c r="K768" s="135">
        <v>574</v>
      </c>
      <c r="L768" s="72">
        <f t="shared" si="92"/>
        <v>1419.9999999999998</v>
      </c>
      <c r="M768" s="72">
        <f t="shared" si="98"/>
        <v>260</v>
      </c>
      <c r="N768" s="74">
        <f t="shared" si="99"/>
        <v>608</v>
      </c>
      <c r="O768" s="72">
        <f t="shared" si="93"/>
        <v>1418</v>
      </c>
      <c r="P768" s="85">
        <v>125</v>
      </c>
      <c r="Q768" s="72">
        <f t="shared" si="94"/>
        <v>4405</v>
      </c>
      <c r="R768" s="114">
        <v>1307</v>
      </c>
      <c r="S768" s="72">
        <f t="shared" si="95"/>
        <v>3098</v>
      </c>
      <c r="T768" s="136">
        <v>18693</v>
      </c>
      <c r="U768" s="73" t="s">
        <v>154</v>
      </c>
      <c r="V768" s="74" t="s">
        <v>253</v>
      </c>
    </row>
    <row r="769" spans="1:22">
      <c r="A769" s="85">
        <v>762</v>
      </c>
      <c r="B769" s="85" t="s">
        <v>888</v>
      </c>
      <c r="C769" s="135" t="s">
        <v>245</v>
      </c>
      <c r="D769" s="135" t="s">
        <v>160</v>
      </c>
      <c r="E769" s="86" t="s">
        <v>1191</v>
      </c>
      <c r="F769" s="87">
        <v>45962</v>
      </c>
      <c r="G769" s="87">
        <v>46143</v>
      </c>
      <c r="H769" s="138">
        <v>65000</v>
      </c>
      <c r="I769" s="136">
        <v>4427.58</v>
      </c>
      <c r="J769" s="88">
        <v>25</v>
      </c>
      <c r="K769" s="136">
        <v>1865.5</v>
      </c>
      <c r="L769" s="72">
        <f t="shared" si="92"/>
        <v>4615</v>
      </c>
      <c r="M769" s="72">
        <f t="shared" si="98"/>
        <v>845</v>
      </c>
      <c r="N769" s="74">
        <f t="shared" si="99"/>
        <v>1976</v>
      </c>
      <c r="O769" s="72">
        <f t="shared" si="93"/>
        <v>4608.5</v>
      </c>
      <c r="P769" s="85">
        <v>25</v>
      </c>
      <c r="Q769" s="72">
        <f t="shared" si="94"/>
        <v>13935</v>
      </c>
      <c r="R769" s="114">
        <v>8294.08</v>
      </c>
      <c r="S769" s="72">
        <f t="shared" si="95"/>
        <v>10068.5</v>
      </c>
      <c r="T769" s="136">
        <v>56705.919999999998</v>
      </c>
      <c r="U769" s="73" t="s">
        <v>154</v>
      </c>
      <c r="V769" s="74" t="s">
        <v>253</v>
      </c>
    </row>
    <row r="770" spans="1:22">
      <c r="A770" s="85">
        <v>763</v>
      </c>
      <c r="B770" s="85" t="s">
        <v>697</v>
      </c>
      <c r="C770" s="135" t="s">
        <v>1236</v>
      </c>
      <c r="D770" s="135" t="s">
        <v>478</v>
      </c>
      <c r="E770" s="86" t="s">
        <v>1191</v>
      </c>
      <c r="F770" s="87">
        <v>46023</v>
      </c>
      <c r="G770" s="87">
        <v>46204</v>
      </c>
      <c r="H770" s="138">
        <v>40000</v>
      </c>
      <c r="I770" s="135">
        <v>442.65</v>
      </c>
      <c r="J770" s="88">
        <v>25</v>
      </c>
      <c r="K770" s="136">
        <v>1148</v>
      </c>
      <c r="L770" s="72">
        <f t="shared" si="92"/>
        <v>2839.9999999999995</v>
      </c>
      <c r="M770" s="72">
        <f t="shared" si="98"/>
        <v>520</v>
      </c>
      <c r="N770" s="74">
        <f t="shared" si="99"/>
        <v>1216</v>
      </c>
      <c r="O770" s="72">
        <f t="shared" si="93"/>
        <v>2836</v>
      </c>
      <c r="P770" s="114">
        <v>2025</v>
      </c>
      <c r="Q770" s="72">
        <f t="shared" si="94"/>
        <v>10585</v>
      </c>
      <c r="R770" s="114">
        <v>4831.6499999999996</v>
      </c>
      <c r="S770" s="72">
        <f t="shared" si="95"/>
        <v>6196</v>
      </c>
      <c r="T770" s="136">
        <v>35168.35</v>
      </c>
      <c r="U770" s="73" t="s">
        <v>154</v>
      </c>
      <c r="V770" s="74" t="s">
        <v>254</v>
      </c>
    </row>
    <row r="771" spans="1:22">
      <c r="A771" s="85">
        <v>764</v>
      </c>
      <c r="B771" s="85" t="s">
        <v>1174</v>
      </c>
      <c r="C771" s="135" t="s">
        <v>6</v>
      </c>
      <c r="D771" s="135" t="s">
        <v>659</v>
      </c>
      <c r="E771" s="86" t="s">
        <v>1191</v>
      </c>
      <c r="F771" s="87">
        <v>45962</v>
      </c>
      <c r="G771" s="87">
        <v>46143</v>
      </c>
      <c r="H771" s="138">
        <v>145000</v>
      </c>
      <c r="I771" s="136">
        <v>22690.49</v>
      </c>
      <c r="J771" s="88">
        <v>25</v>
      </c>
      <c r="K771" s="136">
        <v>4161.5</v>
      </c>
      <c r="L771" s="72">
        <f t="shared" si="92"/>
        <v>10294.999999999998</v>
      </c>
      <c r="M771" s="72">
        <f t="shared" si="98"/>
        <v>1885</v>
      </c>
      <c r="N771" s="74">
        <f t="shared" si="99"/>
        <v>4408</v>
      </c>
      <c r="O771" s="72">
        <f t="shared" si="93"/>
        <v>10280.5</v>
      </c>
      <c r="P771" s="85">
        <v>25</v>
      </c>
      <c r="Q771" s="72">
        <f t="shared" si="94"/>
        <v>31055</v>
      </c>
      <c r="R771" s="114">
        <v>31284.99</v>
      </c>
      <c r="S771" s="72">
        <f t="shared" si="95"/>
        <v>22460.5</v>
      </c>
      <c r="T771" s="136">
        <v>113615.01</v>
      </c>
      <c r="U771" s="73" t="s">
        <v>154</v>
      </c>
      <c r="V771" s="74" t="s">
        <v>254</v>
      </c>
    </row>
    <row r="772" spans="1:22">
      <c r="A772" s="85">
        <v>765</v>
      </c>
      <c r="B772" s="85" t="s">
        <v>698</v>
      </c>
      <c r="C772" s="135" t="s">
        <v>356</v>
      </c>
      <c r="D772" s="135" t="s">
        <v>1053</v>
      </c>
      <c r="E772" s="86" t="s">
        <v>1191</v>
      </c>
      <c r="F772" s="87">
        <v>46023</v>
      </c>
      <c r="G772" s="87">
        <v>46204</v>
      </c>
      <c r="H772" s="138">
        <v>20000</v>
      </c>
      <c r="I772" s="135">
        <v>0</v>
      </c>
      <c r="J772" s="88">
        <v>25</v>
      </c>
      <c r="K772" s="135">
        <v>574</v>
      </c>
      <c r="L772" s="72">
        <f t="shared" si="92"/>
        <v>1419.9999999999998</v>
      </c>
      <c r="M772" s="72">
        <f t="shared" si="98"/>
        <v>260</v>
      </c>
      <c r="N772" s="74">
        <f t="shared" si="99"/>
        <v>608</v>
      </c>
      <c r="O772" s="72">
        <f t="shared" si="93"/>
        <v>1418</v>
      </c>
      <c r="P772" s="85">
        <v>25</v>
      </c>
      <c r="Q772" s="72">
        <f t="shared" si="94"/>
        <v>4305</v>
      </c>
      <c r="R772" s="114">
        <v>1207</v>
      </c>
      <c r="S772" s="72">
        <f t="shared" si="95"/>
        <v>3098</v>
      </c>
      <c r="T772" s="136">
        <v>18793</v>
      </c>
      <c r="U772" s="73" t="s">
        <v>154</v>
      </c>
      <c r="V772" s="74" t="s">
        <v>253</v>
      </c>
    </row>
    <row r="773" spans="1:22">
      <c r="A773" s="85">
        <v>766</v>
      </c>
      <c r="B773" s="85" t="s">
        <v>622</v>
      </c>
      <c r="C773" s="135" t="s">
        <v>4</v>
      </c>
      <c r="D773" s="135" t="s">
        <v>1053</v>
      </c>
      <c r="E773" s="86" t="s">
        <v>1191</v>
      </c>
      <c r="F773" s="87">
        <v>45962</v>
      </c>
      <c r="G773" s="87">
        <v>46143</v>
      </c>
      <c r="H773" s="138">
        <v>30000</v>
      </c>
      <c r="I773" s="135">
        <v>0</v>
      </c>
      <c r="J773" s="88">
        <v>25</v>
      </c>
      <c r="K773" s="135">
        <v>861</v>
      </c>
      <c r="L773" s="72">
        <f t="shared" si="92"/>
        <v>2130</v>
      </c>
      <c r="M773" s="72">
        <f t="shared" si="98"/>
        <v>390</v>
      </c>
      <c r="N773" s="74">
        <f t="shared" si="99"/>
        <v>912</v>
      </c>
      <c r="O773" s="72">
        <f t="shared" si="93"/>
        <v>2127</v>
      </c>
      <c r="P773" s="85">
        <v>25</v>
      </c>
      <c r="Q773" s="72">
        <f t="shared" si="94"/>
        <v>6445</v>
      </c>
      <c r="R773" s="114">
        <v>1798</v>
      </c>
      <c r="S773" s="72">
        <f t="shared" si="95"/>
        <v>4647</v>
      </c>
      <c r="T773" s="136">
        <v>28202</v>
      </c>
      <c r="U773" s="73" t="s">
        <v>154</v>
      </c>
      <c r="V773" s="74" t="s">
        <v>253</v>
      </c>
    </row>
    <row r="774" spans="1:22">
      <c r="A774" s="85">
        <v>767</v>
      </c>
      <c r="B774" s="85" t="s">
        <v>517</v>
      </c>
      <c r="C774" s="135" t="s">
        <v>19</v>
      </c>
      <c r="D774" s="135" t="s">
        <v>1067</v>
      </c>
      <c r="E774" s="86" t="s">
        <v>1191</v>
      </c>
      <c r="F774" s="87">
        <v>45962</v>
      </c>
      <c r="G774" s="87">
        <v>46143</v>
      </c>
      <c r="H774" s="138">
        <v>25000</v>
      </c>
      <c r="I774" s="135">
        <v>0</v>
      </c>
      <c r="J774" s="88">
        <v>25</v>
      </c>
      <c r="K774" s="135">
        <v>717.5</v>
      </c>
      <c r="L774" s="72">
        <f t="shared" si="92"/>
        <v>1774.9999999999998</v>
      </c>
      <c r="M774" s="72">
        <f t="shared" si="98"/>
        <v>325</v>
      </c>
      <c r="N774" s="74">
        <f t="shared" si="99"/>
        <v>760</v>
      </c>
      <c r="O774" s="72">
        <f t="shared" si="93"/>
        <v>1772.5000000000002</v>
      </c>
      <c r="P774" s="85">
        <v>25</v>
      </c>
      <c r="Q774" s="72">
        <f t="shared" si="94"/>
        <v>5375</v>
      </c>
      <c r="R774" s="114">
        <v>1502.5</v>
      </c>
      <c r="S774" s="72">
        <f t="shared" si="95"/>
        <v>3872.5</v>
      </c>
      <c r="T774" s="136">
        <v>23497.5</v>
      </c>
      <c r="U774" s="73" t="s">
        <v>154</v>
      </c>
      <c r="V774" s="74" t="s">
        <v>253</v>
      </c>
    </row>
    <row r="775" spans="1:22">
      <c r="A775" s="85">
        <v>768</v>
      </c>
      <c r="B775" s="85" t="s">
        <v>1175</v>
      </c>
      <c r="C775" s="135" t="s">
        <v>248</v>
      </c>
      <c r="D775" s="135" t="s">
        <v>169</v>
      </c>
      <c r="E775" s="86" t="s">
        <v>1191</v>
      </c>
      <c r="F775" s="87">
        <v>45962</v>
      </c>
      <c r="G775" s="87">
        <v>46143</v>
      </c>
      <c r="H775" s="138">
        <v>45000</v>
      </c>
      <c r="I775" s="136">
        <v>1148.33</v>
      </c>
      <c r="J775" s="88">
        <v>25</v>
      </c>
      <c r="K775" s="136">
        <v>1291.5</v>
      </c>
      <c r="L775" s="72">
        <f t="shared" si="92"/>
        <v>3194.9999999999995</v>
      </c>
      <c r="M775" s="72">
        <f t="shared" si="98"/>
        <v>585</v>
      </c>
      <c r="N775" s="74">
        <f t="shared" si="99"/>
        <v>1368</v>
      </c>
      <c r="O775" s="72">
        <f t="shared" si="93"/>
        <v>3190.5</v>
      </c>
      <c r="P775" s="85">
        <v>25</v>
      </c>
      <c r="Q775" s="72">
        <f t="shared" si="94"/>
        <v>9655</v>
      </c>
      <c r="R775" s="114">
        <v>3832.83</v>
      </c>
      <c r="S775" s="72">
        <f t="shared" si="95"/>
        <v>6970.5</v>
      </c>
      <c r="T775" s="136">
        <v>41167.17</v>
      </c>
      <c r="U775" s="73" t="s">
        <v>154</v>
      </c>
      <c r="V775" s="74" t="s">
        <v>254</v>
      </c>
    </row>
    <row r="776" spans="1:22" ht="15" customHeight="1">
      <c r="A776" s="85">
        <v>769</v>
      </c>
      <c r="B776" s="85" t="s">
        <v>419</v>
      </c>
      <c r="C776" s="135" t="s">
        <v>45</v>
      </c>
      <c r="D776" s="135" t="s">
        <v>172</v>
      </c>
      <c r="E776" s="86" t="s">
        <v>1191</v>
      </c>
      <c r="F776" s="87">
        <v>46054</v>
      </c>
      <c r="G776" s="87">
        <v>46235</v>
      </c>
      <c r="H776" s="138">
        <v>71500</v>
      </c>
      <c r="I776" s="136">
        <v>5650.75</v>
      </c>
      <c r="J776" s="88">
        <v>25</v>
      </c>
      <c r="K776" s="136">
        <v>2052.0500000000002</v>
      </c>
      <c r="L776" s="72">
        <f t="shared" ref="L776:L839" si="100">H776*0.071</f>
        <v>5076.5</v>
      </c>
      <c r="M776" s="72">
        <f t="shared" si="98"/>
        <v>929.5</v>
      </c>
      <c r="N776" s="74">
        <f t="shared" si="99"/>
        <v>2173.6</v>
      </c>
      <c r="O776" s="72">
        <f t="shared" ref="O776:O839" si="101">H776*0.0709</f>
        <v>5069.3500000000004</v>
      </c>
      <c r="P776" s="85">
        <v>25</v>
      </c>
      <c r="Q776" s="72">
        <f t="shared" ref="Q776:Q839" si="102">SUM(K776:P776)</f>
        <v>15326</v>
      </c>
      <c r="R776" s="114">
        <v>9901.4</v>
      </c>
      <c r="S776" s="72">
        <f t="shared" ref="S776:S839" si="103">L776+M776+O776</f>
        <v>11075.35</v>
      </c>
      <c r="T776" s="136">
        <v>61598.6</v>
      </c>
      <c r="U776" s="73" t="s">
        <v>154</v>
      </c>
      <c r="V776" s="74" t="s">
        <v>254</v>
      </c>
    </row>
    <row r="777" spans="1:22">
      <c r="A777" s="85">
        <v>770</v>
      </c>
      <c r="B777" s="85" t="s">
        <v>805</v>
      </c>
      <c r="C777" s="135" t="s">
        <v>817</v>
      </c>
      <c r="D777" s="135" t="s">
        <v>1145</v>
      </c>
      <c r="E777" s="86" t="s">
        <v>1191</v>
      </c>
      <c r="F777" s="87">
        <v>45962</v>
      </c>
      <c r="G777" s="87">
        <v>46143</v>
      </c>
      <c r="H777" s="138">
        <v>31000</v>
      </c>
      <c r="I777" s="135">
        <v>0</v>
      </c>
      <c r="J777" s="88">
        <v>25</v>
      </c>
      <c r="K777" s="135">
        <v>889.7</v>
      </c>
      <c r="L777" s="72">
        <f t="shared" si="100"/>
        <v>2201</v>
      </c>
      <c r="M777" s="72">
        <f t="shared" si="98"/>
        <v>403</v>
      </c>
      <c r="N777" s="74">
        <f t="shared" si="99"/>
        <v>942.4</v>
      </c>
      <c r="O777" s="72">
        <f t="shared" si="101"/>
        <v>2197.9</v>
      </c>
      <c r="P777" s="85">
        <v>25</v>
      </c>
      <c r="Q777" s="72">
        <f t="shared" si="102"/>
        <v>6659</v>
      </c>
      <c r="R777" s="114">
        <v>1857.1</v>
      </c>
      <c r="S777" s="72">
        <f t="shared" si="103"/>
        <v>4801.8999999999996</v>
      </c>
      <c r="T777" s="136">
        <v>29142.9</v>
      </c>
      <c r="U777" s="73" t="s">
        <v>154</v>
      </c>
      <c r="V777" s="74" t="s">
        <v>253</v>
      </c>
    </row>
    <row r="778" spans="1:22" ht="14.25" customHeight="1">
      <c r="A778" s="85">
        <v>771</v>
      </c>
      <c r="B778" s="85" t="s">
        <v>731</v>
      </c>
      <c r="C778" s="135" t="s">
        <v>356</v>
      </c>
      <c r="D778" s="135" t="s">
        <v>1053</v>
      </c>
      <c r="E778" s="86" t="s">
        <v>1191</v>
      </c>
      <c r="F778" s="87">
        <v>46023</v>
      </c>
      <c r="G778" s="87">
        <v>46204</v>
      </c>
      <c r="H778" s="138">
        <v>15000</v>
      </c>
      <c r="I778" s="135">
        <v>0</v>
      </c>
      <c r="J778" s="88">
        <v>25</v>
      </c>
      <c r="K778" s="135">
        <v>430.5</v>
      </c>
      <c r="L778" s="72">
        <f t="shared" si="100"/>
        <v>1065</v>
      </c>
      <c r="M778" s="72">
        <f t="shared" si="98"/>
        <v>195</v>
      </c>
      <c r="N778" s="74">
        <f t="shared" si="99"/>
        <v>456</v>
      </c>
      <c r="O778" s="72">
        <f t="shared" si="101"/>
        <v>1063.5</v>
      </c>
      <c r="P778" s="85">
        <v>25</v>
      </c>
      <c r="Q778" s="72">
        <f t="shared" si="102"/>
        <v>3235</v>
      </c>
      <c r="R778" s="85">
        <v>911.5</v>
      </c>
      <c r="S778" s="72">
        <f t="shared" si="103"/>
        <v>2323.5</v>
      </c>
      <c r="T778" s="136">
        <v>14088.5</v>
      </c>
      <c r="U778" s="73" t="s">
        <v>154</v>
      </c>
      <c r="V778" s="74" t="s">
        <v>254</v>
      </c>
    </row>
    <row r="779" spans="1:22">
      <c r="A779" s="85">
        <v>772</v>
      </c>
      <c r="B779" s="85" t="s">
        <v>102</v>
      </c>
      <c r="C779" s="135" t="s">
        <v>19</v>
      </c>
      <c r="D779" s="135" t="s">
        <v>1111</v>
      </c>
      <c r="E779" s="86" t="s">
        <v>1191</v>
      </c>
      <c r="F779" s="87">
        <v>45962</v>
      </c>
      <c r="G779" s="87">
        <v>46143</v>
      </c>
      <c r="H779" s="138">
        <v>20000</v>
      </c>
      <c r="I779" s="135">
        <v>0</v>
      </c>
      <c r="J779" s="88">
        <v>25</v>
      </c>
      <c r="K779" s="135">
        <v>574</v>
      </c>
      <c r="L779" s="72">
        <f t="shared" si="100"/>
        <v>1419.9999999999998</v>
      </c>
      <c r="M779" s="72">
        <f t="shared" si="98"/>
        <v>260</v>
      </c>
      <c r="N779" s="74">
        <f t="shared" si="99"/>
        <v>608</v>
      </c>
      <c r="O779" s="72">
        <f t="shared" si="101"/>
        <v>1418</v>
      </c>
      <c r="P779" s="85">
        <v>25</v>
      </c>
      <c r="Q779" s="72">
        <f t="shared" si="102"/>
        <v>4305</v>
      </c>
      <c r="R779" s="114">
        <v>1207</v>
      </c>
      <c r="S779" s="72">
        <f t="shared" si="103"/>
        <v>3098</v>
      </c>
      <c r="T779" s="136">
        <v>18793</v>
      </c>
      <c r="U779" s="73" t="s">
        <v>154</v>
      </c>
      <c r="V779" s="74" t="s">
        <v>253</v>
      </c>
    </row>
    <row r="780" spans="1:22">
      <c r="A780" s="85">
        <v>773</v>
      </c>
      <c r="B780" s="85" t="s">
        <v>1024</v>
      </c>
      <c r="C780" s="135" t="s">
        <v>245</v>
      </c>
      <c r="D780" s="135" t="s">
        <v>196</v>
      </c>
      <c r="E780" s="86" t="s">
        <v>1191</v>
      </c>
      <c r="F780" s="87">
        <v>45901</v>
      </c>
      <c r="G780" s="87">
        <v>46082</v>
      </c>
      <c r="H780" s="138">
        <v>80000</v>
      </c>
      <c r="I780" s="136">
        <v>7400.87</v>
      </c>
      <c r="J780" s="88">
        <v>25</v>
      </c>
      <c r="K780" s="136">
        <v>2296</v>
      </c>
      <c r="L780" s="72">
        <f t="shared" si="100"/>
        <v>5679.9999999999991</v>
      </c>
      <c r="M780" s="72">
        <f t="shared" si="98"/>
        <v>1040</v>
      </c>
      <c r="N780" s="74">
        <f t="shared" si="99"/>
        <v>2432</v>
      </c>
      <c r="O780" s="72">
        <f t="shared" si="101"/>
        <v>5672</v>
      </c>
      <c r="P780" s="85">
        <v>25</v>
      </c>
      <c r="Q780" s="72">
        <f t="shared" si="102"/>
        <v>17145</v>
      </c>
      <c r="R780" s="114">
        <v>12153.87</v>
      </c>
      <c r="S780" s="72">
        <f t="shared" si="103"/>
        <v>12392</v>
      </c>
      <c r="T780" s="136">
        <v>67846.13</v>
      </c>
      <c r="U780" s="73" t="s">
        <v>154</v>
      </c>
      <c r="V780" s="74" t="s">
        <v>254</v>
      </c>
    </row>
    <row r="781" spans="1:22" ht="15.75" customHeight="1">
      <c r="A781" s="85">
        <v>774</v>
      </c>
      <c r="B781" s="135" t="s">
        <v>1292</v>
      </c>
      <c r="C781" s="135" t="s">
        <v>4</v>
      </c>
      <c r="D781" s="135" t="s">
        <v>196</v>
      </c>
      <c r="E781" s="139" t="s">
        <v>1294</v>
      </c>
      <c r="F781" s="87">
        <v>45992</v>
      </c>
      <c r="G781" s="87">
        <v>46174</v>
      </c>
      <c r="H781" s="138">
        <v>148025</v>
      </c>
      <c r="I781" s="136">
        <v>23402.05</v>
      </c>
      <c r="J781" s="88">
        <v>25</v>
      </c>
      <c r="K781" s="136">
        <v>4248.32</v>
      </c>
      <c r="L781" s="72">
        <f t="shared" si="100"/>
        <v>10509.775</v>
      </c>
      <c r="M781" s="72">
        <f t="shared" si="98"/>
        <v>1924.3249999999998</v>
      </c>
      <c r="N781" s="136">
        <f t="shared" si="99"/>
        <v>4499.96</v>
      </c>
      <c r="O781" s="72">
        <f t="shared" si="101"/>
        <v>10494.9725</v>
      </c>
      <c r="P781" s="114">
        <v>32175.33</v>
      </c>
      <c r="Q781" s="72">
        <f t="shared" si="102"/>
        <v>63852.682499999995</v>
      </c>
      <c r="R781" s="85">
        <v>25</v>
      </c>
      <c r="S781" s="72">
        <f t="shared" si="103"/>
        <v>22929.072499999998</v>
      </c>
      <c r="T781" s="136">
        <v>115849.67</v>
      </c>
      <c r="U781" s="73" t="s">
        <v>154</v>
      </c>
      <c r="V781" s="137" t="s">
        <v>253</v>
      </c>
    </row>
    <row r="782" spans="1:22">
      <c r="A782" s="85">
        <v>775</v>
      </c>
      <c r="B782" s="85" t="s">
        <v>134</v>
      </c>
      <c r="C782" s="135" t="s">
        <v>19</v>
      </c>
      <c r="D782" s="135" t="s">
        <v>1146</v>
      </c>
      <c r="E782" s="86" t="s">
        <v>1191</v>
      </c>
      <c r="F782" s="87">
        <v>45962</v>
      </c>
      <c r="G782" s="87">
        <v>46143</v>
      </c>
      <c r="H782" s="138">
        <v>20000</v>
      </c>
      <c r="I782" s="135">
        <v>0</v>
      </c>
      <c r="J782" s="88">
        <v>25</v>
      </c>
      <c r="K782" s="135">
        <v>574</v>
      </c>
      <c r="L782" s="72">
        <f t="shared" si="100"/>
        <v>1419.9999999999998</v>
      </c>
      <c r="M782" s="72">
        <f t="shared" si="98"/>
        <v>260</v>
      </c>
      <c r="N782" s="74">
        <f t="shared" si="99"/>
        <v>608</v>
      </c>
      <c r="O782" s="72">
        <f t="shared" si="101"/>
        <v>1418</v>
      </c>
      <c r="P782" s="85">
        <v>25</v>
      </c>
      <c r="Q782" s="72">
        <f t="shared" si="102"/>
        <v>4305</v>
      </c>
      <c r="R782" s="114">
        <v>1207</v>
      </c>
      <c r="S782" s="72">
        <f t="shared" si="103"/>
        <v>3098</v>
      </c>
      <c r="T782" s="136">
        <v>18793</v>
      </c>
      <c r="U782" s="73" t="s">
        <v>154</v>
      </c>
      <c r="V782" s="74" t="s">
        <v>253</v>
      </c>
    </row>
    <row r="783" spans="1:22" ht="16.5" customHeight="1">
      <c r="A783" s="85">
        <v>776</v>
      </c>
      <c r="B783" s="85" t="s">
        <v>1205</v>
      </c>
      <c r="C783" s="135" t="s">
        <v>708</v>
      </c>
      <c r="D783" s="135" t="s">
        <v>174</v>
      </c>
      <c r="E783" s="139" t="s">
        <v>1294</v>
      </c>
      <c r="F783" s="87">
        <v>45992</v>
      </c>
      <c r="G783" s="87">
        <v>46174</v>
      </c>
      <c r="H783" s="138">
        <v>25000</v>
      </c>
      <c r="I783" s="135">
        <v>0</v>
      </c>
      <c r="J783" s="88">
        <v>25</v>
      </c>
      <c r="K783" s="135">
        <v>717.5</v>
      </c>
      <c r="L783" s="72">
        <f t="shared" si="100"/>
        <v>1774.9999999999998</v>
      </c>
      <c r="M783" s="72">
        <f t="shared" si="98"/>
        <v>325</v>
      </c>
      <c r="N783" s="74">
        <f t="shared" si="99"/>
        <v>760</v>
      </c>
      <c r="O783" s="72">
        <f t="shared" si="101"/>
        <v>1772.5000000000002</v>
      </c>
      <c r="P783" s="85">
        <v>25</v>
      </c>
      <c r="Q783" s="72">
        <f t="shared" si="102"/>
        <v>5375</v>
      </c>
      <c r="R783" s="114">
        <v>1502.5</v>
      </c>
      <c r="S783" s="72">
        <f t="shared" si="103"/>
        <v>3872.5</v>
      </c>
      <c r="T783" s="136">
        <v>23497.5</v>
      </c>
      <c r="U783" s="73" t="s">
        <v>154</v>
      </c>
      <c r="V783" s="74" t="s">
        <v>253</v>
      </c>
    </row>
    <row r="784" spans="1:22">
      <c r="A784" s="85">
        <v>777</v>
      </c>
      <c r="B784" s="85" t="s">
        <v>620</v>
      </c>
      <c r="C784" s="135" t="s">
        <v>643</v>
      </c>
      <c r="D784" s="135" t="s">
        <v>1053</v>
      </c>
      <c r="E784" s="86" t="s">
        <v>1191</v>
      </c>
      <c r="F784" s="87">
        <v>46023</v>
      </c>
      <c r="G784" s="87">
        <v>46204</v>
      </c>
      <c r="H784" s="138">
        <v>50000</v>
      </c>
      <c r="I784" s="136">
        <v>1854</v>
      </c>
      <c r="J784" s="88">
        <v>25</v>
      </c>
      <c r="K784" s="136">
        <v>1435</v>
      </c>
      <c r="L784" s="72">
        <f t="shared" si="100"/>
        <v>3549.9999999999995</v>
      </c>
      <c r="M784" s="72">
        <f t="shared" si="98"/>
        <v>650</v>
      </c>
      <c r="N784" s="74">
        <f t="shared" si="99"/>
        <v>1520</v>
      </c>
      <c r="O784" s="72">
        <f t="shared" si="101"/>
        <v>3545.0000000000005</v>
      </c>
      <c r="P784" s="85">
        <v>25</v>
      </c>
      <c r="Q784" s="72">
        <f t="shared" si="102"/>
        <v>10725</v>
      </c>
      <c r="R784" s="114">
        <v>4834</v>
      </c>
      <c r="S784" s="72">
        <f t="shared" si="103"/>
        <v>7745</v>
      </c>
      <c r="T784" s="136">
        <v>45166</v>
      </c>
      <c r="U784" s="73" t="s">
        <v>154</v>
      </c>
      <c r="V784" s="74" t="s">
        <v>253</v>
      </c>
    </row>
    <row r="785" spans="1:22">
      <c r="A785" s="85">
        <v>778</v>
      </c>
      <c r="B785" s="85" t="s">
        <v>203</v>
      </c>
      <c r="C785" s="135" t="s">
        <v>19</v>
      </c>
      <c r="D785" s="135" t="s">
        <v>1085</v>
      </c>
      <c r="E785" s="86" t="s">
        <v>1191</v>
      </c>
      <c r="F785" s="87">
        <v>45962</v>
      </c>
      <c r="G785" s="87">
        <v>46143</v>
      </c>
      <c r="H785" s="138">
        <v>20000</v>
      </c>
      <c r="I785" s="135">
        <v>0</v>
      </c>
      <c r="J785" s="88">
        <v>25</v>
      </c>
      <c r="K785" s="135">
        <v>574</v>
      </c>
      <c r="L785" s="72">
        <f t="shared" si="100"/>
        <v>1419.9999999999998</v>
      </c>
      <c r="M785" s="72">
        <f t="shared" si="98"/>
        <v>260</v>
      </c>
      <c r="N785" s="74">
        <f t="shared" si="99"/>
        <v>608</v>
      </c>
      <c r="O785" s="72">
        <f t="shared" si="101"/>
        <v>1418</v>
      </c>
      <c r="P785" s="85">
        <v>125</v>
      </c>
      <c r="Q785" s="72">
        <f t="shared" si="102"/>
        <v>4405</v>
      </c>
      <c r="R785" s="114">
        <v>1307</v>
      </c>
      <c r="S785" s="72">
        <f t="shared" si="103"/>
        <v>3098</v>
      </c>
      <c r="T785" s="136">
        <v>18693</v>
      </c>
      <c r="U785" s="73" t="s">
        <v>154</v>
      </c>
      <c r="V785" s="74" t="s">
        <v>253</v>
      </c>
    </row>
    <row r="786" spans="1:22">
      <c r="A786" s="85">
        <v>779</v>
      </c>
      <c r="B786" s="85" t="s">
        <v>614</v>
      </c>
      <c r="C786" s="135" t="s">
        <v>48</v>
      </c>
      <c r="D786" s="135" t="s">
        <v>1053</v>
      </c>
      <c r="E786" s="86" t="s">
        <v>1191</v>
      </c>
      <c r="F786" s="87">
        <v>45962</v>
      </c>
      <c r="G786" s="87">
        <v>46143</v>
      </c>
      <c r="H786" s="138">
        <v>70000</v>
      </c>
      <c r="I786" s="136">
        <v>5368.48</v>
      </c>
      <c r="J786" s="88">
        <v>25</v>
      </c>
      <c r="K786" s="136">
        <v>2009</v>
      </c>
      <c r="L786" s="72">
        <f t="shared" si="100"/>
        <v>4970</v>
      </c>
      <c r="M786" s="72">
        <f t="shared" si="98"/>
        <v>910</v>
      </c>
      <c r="N786" s="74">
        <f t="shared" si="99"/>
        <v>2128</v>
      </c>
      <c r="O786" s="72">
        <f t="shared" si="101"/>
        <v>4963</v>
      </c>
      <c r="P786" s="85">
        <v>25</v>
      </c>
      <c r="Q786" s="72">
        <f t="shared" si="102"/>
        <v>15005</v>
      </c>
      <c r="R786" s="114">
        <v>9530.48</v>
      </c>
      <c r="S786" s="72">
        <f t="shared" si="103"/>
        <v>10843</v>
      </c>
      <c r="T786" s="136">
        <v>60469.52</v>
      </c>
      <c r="U786" s="73" t="s">
        <v>154</v>
      </c>
      <c r="V786" s="74" t="s">
        <v>253</v>
      </c>
    </row>
    <row r="787" spans="1:22">
      <c r="A787" s="85">
        <v>780</v>
      </c>
      <c r="B787" s="85" t="s">
        <v>90</v>
      </c>
      <c r="C787" s="135" t="s">
        <v>19</v>
      </c>
      <c r="D787" s="135" t="s">
        <v>1144</v>
      </c>
      <c r="E787" s="86" t="s">
        <v>1191</v>
      </c>
      <c r="F787" s="87">
        <v>46023</v>
      </c>
      <c r="G787" s="87">
        <v>46204</v>
      </c>
      <c r="H787" s="138">
        <v>20000</v>
      </c>
      <c r="I787" s="135">
        <v>0</v>
      </c>
      <c r="J787" s="88">
        <v>25</v>
      </c>
      <c r="K787" s="135">
        <v>574</v>
      </c>
      <c r="L787" s="72">
        <f t="shared" si="100"/>
        <v>1419.9999999999998</v>
      </c>
      <c r="M787" s="72">
        <f t="shared" si="98"/>
        <v>260</v>
      </c>
      <c r="N787" s="74">
        <f t="shared" si="99"/>
        <v>608</v>
      </c>
      <c r="O787" s="72">
        <f t="shared" si="101"/>
        <v>1418</v>
      </c>
      <c r="P787" s="114">
        <v>1944.78</v>
      </c>
      <c r="Q787" s="72">
        <f t="shared" si="102"/>
        <v>6224.78</v>
      </c>
      <c r="R787" s="114">
        <v>3126.78</v>
      </c>
      <c r="S787" s="72">
        <f t="shared" si="103"/>
        <v>3098</v>
      </c>
      <c r="T787" s="136">
        <v>16873.22</v>
      </c>
      <c r="U787" s="73" t="s">
        <v>154</v>
      </c>
      <c r="V787" s="74" t="s">
        <v>253</v>
      </c>
    </row>
    <row r="788" spans="1:22">
      <c r="A788" s="85">
        <v>781</v>
      </c>
      <c r="B788" s="85" t="s">
        <v>339</v>
      </c>
      <c r="C788" s="135" t="s">
        <v>12</v>
      </c>
      <c r="D788" s="135" t="s">
        <v>1112</v>
      </c>
      <c r="E788" s="86" t="s">
        <v>1191</v>
      </c>
      <c r="F788" s="87">
        <v>46023</v>
      </c>
      <c r="G788" s="87">
        <v>46204</v>
      </c>
      <c r="H788" s="138">
        <v>30000</v>
      </c>
      <c r="I788" s="135">
        <v>0</v>
      </c>
      <c r="J788" s="88">
        <v>25</v>
      </c>
      <c r="K788" s="135">
        <v>861</v>
      </c>
      <c r="L788" s="72">
        <f t="shared" si="100"/>
        <v>2130</v>
      </c>
      <c r="M788" s="72">
        <f t="shared" si="98"/>
        <v>390</v>
      </c>
      <c r="N788" s="74">
        <f t="shared" si="99"/>
        <v>912</v>
      </c>
      <c r="O788" s="72">
        <f t="shared" si="101"/>
        <v>2127</v>
      </c>
      <c r="P788" s="85">
        <v>125</v>
      </c>
      <c r="Q788" s="72">
        <f t="shared" si="102"/>
        <v>6545</v>
      </c>
      <c r="R788" s="114">
        <v>1898</v>
      </c>
      <c r="S788" s="72">
        <f t="shared" si="103"/>
        <v>4647</v>
      </c>
      <c r="T788" s="136">
        <v>28102</v>
      </c>
      <c r="U788" s="73" t="s">
        <v>154</v>
      </c>
      <c r="V788" s="74" t="s">
        <v>253</v>
      </c>
    </row>
    <row r="789" spans="1:22">
      <c r="A789" s="85">
        <v>782</v>
      </c>
      <c r="B789" s="85" t="s">
        <v>321</v>
      </c>
      <c r="C789" s="135" t="s">
        <v>19</v>
      </c>
      <c r="D789" s="135" t="s">
        <v>1125</v>
      </c>
      <c r="E789" s="86" t="s">
        <v>1191</v>
      </c>
      <c r="F789" s="87">
        <v>45962</v>
      </c>
      <c r="G789" s="87">
        <v>46143</v>
      </c>
      <c r="H789" s="138">
        <v>20000</v>
      </c>
      <c r="I789" s="135">
        <v>0</v>
      </c>
      <c r="J789" s="88">
        <v>25</v>
      </c>
      <c r="K789" s="135">
        <v>574</v>
      </c>
      <c r="L789" s="72">
        <f t="shared" si="100"/>
        <v>1419.9999999999998</v>
      </c>
      <c r="M789" s="72">
        <f t="shared" si="98"/>
        <v>260</v>
      </c>
      <c r="N789" s="74">
        <f t="shared" si="99"/>
        <v>608</v>
      </c>
      <c r="O789" s="72">
        <f t="shared" si="101"/>
        <v>1418</v>
      </c>
      <c r="P789" s="85">
        <v>25</v>
      </c>
      <c r="Q789" s="72">
        <f t="shared" si="102"/>
        <v>4305</v>
      </c>
      <c r="R789" s="114">
        <v>1207</v>
      </c>
      <c r="S789" s="72">
        <f t="shared" si="103"/>
        <v>3098</v>
      </c>
      <c r="T789" s="136">
        <v>18793</v>
      </c>
      <c r="U789" s="73" t="s">
        <v>154</v>
      </c>
      <c r="V789" s="74" t="s">
        <v>253</v>
      </c>
    </row>
    <row r="790" spans="1:22">
      <c r="A790" s="85">
        <v>783</v>
      </c>
      <c r="B790" s="85" t="s">
        <v>699</v>
      </c>
      <c r="C790" s="135" t="s">
        <v>362</v>
      </c>
      <c r="D790" s="135" t="s">
        <v>196</v>
      </c>
      <c r="E790" s="86" t="s">
        <v>1191</v>
      </c>
      <c r="F790" s="87">
        <v>45962</v>
      </c>
      <c r="G790" s="87">
        <v>46143</v>
      </c>
      <c r="H790" s="138">
        <v>46000</v>
      </c>
      <c r="I790" s="136">
        <v>1289.46</v>
      </c>
      <c r="J790" s="88">
        <v>25</v>
      </c>
      <c r="K790" s="136">
        <v>1320.2</v>
      </c>
      <c r="L790" s="72">
        <f t="shared" si="100"/>
        <v>3265.9999999999995</v>
      </c>
      <c r="M790" s="72">
        <f t="shared" si="98"/>
        <v>598</v>
      </c>
      <c r="N790" s="74">
        <f t="shared" si="99"/>
        <v>1398.4</v>
      </c>
      <c r="O790" s="72">
        <f t="shared" si="101"/>
        <v>3261.4</v>
      </c>
      <c r="P790" s="85">
        <v>25</v>
      </c>
      <c r="Q790" s="72">
        <f t="shared" si="102"/>
        <v>9869</v>
      </c>
      <c r="R790" s="114">
        <v>4033.06</v>
      </c>
      <c r="S790" s="72">
        <f t="shared" si="103"/>
        <v>7125.4</v>
      </c>
      <c r="T790" s="136">
        <v>41966.94</v>
      </c>
      <c r="U790" s="73" t="s">
        <v>154</v>
      </c>
      <c r="V790" s="74" t="s">
        <v>253</v>
      </c>
    </row>
    <row r="791" spans="1:22">
      <c r="A791" s="85">
        <v>784</v>
      </c>
      <c r="B791" s="85" t="s">
        <v>566</v>
      </c>
      <c r="C791" s="135" t="s">
        <v>48</v>
      </c>
      <c r="D791" s="135" t="s">
        <v>1053</v>
      </c>
      <c r="E791" s="86" t="s">
        <v>1191</v>
      </c>
      <c r="F791" s="87">
        <v>46023</v>
      </c>
      <c r="G791" s="87">
        <v>46204</v>
      </c>
      <c r="H791" s="138">
        <v>51044</v>
      </c>
      <c r="I791" s="136">
        <v>2001.35</v>
      </c>
      <c r="J791" s="88">
        <v>25</v>
      </c>
      <c r="K791" s="136">
        <v>1464.96</v>
      </c>
      <c r="L791" s="72">
        <f t="shared" si="100"/>
        <v>3624.1239999999998</v>
      </c>
      <c r="M791" s="72">
        <f t="shared" ref="M791:M822" si="104">H791*0.013</f>
        <v>663.572</v>
      </c>
      <c r="N791" s="136">
        <v>1551.74</v>
      </c>
      <c r="O791" s="72">
        <f t="shared" si="101"/>
        <v>3619.0196000000001</v>
      </c>
      <c r="P791" s="85">
        <v>25</v>
      </c>
      <c r="Q791" s="72">
        <f t="shared" si="102"/>
        <v>10948.4156</v>
      </c>
      <c r="R791" s="114">
        <v>5043.05</v>
      </c>
      <c r="S791" s="72">
        <f t="shared" si="103"/>
        <v>7906.7155999999995</v>
      </c>
      <c r="T791" s="136">
        <v>46000.95</v>
      </c>
      <c r="U791" s="73" t="s">
        <v>154</v>
      </c>
      <c r="V791" s="74" t="s">
        <v>253</v>
      </c>
    </row>
    <row r="792" spans="1:22">
      <c r="A792" s="85">
        <v>785</v>
      </c>
      <c r="B792" s="85" t="s">
        <v>700</v>
      </c>
      <c r="C792" s="135" t="s">
        <v>19</v>
      </c>
      <c r="D792" s="135" t="s">
        <v>1114</v>
      </c>
      <c r="E792" s="86" t="s">
        <v>1191</v>
      </c>
      <c r="F792" s="87">
        <v>45962</v>
      </c>
      <c r="G792" s="87">
        <v>46143</v>
      </c>
      <c r="H792" s="138">
        <v>20000</v>
      </c>
      <c r="I792" s="135">
        <v>0</v>
      </c>
      <c r="J792" s="88">
        <v>25</v>
      </c>
      <c r="K792" s="135">
        <v>574</v>
      </c>
      <c r="L792" s="72">
        <f t="shared" si="100"/>
        <v>1419.9999999999998</v>
      </c>
      <c r="M792" s="72">
        <f t="shared" si="104"/>
        <v>260</v>
      </c>
      <c r="N792" s="74">
        <f t="shared" ref="N792:N815" si="105">+H792*0.0304</f>
        <v>608</v>
      </c>
      <c r="O792" s="72">
        <f t="shared" si="101"/>
        <v>1418</v>
      </c>
      <c r="P792" s="85">
        <v>125</v>
      </c>
      <c r="Q792" s="72">
        <f t="shared" si="102"/>
        <v>4405</v>
      </c>
      <c r="R792" s="114">
        <v>1307</v>
      </c>
      <c r="S792" s="72">
        <f t="shared" si="103"/>
        <v>3098</v>
      </c>
      <c r="T792" s="136">
        <v>18693</v>
      </c>
      <c r="U792" s="73" t="s">
        <v>154</v>
      </c>
      <c r="V792" s="74" t="s">
        <v>253</v>
      </c>
    </row>
    <row r="793" spans="1:22">
      <c r="A793" s="85">
        <v>786</v>
      </c>
      <c r="B793" s="85" t="s">
        <v>630</v>
      </c>
      <c r="C793" s="135" t="s">
        <v>356</v>
      </c>
      <c r="D793" s="135" t="s">
        <v>1053</v>
      </c>
      <c r="E793" s="86" t="s">
        <v>1191</v>
      </c>
      <c r="F793" s="87">
        <v>45962</v>
      </c>
      <c r="G793" s="87">
        <v>46143</v>
      </c>
      <c r="H793" s="138">
        <v>40000</v>
      </c>
      <c r="I793" s="135">
        <v>442.65</v>
      </c>
      <c r="J793" s="88">
        <v>25</v>
      </c>
      <c r="K793" s="136">
        <v>1148</v>
      </c>
      <c r="L793" s="72">
        <f t="shared" si="100"/>
        <v>2839.9999999999995</v>
      </c>
      <c r="M793" s="72">
        <f t="shared" si="104"/>
        <v>520</v>
      </c>
      <c r="N793" s="74">
        <f t="shared" si="105"/>
        <v>1216</v>
      </c>
      <c r="O793" s="72">
        <f t="shared" si="101"/>
        <v>2836</v>
      </c>
      <c r="P793" s="114">
        <v>7416.28</v>
      </c>
      <c r="Q793" s="72">
        <f t="shared" si="102"/>
        <v>15976.279999999999</v>
      </c>
      <c r="R793" s="114">
        <v>10222.93</v>
      </c>
      <c r="S793" s="72">
        <f t="shared" si="103"/>
        <v>6196</v>
      </c>
      <c r="T793" s="136">
        <v>29777.07</v>
      </c>
      <c r="U793" s="73" t="s">
        <v>154</v>
      </c>
      <c r="V793" s="74" t="s">
        <v>253</v>
      </c>
    </row>
    <row r="794" spans="1:22">
      <c r="A794" s="85">
        <v>787</v>
      </c>
      <c r="B794" s="85" t="s">
        <v>471</v>
      </c>
      <c r="C794" s="135" t="s">
        <v>19</v>
      </c>
      <c r="D794" s="135" t="s">
        <v>1095</v>
      </c>
      <c r="E794" s="86" t="s">
        <v>1191</v>
      </c>
      <c r="F794" s="87">
        <v>45962</v>
      </c>
      <c r="G794" s="87">
        <v>46143</v>
      </c>
      <c r="H794" s="138">
        <v>20000</v>
      </c>
      <c r="I794" s="135">
        <v>0</v>
      </c>
      <c r="J794" s="88">
        <v>25</v>
      </c>
      <c r="K794" s="135">
        <v>574</v>
      </c>
      <c r="L794" s="72">
        <f t="shared" si="100"/>
        <v>1419.9999999999998</v>
      </c>
      <c r="M794" s="72">
        <f t="shared" si="104"/>
        <v>260</v>
      </c>
      <c r="N794" s="74">
        <f t="shared" si="105"/>
        <v>608</v>
      </c>
      <c r="O794" s="72">
        <f t="shared" si="101"/>
        <v>1418</v>
      </c>
      <c r="P794" s="85">
        <v>25</v>
      </c>
      <c r="Q794" s="72">
        <f t="shared" si="102"/>
        <v>4305</v>
      </c>
      <c r="R794" s="114">
        <v>1207</v>
      </c>
      <c r="S794" s="72">
        <f t="shared" si="103"/>
        <v>3098</v>
      </c>
      <c r="T794" s="136">
        <v>18793</v>
      </c>
      <c r="U794" s="73" t="s">
        <v>154</v>
      </c>
      <c r="V794" s="74" t="s">
        <v>253</v>
      </c>
    </row>
    <row r="795" spans="1:22">
      <c r="A795" s="85">
        <v>788</v>
      </c>
      <c r="B795" s="85" t="s">
        <v>211</v>
      </c>
      <c r="C795" s="135" t="s">
        <v>45</v>
      </c>
      <c r="D795" s="135" t="s">
        <v>251</v>
      </c>
      <c r="E795" s="86" t="s">
        <v>1191</v>
      </c>
      <c r="F795" s="87">
        <v>46054</v>
      </c>
      <c r="G795" s="87">
        <v>46235</v>
      </c>
      <c r="H795" s="138">
        <v>50000</v>
      </c>
      <c r="I795" s="136">
        <v>1854</v>
      </c>
      <c r="J795" s="88">
        <v>25</v>
      </c>
      <c r="K795" s="136">
        <v>1435</v>
      </c>
      <c r="L795" s="72">
        <f t="shared" si="100"/>
        <v>3549.9999999999995</v>
      </c>
      <c r="M795" s="72">
        <f t="shared" si="104"/>
        <v>650</v>
      </c>
      <c r="N795" s="74">
        <f t="shared" si="105"/>
        <v>1520</v>
      </c>
      <c r="O795" s="72">
        <f t="shared" si="101"/>
        <v>3545.0000000000005</v>
      </c>
      <c r="P795" s="85">
        <v>125</v>
      </c>
      <c r="Q795" s="72">
        <f t="shared" si="102"/>
        <v>10825</v>
      </c>
      <c r="R795" s="114">
        <v>4934</v>
      </c>
      <c r="S795" s="72">
        <f t="shared" si="103"/>
        <v>7745</v>
      </c>
      <c r="T795" s="136">
        <v>45066</v>
      </c>
      <c r="U795" s="73" t="s">
        <v>154</v>
      </c>
      <c r="V795" s="74" t="s">
        <v>253</v>
      </c>
    </row>
    <row r="796" spans="1:22">
      <c r="A796" s="85">
        <v>789</v>
      </c>
      <c r="B796" s="85" t="s">
        <v>1176</v>
      </c>
      <c r="C796" s="135" t="s">
        <v>245</v>
      </c>
      <c r="D796" s="135" t="s">
        <v>534</v>
      </c>
      <c r="E796" s="86" t="s">
        <v>1191</v>
      </c>
      <c r="F796" s="87">
        <v>45962</v>
      </c>
      <c r="G796" s="87">
        <v>46143</v>
      </c>
      <c r="H796" s="138">
        <v>80000</v>
      </c>
      <c r="I796" s="136">
        <v>7400.87</v>
      </c>
      <c r="J796" s="88">
        <v>25</v>
      </c>
      <c r="K796" s="136">
        <v>2296</v>
      </c>
      <c r="L796" s="72">
        <f t="shared" si="100"/>
        <v>5679.9999999999991</v>
      </c>
      <c r="M796" s="72">
        <f t="shared" si="104"/>
        <v>1040</v>
      </c>
      <c r="N796" s="74">
        <f t="shared" si="105"/>
        <v>2432</v>
      </c>
      <c r="O796" s="72">
        <f t="shared" si="101"/>
        <v>5672</v>
      </c>
      <c r="P796" s="114">
        <v>8910.5499999999993</v>
      </c>
      <c r="Q796" s="72">
        <f t="shared" si="102"/>
        <v>26030.55</v>
      </c>
      <c r="R796" s="114">
        <v>21039.42</v>
      </c>
      <c r="S796" s="72">
        <f t="shared" si="103"/>
        <v>12392</v>
      </c>
      <c r="T796" s="136">
        <v>58960.58</v>
      </c>
      <c r="U796" s="73" t="s">
        <v>154</v>
      </c>
      <c r="V796" s="74" t="s">
        <v>254</v>
      </c>
    </row>
    <row r="797" spans="1:22">
      <c r="A797" s="85">
        <v>790</v>
      </c>
      <c r="B797" s="85" t="s">
        <v>1025</v>
      </c>
      <c r="C797" s="135" t="s">
        <v>245</v>
      </c>
      <c r="D797" s="135" t="s">
        <v>352</v>
      </c>
      <c r="E797" s="86" t="s">
        <v>1191</v>
      </c>
      <c r="F797" s="87">
        <v>45901</v>
      </c>
      <c r="G797" s="87">
        <v>46082</v>
      </c>
      <c r="H797" s="138">
        <v>80000</v>
      </c>
      <c r="I797" s="136">
        <v>7400.87</v>
      </c>
      <c r="J797" s="88">
        <v>25</v>
      </c>
      <c r="K797" s="136">
        <v>2296</v>
      </c>
      <c r="L797" s="72">
        <f t="shared" si="100"/>
        <v>5679.9999999999991</v>
      </c>
      <c r="M797" s="72">
        <f t="shared" si="104"/>
        <v>1040</v>
      </c>
      <c r="N797" s="74">
        <f t="shared" si="105"/>
        <v>2432</v>
      </c>
      <c r="O797" s="72">
        <f t="shared" si="101"/>
        <v>5672</v>
      </c>
      <c r="P797" s="85">
        <v>25</v>
      </c>
      <c r="Q797" s="72">
        <f t="shared" si="102"/>
        <v>17145</v>
      </c>
      <c r="R797" s="114">
        <v>12153.87</v>
      </c>
      <c r="S797" s="72">
        <f t="shared" si="103"/>
        <v>12392</v>
      </c>
      <c r="T797" s="136">
        <v>67846.13</v>
      </c>
      <c r="U797" s="73" t="s">
        <v>154</v>
      </c>
      <c r="V797" s="74" t="s">
        <v>253</v>
      </c>
    </row>
    <row r="798" spans="1:22">
      <c r="A798" s="85">
        <v>791</v>
      </c>
      <c r="B798" s="85" t="s">
        <v>379</v>
      </c>
      <c r="C798" s="135" t="s">
        <v>19</v>
      </c>
      <c r="D798" s="135" t="s">
        <v>1147</v>
      </c>
      <c r="E798" s="86" t="s">
        <v>1191</v>
      </c>
      <c r="F798" s="87">
        <v>45901</v>
      </c>
      <c r="G798" s="87">
        <v>46082</v>
      </c>
      <c r="H798" s="138">
        <v>20000</v>
      </c>
      <c r="I798" s="135">
        <v>0</v>
      </c>
      <c r="J798" s="88">
        <v>25</v>
      </c>
      <c r="K798" s="135">
        <v>574</v>
      </c>
      <c r="L798" s="72">
        <f t="shared" si="100"/>
        <v>1419.9999999999998</v>
      </c>
      <c r="M798" s="72">
        <f t="shared" si="104"/>
        <v>260</v>
      </c>
      <c r="N798" s="74">
        <f t="shared" si="105"/>
        <v>608</v>
      </c>
      <c r="O798" s="72">
        <f t="shared" si="101"/>
        <v>1418</v>
      </c>
      <c r="P798" s="85">
        <v>25</v>
      </c>
      <c r="Q798" s="72">
        <f t="shared" si="102"/>
        <v>4305</v>
      </c>
      <c r="R798" s="114">
        <v>1207</v>
      </c>
      <c r="S798" s="72">
        <f t="shared" si="103"/>
        <v>3098</v>
      </c>
      <c r="T798" s="136">
        <v>18793</v>
      </c>
      <c r="U798" s="73" t="s">
        <v>154</v>
      </c>
      <c r="V798" s="74" t="s">
        <v>253</v>
      </c>
    </row>
    <row r="799" spans="1:22">
      <c r="A799" s="85">
        <v>792</v>
      </c>
      <c r="B799" s="85" t="s">
        <v>1026</v>
      </c>
      <c r="C799" s="135" t="s">
        <v>355</v>
      </c>
      <c r="D799" s="135" t="s">
        <v>1082</v>
      </c>
      <c r="E799" s="86" t="s">
        <v>1191</v>
      </c>
      <c r="F799" s="87">
        <v>45901</v>
      </c>
      <c r="G799" s="87">
        <v>46082</v>
      </c>
      <c r="H799" s="138">
        <v>50000</v>
      </c>
      <c r="I799" s="136">
        <v>1854</v>
      </c>
      <c r="J799" s="88">
        <v>25</v>
      </c>
      <c r="K799" s="136">
        <v>1435</v>
      </c>
      <c r="L799" s="72">
        <f t="shared" si="100"/>
        <v>3549.9999999999995</v>
      </c>
      <c r="M799" s="72">
        <f t="shared" si="104"/>
        <v>650</v>
      </c>
      <c r="N799" s="74">
        <f t="shared" si="105"/>
        <v>1520</v>
      </c>
      <c r="O799" s="72">
        <f t="shared" si="101"/>
        <v>3545.0000000000005</v>
      </c>
      <c r="P799" s="85">
        <v>25</v>
      </c>
      <c r="Q799" s="72">
        <f t="shared" si="102"/>
        <v>10725</v>
      </c>
      <c r="R799" s="114">
        <v>4834</v>
      </c>
      <c r="S799" s="72">
        <f t="shared" si="103"/>
        <v>7745</v>
      </c>
      <c r="T799" s="136">
        <v>45166</v>
      </c>
      <c r="U799" s="73" t="s">
        <v>154</v>
      </c>
      <c r="V799" s="74" t="s">
        <v>254</v>
      </c>
    </row>
    <row r="800" spans="1:22">
      <c r="A800" s="85">
        <v>793</v>
      </c>
      <c r="B800" s="85" t="s">
        <v>314</v>
      </c>
      <c r="C800" s="135" t="s">
        <v>19</v>
      </c>
      <c r="D800" s="135" t="s">
        <v>1085</v>
      </c>
      <c r="E800" s="86" t="s">
        <v>1191</v>
      </c>
      <c r="F800" s="87">
        <v>45962</v>
      </c>
      <c r="G800" s="87">
        <v>46143</v>
      </c>
      <c r="H800" s="138">
        <v>20000</v>
      </c>
      <c r="I800" s="135">
        <v>0</v>
      </c>
      <c r="J800" s="88">
        <v>25</v>
      </c>
      <c r="K800" s="135">
        <v>574</v>
      </c>
      <c r="L800" s="72">
        <f t="shared" si="100"/>
        <v>1419.9999999999998</v>
      </c>
      <c r="M800" s="72">
        <f t="shared" si="104"/>
        <v>260</v>
      </c>
      <c r="N800" s="74">
        <f t="shared" si="105"/>
        <v>608</v>
      </c>
      <c r="O800" s="72">
        <f t="shared" si="101"/>
        <v>1418</v>
      </c>
      <c r="P800" s="114">
        <v>3964.56</v>
      </c>
      <c r="Q800" s="72">
        <f t="shared" si="102"/>
        <v>8244.56</v>
      </c>
      <c r="R800" s="114">
        <v>5146.5600000000004</v>
      </c>
      <c r="S800" s="72">
        <f t="shared" si="103"/>
        <v>3098</v>
      </c>
      <c r="T800" s="136">
        <v>12933.66</v>
      </c>
      <c r="U800" s="73" t="s">
        <v>154</v>
      </c>
      <c r="V800" s="74" t="s">
        <v>253</v>
      </c>
    </row>
    <row r="801" spans="1:22">
      <c r="A801" s="85">
        <v>794</v>
      </c>
      <c r="B801" s="85" t="s">
        <v>398</v>
      </c>
      <c r="C801" s="135" t="s">
        <v>48</v>
      </c>
      <c r="D801" s="135" t="s">
        <v>1148</v>
      </c>
      <c r="E801" s="86" t="s">
        <v>1191</v>
      </c>
      <c r="F801" s="87">
        <v>45962</v>
      </c>
      <c r="G801" s="87">
        <v>46143</v>
      </c>
      <c r="H801" s="138">
        <v>120000</v>
      </c>
      <c r="I801" s="136">
        <v>16809.87</v>
      </c>
      <c r="J801" s="88">
        <v>25</v>
      </c>
      <c r="K801" s="136">
        <v>3444</v>
      </c>
      <c r="L801" s="72">
        <f t="shared" si="100"/>
        <v>8520</v>
      </c>
      <c r="M801" s="72">
        <f t="shared" si="104"/>
        <v>1560</v>
      </c>
      <c r="N801" s="74">
        <f t="shared" si="105"/>
        <v>3648</v>
      </c>
      <c r="O801" s="72">
        <f t="shared" si="101"/>
        <v>8508</v>
      </c>
      <c r="P801" s="85">
        <v>25</v>
      </c>
      <c r="Q801" s="72">
        <f t="shared" si="102"/>
        <v>25705</v>
      </c>
      <c r="R801" s="114">
        <v>23926.87</v>
      </c>
      <c r="S801" s="72">
        <f t="shared" si="103"/>
        <v>18588</v>
      </c>
      <c r="T801" s="136">
        <v>96073.13</v>
      </c>
      <c r="U801" s="73" t="s">
        <v>154</v>
      </c>
      <c r="V801" s="74" t="s">
        <v>253</v>
      </c>
    </row>
    <row r="802" spans="1:22">
      <c r="A802" s="85">
        <v>795</v>
      </c>
      <c r="B802" s="85" t="s">
        <v>806</v>
      </c>
      <c r="C802" s="135" t="s">
        <v>243</v>
      </c>
      <c r="D802" s="135" t="s">
        <v>157</v>
      </c>
      <c r="E802" s="86" t="s">
        <v>1191</v>
      </c>
      <c r="F802" s="87">
        <v>46023</v>
      </c>
      <c r="G802" s="87">
        <v>46204</v>
      </c>
      <c r="H802" s="138">
        <v>80000</v>
      </c>
      <c r="I802" s="136">
        <v>6920.92</v>
      </c>
      <c r="J802" s="88">
        <v>25</v>
      </c>
      <c r="K802" s="136">
        <v>2296</v>
      </c>
      <c r="L802" s="72">
        <f t="shared" si="100"/>
        <v>5679.9999999999991</v>
      </c>
      <c r="M802" s="72">
        <f t="shared" si="104"/>
        <v>1040</v>
      </c>
      <c r="N802" s="74">
        <f t="shared" si="105"/>
        <v>2432</v>
      </c>
      <c r="O802" s="72">
        <f t="shared" si="101"/>
        <v>5672</v>
      </c>
      <c r="P802" s="114">
        <v>2344.7800000000002</v>
      </c>
      <c r="Q802" s="72">
        <f t="shared" si="102"/>
        <v>19464.78</v>
      </c>
      <c r="R802" s="114">
        <v>13993.7</v>
      </c>
      <c r="S802" s="72">
        <f t="shared" si="103"/>
        <v>12392</v>
      </c>
      <c r="T802" s="136">
        <v>66006.3</v>
      </c>
      <c r="U802" s="73" t="s">
        <v>154</v>
      </c>
      <c r="V802" s="74" t="s">
        <v>253</v>
      </c>
    </row>
    <row r="803" spans="1:22">
      <c r="A803" s="85">
        <v>796</v>
      </c>
      <c r="B803" s="85" t="s">
        <v>485</v>
      </c>
      <c r="C803" s="135" t="s">
        <v>19</v>
      </c>
      <c r="D803" s="135" t="s">
        <v>1117</v>
      </c>
      <c r="E803" s="86" t="s">
        <v>1191</v>
      </c>
      <c r="F803" s="87">
        <v>46054</v>
      </c>
      <c r="G803" s="87">
        <v>46235</v>
      </c>
      <c r="H803" s="138">
        <v>20000</v>
      </c>
      <c r="I803" s="135">
        <v>0</v>
      </c>
      <c r="J803" s="88">
        <v>25</v>
      </c>
      <c r="K803" s="135">
        <v>574</v>
      </c>
      <c r="L803" s="72">
        <f t="shared" si="100"/>
        <v>1419.9999999999998</v>
      </c>
      <c r="M803" s="72">
        <f t="shared" si="104"/>
        <v>260</v>
      </c>
      <c r="N803" s="74">
        <f t="shared" si="105"/>
        <v>608</v>
      </c>
      <c r="O803" s="72">
        <f t="shared" si="101"/>
        <v>1418</v>
      </c>
      <c r="P803" s="85">
        <v>25</v>
      </c>
      <c r="Q803" s="72">
        <f t="shared" si="102"/>
        <v>4305</v>
      </c>
      <c r="R803" s="114">
        <v>1207</v>
      </c>
      <c r="S803" s="72">
        <f t="shared" si="103"/>
        <v>3098</v>
      </c>
      <c r="T803" s="136">
        <v>18793</v>
      </c>
      <c r="U803" s="73" t="s">
        <v>154</v>
      </c>
      <c r="V803" s="74" t="s">
        <v>253</v>
      </c>
    </row>
    <row r="804" spans="1:22">
      <c r="A804" s="85">
        <v>797</v>
      </c>
      <c r="B804" s="85" t="s">
        <v>63</v>
      </c>
      <c r="C804" s="135" t="s">
        <v>48</v>
      </c>
      <c r="D804" s="135" t="s">
        <v>1129</v>
      </c>
      <c r="E804" s="86" t="s">
        <v>1191</v>
      </c>
      <c r="F804" s="87">
        <v>45962</v>
      </c>
      <c r="G804" s="87">
        <v>46143</v>
      </c>
      <c r="H804" s="138">
        <v>130000</v>
      </c>
      <c r="I804" s="136">
        <v>19162.12</v>
      </c>
      <c r="J804" s="88">
        <v>25</v>
      </c>
      <c r="K804" s="136">
        <v>3731</v>
      </c>
      <c r="L804" s="72">
        <f t="shared" si="100"/>
        <v>9230</v>
      </c>
      <c r="M804" s="72">
        <f t="shared" si="104"/>
        <v>1690</v>
      </c>
      <c r="N804" s="74">
        <f t="shared" si="105"/>
        <v>3952</v>
      </c>
      <c r="O804" s="72">
        <f t="shared" si="101"/>
        <v>9217</v>
      </c>
      <c r="P804" s="85">
        <v>125</v>
      </c>
      <c r="Q804" s="72">
        <f t="shared" si="102"/>
        <v>27945</v>
      </c>
      <c r="R804" s="114">
        <v>26970.12</v>
      </c>
      <c r="S804" s="72">
        <f t="shared" si="103"/>
        <v>20137</v>
      </c>
      <c r="T804" s="136">
        <v>103029.88</v>
      </c>
      <c r="U804" s="73" t="s">
        <v>154</v>
      </c>
      <c r="V804" s="74" t="s">
        <v>253</v>
      </c>
    </row>
    <row r="805" spans="1:22">
      <c r="A805" s="85">
        <v>798</v>
      </c>
      <c r="B805" s="85" t="s">
        <v>86</v>
      </c>
      <c r="C805" s="135" t="s">
        <v>19</v>
      </c>
      <c r="D805" s="135" t="s">
        <v>1055</v>
      </c>
      <c r="E805" s="86" t="s">
        <v>1191</v>
      </c>
      <c r="F805" s="87">
        <v>45962</v>
      </c>
      <c r="G805" s="87">
        <v>46143</v>
      </c>
      <c r="H805" s="138">
        <v>20000</v>
      </c>
      <c r="I805" s="135">
        <v>0</v>
      </c>
      <c r="J805" s="88">
        <v>25</v>
      </c>
      <c r="K805" s="135">
        <v>574</v>
      </c>
      <c r="L805" s="72">
        <f t="shared" si="100"/>
        <v>1419.9999999999998</v>
      </c>
      <c r="M805" s="72">
        <f t="shared" si="104"/>
        <v>260</v>
      </c>
      <c r="N805" s="74">
        <f t="shared" si="105"/>
        <v>608</v>
      </c>
      <c r="O805" s="72">
        <f t="shared" si="101"/>
        <v>1418</v>
      </c>
      <c r="P805" s="85">
        <v>125</v>
      </c>
      <c r="Q805" s="72">
        <f t="shared" si="102"/>
        <v>4405</v>
      </c>
      <c r="R805" s="114">
        <v>1307</v>
      </c>
      <c r="S805" s="72">
        <f t="shared" si="103"/>
        <v>3098</v>
      </c>
      <c r="T805" s="136">
        <v>18693</v>
      </c>
      <c r="U805" s="73" t="s">
        <v>154</v>
      </c>
      <c r="V805" s="74" t="s">
        <v>253</v>
      </c>
    </row>
    <row r="806" spans="1:22">
      <c r="A806" s="85">
        <v>799</v>
      </c>
      <c r="B806" s="85" t="s">
        <v>87</v>
      </c>
      <c r="C806" s="135" t="s">
        <v>19</v>
      </c>
      <c r="D806" s="135" t="s">
        <v>1055</v>
      </c>
      <c r="E806" s="86" t="s">
        <v>1191</v>
      </c>
      <c r="F806" s="87">
        <v>46023</v>
      </c>
      <c r="G806" s="87">
        <v>46204</v>
      </c>
      <c r="H806" s="138">
        <v>20000</v>
      </c>
      <c r="I806" s="135">
        <v>0</v>
      </c>
      <c r="J806" s="88">
        <v>25</v>
      </c>
      <c r="K806" s="135">
        <v>574</v>
      </c>
      <c r="L806" s="72">
        <f t="shared" si="100"/>
        <v>1419.9999999999998</v>
      </c>
      <c r="M806" s="72">
        <f t="shared" si="104"/>
        <v>260</v>
      </c>
      <c r="N806" s="74">
        <f t="shared" si="105"/>
        <v>608</v>
      </c>
      <c r="O806" s="72">
        <f t="shared" si="101"/>
        <v>1418</v>
      </c>
      <c r="P806" s="85">
        <v>25</v>
      </c>
      <c r="Q806" s="72">
        <f t="shared" si="102"/>
        <v>4305</v>
      </c>
      <c r="R806" s="114">
        <v>1207</v>
      </c>
      <c r="S806" s="72">
        <f t="shared" si="103"/>
        <v>3098</v>
      </c>
      <c r="T806" s="136">
        <v>18793</v>
      </c>
      <c r="U806" s="73" t="s">
        <v>154</v>
      </c>
      <c r="V806" s="74" t="s">
        <v>253</v>
      </c>
    </row>
    <row r="807" spans="1:22">
      <c r="A807" s="85">
        <v>800</v>
      </c>
      <c r="B807" s="85" t="s">
        <v>807</v>
      </c>
      <c r="C807" s="135" t="s">
        <v>73</v>
      </c>
      <c r="D807" s="135" t="s">
        <v>161</v>
      </c>
      <c r="E807" s="86" t="s">
        <v>1191</v>
      </c>
      <c r="F807" s="87">
        <v>45962</v>
      </c>
      <c r="G807" s="87">
        <v>46143</v>
      </c>
      <c r="H807" s="138">
        <v>95000</v>
      </c>
      <c r="I807" s="136">
        <v>10929.24</v>
      </c>
      <c r="J807" s="88">
        <v>25</v>
      </c>
      <c r="K807" s="136">
        <v>2726.5</v>
      </c>
      <c r="L807" s="72">
        <f t="shared" si="100"/>
        <v>6744.9999999999991</v>
      </c>
      <c r="M807" s="72">
        <f t="shared" si="104"/>
        <v>1235</v>
      </c>
      <c r="N807" s="74">
        <f t="shared" si="105"/>
        <v>2888</v>
      </c>
      <c r="O807" s="72">
        <f t="shared" si="101"/>
        <v>6735.5</v>
      </c>
      <c r="P807" s="85">
        <v>25</v>
      </c>
      <c r="Q807" s="72">
        <f t="shared" si="102"/>
        <v>20355</v>
      </c>
      <c r="R807" s="114">
        <v>16568.740000000002</v>
      </c>
      <c r="S807" s="72">
        <f t="shared" si="103"/>
        <v>14715.5</v>
      </c>
      <c r="T807" s="136">
        <v>74931.259999999995</v>
      </c>
      <c r="U807" s="73" t="s">
        <v>154</v>
      </c>
      <c r="V807" s="74" t="s">
        <v>253</v>
      </c>
    </row>
    <row r="808" spans="1:22">
      <c r="A808" s="85">
        <v>801</v>
      </c>
      <c r="B808" s="85" t="s">
        <v>399</v>
      </c>
      <c r="C808" s="135" t="s">
        <v>19</v>
      </c>
      <c r="D808" s="135" t="s">
        <v>1075</v>
      </c>
      <c r="E808" s="86" t="s">
        <v>1191</v>
      </c>
      <c r="F808" s="87">
        <v>46023</v>
      </c>
      <c r="G808" s="87">
        <v>46204</v>
      </c>
      <c r="H808" s="138">
        <v>20000</v>
      </c>
      <c r="I808" s="135">
        <v>0</v>
      </c>
      <c r="J808" s="88">
        <v>25</v>
      </c>
      <c r="K808" s="135">
        <v>574</v>
      </c>
      <c r="L808" s="72">
        <f t="shared" si="100"/>
        <v>1419.9999999999998</v>
      </c>
      <c r="M808" s="72">
        <f t="shared" si="104"/>
        <v>260</v>
      </c>
      <c r="N808" s="74">
        <f t="shared" si="105"/>
        <v>608</v>
      </c>
      <c r="O808" s="72">
        <f t="shared" si="101"/>
        <v>1418</v>
      </c>
      <c r="P808" s="85">
        <v>25</v>
      </c>
      <c r="Q808" s="72">
        <f t="shared" si="102"/>
        <v>4305</v>
      </c>
      <c r="R808" s="114">
        <v>1207</v>
      </c>
      <c r="S808" s="72">
        <f t="shared" si="103"/>
        <v>3098</v>
      </c>
      <c r="T808" s="136">
        <v>18793</v>
      </c>
      <c r="U808" s="73" t="s">
        <v>154</v>
      </c>
      <c r="V808" s="74" t="s">
        <v>253</v>
      </c>
    </row>
    <row r="809" spans="1:22">
      <c r="A809" s="85">
        <v>802</v>
      </c>
      <c r="B809" s="85" t="s">
        <v>229</v>
      </c>
      <c r="C809" s="135" t="s">
        <v>19</v>
      </c>
      <c r="D809" s="135" t="s">
        <v>1070</v>
      </c>
      <c r="E809" s="86" t="s">
        <v>1191</v>
      </c>
      <c r="F809" s="87">
        <v>45962</v>
      </c>
      <c r="G809" s="87">
        <v>46143</v>
      </c>
      <c r="H809" s="138">
        <v>20000</v>
      </c>
      <c r="I809" s="135">
        <v>0</v>
      </c>
      <c r="J809" s="88">
        <v>25</v>
      </c>
      <c r="K809" s="135">
        <v>574</v>
      </c>
      <c r="L809" s="72">
        <f t="shared" si="100"/>
        <v>1419.9999999999998</v>
      </c>
      <c r="M809" s="72">
        <f t="shared" si="104"/>
        <v>260</v>
      </c>
      <c r="N809" s="74">
        <f t="shared" si="105"/>
        <v>608</v>
      </c>
      <c r="O809" s="72">
        <f t="shared" si="101"/>
        <v>1418</v>
      </c>
      <c r="P809" s="85">
        <v>125</v>
      </c>
      <c r="Q809" s="72">
        <f t="shared" si="102"/>
        <v>4405</v>
      </c>
      <c r="R809" s="114">
        <v>1307</v>
      </c>
      <c r="S809" s="72">
        <f t="shared" si="103"/>
        <v>3098</v>
      </c>
      <c r="T809" s="136">
        <v>18693</v>
      </c>
      <c r="U809" s="73" t="s">
        <v>154</v>
      </c>
      <c r="V809" s="74" t="s">
        <v>253</v>
      </c>
    </row>
    <row r="810" spans="1:22">
      <c r="A810" s="85">
        <v>803</v>
      </c>
      <c r="B810" s="85" t="s">
        <v>270</v>
      </c>
      <c r="C810" s="135" t="s">
        <v>61</v>
      </c>
      <c r="D810" s="135" t="s">
        <v>196</v>
      </c>
      <c r="E810" s="86" t="s">
        <v>1191</v>
      </c>
      <c r="F810" s="87">
        <v>46023</v>
      </c>
      <c r="G810" s="87">
        <v>46204</v>
      </c>
      <c r="H810" s="138">
        <v>25000</v>
      </c>
      <c r="I810" s="135">
        <v>0</v>
      </c>
      <c r="J810" s="88">
        <v>25</v>
      </c>
      <c r="K810" s="135">
        <v>717.5</v>
      </c>
      <c r="L810" s="72">
        <f t="shared" si="100"/>
        <v>1774.9999999999998</v>
      </c>
      <c r="M810" s="72">
        <f t="shared" si="104"/>
        <v>325</v>
      </c>
      <c r="N810" s="74">
        <f t="shared" si="105"/>
        <v>760</v>
      </c>
      <c r="O810" s="72">
        <f t="shared" si="101"/>
        <v>1772.5000000000002</v>
      </c>
      <c r="P810" s="114">
        <v>5278.02</v>
      </c>
      <c r="Q810" s="72">
        <f t="shared" si="102"/>
        <v>10628.02</v>
      </c>
      <c r="R810" s="114">
        <v>6755.52</v>
      </c>
      <c r="S810" s="72">
        <f t="shared" si="103"/>
        <v>3872.5</v>
      </c>
      <c r="T810" s="136">
        <v>19244.48</v>
      </c>
      <c r="U810" s="73" t="s">
        <v>154</v>
      </c>
      <c r="V810" s="74" t="s">
        <v>253</v>
      </c>
    </row>
    <row r="811" spans="1:22">
      <c r="A811" s="85">
        <v>804</v>
      </c>
      <c r="B811" s="85" t="s">
        <v>58</v>
      </c>
      <c r="C811" s="135" t="s">
        <v>6</v>
      </c>
      <c r="D811" s="135" t="s">
        <v>1149</v>
      </c>
      <c r="E811" s="86" t="s">
        <v>1191</v>
      </c>
      <c r="F811" s="87">
        <v>46054</v>
      </c>
      <c r="G811" s="87">
        <v>46235</v>
      </c>
      <c r="H811" s="138">
        <v>120000</v>
      </c>
      <c r="I811" s="136">
        <v>16809.87</v>
      </c>
      <c r="J811" s="88">
        <v>25</v>
      </c>
      <c r="K811" s="136">
        <v>3444</v>
      </c>
      <c r="L811" s="72">
        <f t="shared" si="100"/>
        <v>8520</v>
      </c>
      <c r="M811" s="72">
        <f t="shared" si="104"/>
        <v>1560</v>
      </c>
      <c r="N811" s="74">
        <f t="shared" si="105"/>
        <v>3648</v>
      </c>
      <c r="O811" s="72">
        <f t="shared" si="101"/>
        <v>8508</v>
      </c>
      <c r="P811" s="85">
        <v>125</v>
      </c>
      <c r="Q811" s="72">
        <f t="shared" si="102"/>
        <v>25805</v>
      </c>
      <c r="R811" s="114">
        <v>24026.87</v>
      </c>
      <c r="S811" s="72">
        <f t="shared" si="103"/>
        <v>18588</v>
      </c>
      <c r="T811" s="136">
        <v>95973.13</v>
      </c>
      <c r="U811" s="73" t="s">
        <v>154</v>
      </c>
      <c r="V811" s="74" t="s">
        <v>253</v>
      </c>
    </row>
    <row r="812" spans="1:22">
      <c r="A812" s="85">
        <v>805</v>
      </c>
      <c r="B812" s="85" t="s">
        <v>633</v>
      </c>
      <c r="C812" s="135" t="s">
        <v>246</v>
      </c>
      <c r="D812" s="135" t="s">
        <v>1053</v>
      </c>
      <c r="E812" s="86" t="s">
        <v>1191</v>
      </c>
      <c r="F812" s="87">
        <v>46023</v>
      </c>
      <c r="G812" s="87">
        <v>46204</v>
      </c>
      <c r="H812" s="138">
        <v>35000</v>
      </c>
      <c r="I812" s="135">
        <v>0</v>
      </c>
      <c r="J812" s="88">
        <v>25</v>
      </c>
      <c r="K812" s="136">
        <v>1004.5</v>
      </c>
      <c r="L812" s="72">
        <f t="shared" si="100"/>
        <v>2485</v>
      </c>
      <c r="M812" s="72">
        <f t="shared" si="104"/>
        <v>455</v>
      </c>
      <c r="N812" s="74">
        <f t="shared" si="105"/>
        <v>1064</v>
      </c>
      <c r="O812" s="72">
        <f t="shared" si="101"/>
        <v>2481.5</v>
      </c>
      <c r="P812" s="85">
        <v>25</v>
      </c>
      <c r="Q812" s="72">
        <f t="shared" si="102"/>
        <v>7515</v>
      </c>
      <c r="R812" s="114">
        <v>2093.5</v>
      </c>
      <c r="S812" s="72">
        <f t="shared" si="103"/>
        <v>5421.5</v>
      </c>
      <c r="T812" s="136">
        <v>32906.5</v>
      </c>
      <c r="U812" s="73" t="s">
        <v>154</v>
      </c>
      <c r="V812" s="74" t="s">
        <v>253</v>
      </c>
    </row>
    <row r="813" spans="1:22">
      <c r="A813" s="85">
        <v>806</v>
      </c>
      <c r="B813" s="85" t="s">
        <v>263</v>
      </c>
      <c r="C813" s="135" t="s">
        <v>353</v>
      </c>
      <c r="D813" s="135" t="s">
        <v>161</v>
      </c>
      <c r="E813" s="86" t="s">
        <v>1191</v>
      </c>
      <c r="F813" s="87">
        <v>46023</v>
      </c>
      <c r="G813" s="87">
        <v>46204</v>
      </c>
      <c r="H813" s="138">
        <v>120000</v>
      </c>
      <c r="I813" s="136">
        <v>16809.87</v>
      </c>
      <c r="J813" s="88">
        <v>25</v>
      </c>
      <c r="K813" s="136">
        <v>3444</v>
      </c>
      <c r="L813" s="72">
        <f t="shared" si="100"/>
        <v>8520</v>
      </c>
      <c r="M813" s="72">
        <f t="shared" si="104"/>
        <v>1560</v>
      </c>
      <c r="N813" s="74">
        <f t="shared" si="105"/>
        <v>3648</v>
      </c>
      <c r="O813" s="72">
        <f t="shared" si="101"/>
        <v>8508</v>
      </c>
      <c r="P813" s="85">
        <v>125</v>
      </c>
      <c r="Q813" s="72">
        <f t="shared" si="102"/>
        <v>25805</v>
      </c>
      <c r="R813" s="114">
        <v>24026.87</v>
      </c>
      <c r="S813" s="72">
        <f t="shared" si="103"/>
        <v>18588</v>
      </c>
      <c r="T813" s="136">
        <v>95973.13</v>
      </c>
      <c r="U813" s="73" t="s">
        <v>154</v>
      </c>
      <c r="V813" s="74" t="s">
        <v>253</v>
      </c>
    </row>
    <row r="814" spans="1:22">
      <c r="A814" s="85">
        <v>807</v>
      </c>
      <c r="B814" s="85" t="s">
        <v>1027</v>
      </c>
      <c r="C814" s="135" t="s">
        <v>4</v>
      </c>
      <c r="D814" s="135" t="s">
        <v>1130</v>
      </c>
      <c r="E814" s="86" t="s">
        <v>1191</v>
      </c>
      <c r="F814" s="87">
        <v>45901</v>
      </c>
      <c r="G814" s="87">
        <v>46082</v>
      </c>
      <c r="H814" s="138">
        <v>80000</v>
      </c>
      <c r="I814" s="136">
        <v>7400.87</v>
      </c>
      <c r="J814" s="88">
        <v>25</v>
      </c>
      <c r="K814" s="136">
        <v>2296</v>
      </c>
      <c r="L814" s="72">
        <f t="shared" si="100"/>
        <v>5679.9999999999991</v>
      </c>
      <c r="M814" s="72">
        <f t="shared" si="104"/>
        <v>1040</v>
      </c>
      <c r="N814" s="74">
        <f t="shared" si="105"/>
        <v>2432</v>
      </c>
      <c r="O814" s="72">
        <f t="shared" si="101"/>
        <v>5672</v>
      </c>
      <c r="P814" s="114">
        <v>6846.13</v>
      </c>
      <c r="Q814" s="72">
        <f t="shared" si="102"/>
        <v>23966.13</v>
      </c>
      <c r="R814" s="114">
        <v>18975</v>
      </c>
      <c r="S814" s="72">
        <f t="shared" si="103"/>
        <v>12392</v>
      </c>
      <c r="T814" s="136">
        <v>61225</v>
      </c>
      <c r="U814" s="73" t="s">
        <v>154</v>
      </c>
      <c r="V814" s="74" t="s">
        <v>254</v>
      </c>
    </row>
    <row r="815" spans="1:22">
      <c r="A815" s="85">
        <v>808</v>
      </c>
      <c r="B815" s="85" t="s">
        <v>951</v>
      </c>
      <c r="C815" s="135" t="s">
        <v>6</v>
      </c>
      <c r="D815" s="135" t="s">
        <v>540</v>
      </c>
      <c r="E815" s="86" t="s">
        <v>1191</v>
      </c>
      <c r="F815" s="87">
        <v>46054</v>
      </c>
      <c r="G815" s="87">
        <v>46235</v>
      </c>
      <c r="H815" s="138">
        <v>145000</v>
      </c>
      <c r="I815" s="136">
        <v>22690.49</v>
      </c>
      <c r="J815" s="88">
        <v>25</v>
      </c>
      <c r="K815" s="136">
        <v>4161.5</v>
      </c>
      <c r="L815" s="72">
        <f t="shared" si="100"/>
        <v>10294.999999999998</v>
      </c>
      <c r="M815" s="72">
        <f t="shared" si="104"/>
        <v>1885</v>
      </c>
      <c r="N815" s="74">
        <f t="shared" si="105"/>
        <v>4408</v>
      </c>
      <c r="O815" s="72">
        <f t="shared" si="101"/>
        <v>10280.5</v>
      </c>
      <c r="P815" s="85">
        <v>25</v>
      </c>
      <c r="Q815" s="72">
        <f t="shared" si="102"/>
        <v>31055</v>
      </c>
      <c r="R815" s="114">
        <v>31284.99</v>
      </c>
      <c r="S815" s="72">
        <f t="shared" si="103"/>
        <v>22460.5</v>
      </c>
      <c r="T815" s="136">
        <v>113715.01</v>
      </c>
      <c r="U815" s="73" t="s">
        <v>154</v>
      </c>
      <c r="V815" s="74" t="s">
        <v>253</v>
      </c>
    </row>
    <row r="816" spans="1:22">
      <c r="A816" s="85">
        <v>809</v>
      </c>
      <c r="B816" s="85" t="s">
        <v>808</v>
      </c>
      <c r="C816" s="135" t="s">
        <v>5</v>
      </c>
      <c r="D816" s="135" t="s">
        <v>1045</v>
      </c>
      <c r="E816" s="86" t="s">
        <v>1191</v>
      </c>
      <c r="F816" s="87">
        <v>45962</v>
      </c>
      <c r="G816" s="87">
        <v>46143</v>
      </c>
      <c r="H816" s="138">
        <v>220000</v>
      </c>
      <c r="I816" s="136">
        <v>40357.08</v>
      </c>
      <c r="J816" s="88">
        <v>25</v>
      </c>
      <c r="K816" s="136">
        <v>6314</v>
      </c>
      <c r="L816" s="72">
        <f t="shared" si="100"/>
        <v>15619.999999999998</v>
      </c>
      <c r="M816" s="72">
        <f t="shared" si="104"/>
        <v>2860</v>
      </c>
      <c r="N816" s="136">
        <v>6589.14</v>
      </c>
      <c r="O816" s="72">
        <f t="shared" si="101"/>
        <v>15598.000000000002</v>
      </c>
      <c r="P816" s="85">
        <v>25</v>
      </c>
      <c r="Q816" s="72">
        <f t="shared" si="102"/>
        <v>47006.14</v>
      </c>
      <c r="R816" s="114">
        <v>53285.22</v>
      </c>
      <c r="S816" s="72">
        <f t="shared" si="103"/>
        <v>34078</v>
      </c>
      <c r="T816" s="136">
        <v>166640.63</v>
      </c>
      <c r="U816" s="73" t="s">
        <v>154</v>
      </c>
      <c r="V816" s="74" t="s">
        <v>253</v>
      </c>
    </row>
    <row r="817" spans="1:22">
      <c r="A817" s="85">
        <v>810</v>
      </c>
      <c r="B817" s="85" t="s">
        <v>1028</v>
      </c>
      <c r="C817" s="135" t="s">
        <v>646</v>
      </c>
      <c r="D817" s="135" t="s">
        <v>1076</v>
      </c>
      <c r="E817" s="86" t="s">
        <v>1191</v>
      </c>
      <c r="F817" s="87">
        <v>45901</v>
      </c>
      <c r="G817" s="87">
        <v>46082</v>
      </c>
      <c r="H817" s="138">
        <v>95000</v>
      </c>
      <c r="I817" s="136">
        <v>10929.24</v>
      </c>
      <c r="J817" s="88">
        <v>25</v>
      </c>
      <c r="K817" s="136">
        <v>2726.5</v>
      </c>
      <c r="L817" s="72">
        <f t="shared" si="100"/>
        <v>6744.9999999999991</v>
      </c>
      <c r="M817" s="72">
        <f t="shared" si="104"/>
        <v>1235</v>
      </c>
      <c r="N817" s="74">
        <f>+H817*0.0304</f>
        <v>2888</v>
      </c>
      <c r="O817" s="72">
        <f t="shared" si="101"/>
        <v>6735.5</v>
      </c>
      <c r="P817" s="85">
        <v>25</v>
      </c>
      <c r="Q817" s="72">
        <f t="shared" si="102"/>
        <v>20355</v>
      </c>
      <c r="R817" s="114">
        <v>16568.740000000002</v>
      </c>
      <c r="S817" s="72">
        <f t="shared" si="103"/>
        <v>14715.5</v>
      </c>
      <c r="T817" s="136">
        <v>78431.259999999995</v>
      </c>
      <c r="U817" s="73" t="s">
        <v>154</v>
      </c>
      <c r="V817" s="74" t="s">
        <v>253</v>
      </c>
    </row>
    <row r="818" spans="1:22">
      <c r="A818" s="85">
        <v>811</v>
      </c>
      <c r="B818" s="85" t="s">
        <v>1177</v>
      </c>
      <c r="C818" s="135" t="s">
        <v>53</v>
      </c>
      <c r="D818" s="135" t="s">
        <v>1182</v>
      </c>
      <c r="E818" s="86" t="s">
        <v>1191</v>
      </c>
      <c r="F818" s="87">
        <v>45962</v>
      </c>
      <c r="G818" s="87">
        <v>46143</v>
      </c>
      <c r="H818" s="138">
        <v>52000</v>
      </c>
      <c r="I818" s="136">
        <v>2136.27</v>
      </c>
      <c r="J818" s="88">
        <v>25</v>
      </c>
      <c r="K818" s="136">
        <v>1492.4</v>
      </c>
      <c r="L818" s="72">
        <f t="shared" si="100"/>
        <v>3691.9999999999995</v>
      </c>
      <c r="M818" s="72">
        <f t="shared" si="104"/>
        <v>676</v>
      </c>
      <c r="N818" s="74">
        <f>+H818*0.0304</f>
        <v>1580.8</v>
      </c>
      <c r="O818" s="72">
        <f t="shared" si="101"/>
        <v>3686.8</v>
      </c>
      <c r="P818" s="85">
        <v>25</v>
      </c>
      <c r="Q818" s="72">
        <f t="shared" si="102"/>
        <v>11153</v>
      </c>
      <c r="R818" s="114">
        <v>5234.47</v>
      </c>
      <c r="S818" s="72">
        <f t="shared" si="103"/>
        <v>8054.8</v>
      </c>
      <c r="T818" s="136">
        <v>46765.53</v>
      </c>
      <c r="U818" s="73" t="s">
        <v>154</v>
      </c>
      <c r="V818" s="74" t="s">
        <v>253</v>
      </c>
    </row>
    <row r="819" spans="1:22">
      <c r="A819" s="85">
        <v>812</v>
      </c>
      <c r="B819" s="85" t="s">
        <v>82</v>
      </c>
      <c r="C819" s="135" t="s">
        <v>19</v>
      </c>
      <c r="D819" s="135" t="s">
        <v>1055</v>
      </c>
      <c r="E819" s="86" t="s">
        <v>1191</v>
      </c>
      <c r="F819" s="87">
        <v>45962</v>
      </c>
      <c r="G819" s="87">
        <v>46143</v>
      </c>
      <c r="H819" s="138">
        <v>20000</v>
      </c>
      <c r="I819" s="135">
        <v>0</v>
      </c>
      <c r="J819" s="88">
        <v>25</v>
      </c>
      <c r="K819" s="135">
        <v>574</v>
      </c>
      <c r="L819" s="72">
        <f t="shared" si="100"/>
        <v>1419.9999999999998</v>
      </c>
      <c r="M819" s="72">
        <f t="shared" si="104"/>
        <v>260</v>
      </c>
      <c r="N819" s="74">
        <f>+H819*0.0304</f>
        <v>608</v>
      </c>
      <c r="O819" s="72">
        <f t="shared" si="101"/>
        <v>1418</v>
      </c>
      <c r="P819" s="85">
        <v>25</v>
      </c>
      <c r="Q819" s="72">
        <f t="shared" si="102"/>
        <v>4305</v>
      </c>
      <c r="R819" s="114">
        <v>1207</v>
      </c>
      <c r="S819" s="72">
        <f t="shared" si="103"/>
        <v>3098</v>
      </c>
      <c r="T819" s="136">
        <v>18793</v>
      </c>
      <c r="U819" s="73" t="s">
        <v>154</v>
      </c>
      <c r="V819" s="74" t="s">
        <v>253</v>
      </c>
    </row>
    <row r="820" spans="1:22">
      <c r="A820" s="85">
        <v>813</v>
      </c>
      <c r="B820" s="85" t="s">
        <v>448</v>
      </c>
      <c r="C820" s="135" t="s">
        <v>19</v>
      </c>
      <c r="D820" s="135" t="s">
        <v>1075</v>
      </c>
      <c r="E820" s="86" t="s">
        <v>1191</v>
      </c>
      <c r="F820" s="87">
        <v>45962</v>
      </c>
      <c r="G820" s="87">
        <v>46143</v>
      </c>
      <c r="H820" s="138">
        <v>20000</v>
      </c>
      <c r="I820" s="135">
        <v>0</v>
      </c>
      <c r="J820" s="88">
        <v>25</v>
      </c>
      <c r="K820" s="135">
        <v>574</v>
      </c>
      <c r="L820" s="72">
        <f t="shared" si="100"/>
        <v>1419.9999999999998</v>
      </c>
      <c r="M820" s="72">
        <f t="shared" si="104"/>
        <v>260</v>
      </c>
      <c r="N820" s="74">
        <f>+H820*0.0304</f>
        <v>608</v>
      </c>
      <c r="O820" s="72">
        <f t="shared" si="101"/>
        <v>1418</v>
      </c>
      <c r="P820" s="85">
        <v>25</v>
      </c>
      <c r="Q820" s="72">
        <f t="shared" si="102"/>
        <v>4305</v>
      </c>
      <c r="R820" s="114">
        <v>1207</v>
      </c>
      <c r="S820" s="72">
        <f t="shared" si="103"/>
        <v>3098</v>
      </c>
      <c r="T820" s="136">
        <v>18793</v>
      </c>
      <c r="U820" s="73" t="s">
        <v>154</v>
      </c>
      <c r="V820" s="74" t="s">
        <v>253</v>
      </c>
    </row>
    <row r="821" spans="1:22">
      <c r="A821" s="85">
        <v>814</v>
      </c>
      <c r="B821" s="85" t="s">
        <v>847</v>
      </c>
      <c r="C821" s="135" t="s">
        <v>5</v>
      </c>
      <c r="D821" s="135" t="s">
        <v>854</v>
      </c>
      <c r="E821" s="86" t="s">
        <v>1191</v>
      </c>
      <c r="F821" s="87">
        <v>46023</v>
      </c>
      <c r="G821" s="87">
        <v>46204</v>
      </c>
      <c r="H821" s="138">
        <v>220000</v>
      </c>
      <c r="I821" s="136">
        <v>40357.08</v>
      </c>
      <c r="J821" s="88">
        <v>25</v>
      </c>
      <c r="K821" s="136">
        <v>6314</v>
      </c>
      <c r="L821" s="72">
        <f t="shared" si="100"/>
        <v>15619.999999999998</v>
      </c>
      <c r="M821" s="72">
        <f t="shared" si="104"/>
        <v>2860</v>
      </c>
      <c r="N821" s="136">
        <v>6589.14</v>
      </c>
      <c r="O821" s="72">
        <f t="shared" si="101"/>
        <v>15598.000000000002</v>
      </c>
      <c r="P821" s="85">
        <v>25</v>
      </c>
      <c r="Q821" s="72">
        <f t="shared" si="102"/>
        <v>47006.14</v>
      </c>
      <c r="R821" s="114">
        <v>53285.22</v>
      </c>
      <c r="S821" s="72">
        <f t="shared" si="103"/>
        <v>34078</v>
      </c>
      <c r="T821" s="136">
        <v>166640.63</v>
      </c>
      <c r="U821" s="73" t="s">
        <v>154</v>
      </c>
      <c r="V821" s="74" t="s">
        <v>254</v>
      </c>
    </row>
    <row r="822" spans="1:22">
      <c r="A822" s="85">
        <v>815</v>
      </c>
      <c r="B822" s="85" t="s">
        <v>889</v>
      </c>
      <c r="C822" s="135" t="s">
        <v>245</v>
      </c>
      <c r="D822" s="135" t="s">
        <v>1087</v>
      </c>
      <c r="E822" s="86" t="s">
        <v>1191</v>
      </c>
      <c r="F822" s="87">
        <v>45962</v>
      </c>
      <c r="G822" s="87">
        <v>46143</v>
      </c>
      <c r="H822" s="138">
        <v>40000</v>
      </c>
      <c r="I822" s="135">
        <v>442.65</v>
      </c>
      <c r="J822" s="88">
        <v>25</v>
      </c>
      <c r="K822" s="136">
        <v>1148</v>
      </c>
      <c r="L822" s="72">
        <f t="shared" si="100"/>
        <v>2839.9999999999995</v>
      </c>
      <c r="M822" s="72">
        <f t="shared" si="104"/>
        <v>520</v>
      </c>
      <c r="N822" s="74">
        <f t="shared" ref="N822:N853" si="106">+H822*0.0304</f>
        <v>1216</v>
      </c>
      <c r="O822" s="72">
        <f t="shared" si="101"/>
        <v>2836</v>
      </c>
      <c r="P822" s="85">
        <v>25</v>
      </c>
      <c r="Q822" s="72">
        <f t="shared" si="102"/>
        <v>8585</v>
      </c>
      <c r="R822" s="114">
        <v>2831.65</v>
      </c>
      <c r="S822" s="72">
        <f t="shared" si="103"/>
        <v>6196</v>
      </c>
      <c r="T822" s="136">
        <v>37168.35</v>
      </c>
      <c r="U822" s="73" t="s">
        <v>154</v>
      </c>
      <c r="V822" s="74" t="s">
        <v>253</v>
      </c>
    </row>
    <row r="823" spans="1:22">
      <c r="A823" s="85">
        <v>816</v>
      </c>
      <c r="B823" s="85" t="s">
        <v>603</v>
      </c>
      <c r="C823" s="135" t="s">
        <v>19</v>
      </c>
      <c r="D823" s="135" t="s">
        <v>1133</v>
      </c>
      <c r="E823" s="86" t="s">
        <v>1191</v>
      </c>
      <c r="F823" s="87">
        <v>46023</v>
      </c>
      <c r="G823" s="87">
        <v>46204</v>
      </c>
      <c r="H823" s="138">
        <v>20000</v>
      </c>
      <c r="I823" s="135">
        <v>0</v>
      </c>
      <c r="J823" s="88">
        <v>25</v>
      </c>
      <c r="K823" s="135">
        <v>574</v>
      </c>
      <c r="L823" s="72">
        <f t="shared" si="100"/>
        <v>1419.9999999999998</v>
      </c>
      <c r="M823" s="72">
        <f t="shared" ref="M823:M837" si="107">H823*0.013</f>
        <v>260</v>
      </c>
      <c r="N823" s="74">
        <f t="shared" si="106"/>
        <v>608</v>
      </c>
      <c r="O823" s="72">
        <f t="shared" si="101"/>
        <v>1418</v>
      </c>
      <c r="P823" s="85">
        <v>25</v>
      </c>
      <c r="Q823" s="72">
        <f t="shared" si="102"/>
        <v>4305</v>
      </c>
      <c r="R823" s="114">
        <v>1207</v>
      </c>
      <c r="S823" s="72">
        <f t="shared" si="103"/>
        <v>3098</v>
      </c>
      <c r="T823" s="136">
        <v>18793</v>
      </c>
      <c r="U823" s="73" t="s">
        <v>154</v>
      </c>
      <c r="V823" s="74" t="s">
        <v>253</v>
      </c>
    </row>
    <row r="824" spans="1:22">
      <c r="A824" s="85">
        <v>817</v>
      </c>
      <c r="B824" s="85" t="s">
        <v>299</v>
      </c>
      <c r="C824" s="135" t="s">
        <v>73</v>
      </c>
      <c r="D824" s="135" t="s">
        <v>158</v>
      </c>
      <c r="E824" s="86" t="s">
        <v>1191</v>
      </c>
      <c r="F824" s="87">
        <v>45962</v>
      </c>
      <c r="G824" s="87">
        <v>46143</v>
      </c>
      <c r="H824" s="138">
        <v>51000</v>
      </c>
      <c r="I824" s="136">
        <v>1995.14</v>
      </c>
      <c r="J824" s="88">
        <v>25</v>
      </c>
      <c r="K824" s="136">
        <v>1463.7</v>
      </c>
      <c r="L824" s="72">
        <f t="shared" si="100"/>
        <v>3620.9999999999995</v>
      </c>
      <c r="M824" s="72">
        <f t="shared" si="107"/>
        <v>663</v>
      </c>
      <c r="N824" s="74">
        <f t="shared" si="106"/>
        <v>1550.4</v>
      </c>
      <c r="O824" s="72">
        <f t="shared" si="101"/>
        <v>3615.9</v>
      </c>
      <c r="P824" s="85">
        <v>25</v>
      </c>
      <c r="Q824" s="72">
        <f t="shared" si="102"/>
        <v>10939</v>
      </c>
      <c r="R824" s="114">
        <v>5034.24</v>
      </c>
      <c r="S824" s="72">
        <f t="shared" si="103"/>
        <v>7899.9</v>
      </c>
      <c r="T824" s="136">
        <v>45965.760000000002</v>
      </c>
      <c r="U824" s="73" t="s">
        <v>154</v>
      </c>
      <c r="V824" s="74" t="s">
        <v>253</v>
      </c>
    </row>
    <row r="825" spans="1:22">
      <c r="A825" s="85">
        <v>818</v>
      </c>
      <c r="B825" s="85" t="s">
        <v>628</v>
      </c>
      <c r="C825" s="135" t="s">
        <v>30</v>
      </c>
      <c r="D825" s="135" t="s">
        <v>1053</v>
      </c>
      <c r="E825" s="86" t="s">
        <v>1191</v>
      </c>
      <c r="F825" s="87">
        <v>45962</v>
      </c>
      <c r="G825" s="87">
        <v>46143</v>
      </c>
      <c r="H825" s="138">
        <v>45000</v>
      </c>
      <c r="I825" s="136">
        <v>1148.33</v>
      </c>
      <c r="J825" s="88">
        <v>25</v>
      </c>
      <c r="K825" s="136">
        <v>1291.5</v>
      </c>
      <c r="L825" s="72">
        <f t="shared" si="100"/>
        <v>3194.9999999999995</v>
      </c>
      <c r="M825" s="72">
        <f t="shared" si="107"/>
        <v>585</v>
      </c>
      <c r="N825" s="74">
        <f t="shared" si="106"/>
        <v>1368</v>
      </c>
      <c r="O825" s="72">
        <f t="shared" si="101"/>
        <v>3190.5</v>
      </c>
      <c r="P825" s="85">
        <v>25</v>
      </c>
      <c r="Q825" s="72">
        <f t="shared" si="102"/>
        <v>9655</v>
      </c>
      <c r="R825" s="114">
        <v>3832.83</v>
      </c>
      <c r="S825" s="72">
        <f t="shared" si="103"/>
        <v>6970.5</v>
      </c>
      <c r="T825" s="136">
        <v>41167.17</v>
      </c>
      <c r="U825" s="73" t="s">
        <v>154</v>
      </c>
      <c r="V825" s="74" t="s">
        <v>253</v>
      </c>
    </row>
    <row r="826" spans="1:22">
      <c r="A826" s="85">
        <v>819</v>
      </c>
      <c r="B826" s="85" t="s">
        <v>701</v>
      </c>
      <c r="C826" s="135" t="s">
        <v>48</v>
      </c>
      <c r="D826" s="135" t="s">
        <v>161</v>
      </c>
      <c r="E826" s="86" t="s">
        <v>1191</v>
      </c>
      <c r="F826" s="87">
        <v>45901</v>
      </c>
      <c r="G826" s="87">
        <v>46082</v>
      </c>
      <c r="H826" s="138">
        <v>65000</v>
      </c>
      <c r="I826" s="136">
        <v>4427.58</v>
      </c>
      <c r="J826" s="88">
        <v>25</v>
      </c>
      <c r="K826" s="136">
        <v>1865.5</v>
      </c>
      <c r="L826" s="72">
        <f t="shared" si="100"/>
        <v>4615</v>
      </c>
      <c r="M826" s="72">
        <f t="shared" si="107"/>
        <v>845</v>
      </c>
      <c r="N826" s="74">
        <f t="shared" si="106"/>
        <v>1976</v>
      </c>
      <c r="O826" s="72">
        <f t="shared" si="101"/>
        <v>4608.5</v>
      </c>
      <c r="P826" s="85">
        <v>25</v>
      </c>
      <c r="Q826" s="72">
        <f t="shared" si="102"/>
        <v>13935</v>
      </c>
      <c r="R826" s="114">
        <v>8294.08</v>
      </c>
      <c r="S826" s="72">
        <f t="shared" si="103"/>
        <v>10068.5</v>
      </c>
      <c r="T826" s="136">
        <v>56705.919999999998</v>
      </c>
      <c r="U826" s="73" t="s">
        <v>154</v>
      </c>
      <c r="V826" s="74" t="s">
        <v>253</v>
      </c>
    </row>
    <row r="827" spans="1:22">
      <c r="A827" s="85">
        <v>820</v>
      </c>
      <c r="B827" s="85" t="s">
        <v>567</v>
      </c>
      <c r="C827" s="135" t="s">
        <v>48</v>
      </c>
      <c r="D827" s="135" t="s">
        <v>1053</v>
      </c>
      <c r="E827" s="86" t="s">
        <v>1191</v>
      </c>
      <c r="F827" s="87">
        <v>46023</v>
      </c>
      <c r="G827" s="87">
        <v>46204</v>
      </c>
      <c r="H827" s="138">
        <v>100000</v>
      </c>
      <c r="I827" s="136">
        <v>12105.37</v>
      </c>
      <c r="J827" s="88">
        <v>25</v>
      </c>
      <c r="K827" s="136">
        <v>2870</v>
      </c>
      <c r="L827" s="72">
        <f t="shared" si="100"/>
        <v>7099.9999999999991</v>
      </c>
      <c r="M827" s="72">
        <f t="shared" si="107"/>
        <v>1300</v>
      </c>
      <c r="N827" s="74">
        <f t="shared" si="106"/>
        <v>3040</v>
      </c>
      <c r="O827" s="72">
        <f t="shared" si="101"/>
        <v>7090.0000000000009</v>
      </c>
      <c r="P827" s="85">
        <v>25</v>
      </c>
      <c r="Q827" s="72">
        <f t="shared" si="102"/>
        <v>21425</v>
      </c>
      <c r="R827" s="114">
        <v>18040.37</v>
      </c>
      <c r="S827" s="72">
        <f t="shared" si="103"/>
        <v>15490</v>
      </c>
      <c r="T827" s="136">
        <v>81959.63</v>
      </c>
      <c r="U827" s="73" t="s">
        <v>154</v>
      </c>
      <c r="V827" s="74" t="s">
        <v>253</v>
      </c>
    </row>
    <row r="828" spans="1:22">
      <c r="A828" s="85">
        <v>821</v>
      </c>
      <c r="B828" s="85" t="s">
        <v>1029</v>
      </c>
      <c r="C828" s="135" t="s">
        <v>18</v>
      </c>
      <c r="D828" s="135" t="s">
        <v>477</v>
      </c>
      <c r="E828" s="86" t="s">
        <v>1191</v>
      </c>
      <c r="F828" s="87">
        <v>45901</v>
      </c>
      <c r="G828" s="87">
        <v>46082</v>
      </c>
      <c r="H828" s="138">
        <v>60000</v>
      </c>
      <c r="I828" s="136">
        <v>3486.68</v>
      </c>
      <c r="J828" s="88">
        <v>25</v>
      </c>
      <c r="K828" s="136">
        <v>1722</v>
      </c>
      <c r="L828" s="72">
        <f t="shared" si="100"/>
        <v>4260</v>
      </c>
      <c r="M828" s="72">
        <f t="shared" si="107"/>
        <v>780</v>
      </c>
      <c r="N828" s="74">
        <f t="shared" si="106"/>
        <v>1824</v>
      </c>
      <c r="O828" s="72">
        <f t="shared" si="101"/>
        <v>4254</v>
      </c>
      <c r="P828" s="114">
        <v>5168.84</v>
      </c>
      <c r="Q828" s="72">
        <f t="shared" si="102"/>
        <v>18008.84</v>
      </c>
      <c r="R828" s="114">
        <v>12201.52</v>
      </c>
      <c r="S828" s="72">
        <f t="shared" si="103"/>
        <v>9294</v>
      </c>
      <c r="T828" s="136">
        <v>47798.48</v>
      </c>
      <c r="U828" s="73" t="s">
        <v>154</v>
      </c>
      <c r="V828" s="74" t="s">
        <v>254</v>
      </c>
    </row>
    <row r="829" spans="1:22">
      <c r="A829" s="85">
        <v>822</v>
      </c>
      <c r="B829" s="85" t="s">
        <v>106</v>
      </c>
      <c r="C829" s="135" t="s">
        <v>74</v>
      </c>
      <c r="D829" s="135" t="s">
        <v>1047</v>
      </c>
      <c r="E829" s="86" t="s">
        <v>1191</v>
      </c>
      <c r="F829" s="87">
        <v>45962</v>
      </c>
      <c r="G829" s="87">
        <v>46143</v>
      </c>
      <c r="H829" s="138">
        <v>60000</v>
      </c>
      <c r="I829" s="136">
        <v>3486.68</v>
      </c>
      <c r="J829" s="88">
        <v>25</v>
      </c>
      <c r="K829" s="136">
        <v>1722</v>
      </c>
      <c r="L829" s="72">
        <f t="shared" si="100"/>
        <v>4260</v>
      </c>
      <c r="M829" s="72">
        <f t="shared" si="107"/>
        <v>780</v>
      </c>
      <c r="N829" s="74">
        <f t="shared" si="106"/>
        <v>1824</v>
      </c>
      <c r="O829" s="72">
        <f t="shared" si="101"/>
        <v>4254</v>
      </c>
      <c r="P829" s="85">
        <v>125</v>
      </c>
      <c r="Q829" s="72">
        <f t="shared" si="102"/>
        <v>12965</v>
      </c>
      <c r="R829" s="114">
        <v>7157.68</v>
      </c>
      <c r="S829" s="72">
        <f t="shared" si="103"/>
        <v>9294</v>
      </c>
      <c r="T829" s="136">
        <v>52842.32</v>
      </c>
      <c r="U829" s="73" t="s">
        <v>154</v>
      </c>
      <c r="V829" s="74" t="s">
        <v>253</v>
      </c>
    </row>
    <row r="830" spans="1:22">
      <c r="A830" s="85">
        <v>823</v>
      </c>
      <c r="B830" s="85" t="s">
        <v>72</v>
      </c>
      <c r="C830" s="135" t="s">
        <v>73</v>
      </c>
      <c r="D830" s="135" t="s">
        <v>1109</v>
      </c>
      <c r="E830" s="86" t="s">
        <v>1191</v>
      </c>
      <c r="F830" s="87">
        <v>45962</v>
      </c>
      <c r="G830" s="87">
        <v>46143</v>
      </c>
      <c r="H830" s="138">
        <v>90000</v>
      </c>
      <c r="I830" s="136">
        <v>9753.1200000000008</v>
      </c>
      <c r="J830" s="88">
        <v>25</v>
      </c>
      <c r="K830" s="136">
        <v>2583</v>
      </c>
      <c r="L830" s="72">
        <f t="shared" si="100"/>
        <v>6389.9999999999991</v>
      </c>
      <c r="M830" s="72">
        <f t="shared" si="107"/>
        <v>1170</v>
      </c>
      <c r="N830" s="74">
        <f t="shared" si="106"/>
        <v>2736</v>
      </c>
      <c r="O830" s="72">
        <f t="shared" si="101"/>
        <v>6381</v>
      </c>
      <c r="P830" s="85">
        <v>25</v>
      </c>
      <c r="Q830" s="72">
        <f t="shared" si="102"/>
        <v>19285</v>
      </c>
      <c r="R830" s="114">
        <v>15097.12</v>
      </c>
      <c r="S830" s="72">
        <f t="shared" si="103"/>
        <v>13941</v>
      </c>
      <c r="T830" s="136">
        <v>74902.880000000005</v>
      </c>
      <c r="U830" s="73" t="s">
        <v>154</v>
      </c>
      <c r="V830" s="74" t="s">
        <v>253</v>
      </c>
    </row>
    <row r="831" spans="1:22">
      <c r="A831" s="85">
        <v>824</v>
      </c>
      <c r="B831" s="85" t="s">
        <v>336</v>
      </c>
      <c r="C831" s="135" t="s">
        <v>12</v>
      </c>
      <c r="D831" s="135" t="s">
        <v>1112</v>
      </c>
      <c r="E831" s="86" t="s">
        <v>1191</v>
      </c>
      <c r="F831" s="87">
        <v>46023</v>
      </c>
      <c r="G831" s="87">
        <v>46204</v>
      </c>
      <c r="H831" s="138">
        <v>30000</v>
      </c>
      <c r="I831" s="135">
        <v>0</v>
      </c>
      <c r="J831" s="88">
        <v>25</v>
      </c>
      <c r="K831" s="135">
        <v>861</v>
      </c>
      <c r="L831" s="72">
        <f t="shared" si="100"/>
        <v>2130</v>
      </c>
      <c r="M831" s="72">
        <f t="shared" si="107"/>
        <v>390</v>
      </c>
      <c r="N831" s="74">
        <f t="shared" si="106"/>
        <v>912</v>
      </c>
      <c r="O831" s="72">
        <f t="shared" si="101"/>
        <v>2127</v>
      </c>
      <c r="P831" s="85">
        <v>125</v>
      </c>
      <c r="Q831" s="72">
        <f t="shared" si="102"/>
        <v>6545</v>
      </c>
      <c r="R831" s="114">
        <v>1898</v>
      </c>
      <c r="S831" s="72">
        <f t="shared" si="103"/>
        <v>4647</v>
      </c>
      <c r="T831" s="136">
        <v>28102</v>
      </c>
      <c r="U831" s="73" t="s">
        <v>154</v>
      </c>
      <c r="V831" s="74" t="s">
        <v>253</v>
      </c>
    </row>
    <row r="832" spans="1:22">
      <c r="A832" s="85">
        <v>825</v>
      </c>
      <c r="B832" s="85" t="s">
        <v>612</v>
      </c>
      <c r="C832" s="135" t="s">
        <v>12</v>
      </c>
      <c r="D832" s="135" t="s">
        <v>1053</v>
      </c>
      <c r="E832" s="86" t="s">
        <v>1191</v>
      </c>
      <c r="F832" s="87">
        <v>46023</v>
      </c>
      <c r="G832" s="87">
        <v>46204</v>
      </c>
      <c r="H832" s="138">
        <v>50000</v>
      </c>
      <c r="I832" s="136">
        <v>1854</v>
      </c>
      <c r="J832" s="88">
        <v>25</v>
      </c>
      <c r="K832" s="136">
        <v>1435</v>
      </c>
      <c r="L832" s="72">
        <f t="shared" si="100"/>
        <v>3549.9999999999995</v>
      </c>
      <c r="M832" s="72">
        <f t="shared" si="107"/>
        <v>650</v>
      </c>
      <c r="N832" s="74">
        <f t="shared" si="106"/>
        <v>1520</v>
      </c>
      <c r="O832" s="72">
        <f t="shared" si="101"/>
        <v>3545.0000000000005</v>
      </c>
      <c r="P832" s="114">
        <v>6112</v>
      </c>
      <c r="Q832" s="72">
        <f t="shared" si="102"/>
        <v>16812</v>
      </c>
      <c r="R832" s="114">
        <v>10921</v>
      </c>
      <c r="S832" s="72">
        <f t="shared" si="103"/>
        <v>7745</v>
      </c>
      <c r="T832" s="136">
        <v>39079</v>
      </c>
      <c r="U832" s="73" t="s">
        <v>154</v>
      </c>
      <c r="V832" s="74" t="s">
        <v>253</v>
      </c>
    </row>
    <row r="833" spans="1:22">
      <c r="A833" s="85">
        <v>826</v>
      </c>
      <c r="B833" s="85" t="s">
        <v>542</v>
      </c>
      <c r="C833" s="135" t="s">
        <v>19</v>
      </c>
      <c r="D833" s="135" t="s">
        <v>159</v>
      </c>
      <c r="E833" s="86" t="s">
        <v>1191</v>
      </c>
      <c r="F833" s="87">
        <v>45962</v>
      </c>
      <c r="G833" s="87">
        <v>46143</v>
      </c>
      <c r="H833" s="138">
        <v>46000</v>
      </c>
      <c r="I833" s="136">
        <v>1289.46</v>
      </c>
      <c r="J833" s="88">
        <v>25</v>
      </c>
      <c r="K833" s="136">
        <v>1320.2</v>
      </c>
      <c r="L833" s="72">
        <f t="shared" si="100"/>
        <v>3265.9999999999995</v>
      </c>
      <c r="M833" s="72">
        <f t="shared" si="107"/>
        <v>598</v>
      </c>
      <c r="N833" s="74">
        <f t="shared" si="106"/>
        <v>1398.4</v>
      </c>
      <c r="O833" s="72">
        <f t="shared" si="101"/>
        <v>3261.4</v>
      </c>
      <c r="P833" s="85">
        <v>25</v>
      </c>
      <c r="Q833" s="72">
        <f t="shared" si="102"/>
        <v>9869</v>
      </c>
      <c r="R833" s="114">
        <v>4033.06</v>
      </c>
      <c r="S833" s="72">
        <f t="shared" si="103"/>
        <v>7125.4</v>
      </c>
      <c r="T833" s="136">
        <v>41966.94</v>
      </c>
      <c r="U833" s="73" t="s">
        <v>154</v>
      </c>
      <c r="V833" s="74" t="s">
        <v>253</v>
      </c>
    </row>
    <row r="834" spans="1:22">
      <c r="A834" s="85">
        <v>827</v>
      </c>
      <c r="B834" s="85" t="s">
        <v>371</v>
      </c>
      <c r="C834" s="135" t="s">
        <v>48</v>
      </c>
      <c r="D834" s="135" t="s">
        <v>158</v>
      </c>
      <c r="E834" s="86" t="s">
        <v>1191</v>
      </c>
      <c r="F834" s="87">
        <v>45962</v>
      </c>
      <c r="G834" s="87">
        <v>46143</v>
      </c>
      <c r="H834" s="138">
        <v>55000</v>
      </c>
      <c r="I834" s="136">
        <v>2559.6799999999998</v>
      </c>
      <c r="J834" s="88">
        <v>25</v>
      </c>
      <c r="K834" s="136">
        <v>1578.5</v>
      </c>
      <c r="L834" s="72">
        <f t="shared" si="100"/>
        <v>3904.9999999999995</v>
      </c>
      <c r="M834" s="72">
        <f t="shared" si="107"/>
        <v>715</v>
      </c>
      <c r="N834" s="74">
        <f t="shared" si="106"/>
        <v>1672</v>
      </c>
      <c r="O834" s="72">
        <f t="shared" si="101"/>
        <v>3899.5000000000005</v>
      </c>
      <c r="P834" s="114">
        <v>1525</v>
      </c>
      <c r="Q834" s="72">
        <f t="shared" si="102"/>
        <v>13295</v>
      </c>
      <c r="R834" s="114">
        <v>7335.18</v>
      </c>
      <c r="S834" s="72">
        <f t="shared" si="103"/>
        <v>8519.5</v>
      </c>
      <c r="T834" s="136">
        <v>47664.82</v>
      </c>
      <c r="U834" s="73" t="s">
        <v>154</v>
      </c>
      <c r="V834" s="74" t="s">
        <v>253</v>
      </c>
    </row>
    <row r="835" spans="1:22">
      <c r="A835" s="85">
        <v>828</v>
      </c>
      <c r="B835" s="85" t="s">
        <v>1206</v>
      </c>
      <c r="C835" s="135" t="s">
        <v>476</v>
      </c>
      <c r="D835" s="135" t="s">
        <v>709</v>
      </c>
      <c r="E835" s="86" t="s">
        <v>1191</v>
      </c>
      <c r="F835" s="87">
        <v>45992</v>
      </c>
      <c r="G835" s="87">
        <v>46174</v>
      </c>
      <c r="H835" s="138">
        <v>80000</v>
      </c>
      <c r="I835" s="136">
        <v>6482.36</v>
      </c>
      <c r="J835" s="88">
        <v>25</v>
      </c>
      <c r="K835" s="136">
        <v>2296</v>
      </c>
      <c r="L835" s="72">
        <f t="shared" si="100"/>
        <v>5679.9999999999991</v>
      </c>
      <c r="M835" s="72">
        <f t="shared" si="107"/>
        <v>1040</v>
      </c>
      <c r="N835" s="74">
        <f t="shared" si="106"/>
        <v>2432</v>
      </c>
      <c r="O835" s="72">
        <f t="shared" si="101"/>
        <v>5672</v>
      </c>
      <c r="P835" s="114">
        <v>3864.56</v>
      </c>
      <c r="Q835" s="72">
        <f t="shared" si="102"/>
        <v>20984.560000000001</v>
      </c>
      <c r="R835" s="114">
        <v>15074.92</v>
      </c>
      <c r="S835" s="72">
        <f t="shared" si="103"/>
        <v>12392</v>
      </c>
      <c r="T835" s="136">
        <v>64925.08</v>
      </c>
      <c r="U835" s="73" t="s">
        <v>154</v>
      </c>
      <c r="V835" s="74" t="s">
        <v>253</v>
      </c>
    </row>
    <row r="836" spans="1:22">
      <c r="A836" s="85">
        <v>829</v>
      </c>
      <c r="B836" s="85" t="s">
        <v>400</v>
      </c>
      <c r="C836" s="135" t="s">
        <v>362</v>
      </c>
      <c r="D836" s="135" t="s">
        <v>179</v>
      </c>
      <c r="E836" s="86" t="s">
        <v>1191</v>
      </c>
      <c r="F836" s="87">
        <v>45962</v>
      </c>
      <c r="G836" s="87">
        <v>46143</v>
      </c>
      <c r="H836" s="138">
        <v>46000</v>
      </c>
      <c r="I836" s="136">
        <v>1289.46</v>
      </c>
      <c r="J836" s="88">
        <v>25</v>
      </c>
      <c r="K836" s="136">
        <v>1320.2</v>
      </c>
      <c r="L836" s="72">
        <f t="shared" si="100"/>
        <v>3265.9999999999995</v>
      </c>
      <c r="M836" s="72">
        <f t="shared" si="107"/>
        <v>598</v>
      </c>
      <c r="N836" s="74">
        <f t="shared" si="106"/>
        <v>1398.4</v>
      </c>
      <c r="O836" s="72">
        <f t="shared" si="101"/>
        <v>3261.4</v>
      </c>
      <c r="P836" s="85">
        <v>125</v>
      </c>
      <c r="Q836" s="72">
        <f t="shared" si="102"/>
        <v>9969</v>
      </c>
      <c r="R836" s="114">
        <v>4133.0600000000004</v>
      </c>
      <c r="S836" s="72">
        <f t="shared" si="103"/>
        <v>7125.4</v>
      </c>
      <c r="T836" s="136">
        <v>41866.94</v>
      </c>
      <c r="U836" s="73" t="s">
        <v>154</v>
      </c>
      <c r="V836" s="74" t="s">
        <v>253</v>
      </c>
    </row>
    <row r="837" spans="1:22">
      <c r="A837" s="85">
        <v>830</v>
      </c>
      <c r="B837" s="85" t="s">
        <v>290</v>
      </c>
      <c r="C837" s="135" t="s">
        <v>19</v>
      </c>
      <c r="D837" s="135" t="s">
        <v>1122</v>
      </c>
      <c r="E837" s="86" t="s">
        <v>1191</v>
      </c>
      <c r="F837" s="87">
        <v>45962</v>
      </c>
      <c r="G837" s="87">
        <v>46143</v>
      </c>
      <c r="H837" s="138">
        <v>20000</v>
      </c>
      <c r="I837" s="135">
        <v>0</v>
      </c>
      <c r="J837" s="88">
        <v>25</v>
      </c>
      <c r="K837" s="135">
        <v>574</v>
      </c>
      <c r="L837" s="72">
        <f t="shared" si="100"/>
        <v>1419.9999999999998</v>
      </c>
      <c r="M837" s="72">
        <f t="shared" si="107"/>
        <v>260</v>
      </c>
      <c r="N837" s="74">
        <f t="shared" si="106"/>
        <v>608</v>
      </c>
      <c r="O837" s="72">
        <f t="shared" si="101"/>
        <v>1418</v>
      </c>
      <c r="P837" s="114">
        <v>1944.78</v>
      </c>
      <c r="Q837" s="72">
        <f t="shared" si="102"/>
        <v>6224.78</v>
      </c>
      <c r="R837" s="114">
        <v>3126.78</v>
      </c>
      <c r="S837" s="72">
        <f t="shared" si="103"/>
        <v>3098</v>
      </c>
      <c r="T837" s="136">
        <v>16873.22</v>
      </c>
      <c r="U837" s="73" t="s">
        <v>154</v>
      </c>
      <c r="V837" s="74" t="s">
        <v>253</v>
      </c>
    </row>
    <row r="838" spans="1:22">
      <c r="A838" s="85">
        <v>831</v>
      </c>
      <c r="B838" s="135" t="s">
        <v>1275</v>
      </c>
      <c r="C838" s="135" t="s">
        <v>356</v>
      </c>
      <c r="D838" s="135" t="s">
        <v>1053</v>
      </c>
      <c r="E838" s="86" t="s">
        <v>1191</v>
      </c>
      <c r="F838" s="87">
        <v>45931</v>
      </c>
      <c r="G838" s="87">
        <v>46113</v>
      </c>
      <c r="H838" s="138">
        <v>52000</v>
      </c>
      <c r="I838" s="136">
        <v>2136.27</v>
      </c>
      <c r="J838" s="88">
        <v>25</v>
      </c>
      <c r="K838" s="136">
        <v>1492.4</v>
      </c>
      <c r="L838" s="72">
        <f t="shared" si="100"/>
        <v>3691.9999999999995</v>
      </c>
      <c r="M838" s="136">
        <v>1580.8</v>
      </c>
      <c r="N838" s="74">
        <f t="shared" si="106"/>
        <v>1580.8</v>
      </c>
      <c r="O838" s="72">
        <f t="shared" si="101"/>
        <v>3686.8</v>
      </c>
      <c r="P838" s="85">
        <v>25</v>
      </c>
      <c r="Q838" s="72">
        <f t="shared" si="102"/>
        <v>12057.8</v>
      </c>
      <c r="R838" s="114">
        <v>5234.47</v>
      </c>
      <c r="S838" s="72">
        <f t="shared" si="103"/>
        <v>8959.5999999999985</v>
      </c>
      <c r="T838" s="136">
        <v>46765.53</v>
      </c>
      <c r="U838" s="73" t="s">
        <v>154</v>
      </c>
      <c r="V838" s="74" t="s">
        <v>253</v>
      </c>
    </row>
    <row r="839" spans="1:22">
      <c r="A839" s="85">
        <v>832</v>
      </c>
      <c r="B839" s="85" t="s">
        <v>848</v>
      </c>
      <c r="C839" s="135" t="s">
        <v>850</v>
      </c>
      <c r="D839" s="135" t="s">
        <v>351</v>
      </c>
      <c r="E839" s="86" t="s">
        <v>1191</v>
      </c>
      <c r="F839" s="87">
        <v>46023</v>
      </c>
      <c r="G839" s="87">
        <v>46204</v>
      </c>
      <c r="H839" s="138">
        <v>50000</v>
      </c>
      <c r="I839" s="136">
        <v>1854</v>
      </c>
      <c r="J839" s="88">
        <v>25</v>
      </c>
      <c r="K839" s="136">
        <v>1435</v>
      </c>
      <c r="L839" s="72">
        <f t="shared" si="100"/>
        <v>3549.9999999999995</v>
      </c>
      <c r="M839" s="72">
        <f t="shared" ref="M839:M870" si="108">H839*0.013</f>
        <v>650</v>
      </c>
      <c r="N839" s="74">
        <f t="shared" si="106"/>
        <v>1520</v>
      </c>
      <c r="O839" s="72">
        <f t="shared" si="101"/>
        <v>3545.0000000000005</v>
      </c>
      <c r="P839" s="85">
        <v>25</v>
      </c>
      <c r="Q839" s="72">
        <f t="shared" si="102"/>
        <v>10725</v>
      </c>
      <c r="R839" s="114">
        <v>4834</v>
      </c>
      <c r="S839" s="72">
        <f t="shared" si="103"/>
        <v>7745</v>
      </c>
      <c r="T839" s="136">
        <v>45166</v>
      </c>
      <c r="U839" s="73" t="s">
        <v>154</v>
      </c>
      <c r="V839" s="74" t="s">
        <v>253</v>
      </c>
    </row>
    <row r="840" spans="1:22">
      <c r="A840" s="85">
        <v>833</v>
      </c>
      <c r="B840" s="85" t="s">
        <v>890</v>
      </c>
      <c r="C840" s="135" t="s">
        <v>53</v>
      </c>
      <c r="D840" s="135" t="s">
        <v>1118</v>
      </c>
      <c r="E840" s="86" t="s">
        <v>1191</v>
      </c>
      <c r="F840" s="87">
        <v>45962</v>
      </c>
      <c r="G840" s="87">
        <v>46143</v>
      </c>
      <c r="H840" s="138">
        <v>60000</v>
      </c>
      <c r="I840" s="136">
        <v>3486.68</v>
      </c>
      <c r="J840" s="88">
        <v>25</v>
      </c>
      <c r="K840" s="136">
        <v>1722</v>
      </c>
      <c r="L840" s="72">
        <f t="shared" ref="L840:L903" si="109">H840*0.071</f>
        <v>4260</v>
      </c>
      <c r="M840" s="72">
        <f t="shared" si="108"/>
        <v>780</v>
      </c>
      <c r="N840" s="74">
        <f t="shared" si="106"/>
        <v>1824</v>
      </c>
      <c r="O840" s="72">
        <f t="shared" ref="O840:O903" si="110">H840*0.0709</f>
        <v>4254</v>
      </c>
      <c r="P840" s="85">
        <v>25</v>
      </c>
      <c r="Q840" s="72">
        <f t="shared" ref="Q840:Q903" si="111">SUM(K840:P840)</f>
        <v>12865</v>
      </c>
      <c r="R840" s="114">
        <v>7057.68</v>
      </c>
      <c r="S840" s="72">
        <f t="shared" ref="S840:S903" si="112">L840+M840+O840</f>
        <v>9294</v>
      </c>
      <c r="T840" s="136">
        <v>52942.32</v>
      </c>
      <c r="U840" s="73" t="s">
        <v>154</v>
      </c>
      <c r="V840" s="74" t="s">
        <v>253</v>
      </c>
    </row>
    <row r="841" spans="1:22">
      <c r="A841" s="85">
        <v>834</v>
      </c>
      <c r="B841" s="85" t="s">
        <v>486</v>
      </c>
      <c r="C841" s="135" t="s">
        <v>7</v>
      </c>
      <c r="D841" s="135" t="s">
        <v>1080</v>
      </c>
      <c r="E841" s="86" t="s">
        <v>1191</v>
      </c>
      <c r="F841" s="87">
        <v>45962</v>
      </c>
      <c r="G841" s="87">
        <v>46143</v>
      </c>
      <c r="H841" s="138">
        <v>70000</v>
      </c>
      <c r="I841" s="136">
        <v>5368.48</v>
      </c>
      <c r="J841" s="88">
        <v>25</v>
      </c>
      <c r="K841" s="136">
        <v>2009</v>
      </c>
      <c r="L841" s="72">
        <f t="shared" si="109"/>
        <v>4970</v>
      </c>
      <c r="M841" s="72">
        <f t="shared" si="108"/>
        <v>910</v>
      </c>
      <c r="N841" s="74">
        <f t="shared" si="106"/>
        <v>2128</v>
      </c>
      <c r="O841" s="72">
        <f t="shared" si="110"/>
        <v>4963</v>
      </c>
      <c r="P841" s="85">
        <v>125</v>
      </c>
      <c r="Q841" s="72">
        <f t="shared" si="111"/>
        <v>15105</v>
      </c>
      <c r="R841" s="114">
        <v>9630.48</v>
      </c>
      <c r="S841" s="72">
        <f t="shared" si="112"/>
        <v>10843</v>
      </c>
      <c r="T841" s="136">
        <v>60369.52</v>
      </c>
      <c r="U841" s="73" t="s">
        <v>154</v>
      </c>
      <c r="V841" s="74" t="s">
        <v>253</v>
      </c>
    </row>
    <row r="842" spans="1:22">
      <c r="A842" s="85">
        <v>835</v>
      </c>
      <c r="B842" s="85" t="s">
        <v>849</v>
      </c>
      <c r="C842" s="135" t="s">
        <v>356</v>
      </c>
      <c r="D842" s="135" t="s">
        <v>161</v>
      </c>
      <c r="E842" s="86" t="s">
        <v>1191</v>
      </c>
      <c r="F842" s="87">
        <v>46023</v>
      </c>
      <c r="G842" s="87">
        <v>46204</v>
      </c>
      <c r="H842" s="138">
        <v>50000</v>
      </c>
      <c r="I842" s="136">
        <v>1854</v>
      </c>
      <c r="J842" s="88">
        <v>25</v>
      </c>
      <c r="K842" s="136">
        <v>1435</v>
      </c>
      <c r="L842" s="72">
        <f t="shared" si="109"/>
        <v>3549.9999999999995</v>
      </c>
      <c r="M842" s="72">
        <f t="shared" si="108"/>
        <v>650</v>
      </c>
      <c r="N842" s="74">
        <f t="shared" si="106"/>
        <v>1520</v>
      </c>
      <c r="O842" s="72">
        <f t="shared" si="110"/>
        <v>3545.0000000000005</v>
      </c>
      <c r="P842" s="85">
        <v>125</v>
      </c>
      <c r="Q842" s="72">
        <f t="shared" si="111"/>
        <v>10825</v>
      </c>
      <c r="R842" s="114">
        <v>4934</v>
      </c>
      <c r="S842" s="72">
        <f t="shared" si="112"/>
        <v>7745</v>
      </c>
      <c r="T842" s="136">
        <v>45066</v>
      </c>
      <c r="U842" s="73" t="s">
        <v>154</v>
      </c>
      <c r="V842" s="74" t="s">
        <v>254</v>
      </c>
    </row>
    <row r="843" spans="1:22">
      <c r="A843" s="85">
        <v>836</v>
      </c>
      <c r="B843" s="85" t="s">
        <v>543</v>
      </c>
      <c r="C843" s="135" t="s">
        <v>243</v>
      </c>
      <c r="D843" s="135" t="s">
        <v>659</v>
      </c>
      <c r="E843" s="86" t="s">
        <v>1191</v>
      </c>
      <c r="F843" s="87">
        <v>45962</v>
      </c>
      <c r="G843" s="87">
        <v>46143</v>
      </c>
      <c r="H843" s="138">
        <v>65000</v>
      </c>
      <c r="I843" s="136">
        <v>3659.66</v>
      </c>
      <c r="J843" s="88">
        <v>25</v>
      </c>
      <c r="K843" s="136">
        <v>1865.5</v>
      </c>
      <c r="L843" s="72">
        <f t="shared" si="109"/>
        <v>4615</v>
      </c>
      <c r="M843" s="72">
        <f t="shared" si="108"/>
        <v>845</v>
      </c>
      <c r="N843" s="74">
        <f t="shared" si="106"/>
        <v>1976</v>
      </c>
      <c r="O843" s="72">
        <f t="shared" si="110"/>
        <v>4608.5</v>
      </c>
      <c r="P843" s="114">
        <v>3964.56</v>
      </c>
      <c r="Q843" s="72">
        <f t="shared" si="111"/>
        <v>17874.560000000001</v>
      </c>
      <c r="R843" s="114">
        <v>11465.72</v>
      </c>
      <c r="S843" s="72">
        <f t="shared" si="112"/>
        <v>10068.5</v>
      </c>
      <c r="T843" s="136">
        <v>53534.28</v>
      </c>
      <c r="U843" s="73" t="s">
        <v>154</v>
      </c>
      <c r="V843" s="74" t="s">
        <v>253</v>
      </c>
    </row>
    <row r="844" spans="1:22">
      <c r="A844" s="85">
        <v>837</v>
      </c>
      <c r="B844" s="85" t="s">
        <v>378</v>
      </c>
      <c r="C844" s="135" t="s">
        <v>1236</v>
      </c>
      <c r="D844" s="135" t="s">
        <v>164</v>
      </c>
      <c r="E844" s="86" t="s">
        <v>1191</v>
      </c>
      <c r="F844" s="87">
        <v>45901</v>
      </c>
      <c r="G844" s="87">
        <v>46082</v>
      </c>
      <c r="H844" s="138">
        <v>65000</v>
      </c>
      <c r="I844" s="136">
        <v>4427.58</v>
      </c>
      <c r="J844" s="88">
        <v>25</v>
      </c>
      <c r="K844" s="136">
        <v>1865.5</v>
      </c>
      <c r="L844" s="72">
        <f t="shared" si="109"/>
        <v>4615</v>
      </c>
      <c r="M844" s="72">
        <f t="shared" si="108"/>
        <v>845</v>
      </c>
      <c r="N844" s="74">
        <f t="shared" si="106"/>
        <v>1976</v>
      </c>
      <c r="O844" s="72">
        <f t="shared" si="110"/>
        <v>4608.5</v>
      </c>
      <c r="P844" s="85">
        <v>25</v>
      </c>
      <c r="Q844" s="72">
        <f t="shared" si="111"/>
        <v>13935</v>
      </c>
      <c r="R844" s="114">
        <v>8294.08</v>
      </c>
      <c r="S844" s="72">
        <f t="shared" si="112"/>
        <v>10068.5</v>
      </c>
      <c r="T844" s="136">
        <v>56705.919999999998</v>
      </c>
      <c r="U844" s="73" t="s">
        <v>154</v>
      </c>
      <c r="V844" s="74" t="s">
        <v>253</v>
      </c>
    </row>
    <row r="845" spans="1:22">
      <c r="A845" s="85">
        <v>838</v>
      </c>
      <c r="B845" s="85" t="s">
        <v>1030</v>
      </c>
      <c r="C845" s="135" t="s">
        <v>1044</v>
      </c>
      <c r="D845" s="135" t="s">
        <v>171</v>
      </c>
      <c r="E845" s="86" t="s">
        <v>1191</v>
      </c>
      <c r="F845" s="87">
        <v>45901</v>
      </c>
      <c r="G845" s="87">
        <v>46082</v>
      </c>
      <c r="H845" s="138">
        <v>80000</v>
      </c>
      <c r="I845" s="136">
        <v>7400.87</v>
      </c>
      <c r="J845" s="88">
        <v>25</v>
      </c>
      <c r="K845" s="136">
        <v>2296</v>
      </c>
      <c r="L845" s="72">
        <f t="shared" si="109"/>
        <v>5679.9999999999991</v>
      </c>
      <c r="M845" s="72">
        <f t="shared" si="108"/>
        <v>1040</v>
      </c>
      <c r="N845" s="74">
        <f t="shared" si="106"/>
        <v>2432</v>
      </c>
      <c r="O845" s="72">
        <f t="shared" si="110"/>
        <v>5672</v>
      </c>
      <c r="P845" s="114">
        <v>5008.2700000000004</v>
      </c>
      <c r="Q845" s="72">
        <f t="shared" si="111"/>
        <v>22128.27</v>
      </c>
      <c r="R845" s="114">
        <v>17137.14</v>
      </c>
      <c r="S845" s="72">
        <f t="shared" si="112"/>
        <v>12392</v>
      </c>
      <c r="T845" s="136">
        <v>62862.86</v>
      </c>
      <c r="U845" s="73" t="s">
        <v>154</v>
      </c>
      <c r="V845" s="74" t="s">
        <v>254</v>
      </c>
    </row>
    <row r="846" spans="1:22">
      <c r="A846" s="85">
        <v>839</v>
      </c>
      <c r="B846" s="85" t="s">
        <v>809</v>
      </c>
      <c r="C846" s="135" t="s">
        <v>6</v>
      </c>
      <c r="D846" s="135" t="s">
        <v>1134</v>
      </c>
      <c r="E846" s="86" t="s">
        <v>1191</v>
      </c>
      <c r="F846" s="87">
        <v>46023</v>
      </c>
      <c r="G846" s="87">
        <v>46204</v>
      </c>
      <c r="H846" s="138">
        <v>155000</v>
      </c>
      <c r="I846" s="136">
        <v>25042.74</v>
      </c>
      <c r="J846" s="88">
        <v>25</v>
      </c>
      <c r="K846" s="136">
        <v>4448.5</v>
      </c>
      <c r="L846" s="72">
        <f t="shared" si="109"/>
        <v>11004.999999999998</v>
      </c>
      <c r="M846" s="72">
        <f t="shared" si="108"/>
        <v>2015</v>
      </c>
      <c r="N846" s="74">
        <f t="shared" si="106"/>
        <v>4712</v>
      </c>
      <c r="O846" s="72">
        <f t="shared" si="110"/>
        <v>10989.5</v>
      </c>
      <c r="P846" s="85">
        <v>25</v>
      </c>
      <c r="Q846" s="72">
        <f t="shared" si="111"/>
        <v>33195</v>
      </c>
      <c r="R846" s="114">
        <v>34228.239999999998</v>
      </c>
      <c r="S846" s="72">
        <f t="shared" si="112"/>
        <v>24009.5</v>
      </c>
      <c r="T846" s="136">
        <v>120771.76</v>
      </c>
      <c r="U846" s="73" t="s">
        <v>154</v>
      </c>
      <c r="V846" s="74" t="s">
        <v>253</v>
      </c>
    </row>
    <row r="847" spans="1:22">
      <c r="A847" s="85">
        <v>840</v>
      </c>
      <c r="B847" s="85" t="s">
        <v>301</v>
      </c>
      <c r="C847" s="135" t="s">
        <v>357</v>
      </c>
      <c r="D847" s="135" t="s">
        <v>167</v>
      </c>
      <c r="E847" s="86" t="s">
        <v>1191</v>
      </c>
      <c r="F847" s="87">
        <v>45962</v>
      </c>
      <c r="G847" s="87">
        <v>46143</v>
      </c>
      <c r="H847" s="138">
        <v>65000</v>
      </c>
      <c r="I847" s="136">
        <v>4427.58</v>
      </c>
      <c r="J847" s="88">
        <v>25</v>
      </c>
      <c r="K847" s="136">
        <v>1865.5</v>
      </c>
      <c r="L847" s="72">
        <f t="shared" si="109"/>
        <v>4615</v>
      </c>
      <c r="M847" s="72">
        <f t="shared" si="108"/>
        <v>845</v>
      </c>
      <c r="N847" s="74">
        <f t="shared" si="106"/>
        <v>1976</v>
      </c>
      <c r="O847" s="72">
        <f t="shared" si="110"/>
        <v>4608.5</v>
      </c>
      <c r="P847" s="85">
        <v>25</v>
      </c>
      <c r="Q847" s="72">
        <f t="shared" si="111"/>
        <v>13935</v>
      </c>
      <c r="R847" s="114">
        <v>8294.08</v>
      </c>
      <c r="S847" s="72">
        <f t="shared" si="112"/>
        <v>10068.5</v>
      </c>
      <c r="T847" s="136">
        <v>56705.919999999998</v>
      </c>
      <c r="U847" s="73" t="s">
        <v>154</v>
      </c>
      <c r="V847" s="74" t="s">
        <v>253</v>
      </c>
    </row>
    <row r="848" spans="1:22">
      <c r="A848" s="85">
        <v>841</v>
      </c>
      <c r="B848" s="85" t="s">
        <v>891</v>
      </c>
      <c r="C848" s="135" t="s">
        <v>6</v>
      </c>
      <c r="D848" s="135" t="s">
        <v>1194</v>
      </c>
      <c r="E848" s="86" t="s">
        <v>1191</v>
      </c>
      <c r="F848" s="87">
        <v>45962</v>
      </c>
      <c r="G848" s="87">
        <v>46143</v>
      </c>
      <c r="H848" s="138">
        <v>168000</v>
      </c>
      <c r="I848" s="136">
        <v>27620.720000000001</v>
      </c>
      <c r="J848" s="88">
        <v>25</v>
      </c>
      <c r="K848" s="136">
        <v>4821.6000000000004</v>
      </c>
      <c r="L848" s="72">
        <f t="shared" si="109"/>
        <v>11927.999999999998</v>
      </c>
      <c r="M848" s="72">
        <f t="shared" si="108"/>
        <v>2184</v>
      </c>
      <c r="N848" s="74">
        <f t="shared" si="106"/>
        <v>5107.2</v>
      </c>
      <c r="O848" s="72">
        <f t="shared" si="110"/>
        <v>11911.2</v>
      </c>
      <c r="P848" s="114">
        <v>1944.78</v>
      </c>
      <c r="Q848" s="72">
        <f t="shared" si="111"/>
        <v>37896.78</v>
      </c>
      <c r="R848" s="114">
        <v>39494.300000000003</v>
      </c>
      <c r="S848" s="72">
        <f t="shared" si="112"/>
        <v>26023.199999999997</v>
      </c>
      <c r="T848" s="136">
        <v>128505.7</v>
      </c>
      <c r="U848" s="73" t="s">
        <v>154</v>
      </c>
      <c r="V848" s="74" t="s">
        <v>254</v>
      </c>
    </row>
    <row r="849" spans="1:22">
      <c r="A849" s="85">
        <v>842</v>
      </c>
      <c r="B849" s="135" t="s">
        <v>1261</v>
      </c>
      <c r="C849" s="135" t="s">
        <v>245</v>
      </c>
      <c r="D849" s="135" t="s">
        <v>534</v>
      </c>
      <c r="E849" s="86" t="s">
        <v>1191</v>
      </c>
      <c r="F849" s="87">
        <v>45901</v>
      </c>
      <c r="G849" s="87">
        <v>46082</v>
      </c>
      <c r="H849" s="138">
        <v>70000</v>
      </c>
      <c r="I849" s="136">
        <v>5368.48</v>
      </c>
      <c r="J849" s="88">
        <v>25</v>
      </c>
      <c r="K849" s="136">
        <v>2009</v>
      </c>
      <c r="L849" s="72">
        <f t="shared" si="109"/>
        <v>4970</v>
      </c>
      <c r="M849" s="72">
        <f t="shared" si="108"/>
        <v>910</v>
      </c>
      <c r="N849" s="74">
        <f t="shared" si="106"/>
        <v>2128</v>
      </c>
      <c r="O849" s="72">
        <f t="shared" si="110"/>
        <v>4963</v>
      </c>
      <c r="P849" s="85">
        <v>25</v>
      </c>
      <c r="Q849" s="72">
        <f t="shared" si="111"/>
        <v>15005</v>
      </c>
      <c r="R849" s="114">
        <v>9530.48</v>
      </c>
      <c r="S849" s="72">
        <f t="shared" si="112"/>
        <v>10843</v>
      </c>
      <c r="T849" s="136">
        <v>54969.52</v>
      </c>
      <c r="U849" s="73" t="s">
        <v>154</v>
      </c>
      <c r="V849" s="74" t="s">
        <v>254</v>
      </c>
    </row>
    <row r="850" spans="1:22">
      <c r="A850" s="85">
        <v>843</v>
      </c>
      <c r="B850" s="85" t="s">
        <v>1231</v>
      </c>
      <c r="C850" s="135" t="s">
        <v>6</v>
      </c>
      <c r="D850" s="135" t="s">
        <v>1266</v>
      </c>
      <c r="E850" s="86" t="s">
        <v>1191</v>
      </c>
      <c r="F850" s="87">
        <v>46023</v>
      </c>
      <c r="G850" s="87">
        <v>46204</v>
      </c>
      <c r="H850" s="138">
        <v>145000</v>
      </c>
      <c r="I850" s="136">
        <v>22690.49</v>
      </c>
      <c r="J850" s="88">
        <v>25</v>
      </c>
      <c r="K850" s="136">
        <v>4161.5</v>
      </c>
      <c r="L850" s="72">
        <f t="shared" si="109"/>
        <v>10294.999999999998</v>
      </c>
      <c r="M850" s="72">
        <f t="shared" si="108"/>
        <v>1885</v>
      </c>
      <c r="N850" s="74">
        <f t="shared" si="106"/>
        <v>4408</v>
      </c>
      <c r="O850" s="72">
        <f t="shared" si="110"/>
        <v>10280.5</v>
      </c>
      <c r="P850" s="85">
        <v>25</v>
      </c>
      <c r="Q850" s="72">
        <f t="shared" si="111"/>
        <v>31055</v>
      </c>
      <c r="R850" s="114">
        <v>31284.99</v>
      </c>
      <c r="S850" s="72">
        <f t="shared" si="112"/>
        <v>22460.5</v>
      </c>
      <c r="T850" s="136">
        <v>113715.01</v>
      </c>
      <c r="U850" s="73" t="s">
        <v>154</v>
      </c>
      <c r="V850" s="74" t="s">
        <v>254</v>
      </c>
    </row>
    <row r="851" spans="1:22">
      <c r="A851" s="85">
        <v>844</v>
      </c>
      <c r="B851" s="85" t="s">
        <v>348</v>
      </c>
      <c r="C851" s="135" t="s">
        <v>362</v>
      </c>
      <c r="D851" s="135" t="s">
        <v>196</v>
      </c>
      <c r="E851" s="86" t="s">
        <v>1191</v>
      </c>
      <c r="F851" s="87">
        <v>46054</v>
      </c>
      <c r="G851" s="87">
        <v>46235</v>
      </c>
      <c r="H851" s="138">
        <v>50000</v>
      </c>
      <c r="I851" s="136">
        <v>1854</v>
      </c>
      <c r="J851" s="88">
        <v>25</v>
      </c>
      <c r="K851" s="136">
        <v>1435</v>
      </c>
      <c r="L851" s="72">
        <f t="shared" si="109"/>
        <v>3549.9999999999995</v>
      </c>
      <c r="M851" s="72">
        <f t="shared" si="108"/>
        <v>650</v>
      </c>
      <c r="N851" s="74">
        <f t="shared" si="106"/>
        <v>1520</v>
      </c>
      <c r="O851" s="72">
        <f t="shared" si="110"/>
        <v>3545.0000000000005</v>
      </c>
      <c r="P851" s="85">
        <v>25</v>
      </c>
      <c r="Q851" s="72">
        <f t="shared" si="111"/>
        <v>10725</v>
      </c>
      <c r="R851" s="114">
        <v>4834</v>
      </c>
      <c r="S851" s="72">
        <f t="shared" si="112"/>
        <v>7745</v>
      </c>
      <c r="T851" s="136">
        <v>45166</v>
      </c>
      <c r="U851" s="73" t="s">
        <v>154</v>
      </c>
      <c r="V851" s="74" t="s">
        <v>254</v>
      </c>
    </row>
    <row r="852" spans="1:22">
      <c r="A852" s="85">
        <v>845</v>
      </c>
      <c r="B852" s="85" t="s">
        <v>1249</v>
      </c>
      <c r="C852" s="135" t="s">
        <v>36</v>
      </c>
      <c r="D852" s="135" t="s">
        <v>1065</v>
      </c>
      <c r="E852" s="86" t="s">
        <v>1191</v>
      </c>
      <c r="F852" s="87">
        <v>46054</v>
      </c>
      <c r="G852" s="87">
        <v>46235</v>
      </c>
      <c r="H852" s="138">
        <v>50000</v>
      </c>
      <c r="I852" s="136">
        <v>1854</v>
      </c>
      <c r="J852" s="88">
        <v>25</v>
      </c>
      <c r="K852" s="136">
        <v>1435</v>
      </c>
      <c r="L852" s="72">
        <f t="shared" si="109"/>
        <v>3549.9999999999995</v>
      </c>
      <c r="M852" s="72">
        <f t="shared" si="108"/>
        <v>650</v>
      </c>
      <c r="N852" s="74">
        <f t="shared" si="106"/>
        <v>1520</v>
      </c>
      <c r="O852" s="72">
        <f t="shared" si="110"/>
        <v>3545.0000000000005</v>
      </c>
      <c r="P852" s="85">
        <v>25</v>
      </c>
      <c r="Q852" s="72">
        <f t="shared" si="111"/>
        <v>10725</v>
      </c>
      <c r="R852" s="114">
        <v>4834</v>
      </c>
      <c r="S852" s="72">
        <f t="shared" si="112"/>
        <v>7745</v>
      </c>
      <c r="T852" s="136">
        <v>45166</v>
      </c>
      <c r="U852" s="73" t="s">
        <v>154</v>
      </c>
      <c r="V852" s="74" t="s">
        <v>254</v>
      </c>
    </row>
    <row r="853" spans="1:22">
      <c r="A853" s="85">
        <v>846</v>
      </c>
      <c r="B853" s="85" t="s">
        <v>268</v>
      </c>
      <c r="C853" s="135" t="s">
        <v>61</v>
      </c>
      <c r="D853" s="135" t="s">
        <v>1045</v>
      </c>
      <c r="E853" s="86" t="s">
        <v>1191</v>
      </c>
      <c r="F853" s="87">
        <v>45962</v>
      </c>
      <c r="G853" s="87">
        <v>46143</v>
      </c>
      <c r="H853" s="138">
        <v>25000</v>
      </c>
      <c r="I853" s="135">
        <v>0</v>
      </c>
      <c r="J853" s="88">
        <v>25</v>
      </c>
      <c r="K853" s="135">
        <v>717.5</v>
      </c>
      <c r="L853" s="72">
        <f t="shared" si="109"/>
        <v>1774.9999999999998</v>
      </c>
      <c r="M853" s="72">
        <f t="shared" si="108"/>
        <v>325</v>
      </c>
      <c r="N853" s="74">
        <f t="shared" si="106"/>
        <v>760</v>
      </c>
      <c r="O853" s="72">
        <f t="shared" si="110"/>
        <v>1772.5000000000002</v>
      </c>
      <c r="P853" s="85">
        <v>125</v>
      </c>
      <c r="Q853" s="72">
        <f t="shared" si="111"/>
        <v>5475</v>
      </c>
      <c r="R853" s="114">
        <v>1602.5</v>
      </c>
      <c r="S853" s="72">
        <f t="shared" si="112"/>
        <v>3872.5</v>
      </c>
      <c r="T853" s="136">
        <v>23397.5</v>
      </c>
      <c r="U853" s="73" t="s">
        <v>154</v>
      </c>
      <c r="V853" s="74" t="s">
        <v>253</v>
      </c>
    </row>
    <row r="854" spans="1:22">
      <c r="A854" s="85">
        <v>847</v>
      </c>
      <c r="B854" s="85" t="s">
        <v>286</v>
      </c>
      <c r="C854" s="135" t="s">
        <v>94</v>
      </c>
      <c r="D854" s="135" t="s">
        <v>1150</v>
      </c>
      <c r="E854" s="86" t="s">
        <v>1191</v>
      </c>
      <c r="F854" s="87">
        <v>46023</v>
      </c>
      <c r="G854" s="87">
        <v>46204</v>
      </c>
      <c r="H854" s="138">
        <v>20000</v>
      </c>
      <c r="I854" s="135">
        <v>0</v>
      </c>
      <c r="J854" s="88">
        <v>25</v>
      </c>
      <c r="K854" s="135">
        <v>574</v>
      </c>
      <c r="L854" s="72">
        <f t="shared" si="109"/>
        <v>1419.9999999999998</v>
      </c>
      <c r="M854" s="72">
        <f t="shared" si="108"/>
        <v>260</v>
      </c>
      <c r="N854" s="74">
        <f t="shared" ref="N854:N885" si="113">+H854*0.0304</f>
        <v>608</v>
      </c>
      <c r="O854" s="72">
        <f t="shared" si="110"/>
        <v>1418</v>
      </c>
      <c r="P854" s="85">
        <v>25</v>
      </c>
      <c r="Q854" s="72">
        <f t="shared" si="111"/>
        <v>4305</v>
      </c>
      <c r="R854" s="114">
        <v>1207</v>
      </c>
      <c r="S854" s="72">
        <f t="shared" si="112"/>
        <v>3098</v>
      </c>
      <c r="T854" s="136">
        <v>18793</v>
      </c>
      <c r="U854" s="73" t="s">
        <v>154</v>
      </c>
      <c r="V854" s="74" t="s">
        <v>253</v>
      </c>
    </row>
    <row r="855" spans="1:22">
      <c r="A855" s="85">
        <v>848</v>
      </c>
      <c r="B855" s="85" t="s">
        <v>1178</v>
      </c>
      <c r="C855" s="135" t="s">
        <v>6</v>
      </c>
      <c r="D855" s="135" t="s">
        <v>168</v>
      </c>
      <c r="E855" s="86" t="s">
        <v>1191</v>
      </c>
      <c r="F855" s="87">
        <v>45962</v>
      </c>
      <c r="G855" s="87">
        <v>46143</v>
      </c>
      <c r="H855" s="138">
        <v>145000</v>
      </c>
      <c r="I855" s="136">
        <v>22210.55</v>
      </c>
      <c r="J855" s="88">
        <v>25</v>
      </c>
      <c r="K855" s="136">
        <v>4161.5</v>
      </c>
      <c r="L855" s="72">
        <f t="shared" si="109"/>
        <v>10294.999999999998</v>
      </c>
      <c r="M855" s="72">
        <f t="shared" si="108"/>
        <v>1885</v>
      </c>
      <c r="N855" s="74">
        <f t="shared" si="113"/>
        <v>4408</v>
      </c>
      <c r="O855" s="72">
        <f t="shared" si="110"/>
        <v>10280.5</v>
      </c>
      <c r="P855" s="114">
        <v>1944.78</v>
      </c>
      <c r="Q855" s="72">
        <f t="shared" si="111"/>
        <v>32974.78</v>
      </c>
      <c r="R855" s="114">
        <v>32724.83</v>
      </c>
      <c r="S855" s="72">
        <f t="shared" si="112"/>
        <v>22460.5</v>
      </c>
      <c r="T855" s="136">
        <v>112275.17</v>
      </c>
      <c r="U855" s="73" t="s">
        <v>154</v>
      </c>
      <c r="V855" s="74" t="s">
        <v>254</v>
      </c>
    </row>
    <row r="856" spans="1:22">
      <c r="A856" s="85">
        <v>849</v>
      </c>
      <c r="B856" s="85" t="s">
        <v>604</v>
      </c>
      <c r="C856" s="135" t="s">
        <v>7</v>
      </c>
      <c r="D856" s="135" t="s">
        <v>352</v>
      </c>
      <c r="E856" s="86" t="s">
        <v>1191</v>
      </c>
      <c r="F856" s="87">
        <v>46023</v>
      </c>
      <c r="G856" s="87">
        <v>46204</v>
      </c>
      <c r="H856" s="138">
        <v>70000</v>
      </c>
      <c r="I856" s="136">
        <v>4984.5200000000004</v>
      </c>
      <c r="J856" s="88">
        <v>25</v>
      </c>
      <c r="K856" s="136">
        <v>2009</v>
      </c>
      <c r="L856" s="72">
        <f t="shared" si="109"/>
        <v>4970</v>
      </c>
      <c r="M856" s="72">
        <f t="shared" si="108"/>
        <v>910</v>
      </c>
      <c r="N856" s="74">
        <f t="shared" si="113"/>
        <v>2128</v>
      </c>
      <c r="O856" s="72">
        <f t="shared" si="110"/>
        <v>4963</v>
      </c>
      <c r="P856" s="114">
        <v>1944.78</v>
      </c>
      <c r="Q856" s="72">
        <f t="shared" si="111"/>
        <v>16924.78</v>
      </c>
      <c r="R856" s="114">
        <v>11066.3</v>
      </c>
      <c r="S856" s="72">
        <f t="shared" si="112"/>
        <v>10843</v>
      </c>
      <c r="T856" s="136">
        <v>58933.7</v>
      </c>
      <c r="U856" s="73" t="s">
        <v>154</v>
      </c>
      <c r="V856" s="74" t="s">
        <v>253</v>
      </c>
    </row>
    <row r="857" spans="1:22">
      <c r="A857" s="85">
        <v>850</v>
      </c>
      <c r="B857" s="85" t="s">
        <v>952</v>
      </c>
      <c r="C857" s="135" t="s">
        <v>496</v>
      </c>
      <c r="D857" s="135" t="s">
        <v>1045</v>
      </c>
      <c r="E857" s="86" t="s">
        <v>1191</v>
      </c>
      <c r="F857" s="87">
        <v>46054</v>
      </c>
      <c r="G857" s="87">
        <v>46235</v>
      </c>
      <c r="H857" s="138">
        <v>46000</v>
      </c>
      <c r="I857" s="136">
        <v>1289.46</v>
      </c>
      <c r="J857" s="88">
        <v>25</v>
      </c>
      <c r="K857" s="136">
        <v>1320.2</v>
      </c>
      <c r="L857" s="72">
        <f t="shared" si="109"/>
        <v>3265.9999999999995</v>
      </c>
      <c r="M857" s="72">
        <f t="shared" si="108"/>
        <v>598</v>
      </c>
      <c r="N857" s="74">
        <f t="shared" si="113"/>
        <v>1398.4</v>
      </c>
      <c r="O857" s="72">
        <f t="shared" si="110"/>
        <v>3261.4</v>
      </c>
      <c r="P857" s="85">
        <v>25</v>
      </c>
      <c r="Q857" s="72">
        <f t="shared" si="111"/>
        <v>9869</v>
      </c>
      <c r="R857" s="114">
        <v>4033.06</v>
      </c>
      <c r="S857" s="72">
        <f t="shared" si="112"/>
        <v>7125.4</v>
      </c>
      <c r="T857" s="136">
        <v>41966.94</v>
      </c>
      <c r="U857" s="73" t="s">
        <v>154</v>
      </c>
      <c r="V857" s="74" t="s">
        <v>254</v>
      </c>
    </row>
    <row r="858" spans="1:22">
      <c r="A858" s="85">
        <v>851</v>
      </c>
      <c r="B858" s="85" t="s">
        <v>296</v>
      </c>
      <c r="C858" s="135" t="s">
        <v>19</v>
      </c>
      <c r="D858" s="135" t="s">
        <v>1113</v>
      </c>
      <c r="E858" s="86" t="s">
        <v>1191</v>
      </c>
      <c r="F858" s="87">
        <v>45962</v>
      </c>
      <c r="G858" s="87">
        <v>46143</v>
      </c>
      <c r="H858" s="138">
        <v>20000</v>
      </c>
      <c r="I858" s="135">
        <v>0</v>
      </c>
      <c r="J858" s="88">
        <v>25</v>
      </c>
      <c r="K858" s="135">
        <v>574</v>
      </c>
      <c r="L858" s="72">
        <f t="shared" si="109"/>
        <v>1419.9999999999998</v>
      </c>
      <c r="M858" s="72">
        <f t="shared" si="108"/>
        <v>260</v>
      </c>
      <c r="N858" s="74">
        <f t="shared" si="113"/>
        <v>608</v>
      </c>
      <c r="O858" s="72">
        <f t="shared" si="110"/>
        <v>1418</v>
      </c>
      <c r="P858" s="85">
        <v>25</v>
      </c>
      <c r="Q858" s="72">
        <f t="shared" si="111"/>
        <v>4305</v>
      </c>
      <c r="R858" s="114">
        <v>1207</v>
      </c>
      <c r="S858" s="72">
        <f t="shared" si="112"/>
        <v>3098</v>
      </c>
      <c r="T858" s="136">
        <v>18793</v>
      </c>
      <c r="U858" s="73" t="s">
        <v>154</v>
      </c>
      <c r="V858" s="74" t="s">
        <v>253</v>
      </c>
    </row>
    <row r="859" spans="1:22">
      <c r="A859" s="85">
        <v>852</v>
      </c>
      <c r="B859" s="85" t="s">
        <v>241</v>
      </c>
      <c r="C859" s="135" t="s">
        <v>19</v>
      </c>
      <c r="D859" s="135" t="s">
        <v>1112</v>
      </c>
      <c r="E859" s="86" t="s">
        <v>1191</v>
      </c>
      <c r="F859" s="87">
        <v>46023</v>
      </c>
      <c r="G859" s="87">
        <v>46204</v>
      </c>
      <c r="H859" s="138">
        <v>20000</v>
      </c>
      <c r="I859" s="135">
        <v>0</v>
      </c>
      <c r="J859" s="88">
        <v>25</v>
      </c>
      <c r="K859" s="135">
        <v>574</v>
      </c>
      <c r="L859" s="72">
        <f t="shared" si="109"/>
        <v>1419.9999999999998</v>
      </c>
      <c r="M859" s="72">
        <f t="shared" si="108"/>
        <v>260</v>
      </c>
      <c r="N859" s="74">
        <f t="shared" si="113"/>
        <v>608</v>
      </c>
      <c r="O859" s="72">
        <f t="shared" si="110"/>
        <v>1418</v>
      </c>
      <c r="P859" s="114">
        <v>2044.78</v>
      </c>
      <c r="Q859" s="72">
        <f t="shared" si="111"/>
        <v>6324.78</v>
      </c>
      <c r="R859" s="114">
        <v>3226.78</v>
      </c>
      <c r="S859" s="72">
        <f t="shared" si="112"/>
        <v>3098</v>
      </c>
      <c r="T859" s="136">
        <v>16773.22</v>
      </c>
      <c r="U859" s="73" t="s">
        <v>154</v>
      </c>
      <c r="V859" s="74" t="s">
        <v>253</v>
      </c>
    </row>
    <row r="860" spans="1:22">
      <c r="A860" s="85">
        <v>853</v>
      </c>
      <c r="B860" s="85" t="s">
        <v>647</v>
      </c>
      <c r="C860" s="135" t="s">
        <v>61</v>
      </c>
      <c r="D860" s="135" t="s">
        <v>1098</v>
      </c>
      <c r="E860" s="86" t="s">
        <v>1191</v>
      </c>
      <c r="F860" s="87">
        <v>45962</v>
      </c>
      <c r="G860" s="87">
        <v>46143</v>
      </c>
      <c r="H860" s="138">
        <v>50000</v>
      </c>
      <c r="I860" s="136">
        <v>1854</v>
      </c>
      <c r="J860" s="88">
        <v>25</v>
      </c>
      <c r="K860" s="136">
        <v>1435</v>
      </c>
      <c r="L860" s="72">
        <f t="shared" si="109"/>
        <v>3549.9999999999995</v>
      </c>
      <c r="M860" s="72">
        <f t="shared" si="108"/>
        <v>650</v>
      </c>
      <c r="N860" s="74">
        <f t="shared" si="113"/>
        <v>1520</v>
      </c>
      <c r="O860" s="72">
        <f t="shared" si="110"/>
        <v>3545.0000000000005</v>
      </c>
      <c r="P860" s="85">
        <v>25</v>
      </c>
      <c r="Q860" s="72">
        <f t="shared" si="111"/>
        <v>10725</v>
      </c>
      <c r="R860" s="114">
        <v>4834</v>
      </c>
      <c r="S860" s="72">
        <f t="shared" si="112"/>
        <v>7745</v>
      </c>
      <c r="T860" s="136">
        <v>45166</v>
      </c>
      <c r="U860" s="73" t="s">
        <v>154</v>
      </c>
      <c r="V860" s="74" t="s">
        <v>253</v>
      </c>
    </row>
    <row r="861" spans="1:22">
      <c r="A861" s="85">
        <v>854</v>
      </c>
      <c r="B861" s="85" t="s">
        <v>308</v>
      </c>
      <c r="C861" s="135" t="s">
        <v>94</v>
      </c>
      <c r="D861" s="135" t="s">
        <v>1078</v>
      </c>
      <c r="E861" s="86" t="s">
        <v>1191</v>
      </c>
      <c r="F861" s="87">
        <v>45962</v>
      </c>
      <c r="G861" s="87">
        <v>46143</v>
      </c>
      <c r="H861" s="138">
        <v>20000</v>
      </c>
      <c r="I861" s="135">
        <v>0</v>
      </c>
      <c r="J861" s="88">
        <v>25</v>
      </c>
      <c r="K861" s="135">
        <v>574</v>
      </c>
      <c r="L861" s="72">
        <f t="shared" si="109"/>
        <v>1419.9999999999998</v>
      </c>
      <c r="M861" s="72">
        <f t="shared" si="108"/>
        <v>260</v>
      </c>
      <c r="N861" s="74">
        <f t="shared" si="113"/>
        <v>608</v>
      </c>
      <c r="O861" s="72">
        <f t="shared" si="110"/>
        <v>1418</v>
      </c>
      <c r="P861" s="85">
        <v>25</v>
      </c>
      <c r="Q861" s="72">
        <f t="shared" si="111"/>
        <v>4305</v>
      </c>
      <c r="R861" s="114">
        <v>1207</v>
      </c>
      <c r="S861" s="72">
        <f t="shared" si="112"/>
        <v>3098</v>
      </c>
      <c r="T861" s="136">
        <v>18793</v>
      </c>
      <c r="U861" s="73" t="s">
        <v>154</v>
      </c>
      <c r="V861" s="74" t="s">
        <v>253</v>
      </c>
    </row>
    <row r="862" spans="1:22">
      <c r="A862" s="85">
        <v>855</v>
      </c>
      <c r="B862" s="85" t="s">
        <v>745</v>
      </c>
      <c r="C862" s="135" t="s">
        <v>55</v>
      </c>
      <c r="D862" s="135" t="s">
        <v>173</v>
      </c>
      <c r="E862" s="86" t="s">
        <v>1191</v>
      </c>
      <c r="F862" s="87">
        <v>45962</v>
      </c>
      <c r="G862" s="87">
        <v>46143</v>
      </c>
      <c r="H862" s="138">
        <v>57000</v>
      </c>
      <c r="I862" s="136">
        <v>2922.14</v>
      </c>
      <c r="J862" s="88">
        <v>25</v>
      </c>
      <c r="K862" s="136">
        <v>1635.9</v>
      </c>
      <c r="L862" s="72">
        <f t="shared" si="109"/>
        <v>4046.9999999999995</v>
      </c>
      <c r="M862" s="72">
        <f t="shared" si="108"/>
        <v>741</v>
      </c>
      <c r="N862" s="74">
        <f t="shared" si="113"/>
        <v>1732.8</v>
      </c>
      <c r="O862" s="72">
        <f t="shared" si="110"/>
        <v>4041.3</v>
      </c>
      <c r="P862" s="114">
        <v>3125</v>
      </c>
      <c r="Q862" s="72">
        <f t="shared" si="111"/>
        <v>15323</v>
      </c>
      <c r="R862" s="114">
        <v>9415.84</v>
      </c>
      <c r="S862" s="72">
        <f t="shared" si="112"/>
        <v>8829.2999999999993</v>
      </c>
      <c r="T862" s="136">
        <v>47584.160000000003</v>
      </c>
      <c r="U862" s="73" t="s">
        <v>154</v>
      </c>
      <c r="V862" s="74" t="s">
        <v>254</v>
      </c>
    </row>
    <row r="863" spans="1:22">
      <c r="A863" s="85">
        <v>856</v>
      </c>
      <c r="B863" s="85" t="s">
        <v>1031</v>
      </c>
      <c r="C863" s="135" t="s">
        <v>6</v>
      </c>
      <c r="D863" s="135" t="s">
        <v>1092</v>
      </c>
      <c r="E863" s="86" t="s">
        <v>1191</v>
      </c>
      <c r="F863" s="87">
        <v>45901</v>
      </c>
      <c r="G863" s="87">
        <v>46082</v>
      </c>
      <c r="H863" s="138">
        <v>168000</v>
      </c>
      <c r="I863" s="136">
        <v>28100.67</v>
      </c>
      <c r="J863" s="88">
        <v>25</v>
      </c>
      <c r="K863" s="136">
        <v>4821.6000000000004</v>
      </c>
      <c r="L863" s="72">
        <f t="shared" si="109"/>
        <v>11927.999999999998</v>
      </c>
      <c r="M863" s="72">
        <f t="shared" si="108"/>
        <v>2184</v>
      </c>
      <c r="N863" s="74">
        <f t="shared" si="113"/>
        <v>5107.2</v>
      </c>
      <c r="O863" s="72">
        <f t="shared" si="110"/>
        <v>11911.2</v>
      </c>
      <c r="P863" s="85">
        <v>25</v>
      </c>
      <c r="Q863" s="72">
        <f t="shared" si="111"/>
        <v>35977</v>
      </c>
      <c r="R863" s="114">
        <v>38054.47</v>
      </c>
      <c r="S863" s="72">
        <f t="shared" si="112"/>
        <v>26023.199999999997</v>
      </c>
      <c r="T863" s="136">
        <v>129945.53</v>
      </c>
      <c r="U863" s="73" t="s">
        <v>154</v>
      </c>
      <c r="V863" s="74" t="s">
        <v>254</v>
      </c>
    </row>
    <row r="864" spans="1:22">
      <c r="A864" s="85">
        <v>857</v>
      </c>
      <c r="B864" s="85" t="s">
        <v>953</v>
      </c>
      <c r="C864" s="135" t="s">
        <v>245</v>
      </c>
      <c r="D864" s="135" t="s">
        <v>160</v>
      </c>
      <c r="E864" s="86" t="s">
        <v>1191</v>
      </c>
      <c r="F864" s="87">
        <v>46054</v>
      </c>
      <c r="G864" s="87">
        <v>46235</v>
      </c>
      <c r="H864" s="138">
        <v>80000</v>
      </c>
      <c r="I864" s="136">
        <v>7400.87</v>
      </c>
      <c r="J864" s="88">
        <v>25</v>
      </c>
      <c r="K864" s="136">
        <v>2296</v>
      </c>
      <c r="L864" s="72">
        <f t="shared" si="109"/>
        <v>5679.9999999999991</v>
      </c>
      <c r="M864" s="72">
        <f t="shared" si="108"/>
        <v>1040</v>
      </c>
      <c r="N864" s="74">
        <f t="shared" si="113"/>
        <v>2432</v>
      </c>
      <c r="O864" s="72">
        <f t="shared" si="110"/>
        <v>5672</v>
      </c>
      <c r="P864" s="114">
        <v>8020.25</v>
      </c>
      <c r="Q864" s="72">
        <f t="shared" si="111"/>
        <v>25140.25</v>
      </c>
      <c r="R864" s="114">
        <v>20149.12</v>
      </c>
      <c r="S864" s="72">
        <f t="shared" si="112"/>
        <v>12392</v>
      </c>
      <c r="T864" s="136">
        <v>61734.07</v>
      </c>
      <c r="U864" s="73" t="s">
        <v>154</v>
      </c>
      <c r="V864" s="74" t="s">
        <v>254</v>
      </c>
    </row>
    <row r="865" spans="1:22">
      <c r="A865" s="85">
        <v>858</v>
      </c>
      <c r="B865" s="85" t="s">
        <v>326</v>
      </c>
      <c r="C865" s="135" t="s">
        <v>19</v>
      </c>
      <c r="D865" s="135" t="s">
        <v>1073</v>
      </c>
      <c r="E865" s="86" t="s">
        <v>1191</v>
      </c>
      <c r="F865" s="87">
        <v>45962</v>
      </c>
      <c r="G865" s="87">
        <v>46143</v>
      </c>
      <c r="H865" s="138">
        <v>20000</v>
      </c>
      <c r="I865" s="135">
        <v>0</v>
      </c>
      <c r="J865" s="88">
        <v>25</v>
      </c>
      <c r="K865" s="135">
        <v>574</v>
      </c>
      <c r="L865" s="72">
        <f t="shared" si="109"/>
        <v>1419.9999999999998</v>
      </c>
      <c r="M865" s="72">
        <f t="shared" si="108"/>
        <v>260</v>
      </c>
      <c r="N865" s="74">
        <f t="shared" si="113"/>
        <v>608</v>
      </c>
      <c r="O865" s="72">
        <f t="shared" si="110"/>
        <v>1418</v>
      </c>
      <c r="P865" s="85">
        <v>125</v>
      </c>
      <c r="Q865" s="72">
        <f t="shared" si="111"/>
        <v>4405</v>
      </c>
      <c r="R865" s="114">
        <v>1307</v>
      </c>
      <c r="S865" s="72">
        <f t="shared" si="112"/>
        <v>3098</v>
      </c>
      <c r="T865" s="136">
        <v>18693</v>
      </c>
      <c r="U865" s="73" t="s">
        <v>154</v>
      </c>
      <c r="V865" s="74" t="s">
        <v>253</v>
      </c>
    </row>
    <row r="866" spans="1:22">
      <c r="A866" s="85">
        <v>859</v>
      </c>
      <c r="B866" s="85" t="s">
        <v>62</v>
      </c>
      <c r="C866" s="135" t="s">
        <v>5</v>
      </c>
      <c r="D866" t="s">
        <v>1129</v>
      </c>
      <c r="E866" s="86" t="s">
        <v>1191</v>
      </c>
      <c r="F866" s="87">
        <v>46023</v>
      </c>
      <c r="G866" s="87">
        <v>46204</v>
      </c>
      <c r="H866" s="138">
        <v>160000</v>
      </c>
      <c r="I866" s="136">
        <v>26218.87</v>
      </c>
      <c r="J866" s="88">
        <v>25</v>
      </c>
      <c r="K866" s="136">
        <v>4592</v>
      </c>
      <c r="L866" s="72">
        <f t="shared" si="109"/>
        <v>11359.999999999998</v>
      </c>
      <c r="M866" s="72">
        <f t="shared" si="108"/>
        <v>2080</v>
      </c>
      <c r="N866" s="74">
        <f t="shared" si="113"/>
        <v>4864</v>
      </c>
      <c r="O866" s="72">
        <f t="shared" si="110"/>
        <v>11344</v>
      </c>
      <c r="P866" s="85">
        <v>25</v>
      </c>
      <c r="Q866" s="72">
        <f t="shared" si="111"/>
        <v>34265</v>
      </c>
      <c r="R866" s="114">
        <v>35699.870000000003</v>
      </c>
      <c r="S866" s="72">
        <f t="shared" si="112"/>
        <v>24784</v>
      </c>
      <c r="T866" s="136">
        <v>124300.13</v>
      </c>
      <c r="U866" s="73" t="s">
        <v>154</v>
      </c>
      <c r="V866" s="74" t="s">
        <v>253</v>
      </c>
    </row>
    <row r="867" spans="1:22">
      <c r="A867" s="85">
        <v>860</v>
      </c>
      <c r="B867" s="85" t="s">
        <v>892</v>
      </c>
      <c r="C867" s="135" t="s">
        <v>48</v>
      </c>
      <c r="D867" s="135" t="s">
        <v>1129</v>
      </c>
      <c r="E867" s="86" t="s">
        <v>1191</v>
      </c>
      <c r="F867" s="87">
        <v>45962</v>
      </c>
      <c r="G867" s="87">
        <v>46143</v>
      </c>
      <c r="H867" s="138">
        <v>95000</v>
      </c>
      <c r="I867" s="136">
        <v>10929.24</v>
      </c>
      <c r="J867" s="88">
        <v>25</v>
      </c>
      <c r="K867" s="136">
        <v>2726.5</v>
      </c>
      <c r="L867" s="72">
        <f t="shared" si="109"/>
        <v>6744.9999999999991</v>
      </c>
      <c r="M867" s="72">
        <f t="shared" si="108"/>
        <v>1235</v>
      </c>
      <c r="N867" s="74">
        <f t="shared" si="113"/>
        <v>2888</v>
      </c>
      <c r="O867" s="72">
        <f t="shared" si="110"/>
        <v>6735.5</v>
      </c>
      <c r="P867" s="114">
        <v>13494.11</v>
      </c>
      <c r="Q867" s="72">
        <f t="shared" si="111"/>
        <v>33824.11</v>
      </c>
      <c r="R867" s="114">
        <v>30037.85</v>
      </c>
      <c r="S867" s="72">
        <f t="shared" si="112"/>
        <v>14715.5</v>
      </c>
      <c r="T867" s="136">
        <v>64962.15</v>
      </c>
      <c r="U867" s="73" t="s">
        <v>154</v>
      </c>
      <c r="V867" s="74" t="s">
        <v>253</v>
      </c>
    </row>
    <row r="868" spans="1:22">
      <c r="A868" s="85">
        <v>861</v>
      </c>
      <c r="B868" s="85" t="s">
        <v>449</v>
      </c>
      <c r="C868" s="135" t="s">
        <v>19</v>
      </c>
      <c r="D868" s="135" t="s">
        <v>1080</v>
      </c>
      <c r="E868" s="86" t="s">
        <v>1191</v>
      </c>
      <c r="F868" s="87">
        <v>46023</v>
      </c>
      <c r="G868" s="87">
        <v>46204</v>
      </c>
      <c r="H868" s="138">
        <v>20000</v>
      </c>
      <c r="I868" s="135">
        <v>0</v>
      </c>
      <c r="J868" s="88">
        <v>25</v>
      </c>
      <c r="K868" s="135">
        <v>574</v>
      </c>
      <c r="L868" s="72">
        <f t="shared" si="109"/>
        <v>1419.9999999999998</v>
      </c>
      <c r="M868" s="72">
        <f t="shared" si="108"/>
        <v>260</v>
      </c>
      <c r="N868" s="74">
        <f t="shared" si="113"/>
        <v>608</v>
      </c>
      <c r="O868" s="72">
        <f t="shared" si="110"/>
        <v>1418</v>
      </c>
      <c r="P868" s="85">
        <v>125</v>
      </c>
      <c r="Q868" s="72">
        <f t="shared" si="111"/>
        <v>4405</v>
      </c>
      <c r="R868" s="114">
        <v>1307</v>
      </c>
      <c r="S868" s="72">
        <f t="shared" si="112"/>
        <v>3098</v>
      </c>
      <c r="T868" s="136">
        <v>18693</v>
      </c>
      <c r="U868" s="73" t="s">
        <v>154</v>
      </c>
      <c r="V868" s="74" t="s">
        <v>254</v>
      </c>
    </row>
    <row r="869" spans="1:22">
      <c r="A869" s="85">
        <v>862</v>
      </c>
      <c r="B869" s="135" t="s">
        <v>1262</v>
      </c>
      <c r="C869" s="135" t="s">
        <v>496</v>
      </c>
      <c r="D869" s="135" t="s">
        <v>1087</v>
      </c>
      <c r="E869" s="86" t="s">
        <v>1191</v>
      </c>
      <c r="F869" s="87">
        <v>45901</v>
      </c>
      <c r="G869" s="87">
        <v>46082</v>
      </c>
      <c r="H869" s="138">
        <v>50000</v>
      </c>
      <c r="I869" s="136">
        <v>1566.03</v>
      </c>
      <c r="J869" s="88">
        <v>25</v>
      </c>
      <c r="K869" s="136">
        <v>1435</v>
      </c>
      <c r="L869" s="72">
        <f t="shared" si="109"/>
        <v>3549.9999999999995</v>
      </c>
      <c r="M869" s="72">
        <f t="shared" si="108"/>
        <v>650</v>
      </c>
      <c r="N869" s="74">
        <f t="shared" si="113"/>
        <v>1520</v>
      </c>
      <c r="O869" s="72">
        <f t="shared" si="110"/>
        <v>3545.0000000000005</v>
      </c>
      <c r="P869" s="114">
        <v>1944.78</v>
      </c>
      <c r="Q869" s="72">
        <f t="shared" si="111"/>
        <v>12644.78</v>
      </c>
      <c r="R869" s="114">
        <v>6465.81</v>
      </c>
      <c r="S869" s="72">
        <f t="shared" si="112"/>
        <v>7745</v>
      </c>
      <c r="T869" s="136">
        <v>43534.19</v>
      </c>
      <c r="U869" s="73" t="s">
        <v>154</v>
      </c>
      <c r="V869" s="74" t="s">
        <v>253</v>
      </c>
    </row>
    <row r="870" spans="1:22">
      <c r="A870" s="85">
        <v>863</v>
      </c>
      <c r="B870" s="85" t="s">
        <v>433</v>
      </c>
      <c r="C870" s="135" t="s">
        <v>61</v>
      </c>
      <c r="D870" s="135" t="s">
        <v>156</v>
      </c>
      <c r="E870" s="86" t="s">
        <v>1191</v>
      </c>
      <c r="F870" s="87">
        <v>45962</v>
      </c>
      <c r="G870" s="87">
        <v>46143</v>
      </c>
      <c r="H870" s="138">
        <v>25000</v>
      </c>
      <c r="I870" s="135">
        <v>0</v>
      </c>
      <c r="J870" s="88">
        <v>25</v>
      </c>
      <c r="K870" s="135">
        <v>717.5</v>
      </c>
      <c r="L870" s="72">
        <f t="shared" si="109"/>
        <v>1774.9999999999998</v>
      </c>
      <c r="M870" s="72">
        <f t="shared" si="108"/>
        <v>325</v>
      </c>
      <c r="N870" s="74">
        <f t="shared" si="113"/>
        <v>760</v>
      </c>
      <c r="O870" s="72">
        <f t="shared" si="110"/>
        <v>1772.5000000000002</v>
      </c>
      <c r="P870" s="114">
        <v>7052.73</v>
      </c>
      <c r="Q870" s="72">
        <f t="shared" si="111"/>
        <v>12402.73</v>
      </c>
      <c r="R870" s="114">
        <v>8530.23</v>
      </c>
      <c r="S870" s="72">
        <f t="shared" si="112"/>
        <v>3872.5</v>
      </c>
      <c r="T870" s="136">
        <v>16469.77</v>
      </c>
      <c r="U870" s="73" t="s">
        <v>154</v>
      </c>
      <c r="V870" s="74" t="s">
        <v>254</v>
      </c>
    </row>
    <row r="871" spans="1:22">
      <c r="A871" s="85">
        <v>864</v>
      </c>
      <c r="B871" s="85" t="s">
        <v>50</v>
      </c>
      <c r="C871" s="135" t="s">
        <v>21</v>
      </c>
      <c r="D871" s="135" t="s">
        <v>1060</v>
      </c>
      <c r="E871" s="86" t="s">
        <v>1191</v>
      </c>
      <c r="F871" s="87">
        <v>46023</v>
      </c>
      <c r="G871" s="87">
        <v>46204</v>
      </c>
      <c r="H871" s="138">
        <v>20000</v>
      </c>
      <c r="I871" s="135">
        <v>0</v>
      </c>
      <c r="J871" s="88">
        <v>25</v>
      </c>
      <c r="K871" s="135">
        <v>574</v>
      </c>
      <c r="L871" s="72">
        <f t="shared" si="109"/>
        <v>1419.9999999999998</v>
      </c>
      <c r="M871" s="72">
        <f t="shared" ref="M871:M902" si="114">H871*0.013</f>
        <v>260</v>
      </c>
      <c r="N871" s="74">
        <f t="shared" si="113"/>
        <v>608</v>
      </c>
      <c r="O871" s="72">
        <f t="shared" si="110"/>
        <v>1418</v>
      </c>
      <c r="P871" s="85">
        <v>25</v>
      </c>
      <c r="Q871" s="72">
        <f t="shared" si="111"/>
        <v>4305</v>
      </c>
      <c r="R871" s="114">
        <v>1207</v>
      </c>
      <c r="S871" s="72">
        <f t="shared" si="112"/>
        <v>3098</v>
      </c>
      <c r="T871" s="136">
        <v>18793</v>
      </c>
      <c r="U871" s="73" t="s">
        <v>154</v>
      </c>
      <c r="V871" s="74" t="s">
        <v>253</v>
      </c>
    </row>
    <row r="872" spans="1:22">
      <c r="A872" s="85">
        <v>865</v>
      </c>
      <c r="B872" s="85" t="s">
        <v>702</v>
      </c>
      <c r="C872" s="135" t="s">
        <v>36</v>
      </c>
      <c r="D872" s="135" t="s">
        <v>1064</v>
      </c>
      <c r="E872" s="86" t="s">
        <v>1191</v>
      </c>
      <c r="F872" s="87">
        <v>45962</v>
      </c>
      <c r="G872" s="87">
        <v>46143</v>
      </c>
      <c r="H872" s="138">
        <v>65000</v>
      </c>
      <c r="I872" s="136">
        <v>4043.62</v>
      </c>
      <c r="J872" s="88">
        <v>25</v>
      </c>
      <c r="K872" s="136">
        <v>1865.5</v>
      </c>
      <c r="L872" s="72">
        <f t="shared" si="109"/>
        <v>4615</v>
      </c>
      <c r="M872" s="72">
        <f t="shared" si="114"/>
        <v>845</v>
      </c>
      <c r="N872" s="74">
        <f t="shared" si="113"/>
        <v>1976</v>
      </c>
      <c r="O872" s="72">
        <f t="shared" si="110"/>
        <v>4608.5</v>
      </c>
      <c r="P872" s="114">
        <v>6944.78</v>
      </c>
      <c r="Q872" s="72">
        <f t="shared" si="111"/>
        <v>20854.78</v>
      </c>
      <c r="R872" s="114">
        <v>14829.9</v>
      </c>
      <c r="S872" s="72">
        <f t="shared" si="112"/>
        <v>10068.5</v>
      </c>
      <c r="T872" s="136">
        <v>50170.1</v>
      </c>
      <c r="U872" s="73" t="s">
        <v>154</v>
      </c>
      <c r="V872" s="74" t="s">
        <v>254</v>
      </c>
    </row>
    <row r="873" spans="1:22">
      <c r="A873" s="85">
        <v>866</v>
      </c>
      <c r="B873" s="85" t="s">
        <v>41</v>
      </c>
      <c r="C873" s="135" t="s">
        <v>42</v>
      </c>
      <c r="D873" s="135" t="s">
        <v>1098</v>
      </c>
      <c r="E873" s="86" t="s">
        <v>1191</v>
      </c>
      <c r="F873" s="87">
        <v>45962</v>
      </c>
      <c r="G873" s="87">
        <v>46143</v>
      </c>
      <c r="H873" s="138">
        <v>12500</v>
      </c>
      <c r="I873" s="135">
        <v>0</v>
      </c>
      <c r="J873" s="88">
        <v>25</v>
      </c>
      <c r="K873" s="135">
        <v>358.75</v>
      </c>
      <c r="L873" s="72">
        <f t="shared" si="109"/>
        <v>887.49999999999989</v>
      </c>
      <c r="M873" s="72">
        <f t="shared" si="114"/>
        <v>162.5</v>
      </c>
      <c r="N873" s="74">
        <f t="shared" si="113"/>
        <v>380</v>
      </c>
      <c r="O873" s="72">
        <f t="shared" si="110"/>
        <v>886.25000000000011</v>
      </c>
      <c r="P873" s="85">
        <v>25</v>
      </c>
      <c r="Q873" s="72">
        <f t="shared" si="111"/>
        <v>2700</v>
      </c>
      <c r="R873" s="85">
        <v>763.75</v>
      </c>
      <c r="S873" s="72">
        <f t="shared" si="112"/>
        <v>1936.25</v>
      </c>
      <c r="T873" s="136">
        <v>11736.25</v>
      </c>
      <c r="U873" s="73" t="s">
        <v>154</v>
      </c>
      <c r="V873" s="74" t="s">
        <v>254</v>
      </c>
    </row>
    <row r="874" spans="1:22">
      <c r="A874" s="85">
        <v>867</v>
      </c>
      <c r="B874" s="85" t="s">
        <v>767</v>
      </c>
      <c r="C874" s="135" t="s">
        <v>56</v>
      </c>
      <c r="D874" t="s">
        <v>1074</v>
      </c>
      <c r="E874" s="86" t="s">
        <v>1191</v>
      </c>
      <c r="F874" s="87">
        <v>45962</v>
      </c>
      <c r="G874" s="87">
        <v>46143</v>
      </c>
      <c r="H874" s="138">
        <v>40000</v>
      </c>
      <c r="I874" s="135">
        <v>442.65</v>
      </c>
      <c r="J874" s="88">
        <v>25</v>
      </c>
      <c r="K874" s="136">
        <v>1148</v>
      </c>
      <c r="L874" s="72">
        <f t="shared" si="109"/>
        <v>2839.9999999999995</v>
      </c>
      <c r="M874" s="72">
        <f t="shared" si="114"/>
        <v>520</v>
      </c>
      <c r="N874" s="74">
        <f t="shared" si="113"/>
        <v>1216</v>
      </c>
      <c r="O874" s="72">
        <f t="shared" si="110"/>
        <v>2836</v>
      </c>
      <c r="P874" s="85">
        <v>25</v>
      </c>
      <c r="Q874" s="72">
        <f t="shared" si="111"/>
        <v>8585</v>
      </c>
      <c r="R874" s="114">
        <v>2831.65</v>
      </c>
      <c r="S874" s="72">
        <f t="shared" si="112"/>
        <v>6196</v>
      </c>
      <c r="T874" s="136">
        <v>37168.35</v>
      </c>
      <c r="U874" s="73" t="s">
        <v>154</v>
      </c>
      <c r="V874" s="74" t="s">
        <v>253</v>
      </c>
    </row>
    <row r="875" spans="1:22">
      <c r="A875" s="85">
        <v>868</v>
      </c>
      <c r="B875" s="85" t="s">
        <v>954</v>
      </c>
      <c r="C875" s="135" t="s">
        <v>53</v>
      </c>
      <c r="D875" s="135" t="s">
        <v>167</v>
      </c>
      <c r="E875" s="86" t="s">
        <v>1191</v>
      </c>
      <c r="F875" s="87">
        <v>46054</v>
      </c>
      <c r="G875" s="87">
        <v>46235</v>
      </c>
      <c r="H875" s="138">
        <v>52000</v>
      </c>
      <c r="I875" s="136">
        <v>2136.27</v>
      </c>
      <c r="J875" s="88">
        <v>25</v>
      </c>
      <c r="K875" s="136">
        <v>1492.4</v>
      </c>
      <c r="L875" s="72">
        <f t="shared" si="109"/>
        <v>3691.9999999999995</v>
      </c>
      <c r="M875" s="72">
        <f t="shared" si="114"/>
        <v>676</v>
      </c>
      <c r="N875" s="74">
        <f t="shared" si="113"/>
        <v>1580.8</v>
      </c>
      <c r="O875" s="72">
        <f t="shared" si="110"/>
        <v>3686.8</v>
      </c>
      <c r="P875" s="85">
        <v>25</v>
      </c>
      <c r="Q875" s="72">
        <f t="shared" si="111"/>
        <v>11153</v>
      </c>
      <c r="R875" s="114">
        <v>5234.47</v>
      </c>
      <c r="S875" s="72">
        <f t="shared" si="112"/>
        <v>8054.8</v>
      </c>
      <c r="T875" s="136">
        <v>46765.53</v>
      </c>
      <c r="U875" s="73" t="s">
        <v>154</v>
      </c>
      <c r="V875" s="74" t="s">
        <v>254</v>
      </c>
    </row>
    <row r="876" spans="1:22">
      <c r="A876" s="85">
        <v>869</v>
      </c>
      <c r="B876" s="85" t="s">
        <v>605</v>
      </c>
      <c r="C876" s="135" t="s">
        <v>30</v>
      </c>
      <c r="D876" s="135" t="s">
        <v>606</v>
      </c>
      <c r="E876" s="86" t="s">
        <v>1191</v>
      </c>
      <c r="F876" s="87">
        <v>46023</v>
      </c>
      <c r="G876" s="87">
        <v>46204</v>
      </c>
      <c r="H876" s="138">
        <v>75000</v>
      </c>
      <c r="I876" s="136">
        <v>5925.42</v>
      </c>
      <c r="J876" s="88">
        <v>25</v>
      </c>
      <c r="K876" s="136">
        <v>2152.5</v>
      </c>
      <c r="L876" s="72">
        <f t="shared" si="109"/>
        <v>5324.9999999999991</v>
      </c>
      <c r="M876" s="72">
        <f t="shared" si="114"/>
        <v>975</v>
      </c>
      <c r="N876" s="74">
        <f t="shared" si="113"/>
        <v>2280</v>
      </c>
      <c r="O876" s="72">
        <f t="shared" si="110"/>
        <v>5317.5</v>
      </c>
      <c r="P876" s="114">
        <v>2044.78</v>
      </c>
      <c r="Q876" s="72">
        <f t="shared" si="111"/>
        <v>18094.78</v>
      </c>
      <c r="R876" s="114">
        <v>12402.7</v>
      </c>
      <c r="S876" s="72">
        <f t="shared" si="112"/>
        <v>11617.5</v>
      </c>
      <c r="T876" s="136">
        <v>62597.3</v>
      </c>
      <c r="U876" s="73" t="s">
        <v>154</v>
      </c>
      <c r="V876" s="74" t="s">
        <v>253</v>
      </c>
    </row>
    <row r="877" spans="1:22">
      <c r="A877" s="85">
        <v>870</v>
      </c>
      <c r="B877" s="85" t="s">
        <v>490</v>
      </c>
      <c r="C877" s="135" t="s">
        <v>245</v>
      </c>
      <c r="D877" s="135" t="s">
        <v>160</v>
      </c>
      <c r="E877" s="86" t="s">
        <v>1191</v>
      </c>
      <c r="F877" s="87">
        <v>45962</v>
      </c>
      <c r="G877" s="87">
        <v>46143</v>
      </c>
      <c r="H877" s="138">
        <v>95000</v>
      </c>
      <c r="I877" s="136">
        <v>10929.24</v>
      </c>
      <c r="J877" s="88">
        <v>25</v>
      </c>
      <c r="K877" s="136">
        <v>2726.5</v>
      </c>
      <c r="L877" s="72">
        <f t="shared" si="109"/>
        <v>6744.9999999999991</v>
      </c>
      <c r="M877" s="72">
        <f t="shared" si="114"/>
        <v>1235</v>
      </c>
      <c r="N877" s="74">
        <f t="shared" si="113"/>
        <v>2888</v>
      </c>
      <c r="O877" s="72">
        <f t="shared" si="110"/>
        <v>6735.5</v>
      </c>
      <c r="P877" s="114">
        <v>47245.14</v>
      </c>
      <c r="Q877" s="72">
        <f t="shared" si="111"/>
        <v>67575.14</v>
      </c>
      <c r="R877" s="114">
        <v>63788.88</v>
      </c>
      <c r="S877" s="72">
        <f t="shared" si="112"/>
        <v>14715.5</v>
      </c>
      <c r="T877" s="136">
        <v>51211.12</v>
      </c>
      <c r="U877" s="73" t="s">
        <v>154</v>
      </c>
      <c r="V877" s="74" t="s">
        <v>254</v>
      </c>
    </row>
    <row r="878" spans="1:22">
      <c r="A878" s="85">
        <v>871</v>
      </c>
      <c r="B878" s="85" t="s">
        <v>341</v>
      </c>
      <c r="C878" s="135" t="s">
        <v>48</v>
      </c>
      <c r="D878" s="135" t="s">
        <v>164</v>
      </c>
      <c r="E878" s="86" t="s">
        <v>1191</v>
      </c>
      <c r="F878" s="87">
        <v>45962</v>
      </c>
      <c r="G878" s="87">
        <v>46143</v>
      </c>
      <c r="H878" s="138">
        <v>55000</v>
      </c>
      <c r="I878" s="136">
        <v>2559.6799999999998</v>
      </c>
      <c r="J878" s="88">
        <v>25</v>
      </c>
      <c r="K878" s="136">
        <v>1578.5</v>
      </c>
      <c r="L878" s="72">
        <f t="shared" si="109"/>
        <v>3904.9999999999995</v>
      </c>
      <c r="M878" s="72">
        <f t="shared" si="114"/>
        <v>715</v>
      </c>
      <c r="N878" s="74">
        <f t="shared" si="113"/>
        <v>1672</v>
      </c>
      <c r="O878" s="72">
        <f t="shared" si="110"/>
        <v>3899.5000000000005</v>
      </c>
      <c r="P878" s="85">
        <v>25</v>
      </c>
      <c r="Q878" s="72">
        <f t="shared" si="111"/>
        <v>11795</v>
      </c>
      <c r="R878" s="114">
        <v>5835.18</v>
      </c>
      <c r="S878" s="72">
        <f t="shared" si="112"/>
        <v>8519.5</v>
      </c>
      <c r="T878" s="136">
        <v>49164.82</v>
      </c>
      <c r="U878" s="73" t="s">
        <v>154</v>
      </c>
      <c r="V878" s="74" t="s">
        <v>254</v>
      </c>
    </row>
    <row r="879" spans="1:22">
      <c r="A879" s="85">
        <v>872</v>
      </c>
      <c r="B879" s="85" t="s">
        <v>607</v>
      </c>
      <c r="C879" s="135" t="s">
        <v>608</v>
      </c>
      <c r="D879" s="135" t="s">
        <v>173</v>
      </c>
      <c r="E879" s="86" t="s">
        <v>1191</v>
      </c>
      <c r="F879" s="87">
        <v>46054</v>
      </c>
      <c r="G879" s="87">
        <v>46235</v>
      </c>
      <c r="H879" s="138">
        <v>90000</v>
      </c>
      <c r="I879" s="136">
        <v>9753.1200000000008</v>
      </c>
      <c r="J879" s="88">
        <v>25</v>
      </c>
      <c r="K879" s="136">
        <v>2583</v>
      </c>
      <c r="L879" s="72">
        <f t="shared" si="109"/>
        <v>6389.9999999999991</v>
      </c>
      <c r="M879" s="72">
        <f t="shared" si="114"/>
        <v>1170</v>
      </c>
      <c r="N879" s="74">
        <f t="shared" si="113"/>
        <v>2736</v>
      </c>
      <c r="O879" s="72">
        <f t="shared" si="110"/>
        <v>6381</v>
      </c>
      <c r="P879" s="85">
        <v>25</v>
      </c>
      <c r="Q879" s="72">
        <f t="shared" si="111"/>
        <v>19285</v>
      </c>
      <c r="R879" s="114">
        <v>15097.12</v>
      </c>
      <c r="S879" s="72">
        <f t="shared" si="112"/>
        <v>13941</v>
      </c>
      <c r="T879" s="136">
        <v>74902.880000000005</v>
      </c>
      <c r="U879" s="73" t="s">
        <v>154</v>
      </c>
      <c r="V879" s="74" t="s">
        <v>253</v>
      </c>
    </row>
    <row r="880" spans="1:22">
      <c r="A880" s="85">
        <v>873</v>
      </c>
      <c r="B880" s="85" t="s">
        <v>1032</v>
      </c>
      <c r="C880" s="135" t="s">
        <v>55</v>
      </c>
      <c r="D880" s="135" t="s">
        <v>173</v>
      </c>
      <c r="E880" s="86" t="s">
        <v>1191</v>
      </c>
      <c r="F880" s="87">
        <v>45901</v>
      </c>
      <c r="G880" s="87">
        <v>46082</v>
      </c>
      <c r="H880" s="138">
        <v>60000</v>
      </c>
      <c r="I880" s="136">
        <v>3486.68</v>
      </c>
      <c r="J880" s="88">
        <v>25</v>
      </c>
      <c r="K880" s="136">
        <v>1722</v>
      </c>
      <c r="L880" s="72">
        <f t="shared" si="109"/>
        <v>4260</v>
      </c>
      <c r="M880" s="72">
        <f t="shared" si="114"/>
        <v>780</v>
      </c>
      <c r="N880" s="74">
        <f t="shared" si="113"/>
        <v>1824</v>
      </c>
      <c r="O880" s="72">
        <f t="shared" si="110"/>
        <v>4254</v>
      </c>
      <c r="P880" s="85">
        <v>125</v>
      </c>
      <c r="Q880" s="72">
        <f t="shared" si="111"/>
        <v>12965</v>
      </c>
      <c r="R880" s="114">
        <v>7157.68</v>
      </c>
      <c r="S880" s="72">
        <f t="shared" si="112"/>
        <v>9294</v>
      </c>
      <c r="T880" s="136">
        <v>52842.32</v>
      </c>
      <c r="U880" s="73" t="s">
        <v>154</v>
      </c>
      <c r="V880" s="74" t="s">
        <v>254</v>
      </c>
    </row>
    <row r="881" spans="1:22">
      <c r="A881" s="85">
        <v>874</v>
      </c>
      <c r="B881" s="85" t="s">
        <v>1189</v>
      </c>
      <c r="C881" s="135" t="s">
        <v>1183</v>
      </c>
      <c r="D881" s="135" t="s">
        <v>163</v>
      </c>
      <c r="E881" s="86" t="s">
        <v>1191</v>
      </c>
      <c r="F881" s="87">
        <v>45992</v>
      </c>
      <c r="G881" s="87">
        <v>46174</v>
      </c>
      <c r="H881" s="138">
        <v>95000</v>
      </c>
      <c r="I881" s="136">
        <v>10929.24</v>
      </c>
      <c r="J881" s="88">
        <v>25</v>
      </c>
      <c r="K881" s="136">
        <v>2726.5</v>
      </c>
      <c r="L881" s="72">
        <f t="shared" si="109"/>
        <v>6744.9999999999991</v>
      </c>
      <c r="M881" s="72">
        <f t="shared" si="114"/>
        <v>1235</v>
      </c>
      <c r="N881" s="74">
        <f t="shared" si="113"/>
        <v>2888</v>
      </c>
      <c r="O881" s="72">
        <f t="shared" si="110"/>
        <v>6735.5</v>
      </c>
      <c r="P881" s="85">
        <v>25</v>
      </c>
      <c r="Q881" s="72">
        <f t="shared" si="111"/>
        <v>20355</v>
      </c>
      <c r="R881" s="114">
        <v>16568.740000000002</v>
      </c>
      <c r="S881" s="72">
        <f t="shared" si="112"/>
        <v>14715.5</v>
      </c>
      <c r="T881" s="136">
        <v>78431.259999999995</v>
      </c>
      <c r="U881" s="73" t="s">
        <v>154</v>
      </c>
      <c r="V881" s="74" t="s">
        <v>253</v>
      </c>
    </row>
    <row r="882" spans="1:22">
      <c r="A882" s="85">
        <v>875</v>
      </c>
      <c r="B882" s="85" t="s">
        <v>1207</v>
      </c>
      <c r="C882" s="135" t="s">
        <v>249</v>
      </c>
      <c r="D882" s="135" t="s">
        <v>1067</v>
      </c>
      <c r="E882" s="86" t="s">
        <v>1191</v>
      </c>
      <c r="F882" s="87">
        <v>45992</v>
      </c>
      <c r="G882" s="87">
        <v>46174</v>
      </c>
      <c r="H882" s="138">
        <v>80000</v>
      </c>
      <c r="I882" s="136">
        <v>7400.87</v>
      </c>
      <c r="J882" s="88">
        <v>25</v>
      </c>
      <c r="K882" s="136">
        <v>2296</v>
      </c>
      <c r="L882" s="72">
        <f t="shared" si="109"/>
        <v>5679.9999999999991</v>
      </c>
      <c r="M882" s="72">
        <f t="shared" si="114"/>
        <v>1040</v>
      </c>
      <c r="N882" s="74">
        <f t="shared" si="113"/>
        <v>2432</v>
      </c>
      <c r="O882" s="72">
        <f t="shared" si="110"/>
        <v>5672</v>
      </c>
      <c r="P882" s="114">
        <v>10625</v>
      </c>
      <c r="Q882" s="72">
        <f t="shared" si="111"/>
        <v>27745</v>
      </c>
      <c r="R882" s="114">
        <v>22753.87</v>
      </c>
      <c r="S882" s="72">
        <f t="shared" si="112"/>
        <v>12392</v>
      </c>
      <c r="T882" s="136">
        <v>57246.13</v>
      </c>
      <c r="U882" s="73" t="s">
        <v>154</v>
      </c>
      <c r="V882" s="74" t="s">
        <v>253</v>
      </c>
    </row>
    <row r="883" spans="1:22">
      <c r="A883" s="85">
        <v>876</v>
      </c>
      <c r="B883" s="85" t="s">
        <v>810</v>
      </c>
      <c r="C883" s="135" t="s">
        <v>6</v>
      </c>
      <c r="D883" s="135" t="s">
        <v>157</v>
      </c>
      <c r="E883" s="86" t="s">
        <v>1191</v>
      </c>
      <c r="F883" s="87">
        <v>45901</v>
      </c>
      <c r="G883" s="87">
        <v>46082</v>
      </c>
      <c r="H883" s="138">
        <v>155000</v>
      </c>
      <c r="I883" s="136">
        <v>24562.799999999999</v>
      </c>
      <c r="J883" s="88">
        <v>25</v>
      </c>
      <c r="K883" s="136">
        <v>4448.5</v>
      </c>
      <c r="L883" s="72">
        <f t="shared" si="109"/>
        <v>11004.999999999998</v>
      </c>
      <c r="M883" s="72">
        <f t="shared" si="114"/>
        <v>2015</v>
      </c>
      <c r="N883" s="74">
        <f t="shared" si="113"/>
        <v>4712</v>
      </c>
      <c r="O883" s="72">
        <f t="shared" si="110"/>
        <v>10989.5</v>
      </c>
      <c r="P883" s="114">
        <v>1944.78</v>
      </c>
      <c r="Q883" s="72">
        <f t="shared" si="111"/>
        <v>35114.78</v>
      </c>
      <c r="R883" s="114">
        <v>35668.080000000002</v>
      </c>
      <c r="S883" s="72">
        <f t="shared" si="112"/>
        <v>24009.5</v>
      </c>
      <c r="T883" s="136">
        <v>119331.92</v>
      </c>
      <c r="U883" s="73" t="s">
        <v>154</v>
      </c>
      <c r="V883" s="74" t="s">
        <v>253</v>
      </c>
    </row>
    <row r="884" spans="1:22">
      <c r="A884" s="85">
        <v>877</v>
      </c>
      <c r="B884" s="85" t="s">
        <v>1033</v>
      </c>
      <c r="C884" s="135" t="s">
        <v>18</v>
      </c>
      <c r="D884" s="135" t="s">
        <v>170</v>
      </c>
      <c r="E884" s="86" t="s">
        <v>1191</v>
      </c>
      <c r="F884" s="87">
        <v>45901</v>
      </c>
      <c r="G884" s="87">
        <v>46082</v>
      </c>
      <c r="H884" s="138">
        <v>60000</v>
      </c>
      <c r="I884" s="136">
        <v>3486.68</v>
      </c>
      <c r="J884" s="88">
        <v>25</v>
      </c>
      <c r="K884" s="136">
        <v>1722</v>
      </c>
      <c r="L884" s="72">
        <f t="shared" si="109"/>
        <v>4260</v>
      </c>
      <c r="M884" s="72">
        <f t="shared" si="114"/>
        <v>780</v>
      </c>
      <c r="N884" s="74">
        <f t="shared" si="113"/>
        <v>1824</v>
      </c>
      <c r="O884" s="72">
        <f t="shared" si="110"/>
        <v>4254</v>
      </c>
      <c r="P884" s="85">
        <v>125</v>
      </c>
      <c r="Q884" s="72">
        <f t="shared" si="111"/>
        <v>12965</v>
      </c>
      <c r="R884" s="114">
        <v>7157.68</v>
      </c>
      <c r="S884" s="72">
        <f t="shared" si="112"/>
        <v>9294</v>
      </c>
      <c r="T884" s="136">
        <v>52842.32</v>
      </c>
      <c r="U884" s="73" t="s">
        <v>154</v>
      </c>
      <c r="V884" s="74" t="s">
        <v>254</v>
      </c>
    </row>
    <row r="885" spans="1:22">
      <c r="A885" s="85">
        <v>878</v>
      </c>
      <c r="B885" s="85" t="s">
        <v>955</v>
      </c>
      <c r="C885" s="135" t="s">
        <v>245</v>
      </c>
      <c r="D885" s="135" t="s">
        <v>853</v>
      </c>
      <c r="E885" s="86" t="s">
        <v>1191</v>
      </c>
      <c r="F885" s="87">
        <v>46054</v>
      </c>
      <c r="G885" s="87">
        <v>46235</v>
      </c>
      <c r="H885" s="138">
        <v>80000</v>
      </c>
      <c r="I885" s="136">
        <v>7400.87</v>
      </c>
      <c r="J885" s="88">
        <v>25</v>
      </c>
      <c r="K885" s="136">
        <v>2296</v>
      </c>
      <c r="L885" s="72">
        <f t="shared" si="109"/>
        <v>5679.9999999999991</v>
      </c>
      <c r="M885" s="72">
        <f t="shared" si="114"/>
        <v>1040</v>
      </c>
      <c r="N885" s="74">
        <f t="shared" si="113"/>
        <v>2432</v>
      </c>
      <c r="O885" s="72">
        <f t="shared" si="110"/>
        <v>5672</v>
      </c>
      <c r="P885" s="85">
        <v>25</v>
      </c>
      <c r="Q885" s="72">
        <f t="shared" si="111"/>
        <v>17145</v>
      </c>
      <c r="R885" s="114">
        <v>12153.87</v>
      </c>
      <c r="S885" s="72">
        <f t="shared" si="112"/>
        <v>12392</v>
      </c>
      <c r="T885" s="136">
        <v>67846.13</v>
      </c>
      <c r="U885" s="73" t="s">
        <v>154</v>
      </c>
      <c r="V885" s="74" t="s">
        <v>254</v>
      </c>
    </row>
    <row r="886" spans="1:22">
      <c r="A886" s="85">
        <v>879</v>
      </c>
      <c r="B886" s="85" t="s">
        <v>1250</v>
      </c>
      <c r="C886" s="135" t="s">
        <v>56</v>
      </c>
      <c r="D886" s="135" t="s">
        <v>1065</v>
      </c>
      <c r="E886" s="86" t="s">
        <v>1191</v>
      </c>
      <c r="F886" s="87">
        <v>46054</v>
      </c>
      <c r="G886" s="87">
        <v>46235</v>
      </c>
      <c r="H886" s="138">
        <v>40000</v>
      </c>
      <c r="I886" s="135">
        <v>442.65</v>
      </c>
      <c r="J886" s="88">
        <v>25</v>
      </c>
      <c r="K886" s="136">
        <v>1148</v>
      </c>
      <c r="L886" s="72">
        <f t="shared" si="109"/>
        <v>2839.9999999999995</v>
      </c>
      <c r="M886" s="72">
        <f t="shared" si="114"/>
        <v>520</v>
      </c>
      <c r="N886" s="74">
        <f t="shared" ref="N886:N897" si="115">+H886*0.0304</f>
        <v>1216</v>
      </c>
      <c r="O886" s="72">
        <f t="shared" si="110"/>
        <v>2836</v>
      </c>
      <c r="P886" s="85">
        <v>25</v>
      </c>
      <c r="Q886" s="72">
        <f t="shared" si="111"/>
        <v>8585</v>
      </c>
      <c r="R886" s="114">
        <v>2831.65</v>
      </c>
      <c r="S886" s="72">
        <f t="shared" si="112"/>
        <v>6196</v>
      </c>
      <c r="T886" s="136">
        <v>37168.35</v>
      </c>
      <c r="U886" s="73" t="s">
        <v>154</v>
      </c>
      <c r="V886" s="74" t="s">
        <v>254</v>
      </c>
    </row>
    <row r="887" spans="1:22">
      <c r="A887" s="85">
        <v>880</v>
      </c>
      <c r="B887" s="85" t="s">
        <v>753</v>
      </c>
      <c r="C887" s="135" t="s">
        <v>356</v>
      </c>
      <c r="D887" s="135" t="s">
        <v>1053</v>
      </c>
      <c r="E887" s="86" t="s">
        <v>1191</v>
      </c>
      <c r="F887" s="87">
        <v>45962</v>
      </c>
      <c r="G887" s="87">
        <v>46143</v>
      </c>
      <c r="H887" s="138">
        <v>30000</v>
      </c>
      <c r="I887" s="135">
        <v>0</v>
      </c>
      <c r="J887" s="88">
        <v>25</v>
      </c>
      <c r="K887" s="135">
        <v>861</v>
      </c>
      <c r="L887" s="72">
        <f t="shared" si="109"/>
        <v>2130</v>
      </c>
      <c r="M887" s="72">
        <f t="shared" si="114"/>
        <v>390</v>
      </c>
      <c r="N887" s="74">
        <f t="shared" si="115"/>
        <v>912</v>
      </c>
      <c r="O887" s="72">
        <f t="shared" si="110"/>
        <v>2127</v>
      </c>
      <c r="P887" s="85">
        <v>25</v>
      </c>
      <c r="Q887" s="72">
        <f t="shared" si="111"/>
        <v>6445</v>
      </c>
      <c r="R887" s="114">
        <v>1798</v>
      </c>
      <c r="S887" s="72">
        <f t="shared" si="112"/>
        <v>4647</v>
      </c>
      <c r="T887" s="136">
        <v>28202</v>
      </c>
      <c r="U887" s="73" t="s">
        <v>154</v>
      </c>
      <c r="V887" s="74" t="s">
        <v>253</v>
      </c>
    </row>
    <row r="888" spans="1:22">
      <c r="A888" s="85">
        <v>881</v>
      </c>
      <c r="B888" s="85" t="s">
        <v>10</v>
      </c>
      <c r="C888" s="135" t="s">
        <v>11</v>
      </c>
      <c r="D888" s="135" t="s">
        <v>178</v>
      </c>
      <c r="E888" s="86" t="s">
        <v>1191</v>
      </c>
      <c r="F888" s="87">
        <v>46023</v>
      </c>
      <c r="G888" s="87">
        <v>46204</v>
      </c>
      <c r="H888" s="138">
        <v>90000</v>
      </c>
      <c r="I888" s="136">
        <v>9273.17</v>
      </c>
      <c r="J888" s="88">
        <v>25</v>
      </c>
      <c r="K888" s="136">
        <v>2583</v>
      </c>
      <c r="L888" s="72">
        <f t="shared" si="109"/>
        <v>6389.9999999999991</v>
      </c>
      <c r="M888" s="72">
        <f t="shared" si="114"/>
        <v>1170</v>
      </c>
      <c r="N888" s="74">
        <f t="shared" si="115"/>
        <v>2736</v>
      </c>
      <c r="O888" s="72">
        <f t="shared" si="110"/>
        <v>6381</v>
      </c>
      <c r="P888" s="114">
        <v>2605.7800000000002</v>
      </c>
      <c r="Q888" s="72">
        <f t="shared" si="111"/>
        <v>21865.78</v>
      </c>
      <c r="R888" s="114">
        <v>17197.95</v>
      </c>
      <c r="S888" s="72">
        <f t="shared" si="112"/>
        <v>13941</v>
      </c>
      <c r="T888" s="136">
        <v>72802.05</v>
      </c>
      <c r="U888" s="73" t="s">
        <v>154</v>
      </c>
      <c r="V888" s="74" t="s">
        <v>254</v>
      </c>
    </row>
    <row r="889" spans="1:22">
      <c r="A889" s="85">
        <v>882</v>
      </c>
      <c r="B889" s="85" t="s">
        <v>325</v>
      </c>
      <c r="C889" s="135" t="s">
        <v>19</v>
      </c>
      <c r="D889" s="135" t="s">
        <v>1061</v>
      </c>
      <c r="E889" s="86" t="s">
        <v>1191</v>
      </c>
      <c r="F889" s="87">
        <v>45901</v>
      </c>
      <c r="G889" s="87">
        <v>46082</v>
      </c>
      <c r="H889" s="138">
        <v>20000</v>
      </c>
      <c r="I889" s="135">
        <v>0</v>
      </c>
      <c r="J889" s="88">
        <v>25</v>
      </c>
      <c r="K889" s="135">
        <v>574</v>
      </c>
      <c r="L889" s="72">
        <f t="shared" si="109"/>
        <v>1419.9999999999998</v>
      </c>
      <c r="M889" s="72">
        <f t="shared" si="114"/>
        <v>260</v>
      </c>
      <c r="N889" s="74">
        <f t="shared" si="115"/>
        <v>608</v>
      </c>
      <c r="O889" s="72">
        <f t="shared" si="110"/>
        <v>1418</v>
      </c>
      <c r="P889" s="85">
        <v>25</v>
      </c>
      <c r="Q889" s="72">
        <f t="shared" si="111"/>
        <v>4305</v>
      </c>
      <c r="R889" s="114">
        <v>1207</v>
      </c>
      <c r="S889" s="72">
        <f t="shared" si="112"/>
        <v>3098</v>
      </c>
      <c r="T889" s="136">
        <v>18793</v>
      </c>
      <c r="U889" s="73" t="s">
        <v>154</v>
      </c>
      <c r="V889" s="74" t="s">
        <v>253</v>
      </c>
    </row>
    <row r="890" spans="1:22">
      <c r="A890" s="85">
        <v>883</v>
      </c>
      <c r="B890" s="85" t="s">
        <v>285</v>
      </c>
      <c r="C890" s="135" t="s">
        <v>55</v>
      </c>
      <c r="D890" s="135" t="s">
        <v>1106</v>
      </c>
      <c r="E890" s="86" t="s">
        <v>1191</v>
      </c>
      <c r="F890" s="87">
        <v>46054</v>
      </c>
      <c r="G890" s="87">
        <v>46235</v>
      </c>
      <c r="H890" s="138">
        <v>35000</v>
      </c>
      <c r="I890" s="135">
        <v>0</v>
      </c>
      <c r="J890" s="88">
        <v>25</v>
      </c>
      <c r="K890" s="136">
        <v>1004.5</v>
      </c>
      <c r="L890" s="72">
        <f t="shared" si="109"/>
        <v>2485</v>
      </c>
      <c r="M890" s="72">
        <f t="shared" si="114"/>
        <v>455</v>
      </c>
      <c r="N890" s="74">
        <f t="shared" si="115"/>
        <v>1064</v>
      </c>
      <c r="O890" s="72">
        <f t="shared" si="110"/>
        <v>2481.5</v>
      </c>
      <c r="P890" s="85">
        <v>25</v>
      </c>
      <c r="Q890" s="72">
        <f t="shared" si="111"/>
        <v>7515</v>
      </c>
      <c r="R890" s="114">
        <v>2093.5</v>
      </c>
      <c r="S890" s="72">
        <f t="shared" si="112"/>
        <v>5421.5</v>
      </c>
      <c r="T890" s="136">
        <v>32906.5</v>
      </c>
      <c r="U890" s="73" t="s">
        <v>154</v>
      </c>
      <c r="V890" s="74" t="s">
        <v>253</v>
      </c>
    </row>
    <row r="891" spans="1:22">
      <c r="A891" s="85">
        <v>884</v>
      </c>
      <c r="B891" s="85" t="s">
        <v>893</v>
      </c>
      <c r="C891" s="135" t="s">
        <v>11</v>
      </c>
      <c r="D891" s="135" t="s">
        <v>173</v>
      </c>
      <c r="E891" s="86" t="s">
        <v>1191</v>
      </c>
      <c r="F891" s="87">
        <v>45962</v>
      </c>
      <c r="G891" s="87">
        <v>46143</v>
      </c>
      <c r="H891" s="138">
        <v>80000</v>
      </c>
      <c r="I891" s="136">
        <v>7400.87</v>
      </c>
      <c r="J891" s="88">
        <v>25</v>
      </c>
      <c r="K891" s="136">
        <v>2296</v>
      </c>
      <c r="L891" s="72">
        <f t="shared" si="109"/>
        <v>5679.9999999999991</v>
      </c>
      <c r="M891" s="72">
        <f t="shared" si="114"/>
        <v>1040</v>
      </c>
      <c r="N891" s="74">
        <f t="shared" si="115"/>
        <v>2432</v>
      </c>
      <c r="O891" s="72">
        <f t="shared" si="110"/>
        <v>5672</v>
      </c>
      <c r="P891" s="114">
        <v>2125</v>
      </c>
      <c r="Q891" s="72">
        <f t="shared" si="111"/>
        <v>19245</v>
      </c>
      <c r="R891" s="114">
        <v>14253.87</v>
      </c>
      <c r="S891" s="72">
        <f t="shared" si="112"/>
        <v>12392</v>
      </c>
      <c r="T891" s="136">
        <v>65746.13</v>
      </c>
      <c r="U891" s="73" t="s">
        <v>154</v>
      </c>
      <c r="V891" s="74" t="s">
        <v>254</v>
      </c>
    </row>
    <row r="892" spans="1:22" ht="18.75" customHeight="1">
      <c r="A892" s="85">
        <v>885</v>
      </c>
      <c r="B892" s="85" t="s">
        <v>232</v>
      </c>
      <c r="C892" s="135" t="s">
        <v>19</v>
      </c>
      <c r="D892" s="135" t="s">
        <v>1055</v>
      </c>
      <c r="E892" s="86" t="s">
        <v>1191</v>
      </c>
      <c r="F892" s="87">
        <v>46054</v>
      </c>
      <c r="G892" s="87">
        <v>46235</v>
      </c>
      <c r="H892" s="138">
        <v>20000</v>
      </c>
      <c r="I892" s="135">
        <v>0</v>
      </c>
      <c r="J892" s="88">
        <v>25</v>
      </c>
      <c r="K892" s="135">
        <v>574</v>
      </c>
      <c r="L892" s="72">
        <f t="shared" si="109"/>
        <v>1419.9999999999998</v>
      </c>
      <c r="M892" s="72">
        <f t="shared" si="114"/>
        <v>260</v>
      </c>
      <c r="N892" s="74">
        <f t="shared" si="115"/>
        <v>608</v>
      </c>
      <c r="O892" s="72">
        <f t="shared" si="110"/>
        <v>1418</v>
      </c>
      <c r="P892" s="85">
        <v>125</v>
      </c>
      <c r="Q892" s="72">
        <f t="shared" si="111"/>
        <v>4405</v>
      </c>
      <c r="R892" s="114">
        <v>1307</v>
      </c>
      <c r="S892" s="72">
        <f t="shared" si="112"/>
        <v>3098</v>
      </c>
      <c r="T892" s="136">
        <v>18693</v>
      </c>
      <c r="U892" s="73" t="s">
        <v>154</v>
      </c>
      <c r="V892" s="74" t="s">
        <v>253</v>
      </c>
    </row>
    <row r="893" spans="1:22" ht="16.5" customHeight="1">
      <c r="A893" s="85">
        <v>886</v>
      </c>
      <c r="B893" s="85" t="s">
        <v>658</v>
      </c>
      <c r="C893" s="135" t="s">
        <v>18</v>
      </c>
      <c r="D893" s="135" t="s">
        <v>477</v>
      </c>
      <c r="E893" s="86" t="s">
        <v>1191</v>
      </c>
      <c r="F893" s="87">
        <v>46023</v>
      </c>
      <c r="G893" s="87">
        <v>46204</v>
      </c>
      <c r="H893" s="138">
        <v>60000</v>
      </c>
      <c r="I893" s="136">
        <v>3486.68</v>
      </c>
      <c r="J893" s="88">
        <v>25</v>
      </c>
      <c r="K893" s="136">
        <v>1722</v>
      </c>
      <c r="L893" s="72">
        <f t="shared" si="109"/>
        <v>4260</v>
      </c>
      <c r="M893" s="72">
        <f t="shared" si="114"/>
        <v>780</v>
      </c>
      <c r="N893" s="74">
        <f t="shared" si="115"/>
        <v>1824</v>
      </c>
      <c r="O893" s="72">
        <f t="shared" si="110"/>
        <v>4254</v>
      </c>
      <c r="P893" s="85">
        <v>25</v>
      </c>
      <c r="Q893" s="72">
        <f t="shared" si="111"/>
        <v>12865</v>
      </c>
      <c r="R893" s="114">
        <v>7057.68</v>
      </c>
      <c r="S893" s="72">
        <f t="shared" si="112"/>
        <v>9294</v>
      </c>
      <c r="T893" s="136">
        <v>52942.32</v>
      </c>
      <c r="U893" s="73" t="s">
        <v>154</v>
      </c>
      <c r="V893" s="74" t="s">
        <v>254</v>
      </c>
    </row>
    <row r="894" spans="1:22">
      <c r="A894" s="85">
        <v>887</v>
      </c>
      <c r="B894" s="85" t="s">
        <v>401</v>
      </c>
      <c r="C894" s="135" t="s">
        <v>36</v>
      </c>
      <c r="D894" s="135" t="s">
        <v>1087</v>
      </c>
      <c r="E894" s="86" t="s">
        <v>1191</v>
      </c>
      <c r="F894" s="87">
        <v>46054</v>
      </c>
      <c r="G894" s="87">
        <v>46235</v>
      </c>
      <c r="H894" s="138">
        <v>58000</v>
      </c>
      <c r="I894" s="136">
        <v>3110.32</v>
      </c>
      <c r="J894" s="88">
        <v>25</v>
      </c>
      <c r="K894" s="136">
        <v>1664.6</v>
      </c>
      <c r="L894" s="72">
        <f t="shared" si="109"/>
        <v>4118</v>
      </c>
      <c r="M894" s="72">
        <f t="shared" si="114"/>
        <v>754</v>
      </c>
      <c r="N894" s="74">
        <f t="shared" si="115"/>
        <v>1763.2</v>
      </c>
      <c r="O894" s="72">
        <f t="shared" si="110"/>
        <v>4112.2</v>
      </c>
      <c r="P894" s="85">
        <v>25</v>
      </c>
      <c r="Q894" s="72">
        <f t="shared" si="111"/>
        <v>12437</v>
      </c>
      <c r="R894" s="114">
        <v>6563.12</v>
      </c>
      <c r="S894" s="72">
        <f t="shared" si="112"/>
        <v>8984.2000000000007</v>
      </c>
      <c r="T894" s="136">
        <v>51436.88</v>
      </c>
      <c r="U894" s="73" t="s">
        <v>154</v>
      </c>
      <c r="V894" s="74" t="s">
        <v>254</v>
      </c>
    </row>
    <row r="895" spans="1:22" ht="16.5" customHeight="1">
      <c r="A895" s="85">
        <v>888</v>
      </c>
      <c r="B895" s="85" t="s">
        <v>1034</v>
      </c>
      <c r="C895" s="135" t="s">
        <v>48</v>
      </c>
      <c r="D895" s="135" t="s">
        <v>161</v>
      </c>
      <c r="E895" s="86" t="s">
        <v>1191</v>
      </c>
      <c r="F895" s="87">
        <v>45901</v>
      </c>
      <c r="G895" s="87">
        <v>46082</v>
      </c>
      <c r="H895" s="138">
        <v>95000</v>
      </c>
      <c r="I895" s="136">
        <v>10929.24</v>
      </c>
      <c r="J895" s="88">
        <v>25</v>
      </c>
      <c r="K895" s="136">
        <v>2726.5</v>
      </c>
      <c r="L895" s="72">
        <f t="shared" si="109"/>
        <v>6744.9999999999991</v>
      </c>
      <c r="M895" s="72">
        <f t="shared" si="114"/>
        <v>1235</v>
      </c>
      <c r="N895" s="74">
        <f t="shared" si="115"/>
        <v>2888</v>
      </c>
      <c r="O895" s="72">
        <f t="shared" si="110"/>
        <v>6735.5</v>
      </c>
      <c r="P895" s="114">
        <v>9030.5499999999993</v>
      </c>
      <c r="Q895" s="72">
        <f t="shared" si="111"/>
        <v>29360.55</v>
      </c>
      <c r="R895" s="114">
        <v>25574.29</v>
      </c>
      <c r="S895" s="72">
        <f t="shared" si="112"/>
        <v>14715.5</v>
      </c>
      <c r="T895" s="136">
        <v>70225.710000000006</v>
      </c>
      <c r="U895" s="73" t="s">
        <v>154</v>
      </c>
      <c r="V895" s="74" t="s">
        <v>253</v>
      </c>
    </row>
    <row r="896" spans="1:22" ht="18" customHeight="1">
      <c r="A896" s="85">
        <v>889</v>
      </c>
      <c r="B896" s="85" t="s">
        <v>568</v>
      </c>
      <c r="C896" s="135" t="s">
        <v>48</v>
      </c>
      <c r="D896" s="135" t="s">
        <v>1053</v>
      </c>
      <c r="E896" s="86" t="s">
        <v>1191</v>
      </c>
      <c r="F896" s="87">
        <v>46054</v>
      </c>
      <c r="G896" s="87">
        <v>46235</v>
      </c>
      <c r="H896" s="138">
        <v>75000</v>
      </c>
      <c r="I896" s="136">
        <v>6309.38</v>
      </c>
      <c r="J896" s="88">
        <v>25</v>
      </c>
      <c r="K896" s="136">
        <v>2152.5</v>
      </c>
      <c r="L896" s="72">
        <f t="shared" si="109"/>
        <v>5324.9999999999991</v>
      </c>
      <c r="M896" s="72">
        <f t="shared" si="114"/>
        <v>975</v>
      </c>
      <c r="N896" s="74">
        <f t="shared" si="115"/>
        <v>2280</v>
      </c>
      <c r="O896" s="72">
        <f t="shared" si="110"/>
        <v>5317.5</v>
      </c>
      <c r="P896" s="85">
        <v>25</v>
      </c>
      <c r="Q896" s="72">
        <f t="shared" si="111"/>
        <v>16075</v>
      </c>
      <c r="R896" s="114">
        <v>10766.88</v>
      </c>
      <c r="S896" s="72">
        <f t="shared" si="112"/>
        <v>11617.5</v>
      </c>
      <c r="T896" s="136">
        <v>64233.120000000003</v>
      </c>
      <c r="U896" s="73" t="s">
        <v>154</v>
      </c>
      <c r="V896" s="74" t="s">
        <v>253</v>
      </c>
    </row>
    <row r="897" spans="1:22">
      <c r="A897" s="85">
        <v>890</v>
      </c>
      <c r="B897" s="85" t="s">
        <v>402</v>
      </c>
      <c r="C897" s="135" t="s">
        <v>19</v>
      </c>
      <c r="D897" s="135" t="s">
        <v>1055</v>
      </c>
      <c r="E897" s="86" t="s">
        <v>1191</v>
      </c>
      <c r="F897" s="87">
        <v>46023</v>
      </c>
      <c r="G897" s="87">
        <v>46204</v>
      </c>
      <c r="H897" s="138">
        <v>20000</v>
      </c>
      <c r="I897" s="135">
        <v>0</v>
      </c>
      <c r="J897" s="88">
        <v>25</v>
      </c>
      <c r="K897" s="135">
        <v>574</v>
      </c>
      <c r="L897" s="72">
        <f t="shared" si="109"/>
        <v>1419.9999999999998</v>
      </c>
      <c r="M897" s="72">
        <f t="shared" si="114"/>
        <v>260</v>
      </c>
      <c r="N897" s="74">
        <f t="shared" si="115"/>
        <v>608</v>
      </c>
      <c r="O897" s="72">
        <f t="shared" si="110"/>
        <v>1418</v>
      </c>
      <c r="P897" s="85">
        <v>125</v>
      </c>
      <c r="Q897" s="72">
        <f t="shared" si="111"/>
        <v>4405</v>
      </c>
      <c r="R897" s="114">
        <v>1307</v>
      </c>
      <c r="S897" s="72">
        <f t="shared" si="112"/>
        <v>3098</v>
      </c>
      <c r="T897" s="136">
        <v>18693</v>
      </c>
      <c r="U897" s="73" t="s">
        <v>154</v>
      </c>
      <c r="V897" s="74" t="s">
        <v>253</v>
      </c>
    </row>
    <row r="898" spans="1:22" ht="18" customHeight="1">
      <c r="A898" s="85">
        <v>891</v>
      </c>
      <c r="B898" s="135" t="s">
        <v>1293</v>
      </c>
      <c r="C898" s="135" t="s">
        <v>48</v>
      </c>
      <c r="D898" s="135" t="s">
        <v>1092</v>
      </c>
      <c r="E898" s="139" t="s">
        <v>1294</v>
      </c>
      <c r="F898" s="87">
        <v>45992</v>
      </c>
      <c r="G898" s="87">
        <v>46174</v>
      </c>
      <c r="H898" s="138">
        <v>229035.5</v>
      </c>
      <c r="I898" s="136">
        <v>42071.18</v>
      </c>
      <c r="J898" s="88">
        <v>25</v>
      </c>
      <c r="K898" s="136">
        <v>6573.32</v>
      </c>
      <c r="L898" s="72">
        <f t="shared" si="109"/>
        <v>16261.520499999999</v>
      </c>
      <c r="M898" s="72">
        <f t="shared" si="114"/>
        <v>2977.4614999999999</v>
      </c>
      <c r="N898" s="136">
        <v>6589.14</v>
      </c>
      <c r="O898" s="72">
        <f t="shared" si="110"/>
        <v>16238.616950000001</v>
      </c>
      <c r="P898" s="114">
        <v>57178.42</v>
      </c>
      <c r="Q898" s="72">
        <f t="shared" si="111"/>
        <v>105818.47894999999</v>
      </c>
      <c r="R898" s="114">
        <v>1944.78</v>
      </c>
      <c r="S898" s="72">
        <f t="shared" si="112"/>
        <v>35477.59895</v>
      </c>
      <c r="T898" s="136">
        <v>171576.92</v>
      </c>
      <c r="U898" s="73" t="s">
        <v>154</v>
      </c>
      <c r="V898" s="137" t="s">
        <v>253</v>
      </c>
    </row>
    <row r="899" spans="1:22" ht="15.75" customHeight="1">
      <c r="A899" s="85">
        <v>892</v>
      </c>
      <c r="B899" s="85" t="s">
        <v>768</v>
      </c>
      <c r="C899" s="135" t="s">
        <v>355</v>
      </c>
      <c r="D899" s="135" t="s">
        <v>1128</v>
      </c>
      <c r="E899" s="86" t="s">
        <v>1191</v>
      </c>
      <c r="F899" s="87">
        <v>46023</v>
      </c>
      <c r="G899" s="87">
        <v>46204</v>
      </c>
      <c r="H899" s="138">
        <v>40000</v>
      </c>
      <c r="I899" s="135">
        <v>442.65</v>
      </c>
      <c r="J899" s="88">
        <v>25</v>
      </c>
      <c r="K899" s="136">
        <v>1148</v>
      </c>
      <c r="L899" s="72">
        <f t="shared" si="109"/>
        <v>2839.9999999999995</v>
      </c>
      <c r="M899" s="72">
        <f t="shared" si="114"/>
        <v>520</v>
      </c>
      <c r="N899" s="74">
        <f t="shared" ref="N899:N930" si="116">+H899*0.0304</f>
        <v>1216</v>
      </c>
      <c r="O899" s="72">
        <f t="shared" si="110"/>
        <v>2836</v>
      </c>
      <c r="P899" s="85">
        <v>25</v>
      </c>
      <c r="Q899" s="72">
        <f t="shared" si="111"/>
        <v>8585</v>
      </c>
      <c r="R899" s="114">
        <v>2831.65</v>
      </c>
      <c r="S899" s="72">
        <f t="shared" si="112"/>
        <v>6196</v>
      </c>
      <c r="T899" s="136">
        <v>37168.35</v>
      </c>
      <c r="U899" s="73" t="s">
        <v>154</v>
      </c>
      <c r="V899" s="74" t="s">
        <v>253</v>
      </c>
    </row>
    <row r="900" spans="1:22">
      <c r="A900" s="85">
        <v>893</v>
      </c>
      <c r="B900" s="85" t="s">
        <v>223</v>
      </c>
      <c r="C900" s="135" t="s">
        <v>19</v>
      </c>
      <c r="D900" s="135" t="s">
        <v>1150</v>
      </c>
      <c r="E900" s="86" t="s">
        <v>1191</v>
      </c>
      <c r="F900" s="87">
        <v>46054</v>
      </c>
      <c r="G900" s="87">
        <v>46235</v>
      </c>
      <c r="H900" s="138">
        <v>20000</v>
      </c>
      <c r="I900" s="135">
        <v>0</v>
      </c>
      <c r="J900" s="88">
        <v>25</v>
      </c>
      <c r="K900" s="135">
        <v>574</v>
      </c>
      <c r="L900" s="72">
        <f t="shared" si="109"/>
        <v>1419.9999999999998</v>
      </c>
      <c r="M900" s="72">
        <f t="shared" si="114"/>
        <v>260</v>
      </c>
      <c r="N900" s="74">
        <f t="shared" si="116"/>
        <v>608</v>
      </c>
      <c r="O900" s="72">
        <f t="shared" si="110"/>
        <v>1418</v>
      </c>
      <c r="P900" s="85">
        <v>725</v>
      </c>
      <c r="Q900" s="72">
        <f t="shared" si="111"/>
        <v>5005</v>
      </c>
      <c r="R900" s="114">
        <v>1907</v>
      </c>
      <c r="S900" s="72">
        <f t="shared" si="112"/>
        <v>3098</v>
      </c>
      <c r="T900" s="136">
        <v>18093</v>
      </c>
      <c r="U900" s="73" t="s">
        <v>154</v>
      </c>
      <c r="V900" s="74" t="s">
        <v>253</v>
      </c>
    </row>
    <row r="901" spans="1:22" ht="19.5" customHeight="1">
      <c r="A901" s="85">
        <v>894</v>
      </c>
      <c r="B901" s="85" t="s">
        <v>518</v>
      </c>
      <c r="C901" s="135" t="s">
        <v>48</v>
      </c>
      <c r="D901" s="135" t="s">
        <v>164</v>
      </c>
      <c r="E901" s="86" t="s">
        <v>1191</v>
      </c>
      <c r="F901" s="87">
        <v>45901</v>
      </c>
      <c r="G901" s="87">
        <v>46082</v>
      </c>
      <c r="H901" s="138">
        <v>55000</v>
      </c>
      <c r="I901" s="136">
        <v>2271.71</v>
      </c>
      <c r="J901" s="88">
        <v>25</v>
      </c>
      <c r="K901" s="136">
        <v>1578.5</v>
      </c>
      <c r="L901" s="72">
        <f t="shared" si="109"/>
        <v>3904.9999999999995</v>
      </c>
      <c r="M901" s="72">
        <f t="shared" si="114"/>
        <v>715</v>
      </c>
      <c r="N901" s="74">
        <f t="shared" si="116"/>
        <v>1672</v>
      </c>
      <c r="O901" s="72">
        <f t="shared" si="110"/>
        <v>3899.5000000000005</v>
      </c>
      <c r="P901" s="114">
        <v>1944.78</v>
      </c>
      <c r="Q901" s="72">
        <f t="shared" si="111"/>
        <v>13714.78</v>
      </c>
      <c r="R901" s="114">
        <v>7466.99</v>
      </c>
      <c r="S901" s="72">
        <f t="shared" si="112"/>
        <v>8519.5</v>
      </c>
      <c r="T901" s="136">
        <v>47533.01</v>
      </c>
      <c r="U901" s="73" t="s">
        <v>154</v>
      </c>
      <c r="V901" s="74" t="s">
        <v>253</v>
      </c>
    </row>
    <row r="902" spans="1:22" ht="18" customHeight="1">
      <c r="A902" s="85">
        <v>895</v>
      </c>
      <c r="B902" s="85" t="s">
        <v>811</v>
      </c>
      <c r="C902" s="135" t="s">
        <v>959</v>
      </c>
      <c r="D902" s="135" t="s">
        <v>960</v>
      </c>
      <c r="E902" s="86" t="s">
        <v>1191</v>
      </c>
      <c r="F902" s="87">
        <v>46023</v>
      </c>
      <c r="G902" s="87">
        <v>46204</v>
      </c>
      <c r="H902" s="138">
        <v>145000</v>
      </c>
      <c r="I902" s="136">
        <v>22690.49</v>
      </c>
      <c r="J902" s="88">
        <v>25</v>
      </c>
      <c r="K902" s="136">
        <v>4161.5</v>
      </c>
      <c r="L902" s="72">
        <f t="shared" si="109"/>
        <v>10294.999999999998</v>
      </c>
      <c r="M902" s="72">
        <f t="shared" si="114"/>
        <v>1885</v>
      </c>
      <c r="N902" s="74">
        <f t="shared" si="116"/>
        <v>4408</v>
      </c>
      <c r="O902" s="72">
        <f t="shared" si="110"/>
        <v>10280.5</v>
      </c>
      <c r="P902" s="114">
        <v>72525</v>
      </c>
      <c r="Q902" s="72">
        <f t="shared" si="111"/>
        <v>103555</v>
      </c>
      <c r="R902" s="114">
        <v>103784.99</v>
      </c>
      <c r="S902" s="72">
        <f t="shared" si="112"/>
        <v>22460.5</v>
      </c>
      <c r="T902" s="136">
        <v>113715.01</v>
      </c>
      <c r="U902" s="73" t="s">
        <v>154</v>
      </c>
      <c r="V902" s="74" t="s">
        <v>253</v>
      </c>
    </row>
    <row r="903" spans="1:22" ht="16.5" customHeight="1">
      <c r="A903" s="85">
        <v>896</v>
      </c>
      <c r="B903" s="85" t="s">
        <v>472</v>
      </c>
      <c r="C903" s="135" t="s">
        <v>1192</v>
      </c>
      <c r="D903" s="135" t="s">
        <v>1049</v>
      </c>
      <c r="E903" s="86" t="s">
        <v>1191</v>
      </c>
      <c r="F903" s="87">
        <v>46023</v>
      </c>
      <c r="G903" s="87">
        <v>46204</v>
      </c>
      <c r="H903" s="138">
        <v>45000</v>
      </c>
      <c r="I903" s="136">
        <v>1148.33</v>
      </c>
      <c r="J903" s="88">
        <v>25</v>
      </c>
      <c r="K903" s="136">
        <v>1291.5</v>
      </c>
      <c r="L903" s="72">
        <f t="shared" si="109"/>
        <v>3194.9999999999995</v>
      </c>
      <c r="M903" s="72">
        <f t="shared" ref="M903:M934" si="117">H903*0.013</f>
        <v>585</v>
      </c>
      <c r="N903" s="74">
        <f t="shared" si="116"/>
        <v>1368</v>
      </c>
      <c r="O903" s="72">
        <f t="shared" si="110"/>
        <v>3190.5</v>
      </c>
      <c r="P903" s="85">
        <v>25</v>
      </c>
      <c r="Q903" s="72">
        <f t="shared" si="111"/>
        <v>9655</v>
      </c>
      <c r="R903" s="114">
        <v>3832.83</v>
      </c>
      <c r="S903" s="72">
        <f t="shared" si="112"/>
        <v>6970.5</v>
      </c>
      <c r="T903" s="136">
        <v>41167.17</v>
      </c>
      <c r="U903" s="73" t="s">
        <v>154</v>
      </c>
      <c r="V903" s="74" t="s">
        <v>253</v>
      </c>
    </row>
    <row r="904" spans="1:22" ht="18" customHeight="1">
      <c r="A904" s="85">
        <v>897</v>
      </c>
      <c r="B904" s="85" t="s">
        <v>450</v>
      </c>
      <c r="C904" s="135" t="s">
        <v>736</v>
      </c>
      <c r="D904" s="135" t="s">
        <v>1049</v>
      </c>
      <c r="E904" s="86" t="s">
        <v>1191</v>
      </c>
      <c r="F904" s="87">
        <v>45962</v>
      </c>
      <c r="G904" s="87">
        <v>46143</v>
      </c>
      <c r="H904" s="138">
        <v>160000</v>
      </c>
      <c r="I904" s="136">
        <v>26218.87</v>
      </c>
      <c r="J904" s="88">
        <v>25</v>
      </c>
      <c r="K904" s="136">
        <v>4592</v>
      </c>
      <c r="L904" s="72">
        <f t="shared" ref="L904:L967" si="118">H904*0.071</f>
        <v>11359.999999999998</v>
      </c>
      <c r="M904" s="72">
        <f t="shared" si="117"/>
        <v>2080</v>
      </c>
      <c r="N904" s="74">
        <f t="shared" si="116"/>
        <v>4864</v>
      </c>
      <c r="O904" s="72">
        <f t="shared" ref="O904:O967" si="119">H904*0.0709</f>
        <v>11344</v>
      </c>
      <c r="P904" s="85">
        <v>125</v>
      </c>
      <c r="Q904" s="72">
        <f t="shared" ref="Q904:Q967" si="120">SUM(K904:P904)</f>
        <v>34365</v>
      </c>
      <c r="R904" s="114">
        <v>35799.870000000003</v>
      </c>
      <c r="S904" s="72">
        <f t="shared" ref="S904:S967" si="121">L904+M904+O904</f>
        <v>24784</v>
      </c>
      <c r="T904" s="136">
        <v>124200.13</v>
      </c>
      <c r="U904" s="73" t="s">
        <v>154</v>
      </c>
      <c r="V904" s="74" t="s">
        <v>253</v>
      </c>
    </row>
    <row r="905" spans="1:22" ht="18" customHeight="1">
      <c r="A905" s="85">
        <v>898</v>
      </c>
      <c r="B905" s="85" t="s">
        <v>415</v>
      </c>
      <c r="C905" s="135" t="s">
        <v>48</v>
      </c>
      <c r="D905" s="135" t="s">
        <v>178</v>
      </c>
      <c r="E905" s="86" t="s">
        <v>1191</v>
      </c>
      <c r="F905" s="87">
        <v>46023</v>
      </c>
      <c r="G905" s="87">
        <v>46204</v>
      </c>
      <c r="H905" s="138">
        <v>95000</v>
      </c>
      <c r="I905" s="136">
        <v>10929.24</v>
      </c>
      <c r="J905" s="88">
        <v>25</v>
      </c>
      <c r="K905" s="136">
        <v>2726.5</v>
      </c>
      <c r="L905" s="72">
        <f t="shared" si="118"/>
        <v>6744.9999999999991</v>
      </c>
      <c r="M905" s="72">
        <f t="shared" si="117"/>
        <v>1235</v>
      </c>
      <c r="N905" s="74">
        <f t="shared" si="116"/>
        <v>2888</v>
      </c>
      <c r="O905" s="72">
        <f t="shared" si="119"/>
        <v>6735.5</v>
      </c>
      <c r="P905" s="85">
        <v>125</v>
      </c>
      <c r="Q905" s="72">
        <f t="shared" si="120"/>
        <v>20455</v>
      </c>
      <c r="R905" s="114">
        <v>16668.740000000002</v>
      </c>
      <c r="S905" s="72">
        <f t="shared" si="121"/>
        <v>14715.5</v>
      </c>
      <c r="T905" s="136">
        <v>78331.259999999995</v>
      </c>
      <c r="U905" s="73" t="s">
        <v>154</v>
      </c>
      <c r="V905" s="74" t="s">
        <v>253</v>
      </c>
    </row>
    <row r="906" spans="1:22" ht="16.5" customHeight="1">
      <c r="A906" s="85">
        <v>899</v>
      </c>
      <c r="B906" s="85" t="s">
        <v>434</v>
      </c>
      <c r="C906" s="135" t="s">
        <v>48</v>
      </c>
      <c r="D906" s="135" t="s">
        <v>164</v>
      </c>
      <c r="E906" s="86" t="s">
        <v>1191</v>
      </c>
      <c r="F906" s="87">
        <v>46023</v>
      </c>
      <c r="G906" s="87">
        <v>46204</v>
      </c>
      <c r="H906" s="138">
        <v>55000</v>
      </c>
      <c r="I906" s="136">
        <v>2559.6799999999998</v>
      </c>
      <c r="J906" s="88">
        <v>25</v>
      </c>
      <c r="K906" s="136">
        <v>1578.5</v>
      </c>
      <c r="L906" s="72">
        <f t="shared" si="118"/>
        <v>3904.9999999999995</v>
      </c>
      <c r="M906" s="72">
        <f t="shared" si="117"/>
        <v>715</v>
      </c>
      <c r="N906" s="74">
        <f t="shared" si="116"/>
        <v>1672</v>
      </c>
      <c r="O906" s="72">
        <f t="shared" si="119"/>
        <v>3899.5000000000005</v>
      </c>
      <c r="P906" s="85">
        <v>25</v>
      </c>
      <c r="Q906" s="72">
        <f t="shared" si="120"/>
        <v>11795</v>
      </c>
      <c r="R906" s="114">
        <v>5835.18</v>
      </c>
      <c r="S906" s="72">
        <f t="shared" si="121"/>
        <v>8519.5</v>
      </c>
      <c r="T906" s="136">
        <v>49164.82</v>
      </c>
      <c r="U906" s="73" t="s">
        <v>154</v>
      </c>
      <c r="V906" s="74" t="s">
        <v>254</v>
      </c>
    </row>
    <row r="907" spans="1:22" ht="15.75" customHeight="1">
      <c r="A907" s="85">
        <v>900</v>
      </c>
      <c r="B907" s="85" t="s">
        <v>451</v>
      </c>
      <c r="C907" s="135" t="s">
        <v>244</v>
      </c>
      <c r="D907" s="135" t="s">
        <v>1049</v>
      </c>
      <c r="E907" s="86" t="s">
        <v>1191</v>
      </c>
      <c r="F907" s="87">
        <v>45962</v>
      </c>
      <c r="G907" s="87">
        <v>46143</v>
      </c>
      <c r="H907" s="138">
        <v>50000</v>
      </c>
      <c r="I907" s="136">
        <v>1854</v>
      </c>
      <c r="J907" s="88">
        <v>25</v>
      </c>
      <c r="K907" s="136">
        <v>1435</v>
      </c>
      <c r="L907" s="72">
        <f t="shared" si="118"/>
        <v>3549.9999999999995</v>
      </c>
      <c r="M907" s="72">
        <f t="shared" si="117"/>
        <v>650</v>
      </c>
      <c r="N907" s="74">
        <f t="shared" si="116"/>
        <v>1520</v>
      </c>
      <c r="O907" s="72">
        <f t="shared" si="119"/>
        <v>3545.0000000000005</v>
      </c>
      <c r="P907" s="85">
        <v>125</v>
      </c>
      <c r="Q907" s="72">
        <f t="shared" si="120"/>
        <v>10825</v>
      </c>
      <c r="R907" s="114">
        <v>4934</v>
      </c>
      <c r="S907" s="72">
        <f t="shared" si="121"/>
        <v>7745</v>
      </c>
      <c r="T907" s="136">
        <v>45066</v>
      </c>
      <c r="U907" s="73" t="s">
        <v>154</v>
      </c>
      <c r="V907" s="74" t="s">
        <v>254</v>
      </c>
    </row>
    <row r="908" spans="1:22" ht="18" customHeight="1">
      <c r="A908" s="85">
        <v>901</v>
      </c>
      <c r="B908" s="85" t="s">
        <v>1035</v>
      </c>
      <c r="C908" s="135" t="s">
        <v>356</v>
      </c>
      <c r="D908" s="135" t="s">
        <v>1050</v>
      </c>
      <c r="E908" s="86" t="s">
        <v>1191</v>
      </c>
      <c r="F908" s="87">
        <v>45901</v>
      </c>
      <c r="G908" s="87">
        <v>46082</v>
      </c>
      <c r="H908" s="138">
        <v>60000</v>
      </c>
      <c r="I908" s="136">
        <v>3486.68</v>
      </c>
      <c r="J908" s="88">
        <v>25</v>
      </c>
      <c r="K908" s="136">
        <v>1722</v>
      </c>
      <c r="L908" s="72">
        <f t="shared" si="118"/>
        <v>4260</v>
      </c>
      <c r="M908" s="72">
        <f t="shared" si="117"/>
        <v>780</v>
      </c>
      <c r="N908" s="74">
        <f t="shared" si="116"/>
        <v>1824</v>
      </c>
      <c r="O908" s="72">
        <f t="shared" si="119"/>
        <v>4254</v>
      </c>
      <c r="P908" s="85">
        <v>25</v>
      </c>
      <c r="Q908" s="72">
        <f t="shared" si="120"/>
        <v>12865</v>
      </c>
      <c r="R908" s="114">
        <v>7057.68</v>
      </c>
      <c r="S908" s="72">
        <f t="shared" si="121"/>
        <v>9294</v>
      </c>
      <c r="T908" s="136">
        <v>52942.32</v>
      </c>
      <c r="U908" s="73" t="s">
        <v>154</v>
      </c>
      <c r="V908" s="74" t="s">
        <v>253</v>
      </c>
    </row>
    <row r="909" spans="1:22">
      <c r="A909" s="85">
        <v>902</v>
      </c>
      <c r="B909" s="85" t="s">
        <v>368</v>
      </c>
      <c r="C909" s="135" t="s">
        <v>73</v>
      </c>
      <c r="D909" s="135" t="s">
        <v>1151</v>
      </c>
      <c r="E909" s="86" t="s">
        <v>1191</v>
      </c>
      <c r="F909" s="87">
        <v>45962</v>
      </c>
      <c r="G909" s="87">
        <v>46143</v>
      </c>
      <c r="H909" s="138">
        <v>60000</v>
      </c>
      <c r="I909" s="136">
        <v>3486.68</v>
      </c>
      <c r="J909" s="88">
        <v>25</v>
      </c>
      <c r="K909" s="136">
        <v>1722</v>
      </c>
      <c r="L909" s="72">
        <f t="shared" si="118"/>
        <v>4260</v>
      </c>
      <c r="M909" s="72">
        <f t="shared" si="117"/>
        <v>780</v>
      </c>
      <c r="N909" s="74">
        <f t="shared" si="116"/>
        <v>1824</v>
      </c>
      <c r="O909" s="72">
        <f t="shared" si="119"/>
        <v>4254</v>
      </c>
      <c r="P909" s="85">
        <v>25</v>
      </c>
      <c r="Q909" s="72">
        <f t="shared" si="120"/>
        <v>12865</v>
      </c>
      <c r="R909" s="114">
        <v>7057.68</v>
      </c>
      <c r="S909" s="72">
        <f t="shared" si="121"/>
        <v>9294</v>
      </c>
      <c r="T909" s="136">
        <v>52942.32</v>
      </c>
      <c r="U909" s="73" t="s">
        <v>154</v>
      </c>
      <c r="V909" s="74" t="s">
        <v>253</v>
      </c>
    </row>
    <row r="910" spans="1:22" ht="18" customHeight="1">
      <c r="A910" s="85">
        <v>903</v>
      </c>
      <c r="B910" s="85" t="s">
        <v>703</v>
      </c>
      <c r="C910" s="135" t="s">
        <v>356</v>
      </c>
      <c r="D910" s="135" t="s">
        <v>1053</v>
      </c>
      <c r="E910" s="86" t="s">
        <v>1191</v>
      </c>
      <c r="F910" s="87">
        <v>46023</v>
      </c>
      <c r="G910" s="87">
        <v>46204</v>
      </c>
      <c r="H910" s="138">
        <v>30000</v>
      </c>
      <c r="I910" s="135">
        <v>0</v>
      </c>
      <c r="J910" s="88">
        <v>25</v>
      </c>
      <c r="K910" s="135">
        <v>861</v>
      </c>
      <c r="L910" s="72">
        <f t="shared" si="118"/>
        <v>2130</v>
      </c>
      <c r="M910" s="72">
        <f t="shared" si="117"/>
        <v>390</v>
      </c>
      <c r="N910" s="74">
        <f t="shared" si="116"/>
        <v>912</v>
      </c>
      <c r="O910" s="72">
        <f t="shared" si="119"/>
        <v>2127</v>
      </c>
      <c r="P910" s="85">
        <v>25</v>
      </c>
      <c r="Q910" s="72">
        <f t="shared" si="120"/>
        <v>6445</v>
      </c>
      <c r="R910" s="114">
        <v>1798</v>
      </c>
      <c r="S910" s="72">
        <f t="shared" si="121"/>
        <v>4647</v>
      </c>
      <c r="T910" s="136">
        <v>28202</v>
      </c>
      <c r="U910" s="73" t="s">
        <v>154</v>
      </c>
      <c r="V910" s="74" t="s">
        <v>253</v>
      </c>
    </row>
    <row r="911" spans="1:22" ht="15.75" customHeight="1">
      <c r="A911" s="85">
        <v>904</v>
      </c>
      <c r="B911" s="85" t="s">
        <v>894</v>
      </c>
      <c r="C911" s="135" t="s">
        <v>19</v>
      </c>
      <c r="D911" s="135" t="s">
        <v>159</v>
      </c>
      <c r="E911" s="86" t="s">
        <v>1191</v>
      </c>
      <c r="F911" s="87">
        <v>45962</v>
      </c>
      <c r="G911" s="87">
        <v>46143</v>
      </c>
      <c r="H911" s="138">
        <v>20000</v>
      </c>
      <c r="I911" s="135">
        <v>0</v>
      </c>
      <c r="J911" s="88">
        <v>25</v>
      </c>
      <c r="K911" s="135">
        <v>574</v>
      </c>
      <c r="L911" s="72">
        <f t="shared" si="118"/>
        <v>1419.9999999999998</v>
      </c>
      <c r="M911" s="72">
        <f t="shared" si="117"/>
        <v>260</v>
      </c>
      <c r="N911" s="74">
        <f t="shared" si="116"/>
        <v>608</v>
      </c>
      <c r="O911" s="72">
        <f t="shared" si="119"/>
        <v>1418</v>
      </c>
      <c r="P911" s="85">
        <v>25</v>
      </c>
      <c r="Q911" s="72">
        <f t="shared" si="120"/>
        <v>4305</v>
      </c>
      <c r="R911" s="114">
        <v>1207</v>
      </c>
      <c r="S911" s="72">
        <f t="shared" si="121"/>
        <v>3098</v>
      </c>
      <c r="T911" s="136">
        <v>18793</v>
      </c>
      <c r="U911" s="73" t="s">
        <v>154</v>
      </c>
      <c r="V911" s="74" t="s">
        <v>253</v>
      </c>
    </row>
    <row r="912" spans="1:22" ht="18" customHeight="1">
      <c r="A912" s="85">
        <v>905</v>
      </c>
      <c r="B912" s="135" t="s">
        <v>1263</v>
      </c>
      <c r="C912" s="135" t="s">
        <v>15</v>
      </c>
      <c r="D912" s="135" t="s">
        <v>1053</v>
      </c>
      <c r="E912" s="86" t="s">
        <v>1191</v>
      </c>
      <c r="F912" s="87">
        <v>45901</v>
      </c>
      <c r="G912" s="87">
        <v>46082</v>
      </c>
      <c r="H912" s="138">
        <v>35000</v>
      </c>
      <c r="I912" s="135">
        <v>0</v>
      </c>
      <c r="J912" s="88">
        <v>25</v>
      </c>
      <c r="K912" s="136">
        <v>1004.5</v>
      </c>
      <c r="L912" s="72">
        <f t="shared" si="118"/>
        <v>2485</v>
      </c>
      <c r="M912" s="72">
        <f t="shared" si="117"/>
        <v>455</v>
      </c>
      <c r="N912" s="74">
        <f t="shared" si="116"/>
        <v>1064</v>
      </c>
      <c r="O912" s="72">
        <f t="shared" si="119"/>
        <v>2481.5</v>
      </c>
      <c r="P912" s="85">
        <v>25</v>
      </c>
      <c r="Q912" s="72">
        <f t="shared" si="120"/>
        <v>7515</v>
      </c>
      <c r="R912" s="114">
        <v>2093.5</v>
      </c>
      <c r="S912" s="72">
        <f t="shared" si="121"/>
        <v>5421.5</v>
      </c>
      <c r="T912" s="136">
        <v>32906.5</v>
      </c>
      <c r="U912" s="73" t="s">
        <v>154</v>
      </c>
      <c r="V912" s="74" t="s">
        <v>253</v>
      </c>
    </row>
    <row r="913" spans="1:22" ht="16.5" customHeight="1">
      <c r="A913" s="85">
        <v>906</v>
      </c>
      <c r="B913" s="85" t="s">
        <v>519</v>
      </c>
      <c r="C913" s="135" t="s">
        <v>19</v>
      </c>
      <c r="D913" s="135" t="s">
        <v>1075</v>
      </c>
      <c r="E913" s="86" t="s">
        <v>1191</v>
      </c>
      <c r="F913" s="87">
        <v>45962</v>
      </c>
      <c r="G913" s="87">
        <v>46143</v>
      </c>
      <c r="H913" s="138">
        <v>20000</v>
      </c>
      <c r="I913" s="135">
        <v>0</v>
      </c>
      <c r="J913" s="88">
        <v>25</v>
      </c>
      <c r="K913" s="135">
        <v>574</v>
      </c>
      <c r="L913" s="72">
        <f t="shared" si="118"/>
        <v>1419.9999999999998</v>
      </c>
      <c r="M913" s="72">
        <f t="shared" si="117"/>
        <v>260</v>
      </c>
      <c r="N913" s="74">
        <f t="shared" si="116"/>
        <v>608</v>
      </c>
      <c r="O913" s="72">
        <f t="shared" si="119"/>
        <v>1418</v>
      </c>
      <c r="P913" s="85">
        <v>25</v>
      </c>
      <c r="Q913" s="72">
        <f t="shared" si="120"/>
        <v>4305</v>
      </c>
      <c r="R913" s="114">
        <v>1207</v>
      </c>
      <c r="S913" s="72">
        <f t="shared" si="121"/>
        <v>3098</v>
      </c>
      <c r="T913" s="136">
        <v>18793</v>
      </c>
      <c r="U913" s="73" t="s">
        <v>154</v>
      </c>
      <c r="V913" s="74" t="s">
        <v>253</v>
      </c>
    </row>
    <row r="914" spans="1:22" ht="18" customHeight="1">
      <c r="A914" s="85">
        <v>907</v>
      </c>
      <c r="B914" s="85" t="s">
        <v>435</v>
      </c>
      <c r="C914" s="135" t="s">
        <v>19</v>
      </c>
      <c r="D914" t="s">
        <v>1055</v>
      </c>
      <c r="E914" s="86" t="s">
        <v>1191</v>
      </c>
      <c r="F914" s="87">
        <v>46023</v>
      </c>
      <c r="G914" s="87">
        <v>46204</v>
      </c>
      <c r="H914" s="138">
        <v>20000</v>
      </c>
      <c r="I914" s="135">
        <v>0</v>
      </c>
      <c r="J914" s="88">
        <v>25</v>
      </c>
      <c r="K914" s="135">
        <v>574</v>
      </c>
      <c r="L914" s="72">
        <f t="shared" si="118"/>
        <v>1419.9999999999998</v>
      </c>
      <c r="M914" s="72">
        <f t="shared" si="117"/>
        <v>260</v>
      </c>
      <c r="N914" s="74">
        <f t="shared" si="116"/>
        <v>608</v>
      </c>
      <c r="O914" s="72">
        <f t="shared" si="119"/>
        <v>1418</v>
      </c>
      <c r="P914" s="85">
        <v>125</v>
      </c>
      <c r="Q914" s="72">
        <f t="shared" si="120"/>
        <v>4405</v>
      </c>
      <c r="R914" s="114">
        <v>1307</v>
      </c>
      <c r="S914" s="72">
        <f t="shared" si="121"/>
        <v>3098</v>
      </c>
      <c r="T914" s="136">
        <v>18693</v>
      </c>
      <c r="U914" s="73" t="s">
        <v>154</v>
      </c>
      <c r="V914" s="74" t="s">
        <v>253</v>
      </c>
    </row>
    <row r="915" spans="1:22" ht="18" customHeight="1">
      <c r="A915" s="85">
        <v>908</v>
      </c>
      <c r="B915" s="85" t="s">
        <v>133</v>
      </c>
      <c r="C915" s="135" t="s">
        <v>19</v>
      </c>
      <c r="D915" s="135" t="s">
        <v>1055</v>
      </c>
      <c r="E915" s="86" t="s">
        <v>1191</v>
      </c>
      <c r="F915" s="87">
        <v>46054</v>
      </c>
      <c r="G915" s="87">
        <v>46235</v>
      </c>
      <c r="H915" s="138">
        <v>20000</v>
      </c>
      <c r="I915" s="135">
        <v>0</v>
      </c>
      <c r="J915" s="88">
        <v>25</v>
      </c>
      <c r="K915" s="135">
        <v>574</v>
      </c>
      <c r="L915" s="72">
        <f t="shared" si="118"/>
        <v>1419.9999999999998</v>
      </c>
      <c r="M915" s="72">
        <f t="shared" si="117"/>
        <v>260</v>
      </c>
      <c r="N915" s="74">
        <f t="shared" si="116"/>
        <v>608</v>
      </c>
      <c r="O915" s="72">
        <f t="shared" si="119"/>
        <v>1418</v>
      </c>
      <c r="P915" s="85">
        <v>25</v>
      </c>
      <c r="Q915" s="72">
        <f t="shared" si="120"/>
        <v>4305</v>
      </c>
      <c r="R915" s="114">
        <v>1207</v>
      </c>
      <c r="S915" s="72">
        <f t="shared" si="121"/>
        <v>3098</v>
      </c>
      <c r="T915" s="136">
        <v>18793</v>
      </c>
      <c r="U915" s="73" t="s">
        <v>154</v>
      </c>
      <c r="V915" s="74" t="s">
        <v>253</v>
      </c>
    </row>
    <row r="916" spans="1:22" ht="18" customHeight="1">
      <c r="A916" s="85">
        <v>909</v>
      </c>
      <c r="B916" s="85" t="s">
        <v>491</v>
      </c>
      <c r="C916" s="135" t="s">
        <v>45</v>
      </c>
      <c r="D916" s="135" t="s">
        <v>172</v>
      </c>
      <c r="E916" s="86" t="s">
        <v>1191</v>
      </c>
      <c r="F916" s="87">
        <v>46023</v>
      </c>
      <c r="G916" s="87">
        <v>46204</v>
      </c>
      <c r="H916" s="138">
        <v>50000</v>
      </c>
      <c r="I916" s="136">
        <v>1854</v>
      </c>
      <c r="J916" s="88">
        <v>25</v>
      </c>
      <c r="K916" s="136">
        <v>1435</v>
      </c>
      <c r="L916" s="72">
        <f t="shared" si="118"/>
        <v>3549.9999999999995</v>
      </c>
      <c r="M916" s="72">
        <f t="shared" si="117"/>
        <v>650</v>
      </c>
      <c r="N916" s="74">
        <f t="shared" si="116"/>
        <v>1520</v>
      </c>
      <c r="O916" s="72">
        <f t="shared" si="119"/>
        <v>3545.0000000000005</v>
      </c>
      <c r="P916" s="114">
        <v>23461</v>
      </c>
      <c r="Q916" s="72">
        <f t="shared" si="120"/>
        <v>34161</v>
      </c>
      <c r="R916" s="114">
        <v>28270</v>
      </c>
      <c r="S916" s="72">
        <f t="shared" si="121"/>
        <v>7745</v>
      </c>
      <c r="T916" s="136">
        <v>21730</v>
      </c>
      <c r="U916" s="73" t="s">
        <v>154</v>
      </c>
      <c r="V916" s="74" t="s">
        <v>253</v>
      </c>
    </row>
    <row r="917" spans="1:22" ht="15.75" customHeight="1">
      <c r="A917" s="85">
        <v>910</v>
      </c>
      <c r="B917" s="85" t="s">
        <v>1251</v>
      </c>
      <c r="C917" s="135" t="s">
        <v>11</v>
      </c>
      <c r="D917" s="135" t="s">
        <v>178</v>
      </c>
      <c r="E917" s="86" t="s">
        <v>1191</v>
      </c>
      <c r="F917" s="87">
        <v>46054</v>
      </c>
      <c r="G917" s="87">
        <v>46235</v>
      </c>
      <c r="H917" s="138">
        <v>70000</v>
      </c>
      <c r="I917" s="136">
        <v>5368.48</v>
      </c>
      <c r="J917" s="88">
        <v>25</v>
      </c>
      <c r="K917" s="136">
        <v>2009</v>
      </c>
      <c r="L917" s="72">
        <f t="shared" si="118"/>
        <v>4970</v>
      </c>
      <c r="M917" s="72">
        <f t="shared" si="117"/>
        <v>910</v>
      </c>
      <c r="N917" s="74">
        <f t="shared" si="116"/>
        <v>2128</v>
      </c>
      <c r="O917" s="72">
        <f t="shared" si="119"/>
        <v>4963</v>
      </c>
      <c r="P917" s="114">
        <v>3125</v>
      </c>
      <c r="Q917" s="72">
        <f t="shared" si="120"/>
        <v>18105</v>
      </c>
      <c r="R917" s="114">
        <v>12630.48</v>
      </c>
      <c r="S917" s="72">
        <f t="shared" si="121"/>
        <v>10843</v>
      </c>
      <c r="T917" s="136">
        <v>57369.52</v>
      </c>
      <c r="U917" s="73" t="s">
        <v>154</v>
      </c>
      <c r="V917" s="74" t="s">
        <v>254</v>
      </c>
    </row>
    <row r="918" spans="1:22" ht="19.5" customHeight="1">
      <c r="A918" s="85">
        <v>911</v>
      </c>
      <c r="B918" s="85" t="s">
        <v>70</v>
      </c>
      <c r="C918" s="135" t="s">
        <v>61</v>
      </c>
      <c r="D918" s="135" t="s">
        <v>155</v>
      </c>
      <c r="E918" s="86" t="s">
        <v>1191</v>
      </c>
      <c r="F918" s="87">
        <v>46054</v>
      </c>
      <c r="G918" s="87">
        <v>46235</v>
      </c>
      <c r="H918" s="138">
        <v>45000</v>
      </c>
      <c r="I918" s="136">
        <v>1148.33</v>
      </c>
      <c r="J918" s="88">
        <v>25</v>
      </c>
      <c r="K918" s="136">
        <v>1291.5</v>
      </c>
      <c r="L918" s="72">
        <f t="shared" si="118"/>
        <v>3194.9999999999995</v>
      </c>
      <c r="M918" s="72">
        <f t="shared" si="117"/>
        <v>585</v>
      </c>
      <c r="N918" s="74">
        <f t="shared" si="116"/>
        <v>1368</v>
      </c>
      <c r="O918" s="72">
        <f t="shared" si="119"/>
        <v>3190.5</v>
      </c>
      <c r="P918" s="114">
        <v>5660.41</v>
      </c>
      <c r="Q918" s="72">
        <f t="shared" si="120"/>
        <v>15290.41</v>
      </c>
      <c r="R918" s="114">
        <v>9468.24</v>
      </c>
      <c r="S918" s="72">
        <f t="shared" si="121"/>
        <v>6970.5</v>
      </c>
      <c r="T918" s="136">
        <v>35531.760000000002</v>
      </c>
      <c r="U918" s="73" t="s">
        <v>154</v>
      </c>
      <c r="V918" s="74" t="s">
        <v>254</v>
      </c>
    </row>
    <row r="919" spans="1:22" ht="16.5" customHeight="1">
      <c r="A919" s="85">
        <v>912</v>
      </c>
      <c r="B919" s="85" t="s">
        <v>473</v>
      </c>
      <c r="C919" s="135" t="s">
        <v>386</v>
      </c>
      <c r="D919" s="135" t="s">
        <v>1045</v>
      </c>
      <c r="E919" s="86" t="s">
        <v>1191</v>
      </c>
      <c r="F919" s="87">
        <v>45962</v>
      </c>
      <c r="G919" s="87">
        <v>46143</v>
      </c>
      <c r="H919" s="138">
        <v>80000</v>
      </c>
      <c r="I919" s="136">
        <v>7400.87</v>
      </c>
      <c r="J919" s="88">
        <v>25</v>
      </c>
      <c r="K919" s="136">
        <v>2296</v>
      </c>
      <c r="L919" s="72">
        <f t="shared" si="118"/>
        <v>5679.9999999999991</v>
      </c>
      <c r="M919" s="72">
        <f t="shared" si="117"/>
        <v>1040</v>
      </c>
      <c r="N919" s="74">
        <f t="shared" si="116"/>
        <v>2432</v>
      </c>
      <c r="O919" s="72">
        <f t="shared" si="119"/>
        <v>5672</v>
      </c>
      <c r="P919" s="85">
        <v>125</v>
      </c>
      <c r="Q919" s="72">
        <f t="shared" si="120"/>
        <v>17245</v>
      </c>
      <c r="R919" s="114">
        <v>12253.87</v>
      </c>
      <c r="S919" s="72">
        <f t="shared" si="121"/>
        <v>12392</v>
      </c>
      <c r="T919" s="136">
        <v>67746.13</v>
      </c>
      <c r="U919" s="73" t="s">
        <v>154</v>
      </c>
      <c r="V919" s="74" t="s">
        <v>253</v>
      </c>
    </row>
    <row r="920" spans="1:22" ht="18" customHeight="1">
      <c r="A920" s="85">
        <v>913</v>
      </c>
      <c r="B920" s="85" t="s">
        <v>1232</v>
      </c>
      <c r="C920" s="135" t="s">
        <v>1041</v>
      </c>
      <c r="D920" s="135" t="s">
        <v>163</v>
      </c>
      <c r="E920" s="86" t="s">
        <v>1191</v>
      </c>
      <c r="F920" s="87">
        <v>46023</v>
      </c>
      <c r="G920" s="87">
        <v>46204</v>
      </c>
      <c r="H920" s="138">
        <v>57000</v>
      </c>
      <c r="I920" s="136">
        <v>2922.14</v>
      </c>
      <c r="J920" s="88">
        <v>25</v>
      </c>
      <c r="K920" s="136">
        <v>1635.9</v>
      </c>
      <c r="L920" s="72">
        <f t="shared" si="118"/>
        <v>4046.9999999999995</v>
      </c>
      <c r="M920" s="72">
        <f t="shared" si="117"/>
        <v>741</v>
      </c>
      <c r="N920" s="74">
        <f t="shared" si="116"/>
        <v>1732.8</v>
      </c>
      <c r="O920" s="72">
        <f t="shared" si="119"/>
        <v>4041.3</v>
      </c>
      <c r="P920" s="85">
        <v>25</v>
      </c>
      <c r="Q920" s="72">
        <f t="shared" si="120"/>
        <v>12223</v>
      </c>
      <c r="R920" s="114">
        <v>6315.84</v>
      </c>
      <c r="S920" s="72">
        <f t="shared" si="121"/>
        <v>8829.2999999999993</v>
      </c>
      <c r="T920" s="136">
        <v>50684.160000000003</v>
      </c>
      <c r="U920" s="73" t="s">
        <v>154</v>
      </c>
      <c r="V920" s="74" t="s">
        <v>253</v>
      </c>
    </row>
    <row r="921" spans="1:22" ht="16.5" customHeight="1">
      <c r="A921" s="85">
        <v>914</v>
      </c>
      <c r="B921" s="85" t="s">
        <v>732</v>
      </c>
      <c r="C921" s="135" t="s">
        <v>356</v>
      </c>
      <c r="D921" s="135" t="s">
        <v>1053</v>
      </c>
      <c r="E921" s="86" t="s">
        <v>1191</v>
      </c>
      <c r="F921" s="87">
        <v>46023</v>
      </c>
      <c r="G921" s="87">
        <v>46204</v>
      </c>
      <c r="H921" s="138">
        <v>20000</v>
      </c>
      <c r="I921" s="135">
        <v>0</v>
      </c>
      <c r="J921" s="88">
        <v>25</v>
      </c>
      <c r="K921" s="135">
        <v>574</v>
      </c>
      <c r="L921" s="72">
        <f t="shared" si="118"/>
        <v>1419.9999999999998</v>
      </c>
      <c r="M921" s="72">
        <f t="shared" si="117"/>
        <v>260</v>
      </c>
      <c r="N921" s="74">
        <f t="shared" si="116"/>
        <v>608</v>
      </c>
      <c r="O921" s="72">
        <f t="shared" si="119"/>
        <v>1418</v>
      </c>
      <c r="P921" s="85">
        <v>25</v>
      </c>
      <c r="Q921" s="72">
        <f t="shared" si="120"/>
        <v>4305</v>
      </c>
      <c r="R921" s="114">
        <v>1207</v>
      </c>
      <c r="S921" s="72">
        <f t="shared" si="121"/>
        <v>3098</v>
      </c>
      <c r="T921" s="136">
        <v>18793</v>
      </c>
      <c r="U921" s="73" t="s">
        <v>154</v>
      </c>
      <c r="V921" s="74" t="s">
        <v>254</v>
      </c>
    </row>
    <row r="922" spans="1:22">
      <c r="A922" s="85">
        <v>915</v>
      </c>
      <c r="B922" s="85" t="s">
        <v>1190</v>
      </c>
      <c r="C922" s="135" t="s">
        <v>1183</v>
      </c>
      <c r="D922" s="135" t="s">
        <v>163</v>
      </c>
      <c r="E922" s="86" t="s">
        <v>1191</v>
      </c>
      <c r="F922" s="87">
        <v>45992</v>
      </c>
      <c r="G922" s="87">
        <v>46174</v>
      </c>
      <c r="H922" s="138">
        <v>95000</v>
      </c>
      <c r="I922" s="136">
        <v>10929.24</v>
      </c>
      <c r="J922" s="88">
        <v>25</v>
      </c>
      <c r="K922" s="136">
        <v>2726.5</v>
      </c>
      <c r="L922" s="72">
        <f t="shared" si="118"/>
        <v>6744.9999999999991</v>
      </c>
      <c r="M922" s="72">
        <f t="shared" si="117"/>
        <v>1235</v>
      </c>
      <c r="N922" s="74">
        <f t="shared" si="116"/>
        <v>2888</v>
      </c>
      <c r="O922" s="72">
        <f t="shared" si="119"/>
        <v>6735.5</v>
      </c>
      <c r="P922" s="85">
        <v>25</v>
      </c>
      <c r="Q922" s="72">
        <f t="shared" si="120"/>
        <v>20355</v>
      </c>
      <c r="R922" s="114">
        <v>16568.740000000002</v>
      </c>
      <c r="S922" s="72">
        <f t="shared" si="121"/>
        <v>14715.5</v>
      </c>
      <c r="T922" s="136">
        <v>78431.259999999995</v>
      </c>
      <c r="U922" s="73" t="s">
        <v>154</v>
      </c>
      <c r="V922" s="74" t="s">
        <v>253</v>
      </c>
    </row>
    <row r="923" spans="1:22" ht="18.75" customHeight="1">
      <c r="A923" s="85">
        <v>916</v>
      </c>
      <c r="B923" s="85" t="s">
        <v>1179</v>
      </c>
      <c r="C923" s="135" t="s">
        <v>73</v>
      </c>
      <c r="D923" s="135" t="s">
        <v>1117</v>
      </c>
      <c r="E923" s="86" t="s">
        <v>1191</v>
      </c>
      <c r="F923" s="87">
        <v>45962</v>
      </c>
      <c r="G923" s="87">
        <v>46143</v>
      </c>
      <c r="H923" s="138">
        <v>95000</v>
      </c>
      <c r="I923" s="136">
        <v>10929.24</v>
      </c>
      <c r="J923" s="88">
        <v>25</v>
      </c>
      <c r="K923" s="136">
        <v>2726.5</v>
      </c>
      <c r="L923" s="72">
        <f t="shared" si="118"/>
        <v>6744.9999999999991</v>
      </c>
      <c r="M923" s="72">
        <f t="shared" si="117"/>
        <v>1235</v>
      </c>
      <c r="N923" s="74">
        <f t="shared" si="116"/>
        <v>2888</v>
      </c>
      <c r="O923" s="72">
        <f t="shared" si="119"/>
        <v>6735.5</v>
      </c>
      <c r="P923" s="85">
        <v>25</v>
      </c>
      <c r="Q923" s="72">
        <f t="shared" si="120"/>
        <v>20355</v>
      </c>
      <c r="R923" s="114">
        <v>16568.740000000002</v>
      </c>
      <c r="S923" s="72">
        <f t="shared" si="121"/>
        <v>14715.5</v>
      </c>
      <c r="T923" s="136">
        <v>78431.259999999995</v>
      </c>
      <c r="U923" s="73" t="s">
        <v>154</v>
      </c>
      <c r="V923" s="74" t="s">
        <v>253</v>
      </c>
    </row>
    <row r="924" spans="1:22" ht="18.75" customHeight="1">
      <c r="A924" s="85">
        <v>917</v>
      </c>
      <c r="B924" s="85" t="s">
        <v>895</v>
      </c>
      <c r="C924" s="135" t="s">
        <v>245</v>
      </c>
      <c r="D924" s="135" t="s">
        <v>1065</v>
      </c>
      <c r="E924" s="86" t="s">
        <v>1191</v>
      </c>
      <c r="F924" s="87">
        <v>45962</v>
      </c>
      <c r="G924" s="87">
        <v>46143</v>
      </c>
      <c r="H924" s="138">
        <v>40000</v>
      </c>
      <c r="I924" s="135">
        <v>442.65</v>
      </c>
      <c r="J924" s="88">
        <v>25</v>
      </c>
      <c r="K924" s="136">
        <v>1148</v>
      </c>
      <c r="L924" s="72">
        <f t="shared" si="118"/>
        <v>2839.9999999999995</v>
      </c>
      <c r="M924" s="72">
        <f t="shared" si="117"/>
        <v>520</v>
      </c>
      <c r="N924" s="74">
        <f t="shared" si="116"/>
        <v>1216</v>
      </c>
      <c r="O924" s="72">
        <f t="shared" si="119"/>
        <v>2836</v>
      </c>
      <c r="P924" s="85">
        <v>25</v>
      </c>
      <c r="Q924" s="72">
        <f t="shared" si="120"/>
        <v>8585</v>
      </c>
      <c r="R924" s="114">
        <v>2831.65</v>
      </c>
      <c r="S924" s="72">
        <f t="shared" si="121"/>
        <v>6196</v>
      </c>
      <c r="T924" s="136">
        <v>37168.35</v>
      </c>
      <c r="U924" s="73" t="s">
        <v>154</v>
      </c>
      <c r="V924" s="74" t="s">
        <v>253</v>
      </c>
    </row>
    <row r="925" spans="1:22" ht="18.75" customHeight="1">
      <c r="A925" s="85">
        <v>918</v>
      </c>
      <c r="B925" s="85" t="s">
        <v>896</v>
      </c>
      <c r="C925" s="135" t="s">
        <v>56</v>
      </c>
      <c r="D925" s="135" t="s">
        <v>1064</v>
      </c>
      <c r="E925" s="86" t="s">
        <v>1191</v>
      </c>
      <c r="F925" s="87">
        <v>45962</v>
      </c>
      <c r="G925" s="87">
        <v>46143</v>
      </c>
      <c r="H925" s="138">
        <v>60000</v>
      </c>
      <c r="I925" s="136">
        <v>3486.68</v>
      </c>
      <c r="J925" s="88">
        <v>25</v>
      </c>
      <c r="K925" s="136">
        <v>1722</v>
      </c>
      <c r="L925" s="72">
        <f t="shared" si="118"/>
        <v>4260</v>
      </c>
      <c r="M925" s="72">
        <f t="shared" si="117"/>
        <v>780</v>
      </c>
      <c r="N925" s="74">
        <f t="shared" si="116"/>
        <v>1824</v>
      </c>
      <c r="O925" s="72">
        <f t="shared" si="119"/>
        <v>4254</v>
      </c>
      <c r="P925" s="85">
        <v>25</v>
      </c>
      <c r="Q925" s="72">
        <f t="shared" si="120"/>
        <v>12865</v>
      </c>
      <c r="R925" s="114">
        <v>7057.68</v>
      </c>
      <c r="S925" s="72">
        <f t="shared" si="121"/>
        <v>9294</v>
      </c>
      <c r="T925" s="136">
        <v>52942.32</v>
      </c>
      <c r="U925" s="73" t="s">
        <v>154</v>
      </c>
      <c r="V925" s="74" t="s">
        <v>253</v>
      </c>
    </row>
    <row r="926" spans="1:22" ht="19.5" customHeight="1">
      <c r="A926" s="85">
        <v>919</v>
      </c>
      <c r="B926" s="85" t="s">
        <v>293</v>
      </c>
      <c r="C926" s="135" t="s">
        <v>19</v>
      </c>
      <c r="D926" s="135" t="s">
        <v>1146</v>
      </c>
      <c r="E926" s="86" t="s">
        <v>1191</v>
      </c>
      <c r="F926" s="87">
        <v>46023</v>
      </c>
      <c r="G926" s="87">
        <v>46204</v>
      </c>
      <c r="H926" s="138">
        <v>20000</v>
      </c>
      <c r="I926" s="135">
        <v>0</v>
      </c>
      <c r="J926" s="88">
        <v>25</v>
      </c>
      <c r="K926" s="135">
        <v>574</v>
      </c>
      <c r="L926" s="72">
        <f t="shared" si="118"/>
        <v>1419.9999999999998</v>
      </c>
      <c r="M926" s="72">
        <f t="shared" si="117"/>
        <v>260</v>
      </c>
      <c r="N926" s="74">
        <f t="shared" si="116"/>
        <v>608</v>
      </c>
      <c r="O926" s="72">
        <f t="shared" si="119"/>
        <v>1418</v>
      </c>
      <c r="P926" s="85">
        <v>25</v>
      </c>
      <c r="Q926" s="72">
        <f t="shared" si="120"/>
        <v>4305</v>
      </c>
      <c r="R926" s="114">
        <v>1207</v>
      </c>
      <c r="S926" s="72">
        <f t="shared" si="121"/>
        <v>3098</v>
      </c>
      <c r="T926" s="136">
        <v>18793</v>
      </c>
      <c r="U926" s="73" t="s">
        <v>154</v>
      </c>
      <c r="V926" s="74" t="s">
        <v>253</v>
      </c>
    </row>
    <row r="927" spans="1:22" ht="21.75" customHeight="1">
      <c r="A927" s="85">
        <v>920</v>
      </c>
      <c r="B927" s="85" t="s">
        <v>897</v>
      </c>
      <c r="C927" s="135" t="s">
        <v>245</v>
      </c>
      <c r="D927" s="135" t="s">
        <v>1049</v>
      </c>
      <c r="E927" s="86" t="s">
        <v>1191</v>
      </c>
      <c r="F927" s="87">
        <v>45962</v>
      </c>
      <c r="G927" s="87">
        <v>46143</v>
      </c>
      <c r="H927" s="138">
        <v>65000</v>
      </c>
      <c r="I927" s="136">
        <v>4427.58</v>
      </c>
      <c r="J927" s="88">
        <v>25</v>
      </c>
      <c r="K927" s="136">
        <v>1865.5</v>
      </c>
      <c r="L927" s="72">
        <f t="shared" si="118"/>
        <v>4615</v>
      </c>
      <c r="M927" s="72">
        <f t="shared" si="117"/>
        <v>845</v>
      </c>
      <c r="N927" s="74">
        <f t="shared" si="116"/>
        <v>1976</v>
      </c>
      <c r="O927" s="72">
        <f t="shared" si="119"/>
        <v>4608.5</v>
      </c>
      <c r="P927" s="85">
        <v>25</v>
      </c>
      <c r="Q927" s="72">
        <f t="shared" si="120"/>
        <v>13935</v>
      </c>
      <c r="R927" s="114">
        <v>8294.08</v>
      </c>
      <c r="S927" s="72">
        <f t="shared" si="121"/>
        <v>10068.5</v>
      </c>
      <c r="T927" s="136">
        <v>56705.919999999998</v>
      </c>
      <c r="U927" s="73" t="s">
        <v>154</v>
      </c>
      <c r="V927" s="74" t="s">
        <v>253</v>
      </c>
    </row>
    <row r="928" spans="1:22" ht="20.25" customHeight="1">
      <c r="A928" s="85">
        <v>921</v>
      </c>
      <c r="B928" s="85" t="s">
        <v>520</v>
      </c>
      <c r="C928" s="135" t="s">
        <v>19</v>
      </c>
      <c r="D928" s="135" t="s">
        <v>1137</v>
      </c>
      <c r="E928" s="86" t="s">
        <v>1191</v>
      </c>
      <c r="F928" s="87">
        <v>46023</v>
      </c>
      <c r="G928" s="87">
        <v>46204</v>
      </c>
      <c r="H928" s="138">
        <v>20000</v>
      </c>
      <c r="I928" s="135">
        <v>0</v>
      </c>
      <c r="J928" s="88">
        <v>25</v>
      </c>
      <c r="K928" s="135">
        <v>574</v>
      </c>
      <c r="L928" s="72">
        <f t="shared" si="118"/>
        <v>1419.9999999999998</v>
      </c>
      <c r="M928" s="72">
        <f t="shared" si="117"/>
        <v>260</v>
      </c>
      <c r="N928" s="74">
        <f t="shared" si="116"/>
        <v>608</v>
      </c>
      <c r="O928" s="72">
        <f t="shared" si="119"/>
        <v>1418</v>
      </c>
      <c r="P928" s="85">
        <v>25</v>
      </c>
      <c r="Q928" s="72">
        <f t="shared" si="120"/>
        <v>4305</v>
      </c>
      <c r="R928" s="114">
        <v>1207</v>
      </c>
      <c r="S928" s="72">
        <f t="shared" si="121"/>
        <v>3098</v>
      </c>
      <c r="T928" s="136">
        <v>18793</v>
      </c>
      <c r="U928" s="73" t="s">
        <v>154</v>
      </c>
      <c r="V928" s="74" t="s">
        <v>253</v>
      </c>
    </row>
    <row r="929" spans="1:22" ht="21.75" customHeight="1">
      <c r="A929" s="85">
        <v>922</v>
      </c>
      <c r="B929" s="85" t="s">
        <v>162</v>
      </c>
      <c r="C929" s="135" t="s">
        <v>1192</v>
      </c>
      <c r="D929" s="135" t="s">
        <v>710</v>
      </c>
      <c r="E929" s="86" t="s">
        <v>1191</v>
      </c>
      <c r="F929" s="87">
        <v>46054</v>
      </c>
      <c r="G929" s="87">
        <v>46235</v>
      </c>
      <c r="H929" s="138">
        <v>32000</v>
      </c>
      <c r="I929" s="135">
        <v>0</v>
      </c>
      <c r="J929" s="88">
        <v>25</v>
      </c>
      <c r="K929" s="135">
        <v>918.4</v>
      </c>
      <c r="L929" s="72">
        <f t="shared" si="118"/>
        <v>2272</v>
      </c>
      <c r="M929" s="72">
        <f t="shared" si="117"/>
        <v>416</v>
      </c>
      <c r="N929" s="74">
        <f t="shared" si="116"/>
        <v>972.8</v>
      </c>
      <c r="O929" s="72">
        <f t="shared" si="119"/>
        <v>2268.8000000000002</v>
      </c>
      <c r="P929" s="85">
        <v>25</v>
      </c>
      <c r="Q929" s="72">
        <f t="shared" si="120"/>
        <v>6873</v>
      </c>
      <c r="R929" s="114">
        <v>1916.2</v>
      </c>
      <c r="S929" s="72">
        <f t="shared" si="121"/>
        <v>4956.8</v>
      </c>
      <c r="T929" s="136">
        <v>30083.8</v>
      </c>
      <c r="U929" s="73" t="s">
        <v>154</v>
      </c>
      <c r="V929" s="74" t="s">
        <v>253</v>
      </c>
    </row>
    <row r="930" spans="1:22" ht="18.75" customHeight="1">
      <c r="A930" s="85">
        <v>923</v>
      </c>
      <c r="B930" s="85" t="s">
        <v>618</v>
      </c>
      <c r="C930" s="135" t="s">
        <v>640</v>
      </c>
      <c r="D930" s="135" t="s">
        <v>659</v>
      </c>
      <c r="E930" s="86" t="s">
        <v>1191</v>
      </c>
      <c r="F930" s="87">
        <v>45962</v>
      </c>
      <c r="G930" s="87">
        <v>46143</v>
      </c>
      <c r="H930" s="138">
        <v>50000</v>
      </c>
      <c r="I930" s="136">
        <v>1854</v>
      </c>
      <c r="J930" s="88">
        <v>25</v>
      </c>
      <c r="K930" s="136">
        <v>1435</v>
      </c>
      <c r="L930" s="72">
        <f t="shared" si="118"/>
        <v>3549.9999999999995</v>
      </c>
      <c r="M930" s="72">
        <f t="shared" si="117"/>
        <v>650</v>
      </c>
      <c r="N930" s="74">
        <f t="shared" si="116"/>
        <v>1520</v>
      </c>
      <c r="O930" s="72">
        <f t="shared" si="119"/>
        <v>3545.0000000000005</v>
      </c>
      <c r="P930" s="114">
        <v>6994.01</v>
      </c>
      <c r="Q930" s="72">
        <f t="shared" si="120"/>
        <v>17694.010000000002</v>
      </c>
      <c r="R930" s="114">
        <v>11803.01</v>
      </c>
      <c r="S930" s="72">
        <f t="shared" si="121"/>
        <v>7745</v>
      </c>
      <c r="T930" s="136">
        <v>38196.99</v>
      </c>
      <c r="U930" s="73" t="s">
        <v>154</v>
      </c>
      <c r="V930" s="74" t="s">
        <v>253</v>
      </c>
    </row>
    <row r="931" spans="1:22" ht="21.75" customHeight="1">
      <c r="A931" s="85">
        <v>924</v>
      </c>
      <c r="B931" s="85" t="s">
        <v>521</v>
      </c>
      <c r="C931" s="135" t="s">
        <v>19</v>
      </c>
      <c r="D931" s="135" t="s">
        <v>1071</v>
      </c>
      <c r="E931" s="86" t="s">
        <v>1191</v>
      </c>
      <c r="F931" s="87">
        <v>46023</v>
      </c>
      <c r="G931" s="87">
        <v>46204</v>
      </c>
      <c r="H931" s="138">
        <v>20000</v>
      </c>
      <c r="I931" s="135">
        <v>0</v>
      </c>
      <c r="J931" s="88">
        <v>25</v>
      </c>
      <c r="K931" s="135">
        <v>574</v>
      </c>
      <c r="L931" s="72">
        <f t="shared" si="118"/>
        <v>1419.9999999999998</v>
      </c>
      <c r="M931" s="72">
        <f t="shared" si="117"/>
        <v>260</v>
      </c>
      <c r="N931" s="74">
        <f t="shared" ref="N931:N962" si="122">+H931*0.0304</f>
        <v>608</v>
      </c>
      <c r="O931" s="72">
        <f t="shared" si="119"/>
        <v>1418</v>
      </c>
      <c r="P931" s="114">
        <v>2044.78</v>
      </c>
      <c r="Q931" s="72">
        <f t="shared" si="120"/>
        <v>6324.78</v>
      </c>
      <c r="R931" s="114">
        <v>3226.78</v>
      </c>
      <c r="S931" s="72">
        <f t="shared" si="121"/>
        <v>3098</v>
      </c>
      <c r="T931" s="136">
        <v>16773.22</v>
      </c>
      <c r="U931" s="73" t="s">
        <v>154</v>
      </c>
      <c r="V931" s="74" t="s">
        <v>253</v>
      </c>
    </row>
    <row r="932" spans="1:22" ht="21.75" customHeight="1">
      <c r="A932" s="85">
        <v>925</v>
      </c>
      <c r="B932" s="85" t="s">
        <v>403</v>
      </c>
      <c r="C932" s="135" t="s">
        <v>19</v>
      </c>
      <c r="D932" s="135" t="s">
        <v>1121</v>
      </c>
      <c r="E932" s="86" t="s">
        <v>1191</v>
      </c>
      <c r="F932" s="87">
        <v>45962</v>
      </c>
      <c r="G932" s="87">
        <v>46143</v>
      </c>
      <c r="H932" s="138">
        <v>20000</v>
      </c>
      <c r="I932" s="135">
        <v>0</v>
      </c>
      <c r="J932" s="88">
        <v>25</v>
      </c>
      <c r="K932" s="135">
        <v>574</v>
      </c>
      <c r="L932" s="72">
        <f t="shared" si="118"/>
        <v>1419.9999999999998</v>
      </c>
      <c r="M932" s="72">
        <f t="shared" si="117"/>
        <v>260</v>
      </c>
      <c r="N932" s="74">
        <f t="shared" si="122"/>
        <v>608</v>
      </c>
      <c r="O932" s="72">
        <f t="shared" si="119"/>
        <v>1418</v>
      </c>
      <c r="P932" s="85">
        <v>125</v>
      </c>
      <c r="Q932" s="72">
        <f t="shared" si="120"/>
        <v>4405</v>
      </c>
      <c r="R932" s="114">
        <v>1307</v>
      </c>
      <c r="S932" s="72">
        <f t="shared" si="121"/>
        <v>3098</v>
      </c>
      <c r="T932" s="136">
        <v>18693</v>
      </c>
      <c r="U932" s="73" t="s">
        <v>154</v>
      </c>
      <c r="V932" s="74" t="s">
        <v>253</v>
      </c>
    </row>
    <row r="933" spans="1:22" ht="20.25" customHeight="1">
      <c r="A933" s="85">
        <v>926</v>
      </c>
      <c r="B933" s="85" t="s">
        <v>1208</v>
      </c>
      <c r="C933" s="135" t="s">
        <v>7</v>
      </c>
      <c r="D933" s="135" t="s">
        <v>178</v>
      </c>
      <c r="E933" s="86" t="s">
        <v>1191</v>
      </c>
      <c r="F933" s="87">
        <v>45992</v>
      </c>
      <c r="G933" s="87">
        <v>46174</v>
      </c>
      <c r="H933" s="138">
        <v>80000</v>
      </c>
      <c r="I933" s="136">
        <v>7400.87</v>
      </c>
      <c r="J933" s="88">
        <v>25</v>
      </c>
      <c r="K933" s="136">
        <v>2296</v>
      </c>
      <c r="L933" s="72">
        <f t="shared" si="118"/>
        <v>5679.9999999999991</v>
      </c>
      <c r="M933" s="72">
        <f t="shared" si="117"/>
        <v>1040</v>
      </c>
      <c r="N933" s="74">
        <f t="shared" si="122"/>
        <v>2432</v>
      </c>
      <c r="O933" s="72">
        <f t="shared" si="119"/>
        <v>5672</v>
      </c>
      <c r="P933" s="85">
        <v>25</v>
      </c>
      <c r="Q933" s="72">
        <f t="shared" si="120"/>
        <v>17145</v>
      </c>
      <c r="R933" s="114">
        <v>12153.87</v>
      </c>
      <c r="S933" s="72">
        <f t="shared" si="121"/>
        <v>12392</v>
      </c>
      <c r="T933" s="136">
        <v>67846.13</v>
      </c>
      <c r="U933" s="73" t="s">
        <v>154</v>
      </c>
      <c r="V933" s="74" t="s">
        <v>253</v>
      </c>
    </row>
    <row r="934" spans="1:22" ht="17.25" customHeight="1">
      <c r="A934" s="85">
        <v>927</v>
      </c>
      <c r="B934" s="85" t="s">
        <v>315</v>
      </c>
      <c r="C934" s="135" t="s">
        <v>19</v>
      </c>
      <c r="D934" s="135" t="s">
        <v>1058</v>
      </c>
      <c r="E934" s="86" t="s">
        <v>1191</v>
      </c>
      <c r="F934" s="87">
        <v>45962</v>
      </c>
      <c r="G934" s="87">
        <v>46143</v>
      </c>
      <c r="H934" s="138">
        <v>20000</v>
      </c>
      <c r="I934" s="135">
        <v>0</v>
      </c>
      <c r="J934" s="88">
        <v>25</v>
      </c>
      <c r="K934" s="135">
        <v>574</v>
      </c>
      <c r="L934" s="72">
        <f t="shared" si="118"/>
        <v>1419.9999999999998</v>
      </c>
      <c r="M934" s="72">
        <f t="shared" si="117"/>
        <v>260</v>
      </c>
      <c r="N934" s="74">
        <f t="shared" si="122"/>
        <v>608</v>
      </c>
      <c r="O934" s="72">
        <f t="shared" si="119"/>
        <v>1418</v>
      </c>
      <c r="P934" s="85">
        <v>25</v>
      </c>
      <c r="Q934" s="72">
        <f t="shared" si="120"/>
        <v>4305</v>
      </c>
      <c r="R934" s="114">
        <v>1207</v>
      </c>
      <c r="S934" s="72">
        <f t="shared" si="121"/>
        <v>3098</v>
      </c>
      <c r="T934" s="136">
        <v>18793</v>
      </c>
      <c r="U934" s="73" t="s">
        <v>154</v>
      </c>
      <c r="V934" s="74" t="s">
        <v>253</v>
      </c>
    </row>
    <row r="935" spans="1:22" ht="18.75" customHeight="1">
      <c r="A935" s="85">
        <v>928</v>
      </c>
      <c r="B935" s="85" t="s">
        <v>337</v>
      </c>
      <c r="C935" s="135" t="s">
        <v>19</v>
      </c>
      <c r="D935" s="135" t="s">
        <v>1061</v>
      </c>
      <c r="E935" s="86" t="s">
        <v>1191</v>
      </c>
      <c r="F935" s="87">
        <v>45962</v>
      </c>
      <c r="G935" s="87">
        <v>46143</v>
      </c>
      <c r="H935" s="138">
        <v>20000</v>
      </c>
      <c r="I935" s="135">
        <v>0</v>
      </c>
      <c r="J935" s="88">
        <v>25</v>
      </c>
      <c r="K935" s="135">
        <v>574</v>
      </c>
      <c r="L935" s="72">
        <f t="shared" si="118"/>
        <v>1419.9999999999998</v>
      </c>
      <c r="M935" s="72">
        <f t="shared" ref="M935:M966" si="123">H935*0.013</f>
        <v>260</v>
      </c>
      <c r="N935" s="74">
        <f t="shared" si="122"/>
        <v>608</v>
      </c>
      <c r="O935" s="72">
        <f t="shared" si="119"/>
        <v>1418</v>
      </c>
      <c r="P935" s="85">
        <v>125</v>
      </c>
      <c r="Q935" s="72">
        <f t="shared" si="120"/>
        <v>4405</v>
      </c>
      <c r="R935" s="114">
        <v>1307</v>
      </c>
      <c r="S935" s="72">
        <f t="shared" si="121"/>
        <v>3098</v>
      </c>
      <c r="T935" s="136">
        <v>18693</v>
      </c>
      <c r="U935" s="73" t="s">
        <v>154</v>
      </c>
      <c r="V935" s="74" t="s">
        <v>253</v>
      </c>
    </row>
    <row r="936" spans="1:22" ht="19.5" customHeight="1">
      <c r="A936" s="85">
        <v>929</v>
      </c>
      <c r="B936" s="85" t="s">
        <v>624</v>
      </c>
      <c r="C936" s="135" t="s">
        <v>53</v>
      </c>
      <c r="D936" s="135" t="s">
        <v>1053</v>
      </c>
      <c r="E936" s="86" t="s">
        <v>1191</v>
      </c>
      <c r="F936" s="87">
        <v>45962</v>
      </c>
      <c r="G936" s="87">
        <v>46143</v>
      </c>
      <c r="H936" s="138">
        <v>40000</v>
      </c>
      <c r="I936" s="135">
        <v>442.65</v>
      </c>
      <c r="J936" s="88">
        <v>25</v>
      </c>
      <c r="K936" s="136">
        <v>1148</v>
      </c>
      <c r="L936" s="72">
        <f t="shared" si="118"/>
        <v>2839.9999999999995</v>
      </c>
      <c r="M936" s="72">
        <f t="shared" si="123"/>
        <v>520</v>
      </c>
      <c r="N936" s="74">
        <f t="shared" si="122"/>
        <v>1216</v>
      </c>
      <c r="O936" s="72">
        <f t="shared" si="119"/>
        <v>2836</v>
      </c>
      <c r="P936" s="85">
        <v>25</v>
      </c>
      <c r="Q936" s="72">
        <f t="shared" si="120"/>
        <v>8585</v>
      </c>
      <c r="R936" s="114">
        <v>2831.65</v>
      </c>
      <c r="S936" s="72">
        <f t="shared" si="121"/>
        <v>6196</v>
      </c>
      <c r="T936" s="136">
        <v>37168.35</v>
      </c>
      <c r="U936" s="73" t="s">
        <v>154</v>
      </c>
      <c r="V936" s="74" t="s">
        <v>253</v>
      </c>
    </row>
    <row r="937" spans="1:22" ht="17.25" customHeight="1">
      <c r="A937" s="85">
        <v>930</v>
      </c>
      <c r="B937" s="85" t="s">
        <v>367</v>
      </c>
      <c r="C937" s="135" t="s">
        <v>19</v>
      </c>
      <c r="D937" s="135" t="s">
        <v>1151</v>
      </c>
      <c r="E937" s="86" t="s">
        <v>1191</v>
      </c>
      <c r="F937" s="87">
        <v>45962</v>
      </c>
      <c r="G937" s="87">
        <v>46143</v>
      </c>
      <c r="H937" s="138">
        <v>20000</v>
      </c>
      <c r="I937" s="135">
        <v>0</v>
      </c>
      <c r="J937" s="88">
        <v>25</v>
      </c>
      <c r="K937" s="135">
        <v>574</v>
      </c>
      <c r="L937" s="72">
        <f t="shared" si="118"/>
        <v>1419.9999999999998</v>
      </c>
      <c r="M937" s="72">
        <f t="shared" si="123"/>
        <v>260</v>
      </c>
      <c r="N937" s="74">
        <f t="shared" si="122"/>
        <v>608</v>
      </c>
      <c r="O937" s="72">
        <f t="shared" si="119"/>
        <v>1418</v>
      </c>
      <c r="P937" s="85">
        <v>25</v>
      </c>
      <c r="Q937" s="72">
        <f t="shared" si="120"/>
        <v>4305</v>
      </c>
      <c r="R937" s="114">
        <v>1207</v>
      </c>
      <c r="S937" s="72">
        <f t="shared" si="121"/>
        <v>3098</v>
      </c>
      <c r="T937" s="136">
        <v>18793</v>
      </c>
      <c r="U937" s="73" t="s">
        <v>154</v>
      </c>
      <c r="V937" s="74" t="s">
        <v>253</v>
      </c>
    </row>
    <row r="938" spans="1:22" ht="15.75" customHeight="1">
      <c r="A938" s="85">
        <v>931</v>
      </c>
      <c r="B938" s="85" t="s">
        <v>763</v>
      </c>
      <c r="C938" s="135" t="s">
        <v>1192</v>
      </c>
      <c r="D938" s="135" t="s">
        <v>163</v>
      </c>
      <c r="E938" s="86" t="s">
        <v>1191</v>
      </c>
      <c r="F938" s="87">
        <v>45962</v>
      </c>
      <c r="G938" s="87">
        <v>46143</v>
      </c>
      <c r="H938" s="138">
        <v>46000</v>
      </c>
      <c r="I938" s="136">
        <v>1289.46</v>
      </c>
      <c r="J938" s="88">
        <v>25</v>
      </c>
      <c r="K938" s="136">
        <v>1320.2</v>
      </c>
      <c r="L938" s="72">
        <f t="shared" si="118"/>
        <v>3265.9999999999995</v>
      </c>
      <c r="M938" s="72">
        <f t="shared" si="123"/>
        <v>598</v>
      </c>
      <c r="N938" s="74">
        <f t="shared" si="122"/>
        <v>1398.4</v>
      </c>
      <c r="O938" s="72">
        <f t="shared" si="119"/>
        <v>3261.4</v>
      </c>
      <c r="P938" s="114">
        <v>9905.58</v>
      </c>
      <c r="Q938" s="72">
        <f t="shared" si="120"/>
        <v>19749.580000000002</v>
      </c>
      <c r="R938" s="114">
        <v>13913.64</v>
      </c>
      <c r="S938" s="72">
        <f t="shared" si="121"/>
        <v>7125.4</v>
      </c>
      <c r="T938" s="136">
        <v>32086.36</v>
      </c>
      <c r="U938" s="73" t="s">
        <v>154</v>
      </c>
      <c r="V938" s="74" t="s">
        <v>253</v>
      </c>
    </row>
    <row r="939" spans="1:22" ht="18" customHeight="1">
      <c r="A939" s="85">
        <v>932</v>
      </c>
      <c r="B939" s="85" t="s">
        <v>1209</v>
      </c>
      <c r="C939" s="135" t="s">
        <v>245</v>
      </c>
      <c r="D939" s="135" t="s">
        <v>196</v>
      </c>
      <c r="E939" s="86" t="s">
        <v>1191</v>
      </c>
      <c r="F939" s="87">
        <v>45992</v>
      </c>
      <c r="G939" s="87">
        <v>46174</v>
      </c>
      <c r="H939" s="138">
        <v>80000</v>
      </c>
      <c r="I939" s="136">
        <v>7400.87</v>
      </c>
      <c r="J939" s="88">
        <v>25</v>
      </c>
      <c r="K939" s="136">
        <v>2296</v>
      </c>
      <c r="L939" s="72">
        <f t="shared" si="118"/>
        <v>5679.9999999999991</v>
      </c>
      <c r="M939" s="72">
        <f t="shared" si="123"/>
        <v>1040</v>
      </c>
      <c r="N939" s="74">
        <f t="shared" si="122"/>
        <v>2432</v>
      </c>
      <c r="O939" s="72">
        <f t="shared" si="119"/>
        <v>5672</v>
      </c>
      <c r="P939" s="114">
        <v>6125</v>
      </c>
      <c r="Q939" s="72">
        <f t="shared" si="120"/>
        <v>23245</v>
      </c>
      <c r="R939" s="114">
        <v>18253.87</v>
      </c>
      <c r="S939" s="72">
        <f t="shared" si="121"/>
        <v>12392</v>
      </c>
      <c r="T939" s="136">
        <v>61746.13</v>
      </c>
      <c r="U939" s="73" t="s">
        <v>154</v>
      </c>
      <c r="V939" s="74" t="s">
        <v>254</v>
      </c>
    </row>
    <row r="940" spans="1:22" ht="18" customHeight="1">
      <c r="A940" s="85">
        <v>933</v>
      </c>
      <c r="B940" s="85" t="s">
        <v>474</v>
      </c>
      <c r="C940" s="135" t="s">
        <v>19</v>
      </c>
      <c r="D940" s="135" t="s">
        <v>1147</v>
      </c>
      <c r="E940" s="86" t="s">
        <v>1191</v>
      </c>
      <c r="F940" s="87">
        <v>45962</v>
      </c>
      <c r="G940" s="87">
        <v>46143</v>
      </c>
      <c r="H940" s="138">
        <v>20000</v>
      </c>
      <c r="I940" s="135">
        <v>0</v>
      </c>
      <c r="J940" s="88">
        <v>25</v>
      </c>
      <c r="K940" s="135">
        <v>574</v>
      </c>
      <c r="L940" s="72">
        <f t="shared" si="118"/>
        <v>1419.9999999999998</v>
      </c>
      <c r="M940" s="72">
        <f t="shared" si="123"/>
        <v>260</v>
      </c>
      <c r="N940" s="74">
        <f t="shared" si="122"/>
        <v>608</v>
      </c>
      <c r="O940" s="72">
        <f t="shared" si="119"/>
        <v>1418</v>
      </c>
      <c r="P940" s="85">
        <v>125</v>
      </c>
      <c r="Q940" s="72">
        <f t="shared" si="120"/>
        <v>4405</v>
      </c>
      <c r="R940" s="114">
        <v>1307</v>
      </c>
      <c r="S940" s="72">
        <f t="shared" si="121"/>
        <v>3098</v>
      </c>
      <c r="T940" s="136">
        <v>18693</v>
      </c>
      <c r="U940" s="73" t="s">
        <v>154</v>
      </c>
      <c r="V940" s="74" t="s">
        <v>253</v>
      </c>
    </row>
    <row r="941" spans="1:22" ht="16.5" customHeight="1">
      <c r="A941" s="85">
        <v>934</v>
      </c>
      <c r="B941" s="85" t="s">
        <v>109</v>
      </c>
      <c r="C941" s="135" t="s">
        <v>74</v>
      </c>
      <c r="D941" s="135" t="s">
        <v>1115</v>
      </c>
      <c r="E941" s="86" t="s">
        <v>1191</v>
      </c>
      <c r="F941" s="87">
        <v>45962</v>
      </c>
      <c r="G941" s="87">
        <v>46143</v>
      </c>
      <c r="H941" s="138">
        <v>60000</v>
      </c>
      <c r="I941" s="136">
        <v>3486.68</v>
      </c>
      <c r="J941" s="88">
        <v>25</v>
      </c>
      <c r="K941" s="136">
        <v>1722</v>
      </c>
      <c r="L941" s="72">
        <f t="shared" si="118"/>
        <v>4260</v>
      </c>
      <c r="M941" s="72">
        <f t="shared" si="123"/>
        <v>780</v>
      </c>
      <c r="N941" s="74">
        <f t="shared" si="122"/>
        <v>1824</v>
      </c>
      <c r="O941" s="72">
        <f t="shared" si="119"/>
        <v>4254</v>
      </c>
      <c r="P941" s="85">
        <v>125</v>
      </c>
      <c r="Q941" s="72">
        <f t="shared" si="120"/>
        <v>12965</v>
      </c>
      <c r="R941" s="114">
        <v>7157.68</v>
      </c>
      <c r="S941" s="72">
        <f t="shared" si="121"/>
        <v>9294</v>
      </c>
      <c r="T941" s="136">
        <v>52842.32</v>
      </c>
      <c r="U941" s="73" t="s">
        <v>154</v>
      </c>
      <c r="V941" s="74" t="s">
        <v>253</v>
      </c>
    </row>
    <row r="942" spans="1:22">
      <c r="A942" s="85">
        <v>935</v>
      </c>
      <c r="B942" s="85" t="s">
        <v>127</v>
      </c>
      <c r="C942" s="135" t="s">
        <v>19</v>
      </c>
      <c r="D942" s="135" t="s">
        <v>1047</v>
      </c>
      <c r="E942" s="86" t="s">
        <v>1191</v>
      </c>
      <c r="F942" s="87">
        <v>45962</v>
      </c>
      <c r="G942" s="87">
        <v>46143</v>
      </c>
      <c r="H942" s="138">
        <v>20000</v>
      </c>
      <c r="I942" s="135">
        <v>0</v>
      </c>
      <c r="J942" s="88">
        <v>25</v>
      </c>
      <c r="K942" s="135">
        <v>574</v>
      </c>
      <c r="L942" s="72">
        <f t="shared" si="118"/>
        <v>1419.9999999999998</v>
      </c>
      <c r="M942" s="72">
        <f t="shared" si="123"/>
        <v>260</v>
      </c>
      <c r="N942" s="74">
        <f t="shared" si="122"/>
        <v>608</v>
      </c>
      <c r="O942" s="72">
        <f t="shared" si="119"/>
        <v>1418</v>
      </c>
      <c r="P942" s="85">
        <v>125</v>
      </c>
      <c r="Q942" s="72">
        <f t="shared" si="120"/>
        <v>4405</v>
      </c>
      <c r="R942" s="114">
        <v>1307</v>
      </c>
      <c r="S942" s="72">
        <f t="shared" si="121"/>
        <v>3098</v>
      </c>
      <c r="T942" s="136">
        <v>18693</v>
      </c>
      <c r="U942" s="73" t="s">
        <v>154</v>
      </c>
      <c r="V942" s="74" t="s">
        <v>253</v>
      </c>
    </row>
    <row r="943" spans="1:22" ht="18" customHeight="1">
      <c r="A943" s="85">
        <v>936</v>
      </c>
      <c r="B943" s="85" t="s">
        <v>812</v>
      </c>
      <c r="C943" s="135" t="s">
        <v>6</v>
      </c>
      <c r="D943" s="135" t="s">
        <v>178</v>
      </c>
      <c r="E943" s="86" t="s">
        <v>1191</v>
      </c>
      <c r="F943" s="87">
        <v>45901</v>
      </c>
      <c r="G943" s="87">
        <v>46082</v>
      </c>
      <c r="H943" s="138">
        <v>155000</v>
      </c>
      <c r="I943" s="136">
        <v>24562.799999999999</v>
      </c>
      <c r="J943" s="88">
        <v>25</v>
      </c>
      <c r="K943" s="136">
        <v>4448.5</v>
      </c>
      <c r="L943" s="72">
        <f t="shared" si="118"/>
        <v>11004.999999999998</v>
      </c>
      <c r="M943" s="72">
        <f t="shared" si="123"/>
        <v>2015</v>
      </c>
      <c r="N943" s="74">
        <f t="shared" si="122"/>
        <v>4712</v>
      </c>
      <c r="O943" s="72">
        <f t="shared" si="119"/>
        <v>10989.5</v>
      </c>
      <c r="P943" s="114">
        <v>1944.78</v>
      </c>
      <c r="Q943" s="72">
        <f t="shared" si="120"/>
        <v>35114.78</v>
      </c>
      <c r="R943" s="114">
        <v>35668.080000000002</v>
      </c>
      <c r="S943" s="72">
        <f t="shared" si="121"/>
        <v>24009.5</v>
      </c>
      <c r="T943" s="136">
        <v>119331.92</v>
      </c>
      <c r="U943" s="73" t="s">
        <v>154</v>
      </c>
      <c r="V943" s="74" t="s">
        <v>253</v>
      </c>
    </row>
    <row r="944" spans="1:22" ht="18" customHeight="1">
      <c r="A944" s="85">
        <v>937</v>
      </c>
      <c r="B944" s="85" t="s">
        <v>313</v>
      </c>
      <c r="C944" s="135" t="s">
        <v>19</v>
      </c>
      <c r="D944" s="135" t="s">
        <v>1061</v>
      </c>
      <c r="E944" s="86" t="s">
        <v>1191</v>
      </c>
      <c r="F944" s="87">
        <v>45962</v>
      </c>
      <c r="G944" s="87">
        <v>46143</v>
      </c>
      <c r="H944" s="138">
        <v>20000</v>
      </c>
      <c r="I944" s="135">
        <v>0</v>
      </c>
      <c r="J944" s="88">
        <v>25</v>
      </c>
      <c r="K944" s="135">
        <v>574</v>
      </c>
      <c r="L944" s="72">
        <f t="shared" si="118"/>
        <v>1419.9999999999998</v>
      </c>
      <c r="M944" s="72">
        <f t="shared" si="123"/>
        <v>260</v>
      </c>
      <c r="N944" s="74">
        <f t="shared" si="122"/>
        <v>608</v>
      </c>
      <c r="O944" s="72">
        <f t="shared" si="119"/>
        <v>1418</v>
      </c>
      <c r="P944" s="85">
        <v>125</v>
      </c>
      <c r="Q944" s="72">
        <f t="shared" si="120"/>
        <v>4405</v>
      </c>
      <c r="R944" s="114">
        <v>1307</v>
      </c>
      <c r="S944" s="72">
        <f t="shared" si="121"/>
        <v>3098</v>
      </c>
      <c r="T944" s="136">
        <v>18693</v>
      </c>
      <c r="U944" s="73" t="s">
        <v>154</v>
      </c>
      <c r="V944" s="74" t="s">
        <v>253</v>
      </c>
    </row>
    <row r="945" spans="1:22" ht="16.5" customHeight="1">
      <c r="A945" s="85">
        <v>938</v>
      </c>
      <c r="B945" s="85" t="s">
        <v>1036</v>
      </c>
      <c r="C945" s="135" t="s">
        <v>4</v>
      </c>
      <c r="D945" s="135" t="s">
        <v>1130</v>
      </c>
      <c r="E945" s="86" t="s">
        <v>1191</v>
      </c>
      <c r="F945" s="87">
        <v>45901</v>
      </c>
      <c r="G945" s="87">
        <v>46082</v>
      </c>
      <c r="H945" s="138">
        <v>80000</v>
      </c>
      <c r="I945" s="136">
        <v>7400.87</v>
      </c>
      <c r="J945" s="88">
        <v>25</v>
      </c>
      <c r="K945" s="136">
        <v>2296</v>
      </c>
      <c r="L945" s="72">
        <f t="shared" si="118"/>
        <v>5679.9999999999991</v>
      </c>
      <c r="M945" s="72">
        <f t="shared" si="123"/>
        <v>1040</v>
      </c>
      <c r="N945" s="74">
        <f t="shared" si="122"/>
        <v>2432</v>
      </c>
      <c r="O945" s="72">
        <f t="shared" si="119"/>
        <v>5672</v>
      </c>
      <c r="P945" s="114">
        <v>3878.03</v>
      </c>
      <c r="Q945" s="72">
        <f t="shared" si="120"/>
        <v>20998.03</v>
      </c>
      <c r="R945" s="114">
        <v>16006.9</v>
      </c>
      <c r="S945" s="72">
        <f t="shared" si="121"/>
        <v>12392</v>
      </c>
      <c r="T945" s="136">
        <v>63993.1</v>
      </c>
      <c r="U945" s="73" t="s">
        <v>154</v>
      </c>
      <c r="V945" s="74" t="s">
        <v>254</v>
      </c>
    </row>
    <row r="946" spans="1:22" ht="16.5" customHeight="1">
      <c r="A946" s="85">
        <v>939</v>
      </c>
      <c r="B946" s="85" t="s">
        <v>898</v>
      </c>
      <c r="C946" s="135" t="s">
        <v>6</v>
      </c>
      <c r="D946" s="135" t="s">
        <v>902</v>
      </c>
      <c r="E946" s="86" t="s">
        <v>1191</v>
      </c>
      <c r="F946" s="87">
        <v>45962</v>
      </c>
      <c r="G946" s="87">
        <v>46143</v>
      </c>
      <c r="H946" s="138">
        <v>145000</v>
      </c>
      <c r="I946" s="136">
        <v>22690.49</v>
      </c>
      <c r="J946" s="88">
        <v>25</v>
      </c>
      <c r="K946" s="136">
        <v>4161.5</v>
      </c>
      <c r="L946" s="72">
        <f t="shared" si="118"/>
        <v>10294.999999999998</v>
      </c>
      <c r="M946" s="72">
        <f t="shared" si="123"/>
        <v>1885</v>
      </c>
      <c r="N946" s="74">
        <f t="shared" si="122"/>
        <v>4408</v>
      </c>
      <c r="O946" s="72">
        <f t="shared" si="119"/>
        <v>10280.5</v>
      </c>
      <c r="P946" s="114">
        <v>4725</v>
      </c>
      <c r="Q946" s="72">
        <f t="shared" si="120"/>
        <v>35755</v>
      </c>
      <c r="R946" s="114">
        <v>35984.99</v>
      </c>
      <c r="S946" s="72">
        <f t="shared" si="121"/>
        <v>22460.5</v>
      </c>
      <c r="T946" s="136">
        <v>109015.01</v>
      </c>
      <c r="U946" s="73" t="s">
        <v>154</v>
      </c>
      <c r="V946" s="74" t="s">
        <v>254</v>
      </c>
    </row>
    <row r="947" spans="1:22">
      <c r="A947" s="85">
        <v>940</v>
      </c>
      <c r="B947" s="85" t="s">
        <v>899</v>
      </c>
      <c r="C947" s="135" t="s">
        <v>243</v>
      </c>
      <c r="D947" s="135" t="s">
        <v>157</v>
      </c>
      <c r="E947" s="86" t="s">
        <v>1191</v>
      </c>
      <c r="F947" s="87">
        <v>46023</v>
      </c>
      <c r="G947" s="87">
        <v>46204</v>
      </c>
      <c r="H947" s="138">
        <v>75000</v>
      </c>
      <c r="I947" s="136">
        <v>6309.38</v>
      </c>
      <c r="J947" s="88">
        <v>25</v>
      </c>
      <c r="K947" s="136">
        <v>2152.5</v>
      </c>
      <c r="L947" s="72">
        <f t="shared" si="118"/>
        <v>5324.9999999999991</v>
      </c>
      <c r="M947" s="72">
        <f t="shared" si="123"/>
        <v>975</v>
      </c>
      <c r="N947" s="74">
        <f t="shared" si="122"/>
        <v>2280</v>
      </c>
      <c r="O947" s="72">
        <f t="shared" si="119"/>
        <v>5317.5</v>
      </c>
      <c r="P947" s="85">
        <v>25</v>
      </c>
      <c r="Q947" s="72">
        <f t="shared" si="120"/>
        <v>16075</v>
      </c>
      <c r="R947" s="114">
        <v>10766.88</v>
      </c>
      <c r="S947" s="72">
        <f t="shared" si="121"/>
        <v>11617.5</v>
      </c>
      <c r="T947" s="136">
        <v>64233.120000000003</v>
      </c>
      <c r="U947" s="73" t="s">
        <v>154</v>
      </c>
      <c r="V947" s="74" t="s">
        <v>254</v>
      </c>
    </row>
    <row r="948" spans="1:22" ht="16.5" customHeight="1">
      <c r="A948" s="85">
        <v>941</v>
      </c>
      <c r="B948" s="85" t="s">
        <v>364</v>
      </c>
      <c r="C948" s="135" t="s">
        <v>244</v>
      </c>
      <c r="D948" s="135" t="s">
        <v>196</v>
      </c>
      <c r="E948" s="86" t="s">
        <v>1191</v>
      </c>
      <c r="F948" s="87">
        <v>45962</v>
      </c>
      <c r="G948" s="87">
        <v>46143</v>
      </c>
      <c r="H948" s="138">
        <v>46000</v>
      </c>
      <c r="I948" s="136">
        <v>1289.46</v>
      </c>
      <c r="J948" s="88">
        <v>25</v>
      </c>
      <c r="K948" s="136">
        <v>1320.2</v>
      </c>
      <c r="L948" s="72">
        <f t="shared" si="118"/>
        <v>3265.9999999999995</v>
      </c>
      <c r="M948" s="72">
        <f t="shared" si="123"/>
        <v>598</v>
      </c>
      <c r="N948" s="74">
        <f t="shared" si="122"/>
        <v>1398.4</v>
      </c>
      <c r="O948" s="72">
        <f t="shared" si="119"/>
        <v>3261.4</v>
      </c>
      <c r="P948" s="85">
        <v>25</v>
      </c>
      <c r="Q948" s="72">
        <f t="shared" si="120"/>
        <v>9869</v>
      </c>
      <c r="R948" s="114">
        <v>4033.06</v>
      </c>
      <c r="S948" s="72">
        <f t="shared" si="121"/>
        <v>7125.4</v>
      </c>
      <c r="T948" s="136">
        <v>41966.94</v>
      </c>
      <c r="U948" s="73" t="s">
        <v>154</v>
      </c>
      <c r="V948" s="74" t="s">
        <v>254</v>
      </c>
    </row>
    <row r="949" spans="1:22" ht="18.75" customHeight="1">
      <c r="A949" s="85">
        <v>942</v>
      </c>
      <c r="B949" s="85" t="s">
        <v>1037</v>
      </c>
      <c r="C949" s="135" t="s">
        <v>245</v>
      </c>
      <c r="D949" s="135" t="s">
        <v>1084</v>
      </c>
      <c r="E949" s="86" t="s">
        <v>1191</v>
      </c>
      <c r="F949" s="87">
        <v>45901</v>
      </c>
      <c r="G949" s="87">
        <v>46082</v>
      </c>
      <c r="H949" s="138">
        <v>60000</v>
      </c>
      <c r="I949" s="136">
        <v>3486.68</v>
      </c>
      <c r="J949" s="88">
        <v>25</v>
      </c>
      <c r="K949" s="136">
        <v>1722</v>
      </c>
      <c r="L949" s="72">
        <f t="shared" si="118"/>
        <v>4260</v>
      </c>
      <c r="M949" s="72">
        <f t="shared" si="123"/>
        <v>780</v>
      </c>
      <c r="N949" s="74">
        <f t="shared" si="122"/>
        <v>1824</v>
      </c>
      <c r="O949" s="72">
        <f t="shared" si="119"/>
        <v>4254</v>
      </c>
      <c r="P949" s="85">
        <v>25</v>
      </c>
      <c r="Q949" s="72">
        <f t="shared" si="120"/>
        <v>12865</v>
      </c>
      <c r="R949" s="114">
        <v>7057.68</v>
      </c>
      <c r="S949" s="72">
        <f t="shared" si="121"/>
        <v>9294</v>
      </c>
      <c r="T949" s="136">
        <v>52942.32</v>
      </c>
      <c r="U949" s="73" t="s">
        <v>154</v>
      </c>
      <c r="V949" s="74" t="s">
        <v>253</v>
      </c>
    </row>
    <row r="950" spans="1:22" ht="15.75" customHeight="1">
      <c r="A950" s="85">
        <v>943</v>
      </c>
      <c r="B950" s="85" t="s">
        <v>813</v>
      </c>
      <c r="C950" s="135" t="s">
        <v>32</v>
      </c>
      <c r="D950" s="135" t="s">
        <v>159</v>
      </c>
      <c r="E950" s="86" t="s">
        <v>1191</v>
      </c>
      <c r="F950" s="87">
        <v>45962</v>
      </c>
      <c r="G950" s="87">
        <v>46143</v>
      </c>
      <c r="H950" s="138">
        <v>95000</v>
      </c>
      <c r="I950" s="136">
        <v>10929.24</v>
      </c>
      <c r="J950" s="88">
        <v>25</v>
      </c>
      <c r="K950" s="136">
        <v>2726.5</v>
      </c>
      <c r="L950" s="72">
        <f t="shared" si="118"/>
        <v>6744.9999999999991</v>
      </c>
      <c r="M950" s="72">
        <f t="shared" si="123"/>
        <v>1235</v>
      </c>
      <c r="N950" s="74">
        <f t="shared" si="122"/>
        <v>2888</v>
      </c>
      <c r="O950" s="72">
        <f t="shared" si="119"/>
        <v>6735.5</v>
      </c>
      <c r="P950" s="85">
        <v>125</v>
      </c>
      <c r="Q950" s="72">
        <f t="shared" si="120"/>
        <v>20455</v>
      </c>
      <c r="R950" s="114">
        <v>16668.740000000002</v>
      </c>
      <c r="S950" s="72">
        <f t="shared" si="121"/>
        <v>14715.5</v>
      </c>
      <c r="T950" s="136">
        <v>78331.259999999995</v>
      </c>
      <c r="U950" s="73" t="s">
        <v>154</v>
      </c>
      <c r="V950" s="74" t="s">
        <v>254</v>
      </c>
    </row>
    <row r="951" spans="1:22" ht="16.5" customHeight="1">
      <c r="A951" s="85">
        <v>944</v>
      </c>
      <c r="B951" s="135" t="s">
        <v>1264</v>
      </c>
      <c r="C951" s="135" t="s">
        <v>386</v>
      </c>
      <c r="D951" s="135" t="s">
        <v>190</v>
      </c>
      <c r="E951" s="86" t="s">
        <v>1191</v>
      </c>
      <c r="F951" s="87">
        <v>45901</v>
      </c>
      <c r="G951" s="87">
        <v>46082</v>
      </c>
      <c r="H951" s="138">
        <v>80000</v>
      </c>
      <c r="I951" s="136">
        <v>7400.87</v>
      </c>
      <c r="J951" s="88">
        <v>25</v>
      </c>
      <c r="K951" s="136">
        <v>2296</v>
      </c>
      <c r="L951" s="72">
        <f t="shared" si="118"/>
        <v>5679.9999999999991</v>
      </c>
      <c r="M951" s="72">
        <f t="shared" si="123"/>
        <v>1040</v>
      </c>
      <c r="N951" s="74">
        <f t="shared" si="122"/>
        <v>2432</v>
      </c>
      <c r="O951" s="72">
        <f t="shared" si="119"/>
        <v>5672</v>
      </c>
      <c r="P951" s="85">
        <v>25</v>
      </c>
      <c r="Q951" s="72">
        <f t="shared" si="120"/>
        <v>17145</v>
      </c>
      <c r="R951" s="114">
        <v>12153.87</v>
      </c>
      <c r="S951" s="72">
        <f t="shared" si="121"/>
        <v>12392</v>
      </c>
      <c r="T951" s="136">
        <v>67846.13</v>
      </c>
      <c r="U951" s="73" t="s">
        <v>154</v>
      </c>
      <c r="V951" s="74" t="s">
        <v>254</v>
      </c>
    </row>
    <row r="952" spans="1:22" ht="16.5" customHeight="1">
      <c r="A952" s="85">
        <v>945</v>
      </c>
      <c r="B952" s="85" t="s">
        <v>1038</v>
      </c>
      <c r="C952" s="135" t="s">
        <v>355</v>
      </c>
      <c r="D952" s="135" t="s">
        <v>1138</v>
      </c>
      <c r="E952" s="86" t="s">
        <v>1191</v>
      </c>
      <c r="F952" s="87">
        <v>45901</v>
      </c>
      <c r="G952" s="87">
        <v>46082</v>
      </c>
      <c r="H952" s="138">
        <v>50000</v>
      </c>
      <c r="I952" s="136">
        <v>1854</v>
      </c>
      <c r="J952" s="88">
        <v>25</v>
      </c>
      <c r="K952" s="136">
        <v>1435</v>
      </c>
      <c r="L952" s="72">
        <f t="shared" si="118"/>
        <v>3549.9999999999995</v>
      </c>
      <c r="M952" s="72">
        <f t="shared" si="123"/>
        <v>650</v>
      </c>
      <c r="N952" s="74">
        <f t="shared" si="122"/>
        <v>1520</v>
      </c>
      <c r="O952" s="72">
        <f t="shared" si="119"/>
        <v>3545.0000000000005</v>
      </c>
      <c r="P952" s="85">
        <v>25</v>
      </c>
      <c r="Q952" s="72">
        <f t="shared" si="120"/>
        <v>10725</v>
      </c>
      <c r="R952" s="114">
        <v>4834</v>
      </c>
      <c r="S952" s="72">
        <f t="shared" si="121"/>
        <v>7745</v>
      </c>
      <c r="T952" s="136">
        <v>45166</v>
      </c>
      <c r="U952" s="73" t="s">
        <v>154</v>
      </c>
      <c r="V952" s="74" t="s">
        <v>254</v>
      </c>
    </row>
    <row r="953" spans="1:22">
      <c r="A953" s="85">
        <v>946</v>
      </c>
      <c r="B953" s="85" t="s">
        <v>404</v>
      </c>
      <c r="C953" s="135" t="s">
        <v>407</v>
      </c>
      <c r="D953" s="135" t="s">
        <v>156</v>
      </c>
      <c r="E953" s="86" t="s">
        <v>1191</v>
      </c>
      <c r="F953" s="87">
        <v>45962</v>
      </c>
      <c r="G953" s="87">
        <v>46143</v>
      </c>
      <c r="H953" s="138">
        <v>35000</v>
      </c>
      <c r="I953" s="135">
        <v>0</v>
      </c>
      <c r="J953" s="88">
        <v>25</v>
      </c>
      <c r="K953" s="136">
        <v>1004.5</v>
      </c>
      <c r="L953" s="72">
        <f t="shared" si="118"/>
        <v>2485</v>
      </c>
      <c r="M953" s="72">
        <f t="shared" si="123"/>
        <v>455</v>
      </c>
      <c r="N953" s="74">
        <f t="shared" si="122"/>
        <v>1064</v>
      </c>
      <c r="O953" s="72">
        <f t="shared" si="119"/>
        <v>2481.5</v>
      </c>
      <c r="P953" s="85">
        <v>25</v>
      </c>
      <c r="Q953" s="72">
        <f t="shared" si="120"/>
        <v>7515</v>
      </c>
      <c r="R953" s="114">
        <v>2093.5</v>
      </c>
      <c r="S953" s="72">
        <f t="shared" si="121"/>
        <v>5421.5</v>
      </c>
      <c r="T953" s="136">
        <v>32906.5</v>
      </c>
      <c r="U953" s="73" t="s">
        <v>154</v>
      </c>
      <c r="V953" s="74" t="s">
        <v>253</v>
      </c>
    </row>
    <row r="954" spans="1:22">
      <c r="A954" s="85">
        <v>947</v>
      </c>
      <c r="B954" s="85" t="s">
        <v>256</v>
      </c>
      <c r="C954" s="135" t="s">
        <v>61</v>
      </c>
      <c r="D954" s="135" t="s">
        <v>1092</v>
      </c>
      <c r="E954" s="86" t="s">
        <v>1191</v>
      </c>
      <c r="F954" s="87">
        <v>45962</v>
      </c>
      <c r="G954" s="87">
        <v>46143</v>
      </c>
      <c r="H954" s="138">
        <v>60000</v>
      </c>
      <c r="I954" s="136">
        <v>3102.72</v>
      </c>
      <c r="J954" s="88">
        <v>25</v>
      </c>
      <c r="K954" s="136">
        <v>1722</v>
      </c>
      <c r="L954" s="72">
        <f t="shared" si="118"/>
        <v>4260</v>
      </c>
      <c r="M954" s="72">
        <f t="shared" si="123"/>
        <v>780</v>
      </c>
      <c r="N954" s="74">
        <f t="shared" si="122"/>
        <v>1824</v>
      </c>
      <c r="O954" s="72">
        <f t="shared" si="119"/>
        <v>4254</v>
      </c>
      <c r="P954" s="114">
        <v>2044.78</v>
      </c>
      <c r="Q954" s="72">
        <f t="shared" si="120"/>
        <v>14884.78</v>
      </c>
      <c r="R954" s="114">
        <v>8693.5</v>
      </c>
      <c r="S954" s="72">
        <f t="shared" si="121"/>
        <v>9294</v>
      </c>
      <c r="T954" s="136">
        <v>51306.5</v>
      </c>
      <c r="U954" s="73" t="s">
        <v>154</v>
      </c>
      <c r="V954" s="74" t="s">
        <v>253</v>
      </c>
    </row>
    <row r="955" spans="1:22">
      <c r="A955" s="85">
        <v>948</v>
      </c>
      <c r="B955" s="85" t="s">
        <v>24</v>
      </c>
      <c r="C955" s="135" t="s">
        <v>6</v>
      </c>
      <c r="D955" s="135" t="s">
        <v>1048</v>
      </c>
      <c r="E955" s="86" t="s">
        <v>1191</v>
      </c>
      <c r="F955" s="87">
        <v>45962</v>
      </c>
      <c r="G955" s="87">
        <v>46143</v>
      </c>
      <c r="H955" s="138">
        <v>120000</v>
      </c>
      <c r="I955" s="136">
        <v>16329.92</v>
      </c>
      <c r="J955" s="88">
        <v>25</v>
      </c>
      <c r="K955" s="136">
        <v>3444</v>
      </c>
      <c r="L955" s="72">
        <f t="shared" si="118"/>
        <v>8520</v>
      </c>
      <c r="M955" s="72">
        <f t="shared" si="123"/>
        <v>1560</v>
      </c>
      <c r="N955" s="74">
        <f t="shared" si="122"/>
        <v>3648</v>
      </c>
      <c r="O955" s="72">
        <f t="shared" si="119"/>
        <v>8508</v>
      </c>
      <c r="P955" s="114">
        <v>2044.78</v>
      </c>
      <c r="Q955" s="72">
        <f t="shared" si="120"/>
        <v>27724.78</v>
      </c>
      <c r="R955" s="114">
        <v>25466.7</v>
      </c>
      <c r="S955" s="72">
        <f t="shared" si="121"/>
        <v>18588</v>
      </c>
      <c r="T955" s="136">
        <v>94533.3</v>
      </c>
      <c r="U955" s="73" t="s">
        <v>154</v>
      </c>
      <c r="V955" s="74" t="s">
        <v>254</v>
      </c>
    </row>
    <row r="956" spans="1:22">
      <c r="A956" s="85">
        <v>949</v>
      </c>
      <c r="B956" s="85" t="s">
        <v>900</v>
      </c>
      <c r="C956" s="135" t="s">
        <v>61</v>
      </c>
      <c r="D956" s="135" t="s">
        <v>1082</v>
      </c>
      <c r="E956" s="86" t="s">
        <v>1191</v>
      </c>
      <c r="F956" s="87">
        <v>45962</v>
      </c>
      <c r="G956" s="87">
        <v>46143</v>
      </c>
      <c r="H956" s="138">
        <v>50000</v>
      </c>
      <c r="I956" s="136">
        <v>1854</v>
      </c>
      <c r="J956" s="88">
        <v>25</v>
      </c>
      <c r="K956" s="136">
        <v>1435</v>
      </c>
      <c r="L956" s="72">
        <f t="shared" si="118"/>
        <v>3549.9999999999995</v>
      </c>
      <c r="M956" s="72">
        <f t="shared" si="123"/>
        <v>650</v>
      </c>
      <c r="N956" s="74">
        <f t="shared" si="122"/>
        <v>1520</v>
      </c>
      <c r="O956" s="72">
        <f t="shared" si="119"/>
        <v>3545.0000000000005</v>
      </c>
      <c r="P956" s="85">
        <v>25</v>
      </c>
      <c r="Q956" s="72">
        <f t="shared" si="120"/>
        <v>10725</v>
      </c>
      <c r="R956" s="114">
        <v>4834</v>
      </c>
      <c r="S956" s="72">
        <f t="shared" si="121"/>
        <v>7745</v>
      </c>
      <c r="T956" s="136">
        <v>45166</v>
      </c>
      <c r="U956" s="73" t="s">
        <v>154</v>
      </c>
      <c r="V956" s="74" t="s">
        <v>254</v>
      </c>
    </row>
    <row r="957" spans="1:22">
      <c r="A957" s="85">
        <v>950</v>
      </c>
      <c r="B957" s="85" t="s">
        <v>733</v>
      </c>
      <c r="C957" s="135" t="s">
        <v>356</v>
      </c>
      <c r="D957" s="135" t="s">
        <v>1053</v>
      </c>
      <c r="E957" s="86" t="s">
        <v>1191</v>
      </c>
      <c r="F957" s="87">
        <v>45962</v>
      </c>
      <c r="G957" s="87">
        <v>46143</v>
      </c>
      <c r="H957" s="138">
        <v>20000</v>
      </c>
      <c r="I957" s="135">
        <v>0</v>
      </c>
      <c r="J957" s="88">
        <v>25</v>
      </c>
      <c r="K957" s="135">
        <v>574</v>
      </c>
      <c r="L957" s="72">
        <f t="shared" si="118"/>
        <v>1419.9999999999998</v>
      </c>
      <c r="M957" s="72">
        <f t="shared" si="123"/>
        <v>260</v>
      </c>
      <c r="N957" s="74">
        <f t="shared" si="122"/>
        <v>608</v>
      </c>
      <c r="O957" s="72">
        <f t="shared" si="119"/>
        <v>1418</v>
      </c>
      <c r="P957" s="85">
        <v>25</v>
      </c>
      <c r="Q957" s="72">
        <f t="shared" si="120"/>
        <v>4305</v>
      </c>
      <c r="R957" s="114">
        <v>1207</v>
      </c>
      <c r="S957" s="72">
        <f t="shared" si="121"/>
        <v>3098</v>
      </c>
      <c r="T957" s="136">
        <v>18793</v>
      </c>
      <c r="U957" s="73" t="s">
        <v>154</v>
      </c>
      <c r="V957" s="74" t="s">
        <v>254</v>
      </c>
    </row>
    <row r="958" spans="1:22">
      <c r="A958" s="85">
        <v>951</v>
      </c>
      <c r="B958" s="85" t="s">
        <v>631</v>
      </c>
      <c r="C958" s="135" t="s">
        <v>53</v>
      </c>
      <c r="D958" s="135" t="s">
        <v>173</v>
      </c>
      <c r="E958" s="86" t="s">
        <v>1191</v>
      </c>
      <c r="F958" s="87">
        <v>45962</v>
      </c>
      <c r="G958" s="87">
        <v>46143</v>
      </c>
      <c r="H958" s="138">
        <v>57000</v>
      </c>
      <c r="I958" s="136">
        <v>2922.14</v>
      </c>
      <c r="J958" s="88">
        <v>25</v>
      </c>
      <c r="K958" s="136">
        <v>1635.9</v>
      </c>
      <c r="L958" s="72">
        <f t="shared" si="118"/>
        <v>4046.9999999999995</v>
      </c>
      <c r="M958" s="72">
        <f t="shared" si="123"/>
        <v>741</v>
      </c>
      <c r="N958" s="74">
        <f t="shared" si="122"/>
        <v>1732.8</v>
      </c>
      <c r="O958" s="72">
        <f t="shared" si="119"/>
        <v>4041.3</v>
      </c>
      <c r="P958" s="114">
        <v>1625</v>
      </c>
      <c r="Q958" s="72">
        <f t="shared" si="120"/>
        <v>13823</v>
      </c>
      <c r="R958" s="114">
        <v>7915.84</v>
      </c>
      <c r="S958" s="72">
        <f t="shared" si="121"/>
        <v>8829.2999999999993</v>
      </c>
      <c r="T958" s="136">
        <v>49084.160000000003</v>
      </c>
      <c r="U958" s="73" t="s">
        <v>154</v>
      </c>
      <c r="V958" s="74" t="s">
        <v>254</v>
      </c>
    </row>
    <row r="959" spans="1:22">
      <c r="A959" s="85">
        <v>952</v>
      </c>
      <c r="B959" s="85" t="s">
        <v>704</v>
      </c>
      <c r="C959" s="135" t="s">
        <v>583</v>
      </c>
      <c r="D959" s="135" t="s">
        <v>1053</v>
      </c>
      <c r="E959" s="86" t="s">
        <v>1191</v>
      </c>
      <c r="F959" s="87">
        <v>45962</v>
      </c>
      <c r="G959" s="87">
        <v>46143</v>
      </c>
      <c r="H959" s="138">
        <v>35000</v>
      </c>
      <c r="I959" s="135">
        <v>0</v>
      </c>
      <c r="J959" s="88">
        <v>25</v>
      </c>
      <c r="K959" s="136">
        <v>1004.5</v>
      </c>
      <c r="L959" s="72">
        <f t="shared" si="118"/>
        <v>2485</v>
      </c>
      <c r="M959" s="72">
        <f t="shared" si="123"/>
        <v>455</v>
      </c>
      <c r="N959" s="74">
        <f t="shared" si="122"/>
        <v>1064</v>
      </c>
      <c r="O959" s="72">
        <f t="shared" si="119"/>
        <v>2481.5</v>
      </c>
      <c r="P959" s="85">
        <v>25</v>
      </c>
      <c r="Q959" s="72">
        <f t="shared" si="120"/>
        <v>7515</v>
      </c>
      <c r="R959" s="114">
        <v>2093.5</v>
      </c>
      <c r="S959" s="72">
        <f t="shared" si="121"/>
        <v>5421.5</v>
      </c>
      <c r="T959" s="136">
        <v>32906.5</v>
      </c>
      <c r="U959" s="73" t="s">
        <v>154</v>
      </c>
      <c r="V959" s="74" t="s">
        <v>254</v>
      </c>
    </row>
    <row r="960" spans="1:22">
      <c r="A960" s="85">
        <v>953</v>
      </c>
      <c r="B960" s="85" t="s">
        <v>734</v>
      </c>
      <c r="C960" s="135" t="s">
        <v>737</v>
      </c>
      <c r="D960" s="135" t="s">
        <v>189</v>
      </c>
      <c r="E960" s="86" t="s">
        <v>1191</v>
      </c>
      <c r="F960" s="87">
        <v>45962</v>
      </c>
      <c r="G960" s="87">
        <v>46143</v>
      </c>
      <c r="H960" s="138">
        <v>46000</v>
      </c>
      <c r="I960" s="136">
        <v>1289.46</v>
      </c>
      <c r="J960" s="88">
        <v>25</v>
      </c>
      <c r="K960" s="136">
        <v>1320.2</v>
      </c>
      <c r="L960" s="72">
        <f t="shared" si="118"/>
        <v>3265.9999999999995</v>
      </c>
      <c r="M960" s="72">
        <f t="shared" si="123"/>
        <v>598</v>
      </c>
      <c r="N960" s="74">
        <f t="shared" si="122"/>
        <v>1398.4</v>
      </c>
      <c r="O960" s="72">
        <f t="shared" si="119"/>
        <v>3261.4</v>
      </c>
      <c r="P960" s="85">
        <v>25</v>
      </c>
      <c r="Q960" s="72">
        <f t="shared" si="120"/>
        <v>9869</v>
      </c>
      <c r="R960" s="114">
        <v>4033.06</v>
      </c>
      <c r="S960" s="72">
        <f t="shared" si="121"/>
        <v>7125.4</v>
      </c>
      <c r="T960" s="136">
        <v>41966.94</v>
      </c>
      <c r="U960" s="73" t="s">
        <v>154</v>
      </c>
      <c r="V960" s="74" t="s">
        <v>254</v>
      </c>
    </row>
    <row r="961" spans="1:22">
      <c r="A961" s="85">
        <v>954</v>
      </c>
      <c r="B961" s="85" t="s">
        <v>17</v>
      </c>
      <c r="C961" s="135" t="s">
        <v>18</v>
      </c>
      <c r="D961" s="135" t="s">
        <v>157</v>
      </c>
      <c r="E961" s="86" t="s">
        <v>1191</v>
      </c>
      <c r="F961" s="87">
        <v>45962</v>
      </c>
      <c r="G961" s="87">
        <v>46143</v>
      </c>
      <c r="H961" s="138">
        <v>60000</v>
      </c>
      <c r="I961" s="136">
        <v>3486.68</v>
      </c>
      <c r="J961" s="88">
        <v>25</v>
      </c>
      <c r="K961" s="136">
        <v>1722</v>
      </c>
      <c r="L961" s="72">
        <f t="shared" si="118"/>
        <v>4260</v>
      </c>
      <c r="M961" s="72">
        <f t="shared" si="123"/>
        <v>780</v>
      </c>
      <c r="N961" s="74">
        <f t="shared" si="122"/>
        <v>1824</v>
      </c>
      <c r="O961" s="72">
        <f t="shared" si="119"/>
        <v>4254</v>
      </c>
      <c r="P961" s="114">
        <v>6072.93</v>
      </c>
      <c r="Q961" s="72">
        <f t="shared" si="120"/>
        <v>18912.93</v>
      </c>
      <c r="R961" s="114">
        <v>13105.61</v>
      </c>
      <c r="S961" s="72">
        <f t="shared" si="121"/>
        <v>9294</v>
      </c>
      <c r="T961" s="136">
        <v>46894.39</v>
      </c>
      <c r="U961" s="73" t="s">
        <v>154</v>
      </c>
      <c r="V961" s="74" t="s">
        <v>254</v>
      </c>
    </row>
    <row r="962" spans="1:22">
      <c r="A962" s="85">
        <v>955</v>
      </c>
      <c r="B962" s="85" t="s">
        <v>20</v>
      </c>
      <c r="C962" s="135" t="s">
        <v>8</v>
      </c>
      <c r="D962" s="135" t="s">
        <v>1136</v>
      </c>
      <c r="E962" s="86" t="s">
        <v>1191</v>
      </c>
      <c r="F962" s="87">
        <v>45962</v>
      </c>
      <c r="G962" s="87">
        <v>46143</v>
      </c>
      <c r="H962" s="138">
        <v>10000</v>
      </c>
      <c r="I962" s="135">
        <v>0</v>
      </c>
      <c r="J962" s="88">
        <v>25</v>
      </c>
      <c r="K962" s="135">
        <v>287</v>
      </c>
      <c r="L962" s="72">
        <f t="shared" si="118"/>
        <v>709.99999999999989</v>
      </c>
      <c r="M962" s="72">
        <f t="shared" si="123"/>
        <v>130</v>
      </c>
      <c r="N962" s="74">
        <f t="shared" si="122"/>
        <v>304</v>
      </c>
      <c r="O962" s="72">
        <f t="shared" si="119"/>
        <v>709</v>
      </c>
      <c r="P962" s="85">
        <v>25</v>
      </c>
      <c r="Q962" s="72">
        <f t="shared" si="120"/>
        <v>2165</v>
      </c>
      <c r="R962" s="85">
        <v>616</v>
      </c>
      <c r="S962" s="72">
        <f t="shared" si="121"/>
        <v>1549</v>
      </c>
      <c r="T962" s="136">
        <v>9384</v>
      </c>
      <c r="U962" s="73" t="s">
        <v>154</v>
      </c>
      <c r="V962" s="74" t="s">
        <v>254</v>
      </c>
    </row>
    <row r="963" spans="1:22">
      <c r="A963" s="85">
        <v>956</v>
      </c>
      <c r="B963" s="85" t="s">
        <v>757</v>
      </c>
      <c r="C963" s="135" t="s">
        <v>362</v>
      </c>
      <c r="D963" s="135" t="s">
        <v>1063</v>
      </c>
      <c r="E963" s="86" t="s">
        <v>1191</v>
      </c>
      <c r="F963" s="87">
        <v>45962</v>
      </c>
      <c r="G963" s="87">
        <v>46143</v>
      </c>
      <c r="H963" s="138">
        <v>46000</v>
      </c>
      <c r="I963" s="136">
        <v>1289.46</v>
      </c>
      <c r="J963" s="88">
        <v>25</v>
      </c>
      <c r="K963" s="136">
        <v>1320.2</v>
      </c>
      <c r="L963" s="72">
        <f t="shared" si="118"/>
        <v>3265.9999999999995</v>
      </c>
      <c r="M963" s="72">
        <f t="shared" si="123"/>
        <v>598</v>
      </c>
      <c r="N963" s="74">
        <f t="shared" ref="N963:N982" si="124">+H963*0.0304</f>
        <v>1398.4</v>
      </c>
      <c r="O963" s="72">
        <f t="shared" si="119"/>
        <v>3261.4</v>
      </c>
      <c r="P963" s="114">
        <v>10025</v>
      </c>
      <c r="Q963" s="72">
        <f t="shared" si="120"/>
        <v>19869</v>
      </c>
      <c r="R963" s="114">
        <v>14033.06</v>
      </c>
      <c r="S963" s="72">
        <f t="shared" si="121"/>
        <v>7125.4</v>
      </c>
      <c r="T963" s="136">
        <v>31966.94</v>
      </c>
      <c r="U963" s="73" t="s">
        <v>154</v>
      </c>
      <c r="V963" s="74" t="s">
        <v>254</v>
      </c>
    </row>
    <row r="964" spans="1:22" ht="16.5" customHeight="1">
      <c r="A964" s="85">
        <v>957</v>
      </c>
      <c r="B964" s="85" t="s">
        <v>705</v>
      </c>
      <c r="C964" s="135" t="s">
        <v>1236</v>
      </c>
      <c r="D964" s="135" t="s">
        <v>161</v>
      </c>
      <c r="E964" s="86" t="s">
        <v>1191</v>
      </c>
      <c r="F964" s="87">
        <v>45962</v>
      </c>
      <c r="G964" s="87">
        <v>46143</v>
      </c>
      <c r="H964" s="138">
        <v>75000</v>
      </c>
      <c r="I964" s="136">
        <v>5925.42</v>
      </c>
      <c r="J964" s="88">
        <v>25</v>
      </c>
      <c r="K964" s="136">
        <v>2152.5</v>
      </c>
      <c r="L964" s="72">
        <f t="shared" si="118"/>
        <v>5324.9999999999991</v>
      </c>
      <c r="M964" s="72">
        <f t="shared" si="123"/>
        <v>975</v>
      </c>
      <c r="N964" s="74">
        <f t="shared" si="124"/>
        <v>2280</v>
      </c>
      <c r="O964" s="72">
        <f t="shared" si="119"/>
        <v>5317.5</v>
      </c>
      <c r="P964" s="114">
        <v>1944.78</v>
      </c>
      <c r="Q964" s="72">
        <f t="shared" si="120"/>
        <v>17994.78</v>
      </c>
      <c r="R964" s="114">
        <v>12302.7</v>
      </c>
      <c r="S964" s="72">
        <f t="shared" si="121"/>
        <v>11617.5</v>
      </c>
      <c r="T964" s="136">
        <v>62697.3</v>
      </c>
      <c r="U964" s="73" t="s">
        <v>154</v>
      </c>
      <c r="V964" s="74" t="s">
        <v>253</v>
      </c>
    </row>
    <row r="965" spans="1:22">
      <c r="A965" s="85">
        <v>958</v>
      </c>
      <c r="B965" s="85" t="s">
        <v>376</v>
      </c>
      <c r="C965" s="135" t="s">
        <v>19</v>
      </c>
      <c r="D965" s="135" t="s">
        <v>1124</v>
      </c>
      <c r="E965" s="86" t="s">
        <v>1191</v>
      </c>
      <c r="F965" s="87">
        <v>45962</v>
      </c>
      <c r="G965" s="87">
        <v>46143</v>
      </c>
      <c r="H965" s="138">
        <v>20000</v>
      </c>
      <c r="I965" s="135">
        <v>0</v>
      </c>
      <c r="J965" s="88">
        <v>25</v>
      </c>
      <c r="K965" s="135">
        <v>574</v>
      </c>
      <c r="L965" s="72">
        <f t="shared" si="118"/>
        <v>1419.9999999999998</v>
      </c>
      <c r="M965" s="72">
        <f t="shared" si="123"/>
        <v>260</v>
      </c>
      <c r="N965" s="74">
        <f t="shared" si="124"/>
        <v>608</v>
      </c>
      <c r="O965" s="72">
        <f t="shared" si="119"/>
        <v>1418</v>
      </c>
      <c r="P965" s="85">
        <v>25</v>
      </c>
      <c r="Q965" s="72">
        <f t="shared" si="120"/>
        <v>4305</v>
      </c>
      <c r="R965" s="114">
        <v>1207</v>
      </c>
      <c r="S965" s="72">
        <f t="shared" si="121"/>
        <v>3098</v>
      </c>
      <c r="T965" s="136">
        <v>18793</v>
      </c>
      <c r="U965" s="73" t="s">
        <v>154</v>
      </c>
      <c r="V965" s="74" t="s">
        <v>253</v>
      </c>
    </row>
    <row r="966" spans="1:22" ht="18" customHeight="1">
      <c r="A966" s="85">
        <v>959</v>
      </c>
      <c r="B966" s="85" t="s">
        <v>706</v>
      </c>
      <c r="C966" s="135" t="s">
        <v>19</v>
      </c>
      <c r="D966" s="135" t="s">
        <v>1067</v>
      </c>
      <c r="E966" s="86" t="s">
        <v>1191</v>
      </c>
      <c r="F966" s="87">
        <v>45962</v>
      </c>
      <c r="G966" s="87">
        <v>46143</v>
      </c>
      <c r="H966" s="138">
        <v>20000</v>
      </c>
      <c r="I966" s="135">
        <v>0</v>
      </c>
      <c r="J966" s="88">
        <v>25</v>
      </c>
      <c r="K966" s="135">
        <v>574</v>
      </c>
      <c r="L966" s="72">
        <f t="shared" si="118"/>
        <v>1419.9999999999998</v>
      </c>
      <c r="M966" s="72">
        <f t="shared" si="123"/>
        <v>260</v>
      </c>
      <c r="N966" s="74">
        <f t="shared" si="124"/>
        <v>608</v>
      </c>
      <c r="O966" s="72">
        <f t="shared" si="119"/>
        <v>1418</v>
      </c>
      <c r="P966" s="85">
        <v>25</v>
      </c>
      <c r="Q966" s="72">
        <f t="shared" si="120"/>
        <v>4305</v>
      </c>
      <c r="R966" s="114">
        <v>1207</v>
      </c>
      <c r="S966" s="72">
        <f t="shared" si="121"/>
        <v>3098</v>
      </c>
      <c r="T966" s="136">
        <v>18793</v>
      </c>
      <c r="U966" s="73" t="s">
        <v>154</v>
      </c>
      <c r="V966" s="74" t="s">
        <v>254</v>
      </c>
    </row>
    <row r="967" spans="1:22">
      <c r="A967" s="85">
        <v>960</v>
      </c>
      <c r="B967" s="85" t="s">
        <v>1180</v>
      </c>
      <c r="C967" s="135" t="s">
        <v>53</v>
      </c>
      <c r="D967" t="s">
        <v>351</v>
      </c>
      <c r="E967" s="86" t="s">
        <v>1191</v>
      </c>
      <c r="F967" s="87">
        <v>45962</v>
      </c>
      <c r="G967" s="87">
        <v>46143</v>
      </c>
      <c r="H967" s="138">
        <v>52000</v>
      </c>
      <c r="I967" s="136">
        <v>2136.27</v>
      </c>
      <c r="J967" s="88">
        <v>25</v>
      </c>
      <c r="K967" s="136">
        <v>1492.4</v>
      </c>
      <c r="L967" s="72">
        <f t="shared" si="118"/>
        <v>3691.9999999999995</v>
      </c>
      <c r="M967" s="72">
        <f t="shared" ref="M967:M977" si="125">H967*0.013</f>
        <v>676</v>
      </c>
      <c r="N967" s="74">
        <f t="shared" si="124"/>
        <v>1580.8</v>
      </c>
      <c r="O967" s="72">
        <f t="shared" si="119"/>
        <v>3686.8</v>
      </c>
      <c r="P967" s="85">
        <v>25</v>
      </c>
      <c r="Q967" s="72">
        <f t="shared" si="120"/>
        <v>11153</v>
      </c>
      <c r="R967" s="114">
        <v>5234.47</v>
      </c>
      <c r="S967" s="72">
        <f t="shared" si="121"/>
        <v>8054.8</v>
      </c>
      <c r="T967" s="136">
        <v>46765.53</v>
      </c>
      <c r="U967" s="73" t="s">
        <v>154</v>
      </c>
      <c r="V967" s="74" t="s">
        <v>254</v>
      </c>
    </row>
    <row r="968" spans="1:22">
      <c r="A968" s="85">
        <v>961</v>
      </c>
      <c r="B968" s="85" t="s">
        <v>1233</v>
      </c>
      <c r="C968" s="135" t="s">
        <v>245</v>
      </c>
      <c r="D968" s="135" t="s">
        <v>1063</v>
      </c>
      <c r="E968" s="86" t="s">
        <v>1191</v>
      </c>
      <c r="F968" s="87">
        <v>46023</v>
      </c>
      <c r="G968" s="87">
        <v>46204</v>
      </c>
      <c r="H968" s="138">
        <v>80000</v>
      </c>
      <c r="I968" s="136">
        <v>7400.87</v>
      </c>
      <c r="J968" s="88">
        <v>25</v>
      </c>
      <c r="K968" s="136">
        <v>2296</v>
      </c>
      <c r="L968" s="72">
        <f t="shared" ref="L968:L982" si="126">H968*0.071</f>
        <v>5679.9999999999991</v>
      </c>
      <c r="M968" s="72">
        <f t="shared" si="125"/>
        <v>1040</v>
      </c>
      <c r="N968" s="74">
        <f t="shared" si="124"/>
        <v>2432</v>
      </c>
      <c r="O968" s="72">
        <f t="shared" ref="O968:O982" si="127">H968*0.0709</f>
        <v>5672</v>
      </c>
      <c r="P968" s="85">
        <v>25</v>
      </c>
      <c r="Q968" s="72">
        <f t="shared" ref="Q968:Q982" si="128">SUM(K968:P968)</f>
        <v>17145</v>
      </c>
      <c r="R968" s="114">
        <v>12153.87</v>
      </c>
      <c r="S968" s="72">
        <f t="shared" ref="S968:S982" si="129">L968+M968+O968</f>
        <v>12392</v>
      </c>
      <c r="T968" s="136">
        <v>67846.13</v>
      </c>
      <c r="U968" s="73" t="s">
        <v>154</v>
      </c>
      <c r="V968" s="74" t="s">
        <v>253</v>
      </c>
    </row>
    <row r="969" spans="1:22" ht="15.75" customHeight="1">
      <c r="A969" s="85">
        <v>962</v>
      </c>
      <c r="B969" s="85" t="s">
        <v>735</v>
      </c>
      <c r="C969" s="135" t="s">
        <v>356</v>
      </c>
      <c r="D969" s="135" t="s">
        <v>1053</v>
      </c>
      <c r="E969" s="86" t="s">
        <v>1191</v>
      </c>
      <c r="F969" s="87">
        <v>45962</v>
      </c>
      <c r="G969" s="87">
        <v>46143</v>
      </c>
      <c r="H969" s="138">
        <v>20000</v>
      </c>
      <c r="I969" s="135">
        <v>0</v>
      </c>
      <c r="J969" s="88">
        <v>25</v>
      </c>
      <c r="K969" s="135">
        <v>574</v>
      </c>
      <c r="L969" s="72">
        <f t="shared" si="126"/>
        <v>1419.9999999999998</v>
      </c>
      <c r="M969" s="72">
        <f t="shared" si="125"/>
        <v>260</v>
      </c>
      <c r="N969" s="74">
        <f t="shared" si="124"/>
        <v>608</v>
      </c>
      <c r="O969" s="72">
        <f t="shared" si="127"/>
        <v>1418</v>
      </c>
      <c r="P969" s="85">
        <v>25</v>
      </c>
      <c r="Q969" s="72">
        <f t="shared" si="128"/>
        <v>4305</v>
      </c>
      <c r="R969" s="114">
        <v>1207</v>
      </c>
      <c r="S969" s="72">
        <f t="shared" si="129"/>
        <v>3098</v>
      </c>
      <c r="T969" s="136">
        <v>18793</v>
      </c>
      <c r="U969" s="73" t="s">
        <v>154</v>
      </c>
      <c r="V969" s="74" t="s">
        <v>253</v>
      </c>
    </row>
    <row r="970" spans="1:22">
      <c r="A970" s="85">
        <v>963</v>
      </c>
      <c r="B970" s="85" t="s">
        <v>1039</v>
      </c>
      <c r="C970" s="135" t="s">
        <v>420</v>
      </c>
      <c r="D970" s="135" t="s">
        <v>168</v>
      </c>
      <c r="E970" s="86" t="s">
        <v>1191</v>
      </c>
      <c r="F970" s="87">
        <v>45901</v>
      </c>
      <c r="G970" s="87">
        <v>46082</v>
      </c>
      <c r="H970" s="138">
        <v>80000</v>
      </c>
      <c r="I970" s="136">
        <v>6920.92</v>
      </c>
      <c r="J970" s="88">
        <v>25</v>
      </c>
      <c r="K970" s="136">
        <v>2296</v>
      </c>
      <c r="L970" s="72">
        <f t="shared" si="126"/>
        <v>5679.9999999999991</v>
      </c>
      <c r="M970" s="72">
        <f t="shared" si="125"/>
        <v>1040</v>
      </c>
      <c r="N970" s="74">
        <f t="shared" si="124"/>
        <v>2432</v>
      </c>
      <c r="O970" s="72">
        <f t="shared" si="127"/>
        <v>5672</v>
      </c>
      <c r="P970" s="114">
        <v>1944.78</v>
      </c>
      <c r="Q970" s="72">
        <f t="shared" si="128"/>
        <v>19064.78</v>
      </c>
      <c r="R970" s="114">
        <v>13593.7</v>
      </c>
      <c r="S970" s="72">
        <f t="shared" si="129"/>
        <v>12392</v>
      </c>
      <c r="T970" s="136">
        <v>66406.3</v>
      </c>
      <c r="U970" s="73" t="s">
        <v>154</v>
      </c>
      <c r="V970" s="74" t="s">
        <v>254</v>
      </c>
    </row>
    <row r="971" spans="1:22">
      <c r="A971" s="85">
        <v>964</v>
      </c>
      <c r="B971" s="85" t="s">
        <v>59</v>
      </c>
      <c r="C971" s="135" t="s">
        <v>245</v>
      </c>
      <c r="D971" s="135" t="s">
        <v>160</v>
      </c>
      <c r="E971" s="86" t="s">
        <v>1191</v>
      </c>
      <c r="F971" s="87">
        <v>45962</v>
      </c>
      <c r="G971" s="87">
        <v>46143</v>
      </c>
      <c r="H971" s="138">
        <v>80000</v>
      </c>
      <c r="I971" s="136">
        <v>7400.87</v>
      </c>
      <c r="J971" s="88">
        <v>25</v>
      </c>
      <c r="K971" s="136">
        <v>2296</v>
      </c>
      <c r="L971" s="72">
        <f t="shared" si="126"/>
        <v>5679.9999999999991</v>
      </c>
      <c r="M971" s="72">
        <f t="shared" si="125"/>
        <v>1040</v>
      </c>
      <c r="N971" s="74">
        <f t="shared" si="124"/>
        <v>2432</v>
      </c>
      <c r="O971" s="72">
        <f t="shared" si="127"/>
        <v>5672</v>
      </c>
      <c r="P971" s="114">
        <v>2125</v>
      </c>
      <c r="Q971" s="72">
        <f t="shared" si="128"/>
        <v>19245</v>
      </c>
      <c r="R971" s="114">
        <v>14253.87</v>
      </c>
      <c r="S971" s="72">
        <f t="shared" si="129"/>
        <v>12392</v>
      </c>
      <c r="T971" s="136">
        <v>65746.13</v>
      </c>
      <c r="U971" s="73" t="s">
        <v>154</v>
      </c>
      <c r="V971" s="74" t="s">
        <v>253</v>
      </c>
    </row>
    <row r="972" spans="1:22" ht="17.25" customHeight="1">
      <c r="A972" s="85">
        <v>965</v>
      </c>
      <c r="B972" s="85" t="s">
        <v>707</v>
      </c>
      <c r="C972" s="135" t="s">
        <v>356</v>
      </c>
      <c r="D972" s="135" t="s">
        <v>1053</v>
      </c>
      <c r="E972" s="86" t="s">
        <v>1191</v>
      </c>
      <c r="F972" s="87">
        <v>45962</v>
      </c>
      <c r="G972" s="87">
        <v>46143</v>
      </c>
      <c r="H972" s="138">
        <v>20000</v>
      </c>
      <c r="I972" s="135">
        <v>0</v>
      </c>
      <c r="J972" s="88">
        <v>25</v>
      </c>
      <c r="K972" s="135">
        <v>574</v>
      </c>
      <c r="L972" s="72">
        <f t="shared" si="126"/>
        <v>1419.9999999999998</v>
      </c>
      <c r="M972" s="72">
        <f t="shared" si="125"/>
        <v>260</v>
      </c>
      <c r="N972" s="74">
        <f t="shared" si="124"/>
        <v>608</v>
      </c>
      <c r="O972" s="72">
        <f t="shared" si="127"/>
        <v>1418</v>
      </c>
      <c r="P972" s="85">
        <v>25</v>
      </c>
      <c r="Q972" s="72">
        <f t="shared" si="128"/>
        <v>4305</v>
      </c>
      <c r="R972" s="114">
        <v>1207</v>
      </c>
      <c r="S972" s="72">
        <f t="shared" si="129"/>
        <v>3098</v>
      </c>
      <c r="T972" s="136">
        <v>18793</v>
      </c>
      <c r="U972" s="73" t="s">
        <v>154</v>
      </c>
      <c r="V972" s="74" t="s">
        <v>254</v>
      </c>
    </row>
    <row r="973" spans="1:22" ht="16.5" customHeight="1">
      <c r="A973" s="85">
        <v>966</v>
      </c>
      <c r="B973" s="85" t="s">
        <v>405</v>
      </c>
      <c r="C973" s="135" t="s">
        <v>408</v>
      </c>
      <c r="D973" s="135" t="s">
        <v>166</v>
      </c>
      <c r="E973" s="86" t="s">
        <v>1191</v>
      </c>
      <c r="F973" s="87">
        <v>45962</v>
      </c>
      <c r="G973" s="87">
        <v>46143</v>
      </c>
      <c r="H973" s="138">
        <v>70000</v>
      </c>
      <c r="I973" s="136">
        <v>5368.48</v>
      </c>
      <c r="J973" s="88">
        <v>25</v>
      </c>
      <c r="K973" s="136">
        <v>2009</v>
      </c>
      <c r="L973" s="72">
        <f t="shared" si="126"/>
        <v>4970</v>
      </c>
      <c r="M973" s="72">
        <f t="shared" si="125"/>
        <v>910</v>
      </c>
      <c r="N973" s="74">
        <f t="shared" si="124"/>
        <v>2128</v>
      </c>
      <c r="O973" s="72">
        <f t="shared" si="127"/>
        <v>4963</v>
      </c>
      <c r="P973" s="85">
        <v>125</v>
      </c>
      <c r="Q973" s="72">
        <f t="shared" si="128"/>
        <v>15105</v>
      </c>
      <c r="R973" s="114">
        <v>9630.48</v>
      </c>
      <c r="S973" s="72">
        <f t="shared" si="129"/>
        <v>10843</v>
      </c>
      <c r="T973" s="136">
        <v>60369.52</v>
      </c>
      <c r="U973" s="73" t="s">
        <v>154</v>
      </c>
      <c r="V973" s="74" t="s">
        <v>254</v>
      </c>
    </row>
    <row r="974" spans="1:22" ht="15.75" customHeight="1">
      <c r="A974" s="85">
        <v>967</v>
      </c>
      <c r="B974" s="85" t="s">
        <v>1252</v>
      </c>
      <c r="C974" s="135" t="s">
        <v>496</v>
      </c>
      <c r="D974" s="135" t="s">
        <v>1128</v>
      </c>
      <c r="E974" s="86" t="s">
        <v>1191</v>
      </c>
      <c r="F974" s="87">
        <v>46054</v>
      </c>
      <c r="G974" s="87">
        <v>46235</v>
      </c>
      <c r="H974" s="138">
        <v>50000</v>
      </c>
      <c r="I974" s="136">
        <v>1854</v>
      </c>
      <c r="J974" s="88">
        <v>25</v>
      </c>
      <c r="K974" s="136">
        <v>1435</v>
      </c>
      <c r="L974" s="72">
        <f t="shared" si="126"/>
        <v>3549.9999999999995</v>
      </c>
      <c r="M974" s="72">
        <f t="shared" si="125"/>
        <v>650</v>
      </c>
      <c r="N974" s="74">
        <f t="shared" si="124"/>
        <v>1520</v>
      </c>
      <c r="O974" s="72">
        <f t="shared" si="127"/>
        <v>3545.0000000000005</v>
      </c>
      <c r="P974" s="85">
        <v>25</v>
      </c>
      <c r="Q974" s="72">
        <f t="shared" si="128"/>
        <v>10725</v>
      </c>
      <c r="R974" s="114">
        <v>4834</v>
      </c>
      <c r="S974" s="72">
        <f t="shared" si="129"/>
        <v>7745</v>
      </c>
      <c r="T974" s="136">
        <v>45166</v>
      </c>
      <c r="U974" s="73" t="s">
        <v>154</v>
      </c>
      <c r="V974" s="74" t="s">
        <v>254</v>
      </c>
    </row>
    <row r="975" spans="1:22">
      <c r="A975" s="85">
        <v>968</v>
      </c>
      <c r="B975" s="85" t="s">
        <v>901</v>
      </c>
      <c r="C975" s="135" t="s">
        <v>245</v>
      </c>
      <c r="D975" s="135" t="s">
        <v>1107</v>
      </c>
      <c r="E975" s="86" t="s">
        <v>1191</v>
      </c>
      <c r="F975" s="87">
        <v>45962</v>
      </c>
      <c r="G975" s="87">
        <v>46143</v>
      </c>
      <c r="H975" s="136">
        <v>80000</v>
      </c>
      <c r="I975" s="136">
        <v>7400.87</v>
      </c>
      <c r="J975" s="88">
        <v>25</v>
      </c>
      <c r="K975" s="136">
        <v>2296</v>
      </c>
      <c r="L975" s="72">
        <f t="shared" si="126"/>
        <v>5679.9999999999991</v>
      </c>
      <c r="M975" s="72">
        <f t="shared" si="125"/>
        <v>1040</v>
      </c>
      <c r="N975" s="74">
        <f t="shared" si="124"/>
        <v>2432</v>
      </c>
      <c r="O975" s="72">
        <f t="shared" si="127"/>
        <v>5672</v>
      </c>
      <c r="P975" s="114">
        <v>8125</v>
      </c>
      <c r="Q975" s="72">
        <f t="shared" si="128"/>
        <v>25245</v>
      </c>
      <c r="R975" s="114">
        <v>20253.87</v>
      </c>
      <c r="S975" s="72">
        <f t="shared" si="129"/>
        <v>12392</v>
      </c>
      <c r="T975" s="136">
        <v>59746.13</v>
      </c>
      <c r="U975" s="73" t="s">
        <v>154</v>
      </c>
      <c r="V975" s="74" t="s">
        <v>253</v>
      </c>
    </row>
    <row r="976" spans="1:22">
      <c r="A976" s="85">
        <v>969</v>
      </c>
      <c r="B976" s="85" t="s">
        <v>615</v>
      </c>
      <c r="C976" s="135" t="s">
        <v>4</v>
      </c>
      <c r="D976" s="135" t="s">
        <v>178</v>
      </c>
      <c r="E976" s="86" t="s">
        <v>1191</v>
      </c>
      <c r="F976" s="87">
        <v>45962</v>
      </c>
      <c r="G976" s="87">
        <v>46143</v>
      </c>
      <c r="H976" s="136">
        <v>50000</v>
      </c>
      <c r="I976" s="136">
        <v>1854</v>
      </c>
      <c r="J976" s="88">
        <v>25</v>
      </c>
      <c r="K976" s="136">
        <v>1435</v>
      </c>
      <c r="L976" s="72">
        <f t="shared" si="126"/>
        <v>3549.9999999999995</v>
      </c>
      <c r="M976" s="72">
        <f t="shared" si="125"/>
        <v>650</v>
      </c>
      <c r="N976" s="74">
        <f t="shared" si="124"/>
        <v>1520</v>
      </c>
      <c r="O976" s="72">
        <f t="shared" si="127"/>
        <v>3545.0000000000005</v>
      </c>
      <c r="P976" s="114">
        <v>1625</v>
      </c>
      <c r="Q976" s="72">
        <f t="shared" si="128"/>
        <v>12325</v>
      </c>
      <c r="R976" s="114">
        <v>6434</v>
      </c>
      <c r="S976" s="72">
        <f t="shared" si="129"/>
        <v>7745</v>
      </c>
      <c r="T976" s="136">
        <v>43566</v>
      </c>
      <c r="U976" s="73" t="s">
        <v>154</v>
      </c>
      <c r="V976" s="74" t="s">
        <v>254</v>
      </c>
    </row>
    <row r="977" spans="1:22">
      <c r="A977" s="85">
        <v>970</v>
      </c>
      <c r="B977" s="85" t="s">
        <v>207</v>
      </c>
      <c r="C977" s="135" t="s">
        <v>245</v>
      </c>
      <c r="D977" s="135" t="s">
        <v>160</v>
      </c>
      <c r="E977" s="86" t="s">
        <v>1191</v>
      </c>
      <c r="F977" s="87">
        <v>45962</v>
      </c>
      <c r="G977" s="87">
        <v>46143</v>
      </c>
      <c r="H977" s="136">
        <v>80000</v>
      </c>
      <c r="I977" s="136">
        <v>7400.87</v>
      </c>
      <c r="J977" s="88">
        <v>25</v>
      </c>
      <c r="K977" s="136">
        <v>2296</v>
      </c>
      <c r="L977" s="72">
        <f t="shared" si="126"/>
        <v>5679.9999999999991</v>
      </c>
      <c r="M977" s="72">
        <f t="shared" si="125"/>
        <v>1040</v>
      </c>
      <c r="N977" s="74">
        <f t="shared" si="124"/>
        <v>2432</v>
      </c>
      <c r="O977" s="72">
        <f t="shared" si="127"/>
        <v>5672</v>
      </c>
      <c r="P977" s="85">
        <v>25</v>
      </c>
      <c r="Q977" s="72">
        <f t="shared" si="128"/>
        <v>17145</v>
      </c>
      <c r="R977" s="114">
        <v>12153.87</v>
      </c>
      <c r="S977" s="72">
        <f t="shared" si="129"/>
        <v>12392</v>
      </c>
      <c r="T977" s="136">
        <v>67846.13</v>
      </c>
      <c r="U977" s="73" t="s">
        <v>154</v>
      </c>
      <c r="V977" s="74" t="s">
        <v>254</v>
      </c>
    </row>
    <row r="978" spans="1:22">
      <c r="A978" s="85">
        <v>971</v>
      </c>
      <c r="B978" s="135" t="s">
        <v>1276</v>
      </c>
      <c r="C978" s="135" t="s">
        <v>21</v>
      </c>
      <c r="D978" s="135" t="s">
        <v>1046</v>
      </c>
      <c r="E978" s="86" t="s">
        <v>1191</v>
      </c>
      <c r="F978" s="87">
        <v>45931</v>
      </c>
      <c r="G978" s="87">
        <v>46113</v>
      </c>
      <c r="H978" s="136">
        <v>31000</v>
      </c>
      <c r="I978" s="135">
        <v>0</v>
      </c>
      <c r="J978" s="88">
        <v>25</v>
      </c>
      <c r="K978" s="135">
        <v>889.7</v>
      </c>
      <c r="L978" s="72">
        <f t="shared" si="126"/>
        <v>2201</v>
      </c>
      <c r="M978" s="135">
        <v>942.4</v>
      </c>
      <c r="N978" s="74">
        <f t="shared" si="124"/>
        <v>942.4</v>
      </c>
      <c r="O978" s="72">
        <f t="shared" si="127"/>
        <v>2197.9</v>
      </c>
      <c r="P978" s="85">
        <v>25</v>
      </c>
      <c r="Q978" s="72">
        <f t="shared" si="128"/>
        <v>7198.4</v>
      </c>
      <c r="R978" s="114">
        <v>1857.1</v>
      </c>
      <c r="S978" s="72">
        <f t="shared" si="129"/>
        <v>5341.3</v>
      </c>
      <c r="T978" s="136">
        <v>29142.9</v>
      </c>
      <c r="U978" s="73" t="s">
        <v>154</v>
      </c>
      <c r="V978" s="74" t="s">
        <v>254</v>
      </c>
    </row>
    <row r="979" spans="1:22" ht="15" customHeight="1">
      <c r="A979" s="85">
        <v>972</v>
      </c>
      <c r="B979" s="135" t="s">
        <v>1289</v>
      </c>
      <c r="C979" s="135" t="s">
        <v>356</v>
      </c>
      <c r="D979" s="135" t="s">
        <v>163</v>
      </c>
      <c r="E979" s="139" t="s">
        <v>1294</v>
      </c>
      <c r="F979" s="87">
        <v>45962</v>
      </c>
      <c r="G979" s="87">
        <v>46143</v>
      </c>
      <c r="H979" s="136">
        <v>100000</v>
      </c>
      <c r="I979" s="136">
        <v>12105.37</v>
      </c>
      <c r="J979" s="88">
        <v>25</v>
      </c>
      <c r="K979" s="136">
        <v>2870</v>
      </c>
      <c r="L979" s="72">
        <f t="shared" si="126"/>
        <v>7099.9999999999991</v>
      </c>
      <c r="M979" s="72">
        <f>H979*0.013</f>
        <v>1300</v>
      </c>
      <c r="N979" s="74">
        <f t="shared" si="124"/>
        <v>3040</v>
      </c>
      <c r="O979" s="72">
        <f t="shared" si="127"/>
        <v>7090.0000000000009</v>
      </c>
      <c r="P979" s="85">
        <v>25</v>
      </c>
      <c r="Q979" s="72">
        <f t="shared" si="128"/>
        <v>21425</v>
      </c>
      <c r="R979" s="114">
        <v>18040.37</v>
      </c>
      <c r="S979" s="72">
        <f t="shared" si="129"/>
        <v>15490</v>
      </c>
      <c r="T979" s="136">
        <v>81959.63</v>
      </c>
      <c r="U979" s="73" t="s">
        <v>154</v>
      </c>
      <c r="V979" s="137" t="s">
        <v>253</v>
      </c>
    </row>
    <row r="980" spans="1:22">
      <c r="A980" s="85">
        <v>973</v>
      </c>
      <c r="B980" s="85" t="s">
        <v>452</v>
      </c>
      <c r="C980" s="135" t="s">
        <v>413</v>
      </c>
      <c r="D980" s="135" t="s">
        <v>1049</v>
      </c>
      <c r="E980" s="86" t="s">
        <v>1191</v>
      </c>
      <c r="F980" s="87">
        <v>45962</v>
      </c>
      <c r="G980" s="87">
        <v>46143</v>
      </c>
      <c r="H980" s="136">
        <v>65000</v>
      </c>
      <c r="I980" s="136">
        <v>4427.58</v>
      </c>
      <c r="J980" s="88">
        <v>25</v>
      </c>
      <c r="K980" s="136">
        <v>1865.5</v>
      </c>
      <c r="L980" s="72">
        <f t="shared" si="126"/>
        <v>4615</v>
      </c>
      <c r="M980" s="72">
        <f>H980*0.013</f>
        <v>845</v>
      </c>
      <c r="N980" s="74">
        <f t="shared" si="124"/>
        <v>1976</v>
      </c>
      <c r="O980" s="72">
        <f t="shared" si="127"/>
        <v>4608.5</v>
      </c>
      <c r="P980" s="85">
        <v>25</v>
      </c>
      <c r="Q980" s="72">
        <f t="shared" si="128"/>
        <v>13935</v>
      </c>
      <c r="R980" s="114">
        <v>8294.08</v>
      </c>
      <c r="S980" s="72">
        <f t="shared" si="129"/>
        <v>10068.5</v>
      </c>
      <c r="T980" s="136">
        <v>56705.919999999998</v>
      </c>
      <c r="U980" s="73" t="s">
        <v>154</v>
      </c>
      <c r="V980" s="74" t="s">
        <v>253</v>
      </c>
    </row>
    <row r="981" spans="1:22">
      <c r="A981" s="85">
        <v>974</v>
      </c>
      <c r="B981" s="85" t="s">
        <v>224</v>
      </c>
      <c r="C981" s="135" t="s">
        <v>245</v>
      </c>
      <c r="D981" s="135" t="s">
        <v>167</v>
      </c>
      <c r="E981" s="86" t="s">
        <v>1191</v>
      </c>
      <c r="F981" s="87">
        <v>45962</v>
      </c>
      <c r="G981" s="87">
        <v>46143</v>
      </c>
      <c r="H981" s="136">
        <v>65000</v>
      </c>
      <c r="I981" s="136">
        <v>4427.58</v>
      </c>
      <c r="J981" s="88">
        <v>25</v>
      </c>
      <c r="K981" s="136">
        <v>1865.5</v>
      </c>
      <c r="L981" s="72">
        <f t="shared" si="126"/>
        <v>4615</v>
      </c>
      <c r="M981" s="72">
        <f>H981*0.013</f>
        <v>845</v>
      </c>
      <c r="N981" s="136">
        <f t="shared" si="124"/>
        <v>1976</v>
      </c>
      <c r="O981" s="72">
        <f t="shared" si="127"/>
        <v>4608.5</v>
      </c>
      <c r="P981" s="85">
        <v>125</v>
      </c>
      <c r="Q981" s="72">
        <f t="shared" si="128"/>
        <v>14035</v>
      </c>
      <c r="R981" s="114">
        <v>8394.08</v>
      </c>
      <c r="S981" s="72">
        <f t="shared" si="129"/>
        <v>10068.5</v>
      </c>
      <c r="T981" s="136">
        <v>56605.919999999998</v>
      </c>
      <c r="U981" s="73" t="s">
        <v>154</v>
      </c>
      <c r="V981" s="74" t="s">
        <v>253</v>
      </c>
    </row>
    <row r="982" spans="1:22">
      <c r="A982" s="85">
        <v>975</v>
      </c>
      <c r="B982" s="85" t="s">
        <v>1040</v>
      </c>
      <c r="C982" s="135" t="s">
        <v>4</v>
      </c>
      <c r="D982" s="135" t="s">
        <v>1130</v>
      </c>
      <c r="E982" s="86" t="s">
        <v>1191</v>
      </c>
      <c r="F982" s="87">
        <v>45901</v>
      </c>
      <c r="G982" s="87">
        <v>46082</v>
      </c>
      <c r="H982" s="136">
        <v>80000</v>
      </c>
      <c r="I982" s="114">
        <v>7400.87</v>
      </c>
      <c r="J982" s="88">
        <v>25</v>
      </c>
      <c r="K982" s="136">
        <v>2296</v>
      </c>
      <c r="L982" s="72">
        <f t="shared" si="126"/>
        <v>5679.9999999999991</v>
      </c>
      <c r="M982" s="72">
        <f>H982*0.013</f>
        <v>1040</v>
      </c>
      <c r="N982" s="136">
        <f t="shared" si="124"/>
        <v>2432</v>
      </c>
      <c r="O982" s="72">
        <f t="shared" si="127"/>
        <v>5672</v>
      </c>
      <c r="P982" s="85">
        <v>25</v>
      </c>
      <c r="Q982" s="72">
        <f t="shared" si="128"/>
        <v>17145</v>
      </c>
      <c r="R982" s="114">
        <v>12153.87</v>
      </c>
      <c r="S982" s="72">
        <f t="shared" si="129"/>
        <v>12392</v>
      </c>
      <c r="T982" s="136">
        <v>67846.13</v>
      </c>
      <c r="U982" s="73" t="s">
        <v>154</v>
      </c>
      <c r="V982" s="74" t="s">
        <v>254</v>
      </c>
    </row>
    <row r="983" spans="1:22" s="12" customFormat="1" ht="27.75" customHeight="1">
      <c r="A983" s="77"/>
      <c r="B983" s="78"/>
      <c r="C983" s="79"/>
      <c r="D983" s="80" t="s">
        <v>197</v>
      </c>
      <c r="E983" s="81"/>
      <c r="F983" s="82"/>
      <c r="G983" s="83"/>
      <c r="H983" s="84">
        <f t="shared" ref="H983:T983" si="130">SUM(H8:H982)</f>
        <v>60687054.719999999</v>
      </c>
      <c r="I983" s="84">
        <f t="shared" si="130"/>
        <v>5248491.9400000256</v>
      </c>
      <c r="J983" s="84">
        <f t="shared" si="130"/>
        <v>24375</v>
      </c>
      <c r="K983" s="84">
        <f t="shared" si="130"/>
        <v>1741718.4699999986</v>
      </c>
      <c r="L983" s="84">
        <f t="shared" si="130"/>
        <v>4308780.8851200007</v>
      </c>
      <c r="M983" s="84">
        <f t="shared" si="130"/>
        <v>802294.91136000003</v>
      </c>
      <c r="N983" s="84">
        <f t="shared" si="130"/>
        <v>1843425.4699999981</v>
      </c>
      <c r="O983" s="84">
        <f t="shared" si="130"/>
        <v>4302712.179647997</v>
      </c>
      <c r="P983" s="84">
        <f t="shared" si="130"/>
        <v>1621076.9500000023</v>
      </c>
      <c r="Q983" s="84">
        <f t="shared" si="130"/>
        <v>14620008.866127977</v>
      </c>
      <c r="R983" s="84">
        <f t="shared" si="130"/>
        <v>10214017.760000007</v>
      </c>
      <c r="S983" s="84">
        <f t="shared" si="130"/>
        <v>9413787.9761280101</v>
      </c>
      <c r="T983" s="84">
        <f t="shared" si="130"/>
        <v>50463414.280000113</v>
      </c>
      <c r="U983" s="52"/>
      <c r="V983" s="52"/>
    </row>
    <row r="984" spans="1:22" ht="21">
      <c r="A984" s="13"/>
      <c r="B984" s="60"/>
      <c r="C984" s="62"/>
      <c r="D984" s="62"/>
      <c r="E984" s="133"/>
      <c r="F984" s="133"/>
      <c r="G984" s="24"/>
      <c r="H984" s="24"/>
      <c r="I984" s="46"/>
      <c r="J984" s="21"/>
      <c r="K984" s="30"/>
      <c r="L984" s="30"/>
      <c r="M984" s="134"/>
      <c r="N984" s="55"/>
      <c r="O984" s="134"/>
      <c r="P984" s="28"/>
      <c r="Q984" s="28"/>
      <c r="R984" s="9"/>
      <c r="S984" s="9"/>
      <c r="T984" s="15"/>
      <c r="U984" s="9"/>
    </row>
    <row r="985" spans="1:22" ht="21">
      <c r="A985" s="13"/>
      <c r="B985" s="60"/>
      <c r="C985" s="145" t="s">
        <v>180</v>
      </c>
      <c r="D985" s="145"/>
      <c r="E985" s="145"/>
      <c r="F985" s="133"/>
      <c r="G985" s="24"/>
      <c r="H985" s="24"/>
      <c r="I985" s="46"/>
      <c r="J985" s="21"/>
      <c r="K985" s="30"/>
      <c r="L985" s="30"/>
      <c r="M985" s="146" t="s">
        <v>181</v>
      </c>
      <c r="N985" s="146"/>
      <c r="O985" s="146"/>
      <c r="P985" s="146"/>
      <c r="Q985" s="146"/>
      <c r="R985" s="9"/>
      <c r="S985" s="9"/>
      <c r="T985" s="15"/>
      <c r="U985" s="9"/>
    </row>
    <row r="986" spans="1:22" ht="23.25">
      <c r="A986" s="13"/>
      <c r="B986" s="60"/>
      <c r="C986" s="62"/>
      <c r="D986" s="62"/>
      <c r="E986" s="27"/>
      <c r="F986" s="14"/>
      <c r="G986" s="24"/>
      <c r="H986" s="24"/>
      <c r="I986" s="46"/>
      <c r="J986" s="27"/>
      <c r="K986" s="30"/>
      <c r="L986" s="30"/>
      <c r="M986" s="30"/>
      <c r="N986" s="56"/>
      <c r="O986" s="31"/>
      <c r="P986" s="16"/>
      <c r="Q986" s="17"/>
      <c r="R986" s="9"/>
      <c r="S986" s="9"/>
      <c r="T986" s="15"/>
      <c r="U986" s="9"/>
    </row>
    <row r="987" spans="1:22" ht="21">
      <c r="A987" s="13"/>
      <c r="B987" s="60"/>
      <c r="C987" s="63"/>
      <c r="D987" s="63"/>
      <c r="E987" s="53"/>
      <c r="F987" s="24"/>
      <c r="G987" s="32"/>
      <c r="H987" s="32"/>
      <c r="I987" s="47"/>
      <c r="J987" s="9"/>
      <c r="K987" s="30"/>
      <c r="L987" s="30"/>
      <c r="M987" s="33"/>
      <c r="N987" s="57"/>
      <c r="O987" s="33"/>
      <c r="P987" s="54"/>
      <c r="Q987" s="54"/>
      <c r="R987" s="9"/>
      <c r="S987" s="9"/>
      <c r="T987" s="15"/>
      <c r="U987" s="9"/>
    </row>
    <row r="988" spans="1:22" s="7" customFormat="1" ht="23.25" customHeight="1">
      <c r="A988" s="18"/>
      <c r="B988" s="60"/>
      <c r="C988" s="147" t="s">
        <v>479</v>
      </c>
      <c r="D988" s="147"/>
      <c r="E988" s="147"/>
      <c r="F988" s="43"/>
      <c r="G988" s="19"/>
      <c r="H988" s="19"/>
      <c r="I988" s="47"/>
      <c r="J988" s="19"/>
      <c r="K988" s="34"/>
      <c r="L988" s="35"/>
      <c r="M988" s="148" t="s">
        <v>769</v>
      </c>
      <c r="N988" s="148"/>
      <c r="O988" s="148"/>
      <c r="P988" s="148"/>
      <c r="Q988" s="148"/>
      <c r="R988" s="19"/>
      <c r="S988" s="19"/>
      <c r="T988" s="20"/>
      <c r="U988" s="19"/>
      <c r="V988" s="36"/>
    </row>
    <row r="989" spans="1:22" ht="23.25">
      <c r="A989" s="13"/>
      <c r="B989" s="60"/>
      <c r="C989" s="144" t="s">
        <v>182</v>
      </c>
      <c r="D989" s="144"/>
      <c r="E989" s="144"/>
      <c r="F989" s="132"/>
      <c r="H989" s="11"/>
      <c r="I989" s="48"/>
      <c r="K989" s="30"/>
      <c r="L989" s="30"/>
      <c r="M989" s="149" t="s">
        <v>770</v>
      </c>
      <c r="N989" s="149"/>
      <c r="O989" s="149"/>
      <c r="P989" s="149"/>
      <c r="Q989" s="149"/>
      <c r="R989" s="9"/>
      <c r="S989" s="9"/>
      <c r="T989" s="15"/>
      <c r="U989" s="9"/>
      <c r="V989" s="28"/>
    </row>
    <row r="990" spans="1:22" ht="21">
      <c r="B990" s="60"/>
      <c r="C990" s="62"/>
      <c r="F990" s="142" t="s">
        <v>200</v>
      </c>
      <c r="G990" s="142"/>
      <c r="H990" s="142"/>
      <c r="I990" s="142"/>
      <c r="J990" s="142"/>
      <c r="K990" s="142"/>
      <c r="L990" s="30"/>
      <c r="M990" s="37"/>
      <c r="N990" s="58"/>
      <c r="O990" s="38"/>
      <c r="P990" s="21"/>
      <c r="Q990" s="21"/>
      <c r="R990" s="9"/>
      <c r="S990" s="9"/>
      <c r="T990" s="15"/>
      <c r="U990" s="9"/>
      <c r="V990" s="17"/>
    </row>
    <row r="991" spans="1:22" ht="21">
      <c r="B991" s="60"/>
      <c r="C991" s="62"/>
      <c r="D991" s="62"/>
      <c r="E991" s="27"/>
      <c r="F991" s="6"/>
      <c r="G991" s="32"/>
      <c r="H991" s="32"/>
      <c r="I991" s="47"/>
      <c r="J991" s="9"/>
      <c r="K991" s="37"/>
      <c r="L991" s="38"/>
      <c r="M991" s="37"/>
      <c r="N991" s="58"/>
      <c r="O991" s="39"/>
      <c r="P991" s="28"/>
      <c r="Q991" s="17"/>
      <c r="R991" s="9"/>
      <c r="S991" s="9"/>
      <c r="T991" s="15"/>
      <c r="U991" s="9"/>
    </row>
    <row r="992" spans="1:22" ht="21">
      <c r="B992" s="60"/>
      <c r="C992" s="62"/>
      <c r="D992" s="62"/>
      <c r="E992" s="27"/>
      <c r="F992" s="44"/>
      <c r="G992" s="64"/>
      <c r="H992" s="64"/>
      <c r="I992" s="64"/>
      <c r="J992" s="64"/>
      <c r="K992" s="45"/>
      <c r="L992" s="38"/>
      <c r="M992" s="37"/>
      <c r="N992" s="58"/>
      <c r="O992" s="39"/>
      <c r="P992" s="28"/>
      <c r="Q992" s="17"/>
      <c r="R992" s="9"/>
      <c r="S992" s="9"/>
      <c r="T992" s="15"/>
      <c r="U992" s="9"/>
    </row>
    <row r="993" spans="1:22" ht="23.25">
      <c r="B993" s="60"/>
      <c r="C993" s="62"/>
      <c r="D993" s="62"/>
      <c r="E993" s="27"/>
      <c r="F993" s="143" t="s">
        <v>772</v>
      </c>
      <c r="G993" s="143"/>
      <c r="H993" s="143"/>
      <c r="I993" s="143"/>
      <c r="J993" s="143"/>
      <c r="K993" s="143"/>
      <c r="L993" s="38"/>
      <c r="M993" s="37"/>
      <c r="N993" s="58"/>
      <c r="O993" s="39"/>
      <c r="P993" s="28"/>
      <c r="Q993" s="17"/>
      <c r="R993" s="9"/>
      <c r="S993" s="9"/>
      <c r="T993" s="15"/>
      <c r="U993" s="9"/>
    </row>
    <row r="994" spans="1:22" ht="23.25">
      <c r="B994" s="60"/>
      <c r="C994" s="62"/>
      <c r="D994" s="62"/>
      <c r="E994" s="27"/>
      <c r="F994" s="144" t="s">
        <v>771</v>
      </c>
      <c r="G994" s="144"/>
      <c r="H994" s="144"/>
      <c r="I994" s="144"/>
      <c r="J994" s="144"/>
      <c r="K994" s="144"/>
      <c r="L994" s="38"/>
      <c r="M994" s="37"/>
      <c r="N994" s="58"/>
      <c r="O994" s="39"/>
      <c r="P994" s="28"/>
      <c r="Q994" s="17"/>
      <c r="R994" s="9"/>
      <c r="S994" s="9"/>
      <c r="T994" s="15"/>
      <c r="U994" s="9"/>
    </row>
    <row r="995" spans="1:22" ht="23.25">
      <c r="B995" s="60"/>
      <c r="C995" s="62"/>
      <c r="D995" s="62"/>
      <c r="E995" s="27"/>
      <c r="F995" s="6"/>
      <c r="G995" s="132"/>
      <c r="H995" s="132"/>
      <c r="I995" s="49"/>
      <c r="J995" s="132"/>
      <c r="K995" s="37"/>
      <c r="L995" s="38"/>
      <c r="M995" s="37"/>
      <c r="N995" s="58"/>
      <c r="O995" s="39"/>
      <c r="P995" s="28"/>
      <c r="Q995" s="17"/>
      <c r="R995" s="9"/>
      <c r="S995" s="9"/>
      <c r="T995" s="15"/>
      <c r="U995" s="9"/>
    </row>
    <row r="996" spans="1:22" ht="23.25">
      <c r="B996" s="60"/>
      <c r="C996" s="62"/>
      <c r="D996" s="62"/>
      <c r="E996" s="27"/>
      <c r="F996" s="6"/>
      <c r="G996" s="132"/>
      <c r="H996" s="132"/>
      <c r="I996" s="49"/>
      <c r="J996" s="132"/>
      <c r="K996" s="37"/>
      <c r="L996" s="38"/>
      <c r="M996" s="37"/>
      <c r="N996" s="58"/>
      <c r="O996" s="39"/>
      <c r="P996" s="28"/>
      <c r="Q996" s="17"/>
      <c r="R996" s="9"/>
      <c r="S996" s="9"/>
      <c r="T996" s="15"/>
      <c r="U996"/>
      <c r="V996"/>
    </row>
    <row r="997" spans="1:22" ht="17.25">
      <c r="A997" s="3" t="s">
        <v>183</v>
      </c>
      <c r="B997" s="65"/>
      <c r="C997" s="65"/>
      <c r="D997" s="65"/>
      <c r="E997" s="4"/>
      <c r="F997" s="4"/>
      <c r="G997" s="25"/>
      <c r="H997" s="25"/>
      <c r="I997" s="50"/>
      <c r="J997" s="10"/>
      <c r="K997" s="40"/>
      <c r="L997" s="30"/>
      <c r="M997" s="40"/>
      <c r="N997" s="59"/>
      <c r="O997" s="40"/>
      <c r="P997" s="10"/>
      <c r="Q997" s="10"/>
      <c r="R997" s="8"/>
      <c r="S997" s="9"/>
      <c r="T997" s="15"/>
      <c r="U997"/>
      <c r="V997"/>
    </row>
    <row r="998" spans="1:22" ht="17.25">
      <c r="A998" s="5" t="s">
        <v>184</v>
      </c>
      <c r="B998" s="65"/>
      <c r="C998" s="65"/>
      <c r="D998" s="65"/>
      <c r="E998" s="4"/>
      <c r="F998" s="4"/>
      <c r="G998" s="25"/>
      <c r="H998" s="25"/>
      <c r="I998" s="50"/>
      <c r="J998" s="10"/>
      <c r="K998" s="40"/>
      <c r="L998" s="30"/>
      <c r="M998" s="40"/>
      <c r="N998" s="59"/>
      <c r="O998" s="40"/>
      <c r="P998" s="10"/>
      <c r="Q998" s="10"/>
      <c r="R998" s="8"/>
      <c r="S998" s="9"/>
      <c r="T998" s="15"/>
      <c r="U998"/>
      <c r="V998"/>
    </row>
    <row r="999" spans="1:22" ht="17.25">
      <c r="A999" s="5" t="s">
        <v>185</v>
      </c>
      <c r="B999" s="65"/>
      <c r="C999" s="65"/>
      <c r="D999" s="65"/>
      <c r="E999" s="4"/>
      <c r="F999" s="4"/>
      <c r="G999" s="25"/>
      <c r="H999" s="25"/>
      <c r="I999" s="50"/>
      <c r="J999" s="10"/>
      <c r="K999" s="40"/>
      <c r="L999" s="30"/>
      <c r="M999" s="40"/>
      <c r="N999" s="59"/>
      <c r="O999" s="40"/>
      <c r="P999" s="10"/>
      <c r="Q999" s="10"/>
      <c r="R999" s="8"/>
      <c r="S999" s="9"/>
      <c r="T999" s="15"/>
      <c r="U999"/>
      <c r="V999"/>
    </row>
    <row r="1000" spans="1:22" ht="17.25">
      <c r="A1000" s="5" t="s">
        <v>186</v>
      </c>
      <c r="B1000" s="65"/>
      <c r="C1000" s="65"/>
      <c r="D1000" s="65"/>
      <c r="E1000" s="4"/>
      <c r="F1000" s="4"/>
      <c r="G1000" s="25"/>
      <c r="H1000" s="25"/>
      <c r="I1000" s="50"/>
      <c r="J1000" s="10"/>
      <c r="K1000" s="40"/>
      <c r="L1000" s="30"/>
      <c r="M1000" s="40"/>
      <c r="N1000" s="59"/>
      <c r="O1000" s="40"/>
      <c r="P1000" s="10"/>
      <c r="Q1000" s="10"/>
      <c r="R1000" s="8"/>
      <c r="S1000" s="9"/>
      <c r="T1000" s="15"/>
      <c r="U1000"/>
      <c r="V1000"/>
    </row>
    <row r="1001" spans="1:22" ht="17.25">
      <c r="A1001" s="5" t="s">
        <v>187</v>
      </c>
      <c r="B1001" s="65"/>
      <c r="C1001" s="65"/>
      <c r="D1001" s="65"/>
      <c r="E1001" s="4"/>
      <c r="F1001" s="4"/>
      <c r="G1001" s="25"/>
      <c r="H1001" s="25"/>
      <c r="I1001" s="50"/>
      <c r="J1001" s="10"/>
      <c r="K1001" s="40"/>
      <c r="L1001" s="30"/>
      <c r="M1001" s="40"/>
      <c r="N1001" s="59"/>
      <c r="O1001" s="40"/>
      <c r="P1001" s="10"/>
      <c r="Q1001" s="10"/>
      <c r="R1001" s="8"/>
      <c r="S1001" s="9"/>
      <c r="T1001" s="15"/>
      <c r="U1001"/>
      <c r="V1001"/>
    </row>
    <row r="1002" spans="1:22" ht="17.25">
      <c r="A1002" s="23" t="s">
        <v>201</v>
      </c>
      <c r="B1002" s="51"/>
      <c r="C1002" s="66"/>
      <c r="D1002" s="66"/>
      <c r="E1002" s="29"/>
      <c r="F1002" s="29"/>
      <c r="G1002" s="41"/>
      <c r="H1002" s="41"/>
      <c r="I1002" s="49"/>
      <c r="J1002" s="29"/>
      <c r="K1002" s="42"/>
      <c r="L1002" s="30"/>
      <c r="M1002" s="42"/>
      <c r="N1002" s="59"/>
      <c r="O1002" s="42"/>
      <c r="P1002" s="22"/>
      <c r="Q1002" s="22"/>
      <c r="R1002" s="8"/>
      <c r="S1002" s="9"/>
      <c r="T1002" s="15"/>
      <c r="U1002"/>
      <c r="V1002"/>
    </row>
    <row r="975005" spans="1:22">
      <c r="A975005"/>
      <c r="B975005"/>
      <c r="C975005"/>
      <c r="D975005"/>
      <c r="E975005"/>
      <c r="F975005"/>
      <c r="G975005"/>
      <c r="H975005"/>
      <c r="I975005"/>
      <c r="J975005"/>
      <c r="K975005"/>
      <c r="L975005"/>
      <c r="M975005"/>
      <c r="N975005"/>
      <c r="O975005"/>
      <c r="P975005"/>
      <c r="Q975005"/>
      <c r="R975005"/>
      <c r="S975005"/>
      <c r="T975005"/>
      <c r="U975005"/>
      <c r="V975005"/>
    </row>
    <row r="975006" spans="1:22">
      <c r="A975006"/>
      <c r="B975006"/>
      <c r="C975006"/>
      <c r="D975006"/>
      <c r="E975006"/>
      <c r="F975006"/>
      <c r="G975006"/>
      <c r="H975006"/>
      <c r="I975006"/>
      <c r="J975006"/>
      <c r="K975006"/>
      <c r="L975006"/>
      <c r="M975006"/>
      <c r="N975006"/>
      <c r="O975006"/>
      <c r="P975006"/>
      <c r="Q975006"/>
      <c r="R975006"/>
      <c r="S975006"/>
      <c r="T975006"/>
      <c r="U975006"/>
      <c r="V975006"/>
    </row>
    <row r="975007" spans="1:22">
      <c r="A975007"/>
      <c r="B975007"/>
      <c r="C975007"/>
      <c r="D975007"/>
      <c r="E975007"/>
      <c r="F975007"/>
      <c r="G975007"/>
      <c r="H975007"/>
      <c r="I975007"/>
      <c r="J975007"/>
      <c r="K975007"/>
      <c r="L975007"/>
      <c r="M975007"/>
      <c r="N975007"/>
      <c r="O975007"/>
      <c r="P975007"/>
      <c r="Q975007"/>
      <c r="R975007"/>
      <c r="S975007"/>
      <c r="T975007"/>
      <c r="U975007"/>
      <c r="V975007"/>
    </row>
    <row r="975008" spans="1:22">
      <c r="A975008"/>
      <c r="B975008"/>
      <c r="C975008"/>
      <c r="D975008"/>
      <c r="E975008"/>
      <c r="F975008"/>
      <c r="G975008"/>
      <c r="H975008"/>
      <c r="I975008"/>
      <c r="J975008"/>
      <c r="K975008"/>
      <c r="L975008"/>
      <c r="M975008"/>
      <c r="N975008"/>
      <c r="O975008"/>
      <c r="P975008"/>
      <c r="Q975008"/>
      <c r="R975008"/>
      <c r="S975008"/>
      <c r="T975008"/>
      <c r="U975008"/>
      <c r="V975008"/>
    </row>
    <row r="975009" spans="1:22">
      <c r="A975009"/>
      <c r="B975009"/>
      <c r="C975009"/>
      <c r="D975009"/>
      <c r="E975009"/>
      <c r="F975009"/>
      <c r="G975009"/>
      <c r="H975009"/>
      <c r="I975009"/>
      <c r="J975009"/>
      <c r="K975009"/>
      <c r="L975009"/>
      <c r="M975009"/>
      <c r="N975009"/>
      <c r="O975009"/>
      <c r="P975009"/>
      <c r="Q975009"/>
      <c r="R975009"/>
      <c r="S975009"/>
      <c r="T975009"/>
      <c r="U975009"/>
      <c r="V975009"/>
    </row>
    <row r="975010" spans="1:22">
      <c r="A975010"/>
      <c r="B975010"/>
      <c r="C975010"/>
      <c r="D975010"/>
      <c r="E975010"/>
      <c r="F975010"/>
      <c r="G975010"/>
      <c r="H975010"/>
      <c r="I975010"/>
      <c r="J975010"/>
      <c r="K975010"/>
      <c r="L975010"/>
      <c r="M975010"/>
      <c r="N975010"/>
      <c r="O975010"/>
      <c r="P975010"/>
      <c r="Q975010"/>
      <c r="R975010"/>
      <c r="S975010"/>
      <c r="T975010"/>
      <c r="U975010"/>
      <c r="V975010"/>
    </row>
    <row r="975011" spans="1:22">
      <c r="A975011"/>
      <c r="B975011"/>
      <c r="C975011"/>
      <c r="D975011"/>
      <c r="E975011"/>
      <c r="F975011"/>
      <c r="G975011"/>
      <c r="H975011"/>
      <c r="I975011"/>
      <c r="J975011"/>
      <c r="K975011"/>
      <c r="L975011"/>
      <c r="M975011"/>
      <c r="N975011"/>
      <c r="O975011"/>
      <c r="P975011"/>
      <c r="Q975011"/>
      <c r="R975011"/>
      <c r="S975011"/>
      <c r="T975011"/>
      <c r="U975011"/>
      <c r="V975011"/>
    </row>
    <row r="975012" spans="1:22">
      <c r="A975012"/>
      <c r="B975012"/>
      <c r="C975012"/>
      <c r="D975012"/>
      <c r="E975012"/>
      <c r="F975012"/>
      <c r="G975012"/>
      <c r="H975012"/>
      <c r="I975012"/>
      <c r="J975012"/>
      <c r="K975012"/>
      <c r="L975012"/>
      <c r="M975012"/>
      <c r="N975012"/>
      <c r="O975012"/>
      <c r="P975012"/>
      <c r="Q975012"/>
      <c r="R975012"/>
      <c r="S975012"/>
      <c r="T975012"/>
      <c r="U975012"/>
      <c r="V975012"/>
    </row>
    <row r="975013" spans="1:22">
      <c r="A975013"/>
      <c r="B975013"/>
      <c r="C975013"/>
      <c r="D975013"/>
      <c r="E975013"/>
      <c r="F975013"/>
      <c r="G975013"/>
      <c r="H975013"/>
      <c r="I975013"/>
      <c r="J975013"/>
      <c r="K975013"/>
      <c r="L975013"/>
      <c r="M975013"/>
      <c r="N975013"/>
      <c r="O975013"/>
      <c r="P975013"/>
      <c r="Q975013"/>
      <c r="R975013"/>
      <c r="S975013"/>
      <c r="T975013"/>
      <c r="U975013"/>
      <c r="V975013"/>
    </row>
    <row r="975014" spans="1:22">
      <c r="A975014"/>
      <c r="B975014"/>
      <c r="C975014"/>
      <c r="D975014"/>
      <c r="E975014"/>
      <c r="F975014"/>
      <c r="G975014"/>
      <c r="H975014"/>
      <c r="I975014"/>
      <c r="J975014"/>
      <c r="K975014"/>
      <c r="L975014"/>
      <c r="M975014"/>
      <c r="N975014"/>
      <c r="O975014"/>
      <c r="P975014"/>
      <c r="Q975014"/>
      <c r="R975014"/>
      <c r="S975014"/>
      <c r="T975014"/>
      <c r="U975014"/>
      <c r="V975014"/>
    </row>
    <row r="975015" spans="1:22">
      <c r="A975015"/>
      <c r="B975015"/>
      <c r="C975015"/>
      <c r="D975015"/>
      <c r="E975015"/>
      <c r="F975015"/>
      <c r="G975015"/>
      <c r="H975015"/>
      <c r="I975015"/>
      <c r="J975015"/>
      <c r="K975015"/>
      <c r="L975015"/>
      <c r="M975015"/>
      <c r="N975015"/>
      <c r="O975015"/>
      <c r="P975015"/>
      <c r="Q975015"/>
      <c r="R975015"/>
      <c r="S975015"/>
      <c r="T975015"/>
      <c r="U975015"/>
      <c r="V975015"/>
    </row>
    <row r="975016" spans="1:22">
      <c r="A975016"/>
      <c r="B975016"/>
      <c r="C975016"/>
      <c r="D975016"/>
      <c r="E975016"/>
      <c r="F975016"/>
      <c r="G975016"/>
      <c r="H975016"/>
      <c r="I975016"/>
      <c r="J975016"/>
      <c r="K975016"/>
      <c r="L975016"/>
      <c r="M975016"/>
      <c r="N975016"/>
      <c r="O975016"/>
      <c r="P975016"/>
      <c r="Q975016"/>
      <c r="R975016"/>
      <c r="S975016"/>
      <c r="T975016"/>
      <c r="U975016"/>
      <c r="V975016"/>
    </row>
    <row r="975017" spans="1:22">
      <c r="A975017"/>
      <c r="B975017"/>
      <c r="C975017"/>
      <c r="D975017"/>
      <c r="E975017"/>
      <c r="F975017"/>
      <c r="G975017"/>
      <c r="H975017"/>
      <c r="I975017"/>
      <c r="J975017"/>
      <c r="K975017"/>
      <c r="L975017"/>
      <c r="M975017"/>
      <c r="N975017"/>
      <c r="O975017"/>
      <c r="P975017"/>
      <c r="Q975017"/>
      <c r="R975017"/>
      <c r="S975017"/>
      <c r="T975017"/>
      <c r="U975017"/>
      <c r="V975017"/>
    </row>
    <row r="975018" spans="1:22">
      <c r="A975018"/>
      <c r="B975018"/>
      <c r="C975018"/>
      <c r="D975018"/>
      <c r="E975018"/>
      <c r="F975018"/>
      <c r="G975018"/>
      <c r="H975018"/>
      <c r="I975018"/>
      <c r="J975018"/>
      <c r="K975018"/>
      <c r="L975018"/>
      <c r="M975018"/>
      <c r="N975018"/>
      <c r="O975018"/>
      <c r="P975018"/>
      <c r="Q975018"/>
      <c r="R975018"/>
      <c r="S975018"/>
      <c r="T975018"/>
      <c r="U975018"/>
      <c r="V975018"/>
    </row>
    <row r="975019" spans="1:22">
      <c r="A975019"/>
      <c r="B975019"/>
      <c r="C975019"/>
      <c r="D975019"/>
      <c r="E975019"/>
      <c r="F975019"/>
      <c r="G975019"/>
      <c r="H975019"/>
      <c r="I975019"/>
      <c r="J975019"/>
      <c r="K975019"/>
      <c r="L975019"/>
      <c r="M975019"/>
      <c r="N975019"/>
      <c r="O975019"/>
      <c r="P975019"/>
      <c r="Q975019"/>
      <c r="R975019"/>
      <c r="S975019"/>
      <c r="T975019"/>
      <c r="U975019"/>
      <c r="V975019"/>
    </row>
    <row r="975020" spans="1:22">
      <c r="A975020"/>
      <c r="B975020"/>
      <c r="C975020"/>
      <c r="D975020"/>
      <c r="E975020"/>
      <c r="F975020"/>
      <c r="G975020"/>
      <c r="H975020"/>
      <c r="I975020"/>
      <c r="J975020"/>
      <c r="K975020"/>
      <c r="L975020"/>
      <c r="M975020"/>
      <c r="N975020"/>
      <c r="O975020"/>
      <c r="P975020"/>
      <c r="Q975020"/>
      <c r="R975020"/>
      <c r="S975020"/>
      <c r="T975020"/>
      <c r="U975020"/>
      <c r="V975020"/>
    </row>
    <row r="975021" spans="1:22">
      <c r="A975021"/>
      <c r="B975021"/>
      <c r="C975021"/>
      <c r="D975021"/>
      <c r="E975021"/>
      <c r="F975021"/>
      <c r="G975021"/>
      <c r="H975021"/>
      <c r="I975021"/>
      <c r="J975021"/>
      <c r="K975021"/>
      <c r="L975021"/>
      <c r="M975021"/>
      <c r="N975021"/>
      <c r="O975021"/>
      <c r="P975021"/>
      <c r="Q975021"/>
      <c r="R975021"/>
      <c r="S975021"/>
      <c r="T975021"/>
      <c r="U975021"/>
      <c r="V975021"/>
    </row>
    <row r="975022" spans="1:22">
      <c r="A975022"/>
      <c r="B975022"/>
      <c r="C975022"/>
      <c r="D975022"/>
      <c r="E975022"/>
      <c r="F975022"/>
      <c r="G975022"/>
      <c r="H975022"/>
      <c r="I975022"/>
      <c r="J975022"/>
      <c r="K975022"/>
      <c r="L975022"/>
      <c r="M975022"/>
      <c r="N975022"/>
      <c r="O975022"/>
      <c r="P975022"/>
      <c r="Q975022"/>
      <c r="R975022"/>
      <c r="S975022"/>
      <c r="T975022"/>
      <c r="U975022"/>
      <c r="V975022"/>
    </row>
    <row r="975023" spans="1:22">
      <c r="A975023"/>
      <c r="B975023"/>
      <c r="C975023"/>
      <c r="D975023"/>
      <c r="E975023"/>
      <c r="F975023"/>
      <c r="G975023"/>
      <c r="H975023"/>
      <c r="I975023"/>
      <c r="J975023"/>
      <c r="K975023"/>
      <c r="L975023"/>
      <c r="M975023"/>
      <c r="N975023"/>
      <c r="O975023"/>
      <c r="P975023"/>
      <c r="Q975023"/>
      <c r="R975023"/>
      <c r="S975023"/>
      <c r="T975023"/>
      <c r="U975023"/>
      <c r="V975023"/>
    </row>
    <row r="975024" spans="1:22">
      <c r="A975024"/>
      <c r="B975024"/>
      <c r="C975024"/>
      <c r="D975024"/>
      <c r="E975024"/>
      <c r="F975024"/>
      <c r="G975024"/>
      <c r="H975024"/>
      <c r="I975024"/>
      <c r="J975024"/>
      <c r="K975024"/>
      <c r="L975024"/>
      <c r="M975024"/>
      <c r="N975024"/>
      <c r="O975024"/>
      <c r="P975024"/>
      <c r="Q975024"/>
      <c r="R975024"/>
      <c r="S975024"/>
      <c r="T975024"/>
      <c r="U975024"/>
      <c r="V975024"/>
    </row>
    <row r="975025" spans="1:22">
      <c r="A975025"/>
      <c r="B975025"/>
      <c r="C975025"/>
      <c r="D975025"/>
      <c r="E975025"/>
      <c r="F975025"/>
      <c r="G975025"/>
      <c r="H975025"/>
      <c r="I975025"/>
      <c r="J975025"/>
      <c r="K975025"/>
      <c r="L975025"/>
      <c r="M975025"/>
      <c r="N975025"/>
      <c r="O975025"/>
      <c r="P975025"/>
      <c r="Q975025"/>
      <c r="R975025"/>
      <c r="S975025"/>
      <c r="T975025"/>
      <c r="U975025"/>
      <c r="V975025"/>
    </row>
    <row r="975026" spans="1:22">
      <c r="A975026"/>
      <c r="B975026"/>
      <c r="C975026"/>
      <c r="D975026"/>
      <c r="E975026"/>
      <c r="F975026"/>
      <c r="G975026"/>
      <c r="H975026"/>
      <c r="I975026"/>
      <c r="J975026"/>
      <c r="K975026"/>
      <c r="L975026"/>
      <c r="M975026"/>
      <c r="N975026"/>
      <c r="O975026"/>
      <c r="P975026"/>
      <c r="Q975026"/>
      <c r="R975026"/>
      <c r="S975026"/>
      <c r="T975026"/>
      <c r="U975026"/>
      <c r="V975026"/>
    </row>
    <row r="975027" spans="1:22">
      <c r="A975027"/>
      <c r="B975027"/>
      <c r="C975027"/>
      <c r="D975027"/>
      <c r="E975027"/>
      <c r="F975027"/>
      <c r="G975027"/>
      <c r="H975027"/>
      <c r="I975027"/>
      <c r="J975027"/>
      <c r="K975027"/>
      <c r="L975027"/>
      <c r="M975027"/>
      <c r="N975027"/>
      <c r="O975027"/>
      <c r="P975027"/>
      <c r="Q975027"/>
      <c r="R975027"/>
      <c r="S975027"/>
      <c r="T975027"/>
      <c r="U975027"/>
      <c r="V975027"/>
    </row>
    <row r="975028" spans="1:22">
      <c r="A975028"/>
      <c r="B975028"/>
      <c r="C975028"/>
      <c r="D975028"/>
      <c r="E975028"/>
      <c r="F975028"/>
      <c r="G975028"/>
      <c r="H975028"/>
      <c r="I975028"/>
      <c r="J975028"/>
      <c r="K975028"/>
      <c r="L975028"/>
      <c r="M975028"/>
      <c r="N975028"/>
      <c r="O975028"/>
      <c r="P975028"/>
      <c r="Q975028"/>
      <c r="R975028"/>
      <c r="S975028"/>
      <c r="T975028"/>
      <c r="U975028"/>
      <c r="V975028"/>
    </row>
    <row r="975029" spans="1:22">
      <c r="A975029"/>
      <c r="B975029"/>
      <c r="C975029"/>
      <c r="D975029"/>
      <c r="E975029"/>
      <c r="F975029"/>
      <c r="G975029"/>
      <c r="H975029"/>
      <c r="I975029"/>
      <c r="J975029"/>
      <c r="K975029"/>
      <c r="L975029"/>
      <c r="M975029"/>
      <c r="N975029"/>
      <c r="O975029"/>
      <c r="P975029"/>
      <c r="Q975029"/>
      <c r="R975029"/>
      <c r="S975029"/>
      <c r="T975029"/>
      <c r="U975029"/>
      <c r="V975029"/>
    </row>
    <row r="975030" spans="1:22">
      <c r="A975030"/>
      <c r="B975030"/>
      <c r="C975030"/>
      <c r="D975030"/>
      <c r="E975030"/>
      <c r="F975030"/>
      <c r="G975030"/>
      <c r="H975030"/>
      <c r="I975030"/>
      <c r="J975030"/>
      <c r="K975030"/>
      <c r="L975030"/>
      <c r="M975030"/>
      <c r="N975030"/>
      <c r="O975030"/>
      <c r="P975030"/>
      <c r="Q975030"/>
      <c r="R975030"/>
      <c r="S975030"/>
      <c r="T975030"/>
      <c r="U975030"/>
      <c r="V975030"/>
    </row>
    <row r="975031" spans="1:22">
      <c r="A975031"/>
      <c r="B975031"/>
      <c r="C975031"/>
      <c r="D975031"/>
      <c r="E975031"/>
      <c r="F975031"/>
      <c r="G975031"/>
      <c r="H975031"/>
      <c r="I975031"/>
      <c r="J975031"/>
      <c r="K975031"/>
      <c r="L975031"/>
      <c r="M975031"/>
      <c r="N975031"/>
      <c r="O975031"/>
      <c r="P975031"/>
      <c r="Q975031"/>
      <c r="R975031"/>
      <c r="S975031"/>
      <c r="T975031"/>
      <c r="U975031"/>
      <c r="V975031"/>
    </row>
    <row r="975032" spans="1:22">
      <c r="A975032"/>
      <c r="B975032"/>
      <c r="C975032"/>
      <c r="D975032"/>
      <c r="E975032"/>
      <c r="F975032"/>
      <c r="G975032"/>
      <c r="H975032"/>
      <c r="I975032"/>
      <c r="J975032"/>
      <c r="K975032"/>
      <c r="L975032"/>
      <c r="M975032"/>
      <c r="N975032"/>
      <c r="O975032"/>
      <c r="P975032"/>
      <c r="Q975032"/>
      <c r="R975032"/>
      <c r="S975032"/>
      <c r="T975032"/>
      <c r="U975032"/>
      <c r="V975032"/>
    </row>
    <row r="975033" spans="1:22">
      <c r="A975033"/>
      <c r="B975033"/>
      <c r="C975033"/>
      <c r="D975033"/>
      <c r="E975033"/>
      <c r="F975033"/>
      <c r="G975033"/>
      <c r="H975033"/>
      <c r="I975033"/>
      <c r="J975033"/>
      <c r="K975033"/>
      <c r="L975033"/>
      <c r="M975033"/>
      <c r="N975033"/>
      <c r="O975033"/>
      <c r="P975033"/>
      <c r="Q975033"/>
      <c r="R975033"/>
      <c r="S975033"/>
      <c r="T975033"/>
      <c r="U975033"/>
      <c r="V975033"/>
    </row>
    <row r="975034" spans="1:22">
      <c r="A975034"/>
      <c r="B975034"/>
      <c r="C975034"/>
      <c r="D975034"/>
      <c r="E975034"/>
      <c r="F975034"/>
      <c r="G975034"/>
      <c r="H975034"/>
      <c r="I975034"/>
      <c r="J975034"/>
      <c r="K975034"/>
      <c r="L975034"/>
      <c r="M975034"/>
      <c r="N975034"/>
      <c r="O975034"/>
      <c r="P975034"/>
      <c r="Q975034"/>
      <c r="R975034"/>
      <c r="S975034"/>
      <c r="T975034"/>
      <c r="U975034"/>
      <c r="V975034"/>
    </row>
    <row r="975035" spans="1:22">
      <c r="A975035"/>
      <c r="B975035"/>
      <c r="C975035"/>
      <c r="D975035"/>
      <c r="E975035"/>
      <c r="F975035"/>
      <c r="G975035"/>
      <c r="H975035"/>
      <c r="I975035"/>
      <c r="J975035"/>
      <c r="K975035"/>
      <c r="L975035"/>
      <c r="M975035"/>
      <c r="N975035"/>
      <c r="O975035"/>
      <c r="P975035"/>
      <c r="Q975035"/>
      <c r="R975035"/>
      <c r="S975035"/>
      <c r="T975035"/>
      <c r="U975035"/>
      <c r="V975035"/>
    </row>
    <row r="975036" spans="1:22">
      <c r="A975036"/>
      <c r="B975036"/>
      <c r="C975036"/>
      <c r="D975036"/>
      <c r="E975036"/>
      <c r="F975036"/>
      <c r="G975036"/>
      <c r="H975036"/>
      <c r="I975036"/>
      <c r="J975036"/>
      <c r="K975036"/>
      <c r="L975036"/>
      <c r="M975036"/>
      <c r="N975036"/>
      <c r="O975036"/>
      <c r="P975036"/>
      <c r="Q975036"/>
      <c r="R975036"/>
      <c r="S975036"/>
      <c r="T975036"/>
      <c r="U975036"/>
      <c r="V975036"/>
    </row>
    <row r="975037" spans="1:22">
      <c r="A975037"/>
      <c r="B975037"/>
      <c r="C975037"/>
      <c r="D975037"/>
      <c r="E975037"/>
      <c r="F975037"/>
      <c r="G975037"/>
      <c r="H975037"/>
      <c r="I975037"/>
      <c r="J975037"/>
      <c r="K975037"/>
      <c r="L975037"/>
      <c r="M975037"/>
      <c r="N975037"/>
      <c r="O975037"/>
      <c r="P975037"/>
      <c r="Q975037"/>
      <c r="R975037"/>
      <c r="S975037"/>
      <c r="T975037"/>
      <c r="U975037"/>
      <c r="V975037"/>
    </row>
    <row r="975038" spans="1:22">
      <c r="A975038"/>
      <c r="B975038"/>
      <c r="C975038"/>
      <c r="D975038"/>
      <c r="E975038"/>
      <c r="F975038"/>
      <c r="G975038"/>
      <c r="H975038"/>
      <c r="I975038"/>
      <c r="J975038"/>
      <c r="K975038"/>
      <c r="L975038"/>
      <c r="M975038"/>
      <c r="N975038"/>
      <c r="O975038"/>
      <c r="P975038"/>
      <c r="Q975038"/>
      <c r="R975038"/>
      <c r="S975038"/>
      <c r="T975038"/>
      <c r="U975038"/>
      <c r="V975038"/>
    </row>
    <row r="975039" spans="1:22">
      <c r="A975039"/>
      <c r="B975039"/>
      <c r="C975039"/>
      <c r="D975039"/>
      <c r="E975039"/>
      <c r="F975039"/>
      <c r="G975039"/>
      <c r="H975039"/>
      <c r="I975039"/>
      <c r="J975039"/>
      <c r="K975039"/>
      <c r="L975039"/>
      <c r="M975039"/>
      <c r="N975039"/>
      <c r="O975039"/>
      <c r="P975039"/>
      <c r="Q975039"/>
      <c r="R975039"/>
      <c r="S975039"/>
      <c r="T975039"/>
      <c r="U975039"/>
      <c r="V975039"/>
    </row>
    <row r="975040" spans="1:22">
      <c r="A975040"/>
      <c r="B975040"/>
      <c r="C975040"/>
      <c r="D975040"/>
      <c r="E975040"/>
      <c r="F975040"/>
      <c r="G975040"/>
      <c r="H975040"/>
      <c r="I975040"/>
      <c r="J975040"/>
      <c r="K975040"/>
      <c r="L975040"/>
      <c r="M975040"/>
      <c r="N975040"/>
      <c r="O975040"/>
      <c r="P975040"/>
      <c r="Q975040"/>
      <c r="R975040"/>
      <c r="S975040"/>
      <c r="T975040"/>
      <c r="U975040"/>
      <c r="V975040"/>
    </row>
    <row r="975041" spans="1:22">
      <c r="A975041"/>
      <c r="B975041"/>
      <c r="C975041"/>
      <c r="D975041"/>
      <c r="E975041"/>
      <c r="F975041"/>
      <c r="G975041"/>
      <c r="H975041"/>
      <c r="I975041"/>
      <c r="J975041"/>
      <c r="K975041"/>
      <c r="L975041"/>
      <c r="M975041"/>
      <c r="N975041"/>
      <c r="O975041"/>
      <c r="P975041"/>
      <c r="Q975041"/>
      <c r="R975041"/>
      <c r="S975041"/>
      <c r="T975041"/>
      <c r="U975041"/>
      <c r="V975041"/>
    </row>
    <row r="975042" spans="1:22">
      <c r="A975042"/>
      <c r="B975042"/>
      <c r="C975042"/>
      <c r="D975042"/>
      <c r="E975042"/>
      <c r="F975042"/>
      <c r="G975042"/>
      <c r="H975042"/>
      <c r="I975042"/>
      <c r="J975042"/>
      <c r="K975042"/>
      <c r="L975042"/>
      <c r="M975042"/>
      <c r="N975042"/>
      <c r="O975042"/>
      <c r="P975042"/>
      <c r="Q975042"/>
      <c r="R975042"/>
      <c r="S975042"/>
      <c r="T975042"/>
      <c r="U975042"/>
      <c r="V975042"/>
    </row>
    <row r="975043" spans="1:22">
      <c r="A975043"/>
      <c r="B975043"/>
      <c r="C975043"/>
      <c r="D975043"/>
      <c r="E975043"/>
      <c r="F975043"/>
      <c r="G975043"/>
      <c r="H975043"/>
      <c r="I975043"/>
      <c r="J975043"/>
      <c r="K975043"/>
      <c r="L975043"/>
      <c r="M975043"/>
      <c r="N975043"/>
      <c r="O975043"/>
      <c r="P975043"/>
      <c r="Q975043"/>
      <c r="R975043"/>
      <c r="S975043"/>
      <c r="T975043"/>
      <c r="U975043"/>
      <c r="V975043"/>
    </row>
    <row r="975044" spans="1:22">
      <c r="A975044"/>
      <c r="B975044"/>
      <c r="C975044"/>
      <c r="D975044"/>
      <c r="E975044"/>
      <c r="F975044"/>
      <c r="G975044"/>
      <c r="H975044"/>
      <c r="I975044"/>
      <c r="J975044"/>
      <c r="K975044"/>
      <c r="L975044"/>
      <c r="M975044"/>
      <c r="N975044"/>
      <c r="O975044"/>
      <c r="P975044"/>
      <c r="Q975044"/>
      <c r="R975044"/>
      <c r="S975044"/>
      <c r="T975044"/>
      <c r="U975044"/>
      <c r="V975044"/>
    </row>
    <row r="975045" spans="1:22">
      <c r="A975045"/>
      <c r="B975045"/>
      <c r="C975045"/>
      <c r="D975045"/>
      <c r="E975045"/>
      <c r="F975045"/>
      <c r="G975045"/>
      <c r="H975045"/>
      <c r="I975045"/>
      <c r="J975045"/>
      <c r="K975045"/>
      <c r="L975045"/>
      <c r="M975045"/>
      <c r="N975045"/>
      <c r="O975045"/>
      <c r="P975045"/>
      <c r="Q975045"/>
      <c r="R975045"/>
      <c r="S975045"/>
      <c r="T975045"/>
      <c r="U975045"/>
      <c r="V975045"/>
    </row>
    <row r="975046" spans="1:22">
      <c r="A975046"/>
      <c r="B975046"/>
      <c r="C975046"/>
      <c r="D975046"/>
      <c r="E975046"/>
      <c r="F975046"/>
      <c r="G975046"/>
      <c r="H975046"/>
      <c r="I975046"/>
      <c r="J975046"/>
      <c r="K975046"/>
      <c r="L975046"/>
      <c r="M975046"/>
      <c r="N975046"/>
      <c r="O975046"/>
      <c r="P975046"/>
      <c r="Q975046"/>
      <c r="R975046"/>
      <c r="S975046"/>
      <c r="T975046"/>
      <c r="U975046"/>
      <c r="V975046"/>
    </row>
    <row r="975047" spans="1:22">
      <c r="A975047"/>
      <c r="B975047"/>
      <c r="C975047"/>
      <c r="D975047"/>
      <c r="E975047"/>
      <c r="F975047"/>
      <c r="G975047"/>
      <c r="H975047"/>
      <c r="I975047"/>
      <c r="J975047"/>
      <c r="K975047"/>
      <c r="L975047"/>
      <c r="M975047"/>
      <c r="N975047"/>
      <c r="O975047"/>
      <c r="P975047"/>
      <c r="Q975047"/>
      <c r="R975047"/>
      <c r="S975047"/>
      <c r="T975047"/>
      <c r="U975047"/>
      <c r="V975047"/>
    </row>
    <row r="975048" spans="1:22">
      <c r="A975048"/>
      <c r="B975048"/>
      <c r="C975048"/>
      <c r="D975048"/>
      <c r="E975048"/>
      <c r="F975048"/>
      <c r="G975048"/>
      <c r="H975048"/>
      <c r="I975048"/>
      <c r="J975048"/>
      <c r="K975048"/>
      <c r="L975048"/>
      <c r="M975048"/>
      <c r="N975048"/>
      <c r="O975048"/>
      <c r="P975048"/>
      <c r="Q975048"/>
      <c r="R975048"/>
      <c r="S975048"/>
      <c r="T975048"/>
      <c r="U975048"/>
      <c r="V975048"/>
    </row>
    <row r="975049" spans="1:22">
      <c r="A975049"/>
      <c r="B975049"/>
      <c r="C975049"/>
      <c r="D975049"/>
      <c r="E975049"/>
      <c r="F975049"/>
      <c r="G975049"/>
      <c r="H975049"/>
      <c r="I975049"/>
      <c r="J975049"/>
      <c r="K975049"/>
      <c r="L975049"/>
      <c r="M975049"/>
      <c r="N975049"/>
      <c r="O975049"/>
      <c r="P975049"/>
      <c r="Q975049"/>
      <c r="R975049"/>
      <c r="S975049"/>
      <c r="T975049"/>
      <c r="U975049"/>
      <c r="V975049"/>
    </row>
    <row r="975050" spans="1:22">
      <c r="A975050"/>
      <c r="B975050"/>
      <c r="C975050"/>
      <c r="D975050"/>
      <c r="E975050"/>
      <c r="F975050"/>
      <c r="G975050"/>
      <c r="H975050"/>
      <c r="I975050"/>
      <c r="J975050"/>
      <c r="K975050"/>
      <c r="L975050"/>
      <c r="M975050"/>
      <c r="N975050"/>
      <c r="O975050"/>
      <c r="P975050"/>
      <c r="Q975050"/>
      <c r="R975050"/>
      <c r="S975050"/>
      <c r="T975050"/>
      <c r="U975050"/>
      <c r="V975050"/>
    </row>
    <row r="975051" spans="1:22">
      <c r="A975051"/>
      <c r="B975051"/>
      <c r="C975051"/>
      <c r="D975051"/>
      <c r="E975051"/>
      <c r="F975051"/>
      <c r="G975051"/>
      <c r="H975051"/>
      <c r="I975051"/>
      <c r="J975051"/>
      <c r="K975051"/>
      <c r="L975051"/>
      <c r="M975051"/>
      <c r="N975051"/>
      <c r="O975051"/>
      <c r="P975051"/>
      <c r="Q975051"/>
      <c r="R975051"/>
      <c r="S975051"/>
      <c r="T975051"/>
      <c r="U975051"/>
      <c r="V975051"/>
    </row>
    <row r="975052" spans="1:22">
      <c r="A975052"/>
      <c r="B975052"/>
      <c r="C975052"/>
      <c r="D975052"/>
      <c r="E975052"/>
      <c r="F975052"/>
      <c r="G975052"/>
      <c r="H975052"/>
      <c r="I975052"/>
      <c r="J975052"/>
      <c r="K975052"/>
      <c r="L975052"/>
      <c r="M975052"/>
      <c r="N975052"/>
      <c r="O975052"/>
      <c r="P975052"/>
      <c r="Q975052"/>
      <c r="R975052"/>
      <c r="S975052"/>
      <c r="T975052"/>
      <c r="U975052"/>
      <c r="V975052"/>
    </row>
    <row r="975053" spans="1:22">
      <c r="A975053"/>
      <c r="B975053"/>
      <c r="C975053"/>
      <c r="D975053"/>
      <c r="E975053"/>
      <c r="F975053"/>
      <c r="G975053"/>
      <c r="H975053"/>
      <c r="I975053"/>
      <c r="J975053"/>
      <c r="K975053"/>
      <c r="L975053"/>
      <c r="M975053"/>
      <c r="N975053"/>
      <c r="O975053"/>
      <c r="P975053"/>
      <c r="Q975053"/>
      <c r="R975053"/>
      <c r="S975053"/>
      <c r="T975053"/>
      <c r="U975053"/>
      <c r="V975053"/>
    </row>
    <row r="975054" spans="1:22">
      <c r="A975054"/>
      <c r="B975054"/>
      <c r="C975054"/>
      <c r="D975054"/>
      <c r="E975054"/>
      <c r="F975054"/>
      <c r="G975054"/>
      <c r="H975054"/>
      <c r="I975054"/>
      <c r="J975054"/>
      <c r="K975054"/>
      <c r="L975054"/>
      <c r="M975054"/>
      <c r="N975054"/>
      <c r="O975054"/>
      <c r="P975054"/>
      <c r="Q975054"/>
      <c r="R975054"/>
      <c r="S975054"/>
      <c r="T975054"/>
      <c r="U975054"/>
      <c r="V975054"/>
    </row>
    <row r="975055" spans="1:22">
      <c r="A975055"/>
      <c r="B975055"/>
      <c r="C975055"/>
      <c r="D975055"/>
      <c r="E975055"/>
      <c r="F975055"/>
      <c r="G975055"/>
      <c r="H975055"/>
      <c r="I975055"/>
      <c r="J975055"/>
      <c r="K975055"/>
      <c r="L975055"/>
      <c r="M975055"/>
      <c r="N975055"/>
      <c r="O975055"/>
      <c r="P975055"/>
      <c r="Q975055"/>
      <c r="R975055"/>
      <c r="S975055"/>
      <c r="T975055"/>
      <c r="U975055"/>
      <c r="V975055"/>
    </row>
    <row r="975056" spans="1:22">
      <c r="A975056"/>
      <c r="B975056"/>
      <c r="C975056"/>
      <c r="D975056"/>
      <c r="E975056"/>
      <c r="F975056"/>
      <c r="G975056"/>
      <c r="H975056"/>
      <c r="I975056"/>
      <c r="J975056"/>
      <c r="K975056"/>
      <c r="L975056"/>
      <c r="M975056"/>
      <c r="N975056"/>
      <c r="O975056"/>
      <c r="P975056"/>
      <c r="Q975056"/>
      <c r="R975056"/>
      <c r="S975056"/>
      <c r="T975056"/>
      <c r="U975056"/>
      <c r="V975056"/>
    </row>
    <row r="975057" spans="1:22">
      <c r="A975057"/>
      <c r="B975057"/>
      <c r="C975057"/>
      <c r="D975057"/>
      <c r="E975057"/>
      <c r="F975057"/>
      <c r="G975057"/>
      <c r="H975057"/>
      <c r="I975057"/>
      <c r="J975057"/>
      <c r="K975057"/>
      <c r="L975057"/>
      <c r="M975057"/>
      <c r="N975057"/>
      <c r="O975057"/>
      <c r="P975057"/>
      <c r="Q975057"/>
      <c r="R975057"/>
      <c r="S975057"/>
      <c r="T975057"/>
      <c r="U975057"/>
      <c r="V975057"/>
    </row>
    <row r="975058" spans="1:22">
      <c r="A975058"/>
      <c r="B975058"/>
      <c r="C975058"/>
      <c r="D975058"/>
      <c r="E975058"/>
      <c r="F975058"/>
      <c r="G975058"/>
      <c r="H975058"/>
      <c r="I975058"/>
      <c r="J975058"/>
      <c r="K975058"/>
      <c r="L975058"/>
      <c r="M975058"/>
      <c r="N975058"/>
      <c r="O975058"/>
      <c r="P975058"/>
      <c r="Q975058"/>
      <c r="R975058"/>
      <c r="S975058"/>
      <c r="T975058"/>
      <c r="U975058"/>
      <c r="V975058"/>
    </row>
    <row r="975059" spans="1:22">
      <c r="A975059"/>
      <c r="B975059"/>
      <c r="C975059"/>
      <c r="D975059"/>
      <c r="E975059"/>
      <c r="F975059"/>
      <c r="G975059"/>
      <c r="H975059"/>
      <c r="I975059"/>
      <c r="J975059"/>
      <c r="K975059"/>
      <c r="L975059"/>
      <c r="M975059"/>
      <c r="N975059"/>
      <c r="O975059"/>
      <c r="P975059"/>
      <c r="Q975059"/>
      <c r="R975059"/>
      <c r="S975059"/>
      <c r="T975059"/>
      <c r="U975059"/>
      <c r="V975059"/>
    </row>
    <row r="975060" spans="1:22">
      <c r="A975060"/>
      <c r="B975060"/>
      <c r="C975060"/>
      <c r="D975060"/>
      <c r="E975060"/>
      <c r="F975060"/>
      <c r="G975060"/>
      <c r="H975060"/>
      <c r="I975060"/>
      <c r="J975060"/>
      <c r="K975060"/>
      <c r="L975060"/>
      <c r="M975060"/>
      <c r="N975060"/>
      <c r="O975060"/>
      <c r="P975060"/>
      <c r="Q975060"/>
      <c r="R975060"/>
      <c r="S975060"/>
      <c r="T975060"/>
      <c r="U975060"/>
      <c r="V975060"/>
    </row>
    <row r="975061" spans="1:22">
      <c r="A975061"/>
      <c r="B975061"/>
      <c r="C975061"/>
      <c r="D975061"/>
      <c r="E975061"/>
      <c r="F975061"/>
      <c r="G975061"/>
      <c r="H975061"/>
      <c r="I975061"/>
      <c r="J975061"/>
      <c r="K975061"/>
      <c r="L975061"/>
      <c r="M975061"/>
      <c r="N975061"/>
      <c r="O975061"/>
      <c r="P975061"/>
      <c r="Q975061"/>
      <c r="R975061"/>
      <c r="S975061"/>
      <c r="T975061"/>
      <c r="U975061"/>
      <c r="V975061"/>
    </row>
    <row r="975062" spans="1:22">
      <c r="A975062"/>
      <c r="B975062"/>
      <c r="C975062"/>
      <c r="D975062"/>
      <c r="E975062"/>
      <c r="F975062"/>
      <c r="G975062"/>
      <c r="H975062"/>
      <c r="I975062"/>
      <c r="J975062"/>
      <c r="K975062"/>
      <c r="L975062"/>
      <c r="M975062"/>
      <c r="N975062"/>
      <c r="O975062"/>
      <c r="P975062"/>
      <c r="Q975062"/>
      <c r="R975062"/>
      <c r="S975062"/>
      <c r="T975062"/>
      <c r="U975062"/>
      <c r="V975062"/>
    </row>
    <row r="975063" spans="1:22">
      <c r="A975063"/>
      <c r="B975063"/>
      <c r="C975063"/>
      <c r="D975063"/>
      <c r="E975063"/>
      <c r="F975063"/>
      <c r="G975063"/>
      <c r="H975063"/>
      <c r="I975063"/>
      <c r="J975063"/>
      <c r="K975063"/>
      <c r="L975063"/>
      <c r="M975063"/>
      <c r="N975063"/>
      <c r="O975063"/>
      <c r="P975063"/>
      <c r="Q975063"/>
      <c r="R975063"/>
      <c r="S975063"/>
      <c r="T975063"/>
      <c r="U975063"/>
      <c r="V975063"/>
    </row>
    <row r="975064" spans="1:22">
      <c r="A975064"/>
      <c r="B975064"/>
      <c r="C975064"/>
      <c r="D975064"/>
      <c r="E975064"/>
      <c r="F975064"/>
      <c r="G975064"/>
      <c r="H975064"/>
      <c r="I975064"/>
      <c r="J975064"/>
      <c r="K975064"/>
      <c r="L975064"/>
      <c r="M975064"/>
      <c r="N975064"/>
      <c r="O975064"/>
      <c r="P975064"/>
      <c r="Q975064"/>
      <c r="R975064"/>
      <c r="S975064"/>
      <c r="T975064"/>
      <c r="U975064"/>
      <c r="V975064"/>
    </row>
    <row r="975065" spans="1:22">
      <c r="A975065"/>
      <c r="B975065"/>
      <c r="C975065"/>
      <c r="D975065"/>
      <c r="E975065"/>
      <c r="F975065"/>
      <c r="G975065"/>
      <c r="H975065"/>
      <c r="I975065"/>
      <c r="J975065"/>
      <c r="K975065"/>
      <c r="L975065"/>
      <c r="M975065"/>
      <c r="N975065"/>
      <c r="O975065"/>
      <c r="P975065"/>
      <c r="Q975065"/>
      <c r="R975065"/>
      <c r="S975065"/>
      <c r="T975065"/>
      <c r="U975065"/>
      <c r="V975065"/>
    </row>
    <row r="975066" spans="1:22">
      <c r="A975066"/>
      <c r="B975066"/>
      <c r="C975066"/>
      <c r="D975066"/>
      <c r="E975066"/>
      <c r="F975066"/>
      <c r="G975066"/>
      <c r="H975066"/>
      <c r="I975066"/>
      <c r="J975066"/>
      <c r="K975066"/>
      <c r="L975066"/>
      <c r="M975066"/>
      <c r="N975066"/>
      <c r="O975066"/>
      <c r="P975066"/>
      <c r="Q975066"/>
      <c r="R975066"/>
      <c r="S975066"/>
      <c r="T975066"/>
      <c r="U975066"/>
      <c r="V975066"/>
    </row>
    <row r="975067" spans="1:22">
      <c r="A975067"/>
      <c r="B975067"/>
      <c r="C975067"/>
      <c r="D975067"/>
      <c r="E975067"/>
      <c r="F975067"/>
      <c r="G975067"/>
      <c r="H975067"/>
      <c r="I975067"/>
      <c r="J975067"/>
      <c r="K975067"/>
      <c r="L975067"/>
      <c r="M975067"/>
      <c r="N975067"/>
      <c r="O975067"/>
      <c r="P975067"/>
      <c r="Q975067"/>
      <c r="R975067"/>
      <c r="S975067"/>
      <c r="T975067"/>
      <c r="U975067"/>
      <c r="V975067"/>
    </row>
    <row r="975068" spans="1:22">
      <c r="A975068"/>
      <c r="B975068"/>
      <c r="C975068"/>
      <c r="D975068"/>
      <c r="E975068"/>
      <c r="F975068"/>
      <c r="G975068"/>
      <c r="H975068"/>
      <c r="I975068"/>
      <c r="J975068"/>
      <c r="K975068"/>
      <c r="L975068"/>
      <c r="M975068"/>
      <c r="N975068"/>
      <c r="O975068"/>
      <c r="P975068"/>
      <c r="Q975068"/>
      <c r="R975068"/>
      <c r="S975068"/>
      <c r="T975068"/>
      <c r="U975068"/>
      <c r="V975068"/>
    </row>
    <row r="975069" spans="1:22">
      <c r="A975069"/>
      <c r="B975069"/>
      <c r="C975069"/>
      <c r="D975069"/>
      <c r="E975069"/>
      <c r="F975069"/>
      <c r="G975069"/>
      <c r="H975069"/>
      <c r="I975069"/>
      <c r="J975069"/>
      <c r="K975069"/>
      <c r="L975069"/>
      <c r="M975069"/>
      <c r="N975069"/>
      <c r="O975069"/>
      <c r="P975069"/>
      <c r="Q975069"/>
      <c r="R975069"/>
      <c r="S975069"/>
      <c r="T975069"/>
      <c r="U975069"/>
      <c r="V975069"/>
    </row>
    <row r="975070" spans="1:22">
      <c r="A975070"/>
      <c r="B975070"/>
      <c r="C975070"/>
      <c r="D975070"/>
      <c r="E975070"/>
      <c r="F975070"/>
      <c r="G975070"/>
      <c r="H975070"/>
      <c r="I975070"/>
      <c r="J975070"/>
      <c r="K975070"/>
      <c r="L975070"/>
      <c r="M975070"/>
      <c r="N975070"/>
      <c r="O975070"/>
      <c r="P975070"/>
      <c r="Q975070"/>
      <c r="R975070"/>
      <c r="S975070"/>
      <c r="T975070"/>
      <c r="U975070"/>
      <c r="V975070"/>
    </row>
    <row r="975071" spans="1:22">
      <c r="A975071"/>
      <c r="B975071"/>
      <c r="C975071"/>
      <c r="D975071"/>
      <c r="E975071"/>
      <c r="F975071"/>
      <c r="G975071"/>
      <c r="H975071"/>
      <c r="I975071"/>
      <c r="J975071"/>
      <c r="K975071"/>
      <c r="L975071"/>
      <c r="M975071"/>
      <c r="N975071"/>
      <c r="O975071"/>
      <c r="P975071"/>
      <c r="Q975071"/>
      <c r="R975071"/>
      <c r="S975071"/>
      <c r="T975071"/>
      <c r="U975071"/>
      <c r="V975071"/>
    </row>
    <row r="975072" spans="1:22">
      <c r="A975072"/>
      <c r="B975072"/>
      <c r="C975072"/>
      <c r="D975072"/>
      <c r="E975072"/>
      <c r="F975072"/>
      <c r="G975072"/>
      <c r="H975072"/>
      <c r="I975072"/>
      <c r="J975072"/>
      <c r="K975072"/>
      <c r="L975072"/>
      <c r="M975072"/>
      <c r="N975072"/>
      <c r="O975072"/>
      <c r="P975072"/>
      <c r="Q975072"/>
      <c r="R975072"/>
      <c r="S975072"/>
      <c r="T975072"/>
      <c r="U975072"/>
      <c r="V975072"/>
    </row>
    <row r="975073" spans="1:22">
      <c r="A975073"/>
      <c r="B975073"/>
      <c r="C975073"/>
      <c r="D975073"/>
      <c r="E975073"/>
      <c r="F975073"/>
      <c r="G975073"/>
      <c r="H975073"/>
      <c r="I975073"/>
      <c r="J975073"/>
      <c r="K975073"/>
      <c r="L975073"/>
      <c r="M975073"/>
      <c r="N975073"/>
      <c r="O975073"/>
      <c r="P975073"/>
      <c r="Q975073"/>
      <c r="R975073"/>
      <c r="S975073"/>
      <c r="T975073"/>
      <c r="U975073"/>
      <c r="V975073"/>
    </row>
    <row r="975074" spans="1:22">
      <c r="A975074"/>
      <c r="B975074"/>
      <c r="C975074"/>
      <c r="D975074"/>
      <c r="E975074"/>
      <c r="F975074"/>
      <c r="G975074"/>
      <c r="H975074"/>
      <c r="I975074"/>
      <c r="J975074"/>
      <c r="K975074"/>
      <c r="L975074"/>
      <c r="M975074"/>
      <c r="N975074"/>
      <c r="O975074"/>
      <c r="P975074"/>
      <c r="Q975074"/>
      <c r="R975074"/>
      <c r="S975074"/>
      <c r="T975074"/>
      <c r="U975074"/>
      <c r="V975074"/>
    </row>
    <row r="975075" spans="1:22">
      <c r="A975075"/>
      <c r="B975075"/>
      <c r="C975075"/>
      <c r="D975075"/>
      <c r="E975075"/>
      <c r="F975075"/>
      <c r="G975075"/>
      <c r="H975075"/>
      <c r="I975075"/>
      <c r="J975075"/>
      <c r="K975075"/>
      <c r="L975075"/>
      <c r="M975075"/>
      <c r="N975075"/>
      <c r="O975075"/>
      <c r="P975075"/>
      <c r="Q975075"/>
      <c r="R975075"/>
      <c r="S975075"/>
      <c r="T975075"/>
      <c r="U975075"/>
      <c r="V975075"/>
    </row>
    <row r="975076" spans="1:22">
      <c r="A975076"/>
      <c r="B975076"/>
      <c r="C975076"/>
      <c r="D975076"/>
      <c r="E975076"/>
      <c r="F975076"/>
      <c r="G975076"/>
      <c r="H975076"/>
      <c r="I975076"/>
      <c r="J975076"/>
      <c r="K975076"/>
      <c r="L975076"/>
      <c r="M975076"/>
      <c r="N975076"/>
      <c r="O975076"/>
      <c r="P975076"/>
      <c r="Q975076"/>
      <c r="R975076"/>
      <c r="S975076"/>
      <c r="T975076"/>
      <c r="U975076"/>
      <c r="V975076"/>
    </row>
    <row r="975077" spans="1:22">
      <c r="A975077"/>
      <c r="B975077"/>
      <c r="C975077"/>
      <c r="D975077"/>
      <c r="E975077"/>
      <c r="F975077"/>
      <c r="G975077"/>
      <c r="H975077"/>
      <c r="I975077"/>
      <c r="J975077"/>
      <c r="K975077"/>
      <c r="L975077"/>
      <c r="M975077"/>
      <c r="N975077"/>
      <c r="O975077"/>
      <c r="P975077"/>
      <c r="Q975077"/>
      <c r="R975077"/>
      <c r="S975077"/>
      <c r="T975077"/>
      <c r="U975077"/>
      <c r="V975077"/>
    </row>
    <row r="975078" spans="1:22">
      <c r="A975078"/>
      <c r="B975078"/>
      <c r="C975078"/>
      <c r="D975078"/>
      <c r="E975078"/>
      <c r="F975078"/>
      <c r="G975078"/>
      <c r="H975078"/>
      <c r="I975078"/>
      <c r="J975078"/>
      <c r="K975078"/>
      <c r="L975078"/>
      <c r="M975078"/>
      <c r="N975078"/>
      <c r="O975078"/>
      <c r="P975078"/>
      <c r="Q975078"/>
      <c r="R975078"/>
      <c r="S975078"/>
      <c r="T975078"/>
      <c r="U975078"/>
      <c r="V975078"/>
    </row>
    <row r="975079" spans="1:22">
      <c r="A975079"/>
      <c r="B975079"/>
      <c r="C975079"/>
      <c r="D975079"/>
      <c r="E975079"/>
      <c r="F975079"/>
      <c r="G975079"/>
      <c r="H975079"/>
      <c r="I975079"/>
      <c r="J975079"/>
      <c r="K975079"/>
      <c r="L975079"/>
      <c r="M975079"/>
      <c r="N975079"/>
      <c r="O975079"/>
      <c r="P975079"/>
      <c r="Q975079"/>
      <c r="R975079"/>
      <c r="S975079"/>
      <c r="T975079"/>
      <c r="U975079"/>
      <c r="V975079"/>
    </row>
    <row r="975080" spans="1:22">
      <c r="A975080"/>
      <c r="B975080"/>
      <c r="C975080"/>
      <c r="D975080"/>
      <c r="E975080"/>
      <c r="F975080"/>
      <c r="G975080"/>
      <c r="H975080"/>
      <c r="I975080"/>
      <c r="J975080"/>
      <c r="K975080"/>
      <c r="L975080"/>
      <c r="M975080"/>
      <c r="N975080"/>
      <c r="O975080"/>
      <c r="P975080"/>
      <c r="Q975080"/>
      <c r="R975080"/>
      <c r="S975080"/>
      <c r="T975080"/>
      <c r="U975080"/>
      <c r="V975080"/>
    </row>
    <row r="975081" spans="1:22">
      <c r="A975081"/>
      <c r="B975081"/>
      <c r="C975081"/>
      <c r="D975081"/>
      <c r="E975081"/>
      <c r="F975081"/>
      <c r="G975081"/>
      <c r="H975081"/>
      <c r="I975081"/>
      <c r="J975081"/>
      <c r="K975081"/>
      <c r="L975081"/>
      <c r="M975081"/>
      <c r="N975081"/>
      <c r="O975081"/>
      <c r="P975081"/>
      <c r="Q975081"/>
      <c r="R975081"/>
      <c r="S975081"/>
      <c r="T975081"/>
      <c r="U975081"/>
      <c r="V975081"/>
    </row>
    <row r="975082" spans="1:22">
      <c r="A975082"/>
      <c r="B975082"/>
      <c r="C975082"/>
      <c r="D975082"/>
      <c r="E975082"/>
      <c r="F975082"/>
      <c r="G975082"/>
      <c r="H975082"/>
      <c r="I975082"/>
      <c r="J975082"/>
      <c r="K975082"/>
      <c r="L975082"/>
      <c r="M975082"/>
      <c r="N975082"/>
      <c r="O975082"/>
      <c r="P975082"/>
      <c r="Q975082"/>
      <c r="R975082"/>
      <c r="S975082"/>
      <c r="T975082"/>
      <c r="U975082"/>
      <c r="V975082"/>
    </row>
    <row r="975083" spans="1:22">
      <c r="A975083"/>
      <c r="B975083"/>
      <c r="C975083"/>
      <c r="D975083"/>
      <c r="E975083"/>
      <c r="F975083"/>
      <c r="G975083"/>
      <c r="H975083"/>
      <c r="I975083"/>
      <c r="J975083"/>
      <c r="K975083"/>
      <c r="L975083"/>
      <c r="M975083"/>
      <c r="N975083"/>
      <c r="O975083"/>
      <c r="P975083"/>
      <c r="Q975083"/>
      <c r="R975083"/>
      <c r="S975083"/>
      <c r="T975083"/>
      <c r="U975083"/>
      <c r="V975083"/>
    </row>
    <row r="975084" spans="1:22">
      <c r="A975084"/>
      <c r="B975084"/>
      <c r="C975084"/>
      <c r="D975084"/>
      <c r="E975084"/>
      <c r="F975084"/>
      <c r="G975084"/>
      <c r="H975084"/>
      <c r="I975084"/>
      <c r="J975084"/>
      <c r="K975084"/>
      <c r="L975084"/>
      <c r="M975084"/>
      <c r="N975084"/>
      <c r="O975084"/>
      <c r="P975084"/>
      <c r="Q975084"/>
      <c r="R975084"/>
      <c r="S975084"/>
      <c r="T975084"/>
      <c r="U975084"/>
      <c r="V975084"/>
    </row>
    <row r="975085" spans="1:22">
      <c r="A975085"/>
      <c r="B975085"/>
      <c r="C975085"/>
      <c r="D975085"/>
      <c r="E975085"/>
      <c r="F975085"/>
      <c r="G975085"/>
      <c r="H975085"/>
      <c r="I975085"/>
      <c r="J975085"/>
      <c r="K975085"/>
      <c r="L975085"/>
      <c r="M975085"/>
      <c r="N975085"/>
      <c r="O975085"/>
      <c r="P975085"/>
      <c r="Q975085"/>
      <c r="R975085"/>
      <c r="S975085"/>
      <c r="T975085"/>
      <c r="U975085"/>
      <c r="V975085"/>
    </row>
    <row r="975086" spans="1:22">
      <c r="A975086"/>
      <c r="B975086"/>
      <c r="C975086"/>
      <c r="D975086"/>
      <c r="E975086"/>
      <c r="F975086"/>
      <c r="G975086"/>
      <c r="H975086"/>
      <c r="I975086"/>
      <c r="J975086"/>
      <c r="K975086"/>
      <c r="L975086"/>
      <c r="M975086"/>
      <c r="N975086"/>
      <c r="O975086"/>
      <c r="P975086"/>
      <c r="Q975086"/>
      <c r="R975086"/>
      <c r="S975086"/>
      <c r="T975086"/>
      <c r="U975086"/>
      <c r="V975086"/>
    </row>
    <row r="975087" spans="1:22">
      <c r="A975087"/>
      <c r="B975087"/>
      <c r="C975087"/>
      <c r="D975087"/>
      <c r="E975087"/>
      <c r="F975087"/>
      <c r="G975087"/>
      <c r="H975087"/>
      <c r="I975087"/>
      <c r="J975087"/>
      <c r="K975087"/>
      <c r="L975087"/>
      <c r="M975087"/>
      <c r="N975087"/>
      <c r="O975087"/>
      <c r="P975087"/>
      <c r="Q975087"/>
      <c r="R975087"/>
      <c r="S975087"/>
      <c r="T975087"/>
      <c r="U975087"/>
      <c r="V975087"/>
    </row>
    <row r="975088" spans="1:22">
      <c r="A975088"/>
      <c r="B975088"/>
      <c r="C975088"/>
      <c r="D975088"/>
      <c r="E975088"/>
      <c r="F975088"/>
      <c r="G975088"/>
      <c r="H975088"/>
      <c r="I975088"/>
      <c r="J975088"/>
      <c r="K975088"/>
      <c r="L975088"/>
      <c r="M975088"/>
      <c r="N975088"/>
      <c r="O975088"/>
      <c r="P975088"/>
      <c r="Q975088"/>
      <c r="R975088"/>
      <c r="S975088"/>
      <c r="T975088"/>
      <c r="U975088"/>
      <c r="V975088"/>
    </row>
    <row r="975089" spans="1:22">
      <c r="A975089"/>
      <c r="B975089"/>
      <c r="C975089"/>
      <c r="D975089"/>
      <c r="E975089"/>
      <c r="F975089"/>
      <c r="G975089"/>
      <c r="H975089"/>
      <c r="I975089"/>
      <c r="J975089"/>
      <c r="K975089"/>
      <c r="L975089"/>
      <c r="M975089"/>
      <c r="N975089"/>
      <c r="O975089"/>
      <c r="P975089"/>
      <c r="Q975089"/>
      <c r="R975089"/>
      <c r="S975089"/>
      <c r="T975089"/>
      <c r="U975089"/>
      <c r="V975089"/>
    </row>
    <row r="975090" spans="1:22">
      <c r="A975090"/>
      <c r="B975090"/>
      <c r="C975090"/>
      <c r="D975090"/>
      <c r="E975090"/>
      <c r="F975090"/>
      <c r="G975090"/>
      <c r="H975090"/>
      <c r="I975090"/>
      <c r="J975090"/>
      <c r="K975090"/>
      <c r="L975090"/>
      <c r="M975090"/>
      <c r="N975090"/>
      <c r="O975090"/>
      <c r="P975090"/>
      <c r="Q975090"/>
      <c r="R975090"/>
      <c r="S975090"/>
      <c r="T975090"/>
      <c r="U975090"/>
      <c r="V975090"/>
    </row>
    <row r="975091" spans="1:22">
      <c r="A975091"/>
      <c r="B975091"/>
      <c r="C975091"/>
      <c r="D975091"/>
      <c r="E975091"/>
      <c r="F975091"/>
      <c r="G975091"/>
      <c r="H975091"/>
      <c r="I975091"/>
      <c r="J975091"/>
      <c r="K975091"/>
      <c r="L975091"/>
      <c r="M975091"/>
      <c r="N975091"/>
      <c r="O975091"/>
      <c r="P975091"/>
      <c r="Q975091"/>
      <c r="R975091"/>
      <c r="S975091"/>
      <c r="T975091"/>
      <c r="U975091"/>
      <c r="V975091"/>
    </row>
    <row r="975092" spans="1:22">
      <c r="A975092"/>
      <c r="B975092"/>
      <c r="C975092"/>
      <c r="D975092"/>
      <c r="E975092"/>
      <c r="F975092"/>
      <c r="G975092"/>
      <c r="H975092"/>
      <c r="I975092"/>
      <c r="J975092"/>
      <c r="K975092"/>
      <c r="L975092"/>
      <c r="M975092"/>
      <c r="N975092"/>
      <c r="O975092"/>
      <c r="P975092"/>
      <c r="Q975092"/>
      <c r="R975092"/>
      <c r="S975092"/>
      <c r="T975092"/>
      <c r="U975092"/>
      <c r="V975092"/>
    </row>
    <row r="975093" spans="1:22">
      <c r="A975093"/>
      <c r="B975093"/>
      <c r="C975093"/>
      <c r="D975093"/>
      <c r="E975093"/>
      <c r="F975093"/>
      <c r="G975093"/>
      <c r="H975093"/>
      <c r="I975093"/>
      <c r="J975093"/>
      <c r="K975093"/>
      <c r="L975093"/>
      <c r="M975093"/>
      <c r="N975093"/>
      <c r="O975093"/>
      <c r="P975093"/>
      <c r="Q975093"/>
      <c r="R975093"/>
      <c r="S975093"/>
      <c r="T975093"/>
      <c r="U975093"/>
      <c r="V975093"/>
    </row>
    <row r="975094" spans="1:22">
      <c r="A975094"/>
      <c r="B975094"/>
      <c r="C975094"/>
      <c r="D975094"/>
      <c r="E975094"/>
      <c r="F975094"/>
      <c r="G975094"/>
      <c r="H975094"/>
      <c r="I975094"/>
      <c r="J975094"/>
      <c r="K975094"/>
      <c r="L975094"/>
      <c r="M975094"/>
      <c r="N975094"/>
      <c r="O975094"/>
      <c r="P975094"/>
      <c r="Q975094"/>
      <c r="R975094"/>
      <c r="S975094"/>
      <c r="T975094"/>
      <c r="U975094"/>
      <c r="V975094"/>
    </row>
    <row r="975095" spans="1:22">
      <c r="A975095"/>
      <c r="B975095"/>
      <c r="C975095"/>
      <c r="D975095"/>
      <c r="E975095"/>
      <c r="F975095"/>
      <c r="G975095"/>
      <c r="H975095"/>
      <c r="I975095"/>
      <c r="J975095"/>
      <c r="K975095"/>
      <c r="L975095"/>
      <c r="M975095"/>
      <c r="N975095"/>
      <c r="O975095"/>
      <c r="P975095"/>
      <c r="Q975095"/>
      <c r="R975095"/>
      <c r="S975095"/>
      <c r="T975095"/>
      <c r="U975095"/>
      <c r="V975095"/>
    </row>
    <row r="975096" spans="1:22">
      <c r="A975096"/>
      <c r="B975096"/>
      <c r="C975096"/>
      <c r="D975096"/>
      <c r="E975096"/>
      <c r="F975096"/>
      <c r="G975096"/>
      <c r="H975096"/>
      <c r="I975096"/>
      <c r="J975096"/>
      <c r="K975096"/>
      <c r="L975096"/>
      <c r="M975096"/>
      <c r="N975096"/>
      <c r="O975096"/>
      <c r="P975096"/>
      <c r="Q975096"/>
      <c r="R975096"/>
      <c r="S975096"/>
      <c r="T975096"/>
      <c r="U975096"/>
      <c r="V975096"/>
    </row>
    <row r="975097" spans="1:22">
      <c r="A975097"/>
      <c r="B975097"/>
      <c r="C975097"/>
      <c r="D975097"/>
      <c r="E975097"/>
      <c r="F975097"/>
      <c r="G975097"/>
      <c r="H975097"/>
      <c r="I975097"/>
      <c r="J975097"/>
      <c r="K975097"/>
      <c r="L975097"/>
      <c r="M975097"/>
      <c r="N975097"/>
      <c r="O975097"/>
      <c r="P975097"/>
      <c r="Q975097"/>
      <c r="R975097"/>
      <c r="S975097"/>
      <c r="T975097"/>
      <c r="U975097"/>
      <c r="V975097"/>
    </row>
    <row r="975098" spans="1:22">
      <c r="A975098"/>
      <c r="B975098"/>
      <c r="C975098"/>
      <c r="D975098"/>
      <c r="E975098"/>
      <c r="F975098"/>
      <c r="G975098"/>
      <c r="H975098"/>
      <c r="I975098"/>
      <c r="J975098"/>
      <c r="K975098"/>
      <c r="L975098"/>
      <c r="M975098"/>
      <c r="N975098"/>
      <c r="O975098"/>
      <c r="P975098"/>
      <c r="Q975098"/>
      <c r="R975098"/>
      <c r="S975098"/>
      <c r="T975098"/>
      <c r="U975098"/>
      <c r="V975098"/>
    </row>
    <row r="975099" spans="1:22">
      <c r="A975099"/>
      <c r="B975099"/>
      <c r="C975099"/>
      <c r="D975099"/>
      <c r="E975099"/>
      <c r="F975099"/>
      <c r="G975099"/>
      <c r="H975099"/>
      <c r="I975099"/>
      <c r="J975099"/>
      <c r="K975099"/>
      <c r="L975099"/>
      <c r="M975099"/>
      <c r="N975099"/>
      <c r="O975099"/>
      <c r="P975099"/>
      <c r="Q975099"/>
      <c r="R975099"/>
      <c r="S975099"/>
      <c r="T975099"/>
      <c r="U975099"/>
      <c r="V975099"/>
    </row>
    <row r="975100" spans="1:22">
      <c r="A975100"/>
      <c r="B975100"/>
      <c r="C975100"/>
      <c r="D975100"/>
      <c r="E975100"/>
      <c r="F975100"/>
      <c r="G975100"/>
      <c r="H975100"/>
      <c r="I975100"/>
      <c r="J975100"/>
      <c r="K975100"/>
      <c r="L975100"/>
      <c r="M975100"/>
      <c r="N975100"/>
      <c r="O975100"/>
      <c r="P975100"/>
      <c r="Q975100"/>
      <c r="R975100"/>
      <c r="S975100"/>
      <c r="T975100"/>
      <c r="U975100"/>
      <c r="V975100"/>
    </row>
    <row r="975101" spans="1:22">
      <c r="A975101"/>
      <c r="B975101"/>
      <c r="C975101"/>
      <c r="D975101"/>
      <c r="E975101"/>
      <c r="F975101"/>
      <c r="G975101"/>
      <c r="H975101"/>
      <c r="I975101"/>
      <c r="J975101"/>
      <c r="K975101"/>
      <c r="L975101"/>
      <c r="M975101"/>
      <c r="N975101"/>
      <c r="O975101"/>
      <c r="P975101"/>
      <c r="Q975101"/>
      <c r="R975101"/>
      <c r="S975101"/>
      <c r="T975101"/>
      <c r="U975101"/>
      <c r="V975101"/>
    </row>
    <row r="975102" spans="1:22">
      <c r="A975102"/>
      <c r="B975102"/>
      <c r="C975102"/>
      <c r="D975102"/>
      <c r="E975102"/>
      <c r="F975102"/>
      <c r="G975102"/>
      <c r="H975102"/>
      <c r="I975102"/>
      <c r="J975102"/>
      <c r="K975102"/>
      <c r="L975102"/>
      <c r="M975102"/>
      <c r="N975102"/>
      <c r="O975102"/>
      <c r="P975102"/>
      <c r="Q975102"/>
      <c r="R975102"/>
      <c r="S975102"/>
      <c r="T975102"/>
      <c r="U975102"/>
      <c r="V975102"/>
    </row>
    <row r="975103" spans="1:22">
      <c r="A975103"/>
      <c r="B975103"/>
      <c r="C975103"/>
      <c r="D975103"/>
      <c r="E975103"/>
      <c r="F975103"/>
      <c r="G975103"/>
      <c r="H975103"/>
      <c r="I975103"/>
      <c r="J975103"/>
      <c r="K975103"/>
      <c r="L975103"/>
      <c r="M975103"/>
      <c r="N975103"/>
      <c r="O975103"/>
      <c r="P975103"/>
      <c r="Q975103"/>
      <c r="R975103"/>
      <c r="S975103"/>
      <c r="T975103"/>
      <c r="U975103"/>
      <c r="V975103"/>
    </row>
    <row r="975104" spans="1:22">
      <c r="A975104"/>
      <c r="B975104"/>
      <c r="C975104"/>
      <c r="D975104"/>
      <c r="E975104"/>
      <c r="F975104"/>
      <c r="G975104"/>
      <c r="H975104"/>
      <c r="I975104"/>
      <c r="J975104"/>
      <c r="K975104"/>
      <c r="L975104"/>
      <c r="M975104"/>
      <c r="N975104"/>
      <c r="O975104"/>
      <c r="P975104"/>
      <c r="Q975104"/>
      <c r="R975104"/>
      <c r="S975104"/>
      <c r="T975104"/>
      <c r="U975104"/>
      <c r="V975104"/>
    </row>
    <row r="975105" spans="1:22">
      <c r="A975105"/>
      <c r="B975105"/>
      <c r="C975105"/>
      <c r="D975105"/>
      <c r="E975105"/>
      <c r="F975105"/>
      <c r="G975105"/>
      <c r="H975105"/>
      <c r="I975105"/>
      <c r="J975105"/>
      <c r="K975105"/>
      <c r="L975105"/>
      <c r="M975105"/>
      <c r="N975105"/>
      <c r="O975105"/>
      <c r="P975105"/>
      <c r="Q975105"/>
      <c r="R975105"/>
      <c r="S975105"/>
      <c r="T975105"/>
      <c r="U975105"/>
      <c r="V975105"/>
    </row>
    <row r="975106" spans="1:22">
      <c r="A975106"/>
      <c r="B975106"/>
      <c r="C975106"/>
      <c r="D975106"/>
      <c r="E975106"/>
      <c r="F975106"/>
      <c r="G975106"/>
      <c r="H975106"/>
      <c r="I975106"/>
      <c r="J975106"/>
      <c r="K975106"/>
      <c r="L975106"/>
      <c r="M975106"/>
      <c r="N975106"/>
      <c r="O975106"/>
      <c r="P975106"/>
      <c r="Q975106"/>
      <c r="R975106"/>
      <c r="S975106"/>
      <c r="T975106"/>
      <c r="U975106"/>
      <c r="V975106"/>
    </row>
    <row r="975107" spans="1:22">
      <c r="A975107"/>
      <c r="B975107"/>
      <c r="C975107"/>
      <c r="D975107"/>
      <c r="E975107"/>
      <c r="F975107"/>
      <c r="G975107"/>
      <c r="H975107"/>
      <c r="I975107"/>
      <c r="J975107"/>
      <c r="K975107"/>
      <c r="L975107"/>
      <c r="M975107"/>
      <c r="N975107"/>
      <c r="O975107"/>
      <c r="P975107"/>
      <c r="Q975107"/>
      <c r="R975107"/>
      <c r="S975107"/>
      <c r="T975107"/>
      <c r="U975107"/>
      <c r="V975107"/>
    </row>
    <row r="975108" spans="1:22">
      <c r="A975108"/>
      <c r="B975108"/>
      <c r="C975108"/>
      <c r="D975108"/>
      <c r="E975108"/>
      <c r="F975108"/>
      <c r="G975108"/>
      <c r="H975108"/>
      <c r="I975108"/>
      <c r="J975108"/>
      <c r="K975108"/>
      <c r="L975108"/>
      <c r="M975108"/>
      <c r="N975108"/>
      <c r="O975108"/>
      <c r="P975108"/>
      <c r="Q975108"/>
      <c r="R975108"/>
      <c r="S975108"/>
      <c r="T975108"/>
      <c r="U975108"/>
      <c r="V975108"/>
    </row>
    <row r="975109" spans="1:22">
      <c r="A975109"/>
      <c r="B975109"/>
      <c r="C975109"/>
      <c r="D975109"/>
      <c r="E975109"/>
      <c r="F975109"/>
      <c r="G975109"/>
      <c r="H975109"/>
      <c r="I975109"/>
      <c r="J975109"/>
      <c r="K975109"/>
      <c r="L975109"/>
      <c r="M975109"/>
      <c r="N975109"/>
      <c r="O975109"/>
      <c r="P975109"/>
      <c r="Q975109"/>
      <c r="R975109"/>
      <c r="S975109"/>
      <c r="T975109"/>
      <c r="U975109"/>
      <c r="V975109"/>
    </row>
    <row r="975110" spans="1:22">
      <c r="A975110"/>
      <c r="B975110"/>
      <c r="C975110"/>
      <c r="D975110"/>
      <c r="E975110"/>
      <c r="F975110"/>
      <c r="G975110"/>
      <c r="H975110"/>
      <c r="I975110"/>
      <c r="J975110"/>
      <c r="K975110"/>
      <c r="L975110"/>
      <c r="M975110"/>
      <c r="N975110"/>
      <c r="O975110"/>
      <c r="P975110"/>
      <c r="Q975110"/>
      <c r="R975110"/>
      <c r="S975110"/>
      <c r="T975110"/>
      <c r="U975110"/>
      <c r="V975110"/>
    </row>
    <row r="975111" spans="1:22">
      <c r="A975111"/>
      <c r="B975111"/>
      <c r="C975111"/>
      <c r="D975111"/>
      <c r="E975111"/>
      <c r="F975111"/>
      <c r="G975111"/>
      <c r="H975111"/>
      <c r="I975111"/>
      <c r="J975111"/>
      <c r="K975111"/>
      <c r="L975111"/>
      <c r="M975111"/>
      <c r="N975111"/>
      <c r="O975111"/>
      <c r="P975111"/>
      <c r="Q975111"/>
      <c r="R975111"/>
      <c r="S975111"/>
      <c r="T975111"/>
      <c r="U975111"/>
      <c r="V975111"/>
    </row>
    <row r="975112" spans="1:22">
      <c r="A975112"/>
      <c r="B975112"/>
      <c r="C975112"/>
      <c r="D975112"/>
      <c r="E975112"/>
      <c r="F975112"/>
      <c r="G975112"/>
      <c r="H975112"/>
      <c r="I975112"/>
      <c r="J975112"/>
      <c r="K975112"/>
      <c r="L975112"/>
      <c r="M975112"/>
      <c r="N975112"/>
      <c r="O975112"/>
      <c r="P975112"/>
      <c r="Q975112"/>
      <c r="R975112"/>
      <c r="S975112"/>
      <c r="T975112"/>
      <c r="U975112"/>
      <c r="V975112"/>
    </row>
    <row r="975113" spans="1:22">
      <c r="A975113"/>
      <c r="B975113"/>
      <c r="C975113"/>
      <c r="D975113"/>
      <c r="E975113"/>
      <c r="F975113"/>
      <c r="G975113"/>
      <c r="H975113"/>
      <c r="I975113"/>
      <c r="J975113"/>
      <c r="K975113"/>
      <c r="L975113"/>
      <c r="M975113"/>
      <c r="N975113"/>
      <c r="O975113"/>
      <c r="P975113"/>
      <c r="Q975113"/>
      <c r="R975113"/>
      <c r="S975113"/>
      <c r="T975113"/>
      <c r="U975113"/>
      <c r="V975113"/>
    </row>
    <row r="975114" spans="1:22">
      <c r="A975114"/>
      <c r="B975114"/>
      <c r="C975114"/>
      <c r="D975114"/>
      <c r="E975114"/>
      <c r="F975114"/>
      <c r="G975114"/>
      <c r="H975114"/>
      <c r="I975114"/>
      <c r="J975114"/>
      <c r="K975114"/>
      <c r="L975114"/>
      <c r="M975114"/>
      <c r="N975114"/>
      <c r="O975114"/>
      <c r="P975114"/>
      <c r="Q975114"/>
      <c r="R975114"/>
      <c r="S975114"/>
      <c r="T975114"/>
      <c r="U975114"/>
      <c r="V975114"/>
    </row>
    <row r="975115" spans="1:22">
      <c r="A975115"/>
      <c r="B975115"/>
      <c r="C975115"/>
      <c r="D975115"/>
      <c r="E975115"/>
      <c r="F975115"/>
      <c r="G975115"/>
      <c r="H975115"/>
      <c r="I975115"/>
      <c r="J975115"/>
      <c r="K975115"/>
      <c r="L975115"/>
      <c r="M975115"/>
      <c r="N975115"/>
      <c r="O975115"/>
      <c r="P975115"/>
      <c r="Q975115"/>
      <c r="R975115"/>
      <c r="S975115"/>
      <c r="T975115"/>
      <c r="U975115"/>
      <c r="V975115"/>
    </row>
    <row r="975116" spans="1:22">
      <c r="A975116"/>
      <c r="B975116"/>
      <c r="C975116"/>
      <c r="D975116"/>
      <c r="E975116"/>
      <c r="F975116"/>
      <c r="G975116"/>
      <c r="H975116"/>
      <c r="I975116"/>
      <c r="J975116"/>
      <c r="K975116"/>
      <c r="L975116"/>
      <c r="M975116"/>
      <c r="N975116"/>
      <c r="O975116"/>
      <c r="P975116"/>
      <c r="Q975116"/>
      <c r="R975116"/>
      <c r="S975116"/>
      <c r="T975116"/>
      <c r="U975116"/>
      <c r="V975116"/>
    </row>
    <row r="975117" spans="1:22">
      <c r="A975117"/>
      <c r="B975117"/>
      <c r="C975117"/>
      <c r="D975117"/>
      <c r="E975117"/>
      <c r="F975117"/>
      <c r="G975117"/>
      <c r="H975117"/>
      <c r="I975117"/>
      <c r="J975117"/>
      <c r="K975117"/>
      <c r="L975117"/>
      <c r="M975117"/>
      <c r="N975117"/>
      <c r="O975117"/>
      <c r="P975117"/>
      <c r="Q975117"/>
      <c r="R975117"/>
      <c r="S975117"/>
      <c r="T975117"/>
      <c r="U975117"/>
      <c r="V975117"/>
    </row>
    <row r="975118" spans="1:22">
      <c r="A975118"/>
      <c r="B975118"/>
      <c r="C975118"/>
      <c r="D975118"/>
      <c r="E975118"/>
      <c r="F975118"/>
      <c r="G975118"/>
      <c r="H975118"/>
      <c r="I975118"/>
      <c r="J975118"/>
      <c r="K975118"/>
      <c r="L975118"/>
      <c r="M975118"/>
      <c r="N975118"/>
      <c r="O975118"/>
      <c r="P975118"/>
      <c r="Q975118"/>
      <c r="R975118"/>
      <c r="S975118"/>
      <c r="T975118"/>
      <c r="U975118"/>
      <c r="V975118"/>
    </row>
    <row r="975119" spans="1:22">
      <c r="A975119"/>
      <c r="B975119"/>
      <c r="C975119"/>
      <c r="D975119"/>
      <c r="E975119"/>
      <c r="F975119"/>
      <c r="G975119"/>
      <c r="H975119"/>
      <c r="I975119"/>
      <c r="J975119"/>
      <c r="K975119"/>
      <c r="L975119"/>
      <c r="M975119"/>
      <c r="N975119"/>
      <c r="O975119"/>
      <c r="P975119"/>
      <c r="Q975119"/>
      <c r="R975119"/>
      <c r="S975119"/>
      <c r="T975119"/>
      <c r="U975119"/>
      <c r="V975119"/>
    </row>
    <row r="975120" spans="1:22">
      <c r="A975120"/>
      <c r="B975120"/>
      <c r="C975120"/>
      <c r="D975120"/>
      <c r="E975120"/>
      <c r="F975120"/>
      <c r="G975120"/>
      <c r="H975120"/>
      <c r="I975120"/>
      <c r="J975120"/>
      <c r="K975120"/>
      <c r="L975120"/>
      <c r="M975120"/>
      <c r="N975120"/>
      <c r="O975120"/>
      <c r="P975120"/>
      <c r="Q975120"/>
      <c r="R975120"/>
      <c r="S975120"/>
      <c r="T975120"/>
      <c r="U975120"/>
      <c r="V975120"/>
    </row>
    <row r="975121" spans="1:22">
      <c r="A975121"/>
      <c r="B975121"/>
      <c r="C975121"/>
      <c r="D975121"/>
      <c r="E975121"/>
      <c r="F975121"/>
      <c r="G975121"/>
      <c r="H975121"/>
      <c r="I975121"/>
      <c r="J975121"/>
      <c r="K975121"/>
      <c r="L975121"/>
      <c r="M975121"/>
      <c r="N975121"/>
      <c r="O975121"/>
      <c r="P975121"/>
      <c r="Q975121"/>
      <c r="R975121"/>
      <c r="S975121"/>
      <c r="T975121"/>
      <c r="U975121"/>
      <c r="V975121"/>
    </row>
    <row r="975122" spans="1:22">
      <c r="A975122"/>
      <c r="B975122"/>
      <c r="C975122"/>
      <c r="D975122"/>
      <c r="E975122"/>
      <c r="F975122"/>
      <c r="G975122"/>
      <c r="H975122"/>
      <c r="I975122"/>
      <c r="J975122"/>
      <c r="K975122"/>
      <c r="L975122"/>
      <c r="M975122"/>
      <c r="N975122"/>
      <c r="O975122"/>
      <c r="P975122"/>
      <c r="Q975122"/>
      <c r="R975122"/>
      <c r="S975122"/>
      <c r="T975122"/>
      <c r="U975122"/>
      <c r="V975122"/>
    </row>
    <row r="975123" spans="1:22">
      <c r="A975123"/>
      <c r="B975123"/>
      <c r="C975123"/>
      <c r="D975123"/>
      <c r="E975123"/>
      <c r="F975123"/>
      <c r="G975123"/>
      <c r="H975123"/>
      <c r="I975123"/>
      <c r="J975123"/>
      <c r="K975123"/>
      <c r="L975123"/>
      <c r="M975123"/>
      <c r="N975123"/>
      <c r="O975123"/>
      <c r="P975123"/>
      <c r="Q975123"/>
      <c r="R975123"/>
      <c r="S975123"/>
      <c r="T975123"/>
      <c r="U975123"/>
      <c r="V975123"/>
    </row>
    <row r="975124" spans="1:22">
      <c r="A975124"/>
      <c r="B975124"/>
      <c r="C975124"/>
      <c r="D975124"/>
      <c r="E975124"/>
      <c r="F975124"/>
      <c r="G975124"/>
      <c r="H975124"/>
      <c r="I975124"/>
      <c r="J975124"/>
      <c r="K975124"/>
      <c r="L975124"/>
      <c r="M975124"/>
      <c r="N975124"/>
      <c r="O975124"/>
      <c r="P975124"/>
      <c r="Q975124"/>
      <c r="R975124"/>
      <c r="S975124"/>
      <c r="T975124"/>
      <c r="U975124"/>
      <c r="V975124"/>
    </row>
    <row r="975125" spans="1:22">
      <c r="A975125"/>
      <c r="B975125"/>
      <c r="C975125"/>
      <c r="D975125"/>
      <c r="E975125"/>
      <c r="F975125"/>
      <c r="G975125"/>
      <c r="H975125"/>
      <c r="I975125"/>
      <c r="J975125"/>
      <c r="K975125"/>
      <c r="L975125"/>
      <c r="M975125"/>
      <c r="N975125"/>
      <c r="O975125"/>
      <c r="P975125"/>
      <c r="Q975125"/>
      <c r="R975125"/>
      <c r="S975125"/>
      <c r="T975125"/>
      <c r="U975125"/>
      <c r="V975125"/>
    </row>
    <row r="975126" spans="1:22">
      <c r="A975126"/>
      <c r="B975126"/>
      <c r="C975126"/>
      <c r="D975126"/>
      <c r="E975126"/>
      <c r="F975126"/>
      <c r="G975126"/>
      <c r="H975126"/>
      <c r="I975126"/>
      <c r="J975126"/>
      <c r="K975126"/>
      <c r="L975126"/>
      <c r="M975126"/>
      <c r="N975126"/>
      <c r="O975126"/>
      <c r="P975126"/>
      <c r="Q975126"/>
      <c r="R975126"/>
      <c r="S975126"/>
      <c r="T975126"/>
      <c r="U975126"/>
      <c r="V975126"/>
    </row>
    <row r="975127" spans="1:22">
      <c r="A975127"/>
      <c r="B975127"/>
      <c r="C975127"/>
      <c r="D975127"/>
      <c r="E975127"/>
      <c r="F975127"/>
      <c r="G975127"/>
      <c r="H975127"/>
      <c r="I975127"/>
      <c r="J975127"/>
      <c r="K975127"/>
      <c r="L975127"/>
      <c r="M975127"/>
      <c r="N975127"/>
      <c r="O975127"/>
      <c r="P975127"/>
      <c r="Q975127"/>
      <c r="R975127"/>
      <c r="S975127"/>
      <c r="T975127"/>
      <c r="U975127"/>
      <c r="V975127"/>
    </row>
    <row r="975128" spans="1:22">
      <c r="A975128"/>
      <c r="B975128"/>
      <c r="C975128"/>
      <c r="D975128"/>
      <c r="E975128"/>
      <c r="F975128"/>
      <c r="G975128"/>
      <c r="H975128"/>
      <c r="I975128"/>
      <c r="J975128"/>
      <c r="K975128"/>
      <c r="L975128"/>
      <c r="M975128"/>
      <c r="N975128"/>
      <c r="O975128"/>
      <c r="P975128"/>
      <c r="Q975128"/>
      <c r="R975128"/>
      <c r="S975128"/>
      <c r="T975128"/>
      <c r="U975128"/>
      <c r="V975128"/>
    </row>
    <row r="975129" spans="1:22">
      <c r="A975129"/>
      <c r="B975129"/>
      <c r="C975129"/>
      <c r="D975129"/>
      <c r="E975129"/>
      <c r="F975129"/>
      <c r="G975129"/>
      <c r="H975129"/>
      <c r="I975129"/>
      <c r="J975129"/>
      <c r="K975129"/>
      <c r="L975129"/>
      <c r="M975129"/>
      <c r="N975129"/>
      <c r="O975129"/>
      <c r="P975129"/>
      <c r="Q975129"/>
      <c r="R975129"/>
      <c r="S975129"/>
      <c r="T975129"/>
      <c r="U975129"/>
      <c r="V975129"/>
    </row>
    <row r="975130" spans="1:22">
      <c r="A975130"/>
      <c r="B975130"/>
      <c r="C975130"/>
      <c r="D975130"/>
      <c r="E975130"/>
      <c r="F975130"/>
      <c r="G975130"/>
      <c r="H975130"/>
      <c r="I975130"/>
      <c r="J975130"/>
      <c r="K975130"/>
      <c r="L975130"/>
      <c r="M975130"/>
      <c r="N975130"/>
      <c r="O975130"/>
      <c r="P975130"/>
      <c r="Q975130"/>
      <c r="R975130"/>
      <c r="S975130"/>
      <c r="T975130"/>
      <c r="U975130"/>
      <c r="V975130"/>
    </row>
    <row r="975131" spans="1:22">
      <c r="A975131"/>
      <c r="B975131"/>
      <c r="C975131"/>
      <c r="D975131"/>
      <c r="E975131"/>
      <c r="F975131"/>
      <c r="G975131"/>
      <c r="H975131"/>
      <c r="I975131"/>
      <c r="J975131"/>
      <c r="K975131"/>
      <c r="L975131"/>
      <c r="M975131"/>
      <c r="N975131"/>
      <c r="O975131"/>
      <c r="P975131"/>
      <c r="Q975131"/>
      <c r="R975131"/>
      <c r="S975131"/>
      <c r="T975131"/>
      <c r="U975131"/>
      <c r="V975131"/>
    </row>
    <row r="975132" spans="1:22">
      <c r="A975132"/>
      <c r="B975132"/>
      <c r="C975132"/>
      <c r="D975132"/>
      <c r="E975132"/>
      <c r="F975132"/>
      <c r="G975132"/>
      <c r="H975132"/>
      <c r="I975132"/>
      <c r="J975132"/>
      <c r="K975132"/>
      <c r="L975132"/>
      <c r="M975132"/>
      <c r="N975132"/>
      <c r="O975132"/>
      <c r="P975132"/>
      <c r="Q975132"/>
      <c r="R975132"/>
      <c r="S975132"/>
      <c r="T975132"/>
      <c r="U975132"/>
      <c r="V975132"/>
    </row>
    <row r="975133" spans="1:22">
      <c r="A975133"/>
      <c r="B975133"/>
      <c r="C975133"/>
      <c r="D975133"/>
      <c r="E975133"/>
      <c r="F975133"/>
      <c r="G975133"/>
      <c r="H975133"/>
      <c r="I975133"/>
      <c r="J975133"/>
      <c r="K975133"/>
      <c r="L975133"/>
      <c r="M975133"/>
      <c r="N975133"/>
      <c r="O975133"/>
      <c r="P975133"/>
      <c r="Q975133"/>
      <c r="R975133"/>
      <c r="S975133"/>
      <c r="T975133"/>
      <c r="U975133"/>
      <c r="V975133"/>
    </row>
    <row r="975134" spans="1:22">
      <c r="A975134"/>
      <c r="B975134"/>
      <c r="C975134"/>
      <c r="D975134"/>
      <c r="E975134"/>
      <c r="F975134"/>
      <c r="G975134"/>
      <c r="H975134"/>
      <c r="I975134"/>
      <c r="J975134"/>
      <c r="K975134"/>
      <c r="L975134"/>
      <c r="M975134"/>
      <c r="N975134"/>
      <c r="O975134"/>
      <c r="P975134"/>
      <c r="Q975134"/>
      <c r="R975134"/>
      <c r="S975134"/>
      <c r="T975134"/>
      <c r="U975134"/>
      <c r="V975134"/>
    </row>
    <row r="975135" spans="1:22">
      <c r="A975135"/>
      <c r="B975135"/>
      <c r="C975135"/>
      <c r="D975135"/>
      <c r="E975135"/>
      <c r="F975135"/>
      <c r="G975135"/>
      <c r="H975135"/>
      <c r="I975135"/>
      <c r="J975135"/>
      <c r="K975135"/>
      <c r="L975135"/>
      <c r="M975135"/>
      <c r="N975135"/>
      <c r="O975135"/>
      <c r="P975135"/>
      <c r="Q975135"/>
      <c r="R975135"/>
      <c r="S975135"/>
      <c r="T975135"/>
      <c r="U975135"/>
      <c r="V975135"/>
    </row>
    <row r="975136" spans="1:22">
      <c r="A975136"/>
      <c r="B975136"/>
      <c r="C975136"/>
      <c r="D975136"/>
      <c r="E975136"/>
      <c r="F975136"/>
      <c r="G975136"/>
      <c r="H975136"/>
      <c r="I975136"/>
      <c r="J975136"/>
      <c r="K975136"/>
      <c r="L975136"/>
      <c r="M975136"/>
      <c r="N975136"/>
      <c r="O975136"/>
      <c r="P975136"/>
      <c r="Q975136"/>
      <c r="R975136"/>
      <c r="S975136"/>
      <c r="T975136"/>
      <c r="U975136"/>
      <c r="V975136"/>
    </row>
    <row r="975137" spans="1:22">
      <c r="A975137"/>
      <c r="B975137"/>
      <c r="C975137"/>
      <c r="D975137"/>
      <c r="E975137"/>
      <c r="F975137"/>
      <c r="G975137"/>
      <c r="H975137"/>
      <c r="I975137"/>
      <c r="J975137"/>
      <c r="K975137"/>
      <c r="L975137"/>
      <c r="M975137"/>
      <c r="N975137"/>
      <c r="O975137"/>
      <c r="P975137"/>
      <c r="Q975137"/>
      <c r="R975137"/>
      <c r="S975137"/>
      <c r="T975137"/>
      <c r="U975137"/>
      <c r="V975137"/>
    </row>
    <row r="975138" spans="1:22">
      <c r="A975138"/>
      <c r="B975138"/>
      <c r="C975138"/>
      <c r="D975138"/>
      <c r="E975138"/>
      <c r="F975138"/>
      <c r="G975138"/>
      <c r="H975138"/>
      <c r="I975138"/>
      <c r="J975138"/>
      <c r="K975138"/>
      <c r="L975138"/>
      <c r="M975138"/>
      <c r="N975138"/>
      <c r="O975138"/>
      <c r="P975138"/>
      <c r="Q975138"/>
      <c r="R975138"/>
      <c r="S975138"/>
      <c r="T975138"/>
      <c r="U975138"/>
      <c r="V975138"/>
    </row>
    <row r="975139" spans="1:22">
      <c r="A975139"/>
      <c r="B975139"/>
      <c r="C975139"/>
      <c r="D975139"/>
      <c r="E975139"/>
      <c r="F975139"/>
      <c r="G975139"/>
      <c r="H975139"/>
      <c r="I975139"/>
      <c r="J975139"/>
      <c r="K975139"/>
      <c r="L975139"/>
      <c r="M975139"/>
      <c r="N975139"/>
      <c r="O975139"/>
      <c r="P975139"/>
      <c r="Q975139"/>
      <c r="R975139"/>
      <c r="S975139"/>
      <c r="T975139"/>
      <c r="U975139"/>
      <c r="V975139"/>
    </row>
    <row r="975140" spans="1:22">
      <c r="A975140"/>
      <c r="B975140"/>
      <c r="C975140"/>
      <c r="D975140"/>
      <c r="E975140"/>
      <c r="F975140"/>
      <c r="G975140"/>
      <c r="H975140"/>
      <c r="I975140"/>
      <c r="J975140"/>
      <c r="K975140"/>
      <c r="L975140"/>
      <c r="M975140"/>
      <c r="N975140"/>
      <c r="O975140"/>
      <c r="P975140"/>
      <c r="Q975140"/>
      <c r="R975140"/>
      <c r="S975140"/>
      <c r="T975140"/>
      <c r="U975140"/>
      <c r="V975140"/>
    </row>
    <row r="975141" spans="1:22">
      <c r="A975141"/>
      <c r="B975141"/>
      <c r="C975141"/>
      <c r="D975141"/>
      <c r="E975141"/>
      <c r="F975141"/>
      <c r="G975141"/>
      <c r="H975141"/>
      <c r="I975141"/>
      <c r="J975141"/>
      <c r="K975141"/>
      <c r="L975141"/>
      <c r="M975141"/>
      <c r="N975141"/>
      <c r="O975141"/>
      <c r="P975141"/>
      <c r="Q975141"/>
      <c r="R975141"/>
      <c r="S975141"/>
      <c r="T975141"/>
      <c r="U975141"/>
      <c r="V975141"/>
    </row>
    <row r="975142" spans="1:22">
      <c r="A975142"/>
      <c r="B975142"/>
      <c r="C975142"/>
      <c r="D975142"/>
      <c r="E975142"/>
      <c r="F975142"/>
      <c r="G975142"/>
      <c r="H975142"/>
      <c r="I975142"/>
      <c r="J975142"/>
      <c r="K975142"/>
      <c r="L975142"/>
      <c r="M975142"/>
      <c r="N975142"/>
      <c r="O975142"/>
      <c r="P975142"/>
      <c r="Q975142"/>
      <c r="R975142"/>
      <c r="S975142"/>
      <c r="T975142"/>
      <c r="U975142"/>
      <c r="V975142"/>
    </row>
    <row r="975143" spans="1:22">
      <c r="A975143"/>
      <c r="B975143"/>
      <c r="C975143"/>
      <c r="D975143"/>
      <c r="E975143"/>
      <c r="F975143"/>
      <c r="G975143"/>
      <c r="H975143"/>
      <c r="I975143"/>
      <c r="J975143"/>
      <c r="K975143"/>
      <c r="L975143"/>
      <c r="M975143"/>
      <c r="N975143"/>
      <c r="O975143"/>
      <c r="P975143"/>
      <c r="Q975143"/>
      <c r="R975143"/>
      <c r="S975143"/>
      <c r="T975143"/>
      <c r="U975143"/>
      <c r="V975143"/>
    </row>
    <row r="975144" spans="1:22">
      <c r="A975144"/>
      <c r="B975144"/>
      <c r="C975144"/>
      <c r="D975144"/>
      <c r="E975144"/>
      <c r="F975144"/>
      <c r="G975144"/>
      <c r="H975144"/>
      <c r="I975144"/>
      <c r="J975144"/>
      <c r="K975144"/>
      <c r="L975144"/>
      <c r="M975144"/>
      <c r="N975144"/>
      <c r="O975144"/>
      <c r="P975144"/>
      <c r="Q975144"/>
      <c r="R975144"/>
      <c r="S975144"/>
      <c r="T975144"/>
      <c r="U975144"/>
      <c r="V975144"/>
    </row>
    <row r="975145" spans="1:22">
      <c r="A975145"/>
      <c r="B975145"/>
      <c r="C975145"/>
      <c r="D975145"/>
      <c r="E975145"/>
      <c r="F975145"/>
      <c r="G975145"/>
      <c r="H975145"/>
      <c r="I975145"/>
      <c r="J975145"/>
      <c r="K975145"/>
      <c r="L975145"/>
      <c r="M975145"/>
      <c r="N975145"/>
      <c r="O975145"/>
      <c r="P975145"/>
      <c r="Q975145"/>
      <c r="R975145"/>
      <c r="S975145"/>
      <c r="T975145"/>
      <c r="U975145"/>
      <c r="V975145"/>
    </row>
    <row r="975146" spans="1:22">
      <c r="A975146"/>
      <c r="B975146"/>
      <c r="C975146"/>
      <c r="D975146"/>
      <c r="E975146"/>
      <c r="F975146"/>
      <c r="G975146"/>
      <c r="H975146"/>
      <c r="I975146"/>
      <c r="J975146"/>
      <c r="K975146"/>
      <c r="L975146"/>
      <c r="M975146"/>
      <c r="N975146"/>
      <c r="O975146"/>
      <c r="P975146"/>
      <c r="Q975146"/>
      <c r="R975146"/>
      <c r="S975146"/>
      <c r="T975146"/>
      <c r="U975146"/>
      <c r="V975146"/>
    </row>
    <row r="975147" spans="1:22">
      <c r="A975147"/>
      <c r="B975147"/>
      <c r="C975147"/>
      <c r="D975147"/>
      <c r="E975147"/>
      <c r="F975147"/>
      <c r="G975147"/>
      <c r="H975147"/>
      <c r="I975147"/>
      <c r="J975147"/>
      <c r="K975147"/>
      <c r="L975147"/>
      <c r="M975147"/>
      <c r="N975147"/>
      <c r="O975147"/>
      <c r="P975147"/>
      <c r="Q975147"/>
      <c r="R975147"/>
      <c r="S975147"/>
      <c r="T975147"/>
      <c r="U975147"/>
      <c r="V975147"/>
    </row>
    <row r="975148" spans="1:22">
      <c r="A975148"/>
      <c r="B975148"/>
      <c r="C975148"/>
      <c r="D975148"/>
      <c r="E975148"/>
      <c r="F975148"/>
      <c r="G975148"/>
      <c r="H975148"/>
      <c r="I975148"/>
      <c r="J975148"/>
      <c r="K975148"/>
      <c r="L975148"/>
      <c r="M975148"/>
      <c r="N975148"/>
      <c r="O975148"/>
      <c r="P975148"/>
      <c r="Q975148"/>
      <c r="R975148"/>
      <c r="S975148"/>
      <c r="T975148"/>
      <c r="U975148"/>
      <c r="V975148"/>
    </row>
    <row r="975149" spans="1:22">
      <c r="A975149"/>
      <c r="B975149"/>
      <c r="C975149"/>
      <c r="D975149"/>
      <c r="E975149"/>
      <c r="F975149"/>
      <c r="G975149"/>
      <c r="H975149"/>
      <c r="I975149"/>
      <c r="J975149"/>
      <c r="K975149"/>
      <c r="L975149"/>
      <c r="M975149"/>
      <c r="N975149"/>
      <c r="O975149"/>
      <c r="P975149"/>
      <c r="Q975149"/>
      <c r="R975149"/>
      <c r="S975149"/>
      <c r="T975149"/>
      <c r="U975149"/>
      <c r="V975149"/>
    </row>
    <row r="975150" spans="1:22">
      <c r="A975150"/>
      <c r="B975150"/>
      <c r="C975150"/>
      <c r="D975150"/>
      <c r="E975150"/>
      <c r="F975150"/>
      <c r="G975150"/>
      <c r="H975150"/>
      <c r="I975150"/>
      <c r="J975150"/>
      <c r="K975150"/>
      <c r="L975150"/>
      <c r="M975150"/>
      <c r="N975150"/>
      <c r="O975150"/>
      <c r="P975150"/>
      <c r="Q975150"/>
      <c r="R975150"/>
      <c r="S975150"/>
      <c r="T975150"/>
      <c r="U975150"/>
      <c r="V975150"/>
    </row>
    <row r="975151" spans="1:22">
      <c r="A975151"/>
      <c r="B975151"/>
      <c r="C975151"/>
      <c r="D975151"/>
      <c r="E975151"/>
      <c r="F975151"/>
      <c r="G975151"/>
      <c r="H975151"/>
      <c r="I975151"/>
      <c r="J975151"/>
      <c r="K975151"/>
      <c r="L975151"/>
      <c r="M975151"/>
      <c r="N975151"/>
      <c r="O975151"/>
      <c r="P975151"/>
      <c r="Q975151"/>
      <c r="R975151"/>
      <c r="S975151"/>
      <c r="T975151"/>
      <c r="U975151"/>
      <c r="V975151"/>
    </row>
    <row r="975152" spans="1:22">
      <c r="A975152"/>
      <c r="B975152"/>
      <c r="C975152"/>
      <c r="D975152"/>
      <c r="E975152"/>
      <c r="F975152"/>
      <c r="G975152"/>
      <c r="H975152"/>
      <c r="I975152"/>
      <c r="J975152"/>
      <c r="K975152"/>
      <c r="L975152"/>
      <c r="M975152"/>
      <c r="N975152"/>
      <c r="O975152"/>
      <c r="P975152"/>
      <c r="Q975152"/>
      <c r="R975152"/>
      <c r="S975152"/>
      <c r="T975152"/>
      <c r="U975152"/>
      <c r="V975152"/>
    </row>
    <row r="975153" spans="1:22">
      <c r="A975153"/>
      <c r="B975153"/>
      <c r="C975153"/>
      <c r="D975153"/>
      <c r="E975153"/>
      <c r="F975153"/>
      <c r="G975153"/>
      <c r="H975153"/>
      <c r="I975153"/>
      <c r="J975153"/>
      <c r="K975153"/>
      <c r="L975153"/>
      <c r="M975153"/>
      <c r="N975153"/>
      <c r="O975153"/>
      <c r="P975153"/>
      <c r="Q975153"/>
      <c r="R975153"/>
      <c r="S975153"/>
      <c r="T975153"/>
      <c r="U975153"/>
      <c r="V975153"/>
    </row>
    <row r="975154" spans="1:22">
      <c r="A975154"/>
      <c r="B975154"/>
      <c r="C975154"/>
      <c r="D975154"/>
      <c r="E975154"/>
      <c r="F975154"/>
      <c r="G975154"/>
      <c r="H975154"/>
      <c r="I975154"/>
      <c r="J975154"/>
      <c r="K975154"/>
      <c r="L975154"/>
      <c r="M975154"/>
      <c r="N975154"/>
      <c r="O975154"/>
      <c r="P975154"/>
      <c r="Q975154"/>
      <c r="R975154"/>
      <c r="S975154"/>
      <c r="T975154"/>
      <c r="U975154"/>
      <c r="V975154"/>
    </row>
    <row r="975155" spans="1:22">
      <c r="A975155"/>
      <c r="B975155"/>
      <c r="C975155"/>
      <c r="D975155"/>
      <c r="E975155"/>
      <c r="F975155"/>
      <c r="G975155"/>
      <c r="H975155"/>
      <c r="I975155"/>
      <c r="J975155"/>
      <c r="K975155"/>
      <c r="L975155"/>
      <c r="M975155"/>
      <c r="N975155"/>
      <c r="O975155"/>
      <c r="P975155"/>
      <c r="Q975155"/>
      <c r="R975155"/>
      <c r="S975155"/>
      <c r="T975155"/>
      <c r="U975155"/>
      <c r="V975155"/>
    </row>
    <row r="975156" spans="1:22">
      <c r="A975156"/>
      <c r="B975156"/>
      <c r="C975156"/>
      <c r="D975156"/>
      <c r="E975156"/>
      <c r="F975156"/>
      <c r="G975156"/>
      <c r="H975156"/>
      <c r="I975156"/>
      <c r="J975156"/>
      <c r="K975156"/>
      <c r="L975156"/>
      <c r="M975156"/>
      <c r="N975156"/>
      <c r="O975156"/>
      <c r="P975156"/>
      <c r="Q975156"/>
      <c r="R975156"/>
      <c r="S975156"/>
      <c r="T975156"/>
      <c r="U975156"/>
      <c r="V975156"/>
    </row>
    <row r="975157" spans="1:22">
      <c r="A975157"/>
      <c r="B975157"/>
      <c r="C975157"/>
      <c r="D975157"/>
      <c r="E975157"/>
      <c r="F975157"/>
      <c r="G975157"/>
      <c r="H975157"/>
      <c r="I975157"/>
      <c r="J975157"/>
      <c r="K975157"/>
      <c r="L975157"/>
      <c r="M975157"/>
      <c r="N975157"/>
      <c r="O975157"/>
      <c r="P975157"/>
      <c r="Q975157"/>
      <c r="R975157"/>
      <c r="S975157"/>
      <c r="T975157"/>
      <c r="U975157"/>
      <c r="V975157"/>
    </row>
    <row r="975158" spans="1:22">
      <c r="A975158"/>
      <c r="B975158"/>
      <c r="C975158"/>
      <c r="D975158"/>
      <c r="E975158"/>
      <c r="F975158"/>
      <c r="G975158"/>
      <c r="H975158"/>
      <c r="I975158"/>
      <c r="J975158"/>
      <c r="K975158"/>
      <c r="L975158"/>
      <c r="M975158"/>
      <c r="N975158"/>
      <c r="O975158"/>
      <c r="P975158"/>
      <c r="Q975158"/>
      <c r="R975158"/>
      <c r="S975158"/>
      <c r="T975158"/>
      <c r="U975158"/>
      <c r="V975158"/>
    </row>
    <row r="975159" spans="1:22">
      <c r="A975159"/>
      <c r="B975159"/>
      <c r="C975159"/>
      <c r="D975159"/>
      <c r="E975159"/>
      <c r="F975159"/>
      <c r="G975159"/>
      <c r="H975159"/>
      <c r="I975159"/>
      <c r="J975159"/>
      <c r="K975159"/>
      <c r="L975159"/>
      <c r="M975159"/>
      <c r="N975159"/>
      <c r="O975159"/>
      <c r="P975159"/>
      <c r="Q975159"/>
      <c r="R975159"/>
      <c r="S975159"/>
      <c r="T975159"/>
      <c r="U975159"/>
      <c r="V975159"/>
    </row>
    <row r="975160" spans="1:22">
      <c r="A975160"/>
      <c r="B975160"/>
      <c r="C975160"/>
      <c r="D975160"/>
      <c r="E975160"/>
      <c r="F975160"/>
      <c r="G975160"/>
      <c r="H975160"/>
      <c r="I975160"/>
      <c r="J975160"/>
      <c r="K975160"/>
      <c r="L975160"/>
      <c r="M975160"/>
      <c r="N975160"/>
      <c r="O975160"/>
      <c r="P975160"/>
      <c r="Q975160"/>
      <c r="R975160"/>
      <c r="S975160"/>
      <c r="T975160"/>
      <c r="U975160"/>
      <c r="V975160"/>
    </row>
    <row r="975161" spans="1:22">
      <c r="A975161"/>
      <c r="B975161"/>
      <c r="C975161"/>
      <c r="D975161"/>
      <c r="E975161"/>
      <c r="F975161"/>
      <c r="G975161"/>
      <c r="H975161"/>
      <c r="I975161"/>
      <c r="J975161"/>
      <c r="K975161"/>
      <c r="L975161"/>
      <c r="M975161"/>
      <c r="N975161"/>
      <c r="O975161"/>
      <c r="P975161"/>
      <c r="Q975161"/>
      <c r="R975161"/>
      <c r="S975161"/>
      <c r="T975161"/>
      <c r="U975161"/>
      <c r="V975161"/>
    </row>
    <row r="975162" spans="1:22">
      <c r="A975162"/>
      <c r="B975162"/>
      <c r="C975162"/>
      <c r="D975162"/>
      <c r="E975162"/>
      <c r="F975162"/>
      <c r="G975162"/>
      <c r="H975162"/>
      <c r="I975162"/>
      <c r="J975162"/>
      <c r="K975162"/>
      <c r="L975162"/>
      <c r="M975162"/>
      <c r="N975162"/>
      <c r="O975162"/>
      <c r="P975162"/>
      <c r="Q975162"/>
      <c r="R975162"/>
      <c r="S975162"/>
      <c r="T975162"/>
      <c r="U975162"/>
      <c r="V975162"/>
    </row>
    <row r="975163" spans="1:22">
      <c r="A975163"/>
      <c r="B975163"/>
      <c r="C975163"/>
      <c r="D975163"/>
      <c r="E975163"/>
      <c r="F975163"/>
      <c r="G975163"/>
      <c r="H975163"/>
      <c r="I975163"/>
      <c r="J975163"/>
      <c r="K975163"/>
      <c r="L975163"/>
      <c r="M975163"/>
      <c r="N975163"/>
      <c r="O975163"/>
      <c r="P975163"/>
      <c r="Q975163"/>
      <c r="R975163"/>
      <c r="S975163"/>
      <c r="T975163"/>
      <c r="U975163"/>
      <c r="V975163"/>
    </row>
    <row r="975164" spans="1:22">
      <c r="A975164"/>
      <c r="B975164"/>
      <c r="C975164"/>
      <c r="D975164"/>
      <c r="E975164"/>
      <c r="F975164"/>
      <c r="G975164"/>
      <c r="H975164"/>
      <c r="I975164"/>
      <c r="J975164"/>
      <c r="K975164"/>
      <c r="L975164"/>
      <c r="M975164"/>
      <c r="N975164"/>
      <c r="O975164"/>
      <c r="P975164"/>
      <c r="Q975164"/>
      <c r="R975164"/>
      <c r="S975164"/>
      <c r="T975164"/>
      <c r="U975164"/>
      <c r="V975164"/>
    </row>
    <row r="975165" spans="1:22">
      <c r="A975165"/>
      <c r="B975165"/>
      <c r="C975165"/>
      <c r="D975165"/>
      <c r="E975165"/>
      <c r="F975165"/>
      <c r="G975165"/>
      <c r="H975165"/>
      <c r="I975165"/>
      <c r="J975165"/>
      <c r="K975165"/>
      <c r="L975165"/>
      <c r="M975165"/>
      <c r="N975165"/>
      <c r="O975165"/>
      <c r="P975165"/>
      <c r="Q975165"/>
      <c r="R975165"/>
      <c r="S975165"/>
      <c r="T975165"/>
      <c r="U975165"/>
      <c r="V975165"/>
    </row>
    <row r="975166" spans="1:22">
      <c r="A975166"/>
      <c r="B975166"/>
      <c r="C975166"/>
      <c r="D975166"/>
      <c r="E975166"/>
      <c r="F975166"/>
      <c r="G975166"/>
      <c r="H975166"/>
      <c r="I975166"/>
      <c r="J975166"/>
      <c r="K975166"/>
      <c r="L975166"/>
      <c r="M975166"/>
      <c r="N975166"/>
      <c r="O975166"/>
      <c r="P975166"/>
      <c r="Q975166"/>
      <c r="R975166"/>
      <c r="S975166"/>
      <c r="T975166"/>
      <c r="U975166"/>
      <c r="V975166"/>
    </row>
    <row r="975167" spans="1:22">
      <c r="A975167"/>
      <c r="B975167"/>
      <c r="C975167"/>
      <c r="D975167"/>
      <c r="E975167"/>
      <c r="F975167"/>
      <c r="G975167"/>
      <c r="H975167"/>
      <c r="I975167"/>
      <c r="J975167"/>
      <c r="K975167"/>
      <c r="L975167"/>
      <c r="M975167"/>
      <c r="N975167"/>
      <c r="O975167"/>
      <c r="P975167"/>
      <c r="Q975167"/>
      <c r="R975167"/>
      <c r="S975167"/>
      <c r="T975167"/>
      <c r="U975167"/>
      <c r="V975167"/>
    </row>
    <row r="975168" spans="1:22">
      <c r="A975168"/>
      <c r="B975168"/>
      <c r="C975168"/>
      <c r="D975168"/>
      <c r="E975168"/>
      <c r="F975168"/>
      <c r="G975168"/>
      <c r="H975168"/>
      <c r="I975168"/>
      <c r="J975168"/>
      <c r="K975168"/>
      <c r="L975168"/>
      <c r="M975168"/>
      <c r="N975168"/>
      <c r="O975168"/>
      <c r="P975168"/>
      <c r="Q975168"/>
      <c r="R975168"/>
      <c r="S975168"/>
      <c r="T975168"/>
      <c r="U975168"/>
      <c r="V975168"/>
    </row>
    <row r="975169" spans="1:22">
      <c r="A975169"/>
      <c r="B975169"/>
      <c r="C975169"/>
      <c r="D975169"/>
      <c r="E975169"/>
      <c r="F975169"/>
      <c r="G975169"/>
      <c r="H975169"/>
      <c r="I975169"/>
      <c r="J975169"/>
      <c r="K975169"/>
      <c r="L975169"/>
      <c r="M975169"/>
      <c r="N975169"/>
      <c r="O975169"/>
      <c r="P975169"/>
      <c r="Q975169"/>
      <c r="R975169"/>
      <c r="S975169"/>
      <c r="T975169"/>
      <c r="U975169"/>
      <c r="V975169"/>
    </row>
    <row r="975170" spans="1:22">
      <c r="A975170"/>
      <c r="B975170"/>
      <c r="C975170"/>
      <c r="D975170"/>
      <c r="E975170"/>
      <c r="F975170"/>
      <c r="G975170"/>
      <c r="H975170"/>
      <c r="I975170"/>
      <c r="J975170"/>
      <c r="K975170"/>
      <c r="L975170"/>
      <c r="M975170"/>
      <c r="N975170"/>
      <c r="O975170"/>
      <c r="P975170"/>
      <c r="Q975170"/>
      <c r="R975170"/>
      <c r="S975170"/>
      <c r="T975170"/>
      <c r="U975170"/>
      <c r="V975170"/>
    </row>
    <row r="975171" spans="1:22">
      <c r="A975171"/>
      <c r="B975171"/>
      <c r="C975171"/>
      <c r="D975171"/>
      <c r="E975171"/>
      <c r="F975171"/>
      <c r="G975171"/>
      <c r="H975171"/>
      <c r="I975171"/>
      <c r="J975171"/>
      <c r="K975171"/>
      <c r="L975171"/>
      <c r="M975171"/>
      <c r="N975171"/>
      <c r="O975171"/>
      <c r="P975171"/>
      <c r="Q975171"/>
      <c r="R975171"/>
      <c r="S975171"/>
      <c r="T975171"/>
      <c r="U975171"/>
      <c r="V975171"/>
    </row>
    <row r="975172" spans="1:22">
      <c r="A975172"/>
      <c r="B975172"/>
      <c r="C975172"/>
      <c r="D975172"/>
      <c r="E975172"/>
      <c r="F975172"/>
      <c r="G975172"/>
      <c r="H975172"/>
      <c r="I975172"/>
      <c r="J975172"/>
      <c r="K975172"/>
      <c r="L975172"/>
      <c r="M975172"/>
      <c r="N975172"/>
      <c r="O975172"/>
      <c r="P975172"/>
      <c r="Q975172"/>
      <c r="R975172"/>
      <c r="S975172"/>
      <c r="T975172"/>
      <c r="U975172"/>
      <c r="V975172"/>
    </row>
    <row r="975173" spans="1:22">
      <c r="A975173"/>
      <c r="B975173"/>
      <c r="C975173"/>
      <c r="D975173"/>
      <c r="E975173"/>
      <c r="F975173"/>
      <c r="G975173"/>
      <c r="H975173"/>
      <c r="I975173"/>
      <c r="J975173"/>
      <c r="K975173"/>
      <c r="L975173"/>
      <c r="M975173"/>
      <c r="N975173"/>
      <c r="O975173"/>
      <c r="P975173"/>
      <c r="Q975173"/>
      <c r="R975173"/>
      <c r="S975173"/>
      <c r="T975173"/>
      <c r="U975173"/>
      <c r="V975173"/>
    </row>
    <row r="975174" spans="1:22">
      <c r="A975174"/>
      <c r="B975174"/>
      <c r="C975174"/>
      <c r="D975174"/>
      <c r="E975174"/>
      <c r="F975174"/>
      <c r="G975174"/>
      <c r="H975174"/>
      <c r="I975174"/>
      <c r="J975174"/>
      <c r="K975174"/>
      <c r="L975174"/>
      <c r="M975174"/>
      <c r="N975174"/>
      <c r="O975174"/>
      <c r="P975174"/>
      <c r="Q975174"/>
      <c r="R975174"/>
      <c r="S975174"/>
      <c r="T975174"/>
      <c r="U975174"/>
      <c r="V975174"/>
    </row>
    <row r="975175" spans="1:22">
      <c r="A975175"/>
      <c r="B975175"/>
      <c r="C975175"/>
      <c r="D975175"/>
      <c r="E975175"/>
      <c r="F975175"/>
      <c r="G975175"/>
      <c r="H975175"/>
      <c r="I975175"/>
      <c r="J975175"/>
      <c r="K975175"/>
      <c r="L975175"/>
      <c r="M975175"/>
      <c r="N975175"/>
      <c r="O975175"/>
      <c r="P975175"/>
      <c r="Q975175"/>
      <c r="R975175"/>
      <c r="S975175"/>
      <c r="T975175"/>
      <c r="U975175"/>
      <c r="V975175"/>
    </row>
    <row r="975176" spans="1:22">
      <c r="A975176"/>
      <c r="B975176"/>
      <c r="C975176"/>
      <c r="D975176"/>
      <c r="E975176"/>
      <c r="F975176"/>
      <c r="G975176"/>
      <c r="H975176"/>
      <c r="I975176"/>
      <c r="J975176"/>
      <c r="K975176"/>
      <c r="L975176"/>
      <c r="M975176"/>
      <c r="N975176"/>
      <c r="O975176"/>
      <c r="P975176"/>
      <c r="Q975176"/>
      <c r="R975176"/>
      <c r="S975176"/>
      <c r="T975176"/>
      <c r="U975176"/>
      <c r="V975176"/>
    </row>
    <row r="975177" spans="1:22">
      <c r="A975177"/>
      <c r="B975177"/>
      <c r="C975177"/>
      <c r="D975177"/>
      <c r="E975177"/>
      <c r="F975177"/>
      <c r="G975177"/>
      <c r="H975177"/>
      <c r="I975177"/>
      <c r="J975177"/>
      <c r="K975177"/>
      <c r="L975177"/>
      <c r="M975177"/>
      <c r="N975177"/>
      <c r="O975177"/>
      <c r="P975177"/>
      <c r="Q975177"/>
      <c r="R975177"/>
      <c r="S975177"/>
      <c r="T975177"/>
      <c r="U975177"/>
      <c r="V975177"/>
    </row>
    <row r="975178" spans="1:22">
      <c r="A975178"/>
      <c r="B975178"/>
      <c r="C975178"/>
      <c r="D975178"/>
      <c r="E975178"/>
      <c r="F975178"/>
      <c r="G975178"/>
      <c r="H975178"/>
      <c r="I975178"/>
      <c r="J975178"/>
      <c r="K975178"/>
      <c r="L975178"/>
      <c r="M975178"/>
      <c r="N975178"/>
      <c r="O975178"/>
      <c r="P975178"/>
      <c r="Q975178"/>
      <c r="R975178"/>
      <c r="S975178"/>
      <c r="T975178"/>
      <c r="U975178"/>
      <c r="V975178"/>
    </row>
    <row r="975179" spans="1:22">
      <c r="A975179"/>
      <c r="B975179"/>
      <c r="C975179"/>
      <c r="D975179"/>
      <c r="E975179"/>
      <c r="F975179"/>
      <c r="G975179"/>
      <c r="H975179"/>
      <c r="I975179"/>
      <c r="J975179"/>
      <c r="K975179"/>
      <c r="L975179"/>
      <c r="M975179"/>
      <c r="N975179"/>
      <c r="O975179"/>
      <c r="P975179"/>
      <c r="Q975179"/>
      <c r="R975179"/>
      <c r="S975179"/>
      <c r="T975179"/>
      <c r="U975179"/>
      <c r="V975179"/>
    </row>
    <row r="975180" spans="1:22">
      <c r="A975180"/>
      <c r="B975180"/>
      <c r="C975180"/>
      <c r="D975180"/>
      <c r="E975180"/>
      <c r="F975180"/>
      <c r="G975180"/>
      <c r="H975180"/>
      <c r="I975180"/>
      <c r="J975180"/>
      <c r="K975180"/>
      <c r="L975180"/>
      <c r="M975180"/>
      <c r="N975180"/>
      <c r="O975180"/>
      <c r="P975180"/>
      <c r="Q975180"/>
      <c r="R975180"/>
      <c r="S975180"/>
      <c r="T975180"/>
      <c r="U975180"/>
      <c r="V975180"/>
    </row>
    <row r="975181" spans="1:22">
      <c r="A975181"/>
      <c r="B975181"/>
      <c r="C975181"/>
      <c r="D975181"/>
      <c r="E975181"/>
      <c r="F975181"/>
      <c r="G975181"/>
      <c r="H975181"/>
      <c r="I975181"/>
      <c r="J975181"/>
      <c r="K975181"/>
      <c r="L975181"/>
      <c r="M975181"/>
      <c r="N975181"/>
      <c r="O975181"/>
      <c r="P975181"/>
      <c r="Q975181"/>
      <c r="R975181"/>
      <c r="S975181"/>
      <c r="T975181"/>
      <c r="U975181"/>
      <c r="V975181"/>
    </row>
    <row r="975182" spans="1:22">
      <c r="A975182"/>
      <c r="B975182"/>
      <c r="C975182"/>
      <c r="D975182"/>
      <c r="E975182"/>
      <c r="F975182"/>
      <c r="G975182"/>
      <c r="H975182"/>
      <c r="I975182"/>
      <c r="J975182"/>
      <c r="K975182"/>
      <c r="L975182"/>
      <c r="M975182"/>
      <c r="N975182"/>
      <c r="O975182"/>
      <c r="P975182"/>
      <c r="Q975182"/>
      <c r="R975182"/>
      <c r="S975182"/>
      <c r="T975182"/>
      <c r="U975182"/>
      <c r="V975182"/>
    </row>
    <row r="975183" spans="1:22">
      <c r="A975183"/>
      <c r="B975183"/>
      <c r="C975183"/>
      <c r="D975183"/>
      <c r="E975183"/>
      <c r="F975183"/>
      <c r="G975183"/>
      <c r="H975183"/>
      <c r="I975183"/>
      <c r="J975183"/>
      <c r="K975183"/>
      <c r="L975183"/>
      <c r="M975183"/>
      <c r="N975183"/>
      <c r="O975183"/>
      <c r="P975183"/>
      <c r="Q975183"/>
      <c r="R975183"/>
      <c r="S975183"/>
      <c r="T975183"/>
      <c r="U975183"/>
      <c r="V975183"/>
    </row>
    <row r="975184" spans="1:22">
      <c r="A975184"/>
      <c r="B975184"/>
      <c r="C975184"/>
      <c r="D975184"/>
      <c r="E975184"/>
      <c r="F975184"/>
      <c r="G975184"/>
      <c r="H975184"/>
      <c r="I975184"/>
      <c r="J975184"/>
      <c r="K975184"/>
      <c r="L975184"/>
      <c r="M975184"/>
      <c r="N975184"/>
      <c r="O975184"/>
      <c r="P975184"/>
      <c r="Q975184"/>
      <c r="R975184"/>
      <c r="S975184"/>
      <c r="T975184"/>
      <c r="U975184"/>
      <c r="V975184"/>
    </row>
    <row r="975185" spans="1:22">
      <c r="A975185"/>
      <c r="B975185"/>
      <c r="C975185"/>
      <c r="D975185"/>
      <c r="E975185"/>
      <c r="F975185"/>
      <c r="G975185"/>
      <c r="H975185"/>
      <c r="I975185"/>
      <c r="J975185"/>
      <c r="K975185"/>
      <c r="L975185"/>
      <c r="M975185"/>
      <c r="N975185"/>
      <c r="O975185"/>
      <c r="P975185"/>
      <c r="Q975185"/>
      <c r="R975185"/>
      <c r="S975185"/>
      <c r="T975185"/>
      <c r="U975185"/>
      <c r="V975185"/>
    </row>
    <row r="975186" spans="1:22">
      <c r="A975186"/>
      <c r="B975186"/>
      <c r="C975186"/>
      <c r="D975186"/>
      <c r="E975186"/>
      <c r="F975186"/>
      <c r="G975186"/>
      <c r="H975186"/>
      <c r="I975186"/>
      <c r="J975186"/>
      <c r="K975186"/>
      <c r="L975186"/>
      <c r="M975186"/>
      <c r="N975186"/>
      <c r="O975186"/>
      <c r="P975186"/>
      <c r="Q975186"/>
      <c r="R975186"/>
      <c r="S975186"/>
      <c r="T975186"/>
      <c r="U975186"/>
      <c r="V975186"/>
    </row>
    <row r="975187" spans="1:22">
      <c r="A975187"/>
      <c r="B975187"/>
      <c r="C975187"/>
      <c r="D975187"/>
      <c r="E975187"/>
      <c r="F975187"/>
      <c r="G975187"/>
      <c r="H975187"/>
      <c r="I975187"/>
      <c r="J975187"/>
      <c r="K975187"/>
      <c r="L975187"/>
      <c r="M975187"/>
      <c r="N975187"/>
      <c r="O975187"/>
      <c r="P975187"/>
      <c r="Q975187"/>
      <c r="R975187"/>
      <c r="S975187"/>
      <c r="T975187"/>
      <c r="U975187"/>
      <c r="V975187"/>
    </row>
    <row r="975188" spans="1:22">
      <c r="A975188"/>
      <c r="B975188"/>
      <c r="C975188"/>
      <c r="D975188"/>
      <c r="E975188"/>
      <c r="F975188"/>
      <c r="G975188"/>
      <c r="H975188"/>
      <c r="I975188"/>
      <c r="J975188"/>
      <c r="K975188"/>
      <c r="L975188"/>
      <c r="M975188"/>
      <c r="N975188"/>
      <c r="O975188"/>
      <c r="P975188"/>
      <c r="Q975188"/>
      <c r="R975188"/>
      <c r="S975188"/>
      <c r="T975188"/>
      <c r="U975188"/>
      <c r="V975188"/>
    </row>
    <row r="975189" spans="1:22">
      <c r="A975189"/>
      <c r="B975189"/>
      <c r="C975189"/>
      <c r="D975189"/>
      <c r="E975189"/>
      <c r="F975189"/>
      <c r="G975189"/>
      <c r="H975189"/>
      <c r="I975189"/>
      <c r="J975189"/>
      <c r="K975189"/>
      <c r="L975189"/>
      <c r="M975189"/>
      <c r="N975189"/>
      <c r="O975189"/>
      <c r="P975189"/>
      <c r="Q975189"/>
      <c r="R975189"/>
      <c r="S975189"/>
      <c r="T975189"/>
      <c r="U975189"/>
      <c r="V975189"/>
    </row>
    <row r="975190" spans="1:22">
      <c r="A975190"/>
      <c r="B975190"/>
      <c r="C975190"/>
      <c r="D975190"/>
      <c r="E975190"/>
      <c r="F975190"/>
      <c r="G975190"/>
      <c r="H975190"/>
      <c r="I975190"/>
      <c r="J975190"/>
      <c r="K975190"/>
      <c r="L975190"/>
      <c r="M975190"/>
      <c r="N975190"/>
      <c r="O975190"/>
      <c r="P975190"/>
      <c r="Q975190"/>
      <c r="R975190"/>
      <c r="S975190"/>
      <c r="T975190"/>
      <c r="U975190"/>
      <c r="V975190"/>
    </row>
    <row r="975191" spans="1:22">
      <c r="A975191"/>
      <c r="B975191"/>
      <c r="C975191"/>
      <c r="D975191"/>
      <c r="E975191"/>
      <c r="F975191"/>
      <c r="G975191"/>
      <c r="H975191"/>
      <c r="I975191"/>
      <c r="J975191"/>
      <c r="K975191"/>
      <c r="L975191"/>
      <c r="M975191"/>
      <c r="N975191"/>
      <c r="O975191"/>
      <c r="P975191"/>
      <c r="Q975191"/>
      <c r="R975191"/>
      <c r="S975191"/>
      <c r="T975191"/>
      <c r="U975191"/>
      <c r="V975191"/>
    </row>
    <row r="975192" spans="1:22">
      <c r="A975192"/>
      <c r="B975192"/>
      <c r="C975192"/>
      <c r="D975192"/>
      <c r="E975192"/>
      <c r="F975192"/>
      <c r="G975192"/>
      <c r="H975192"/>
      <c r="I975192"/>
      <c r="J975192"/>
      <c r="K975192"/>
      <c r="L975192"/>
      <c r="M975192"/>
      <c r="N975192"/>
      <c r="O975192"/>
      <c r="P975192"/>
      <c r="Q975192"/>
      <c r="R975192"/>
      <c r="S975192"/>
      <c r="T975192"/>
      <c r="U975192"/>
      <c r="V975192"/>
    </row>
    <row r="975193" spans="1:22">
      <c r="A975193"/>
      <c r="B975193"/>
      <c r="C975193"/>
      <c r="D975193"/>
      <c r="E975193"/>
      <c r="F975193"/>
      <c r="G975193"/>
      <c r="H975193"/>
      <c r="I975193"/>
      <c r="J975193"/>
      <c r="K975193"/>
      <c r="L975193"/>
      <c r="M975193"/>
      <c r="N975193"/>
      <c r="O975193"/>
      <c r="P975193"/>
      <c r="Q975193"/>
      <c r="R975193"/>
      <c r="S975193"/>
      <c r="T975193"/>
      <c r="U975193"/>
      <c r="V975193"/>
    </row>
    <row r="975194" spans="1:22">
      <c r="A975194"/>
      <c r="B975194"/>
      <c r="C975194"/>
      <c r="D975194"/>
      <c r="E975194"/>
      <c r="F975194"/>
      <c r="G975194"/>
      <c r="H975194"/>
      <c r="I975194"/>
      <c r="J975194"/>
      <c r="K975194"/>
      <c r="L975194"/>
      <c r="M975194"/>
      <c r="N975194"/>
      <c r="O975194"/>
      <c r="P975194"/>
      <c r="Q975194"/>
      <c r="R975194"/>
      <c r="S975194"/>
      <c r="T975194"/>
      <c r="U975194"/>
      <c r="V975194"/>
    </row>
    <row r="975195" spans="1:22">
      <c r="A975195"/>
      <c r="B975195"/>
      <c r="C975195"/>
      <c r="D975195"/>
      <c r="E975195"/>
      <c r="F975195"/>
      <c r="G975195"/>
      <c r="H975195"/>
      <c r="I975195"/>
      <c r="J975195"/>
      <c r="K975195"/>
      <c r="L975195"/>
      <c r="M975195"/>
      <c r="N975195"/>
      <c r="O975195"/>
      <c r="P975195"/>
      <c r="Q975195"/>
      <c r="R975195"/>
      <c r="S975195"/>
      <c r="T975195"/>
      <c r="U975195"/>
      <c r="V975195"/>
    </row>
    <row r="975196" spans="1:22">
      <c r="A975196"/>
      <c r="B975196"/>
      <c r="C975196"/>
      <c r="D975196"/>
      <c r="E975196"/>
      <c r="F975196"/>
      <c r="G975196"/>
      <c r="H975196"/>
      <c r="I975196"/>
      <c r="J975196"/>
      <c r="K975196"/>
      <c r="L975196"/>
      <c r="M975196"/>
      <c r="N975196"/>
      <c r="O975196"/>
      <c r="P975196"/>
      <c r="Q975196"/>
      <c r="R975196"/>
      <c r="S975196"/>
      <c r="T975196"/>
      <c r="U975196"/>
      <c r="V975196"/>
    </row>
    <row r="975197" spans="1:22">
      <c r="A975197"/>
      <c r="B975197"/>
      <c r="C975197"/>
      <c r="D975197"/>
      <c r="E975197"/>
      <c r="F975197"/>
      <c r="G975197"/>
      <c r="H975197"/>
      <c r="I975197"/>
      <c r="J975197"/>
      <c r="K975197"/>
      <c r="L975197"/>
      <c r="M975197"/>
      <c r="N975197"/>
      <c r="O975197"/>
      <c r="P975197"/>
      <c r="Q975197"/>
      <c r="R975197"/>
      <c r="S975197"/>
      <c r="T975197"/>
      <c r="U975197"/>
      <c r="V975197"/>
    </row>
    <row r="975198" spans="1:22">
      <c r="A975198"/>
      <c r="B975198"/>
      <c r="C975198"/>
      <c r="D975198"/>
      <c r="E975198"/>
      <c r="F975198"/>
      <c r="G975198"/>
      <c r="H975198"/>
      <c r="I975198"/>
      <c r="J975198"/>
      <c r="K975198"/>
      <c r="L975198"/>
      <c r="M975198"/>
      <c r="N975198"/>
      <c r="O975198"/>
      <c r="P975198"/>
      <c r="Q975198"/>
      <c r="R975198"/>
      <c r="S975198"/>
      <c r="T975198"/>
      <c r="U975198"/>
      <c r="V975198"/>
    </row>
    <row r="975199" spans="1:22">
      <c r="A975199"/>
      <c r="B975199"/>
      <c r="C975199"/>
      <c r="D975199"/>
      <c r="E975199"/>
      <c r="F975199"/>
      <c r="G975199"/>
      <c r="H975199"/>
      <c r="I975199"/>
      <c r="J975199"/>
      <c r="K975199"/>
      <c r="L975199"/>
      <c r="M975199"/>
      <c r="N975199"/>
      <c r="O975199"/>
      <c r="P975199"/>
      <c r="Q975199"/>
      <c r="R975199"/>
      <c r="S975199"/>
      <c r="T975199"/>
      <c r="U975199"/>
      <c r="V975199"/>
    </row>
    <row r="975200" spans="1:22">
      <c r="A975200"/>
      <c r="B975200"/>
      <c r="C975200"/>
      <c r="D975200"/>
      <c r="E975200"/>
      <c r="F975200"/>
      <c r="G975200"/>
      <c r="H975200"/>
      <c r="I975200"/>
      <c r="J975200"/>
      <c r="K975200"/>
      <c r="L975200"/>
      <c r="M975200"/>
      <c r="N975200"/>
      <c r="O975200"/>
      <c r="P975200"/>
      <c r="Q975200"/>
      <c r="R975200"/>
      <c r="S975200"/>
      <c r="T975200"/>
      <c r="U975200"/>
      <c r="V975200"/>
    </row>
    <row r="975201" spans="1:22">
      <c r="A975201"/>
      <c r="B975201"/>
      <c r="C975201"/>
      <c r="D975201"/>
      <c r="E975201"/>
      <c r="F975201"/>
      <c r="G975201"/>
      <c r="H975201"/>
      <c r="I975201"/>
      <c r="J975201"/>
      <c r="K975201"/>
      <c r="L975201"/>
      <c r="M975201"/>
      <c r="N975201"/>
      <c r="O975201"/>
      <c r="P975201"/>
      <c r="Q975201"/>
      <c r="R975201"/>
      <c r="S975201"/>
      <c r="T975201"/>
      <c r="U975201"/>
      <c r="V975201"/>
    </row>
    <row r="975202" spans="1:22">
      <c r="A975202"/>
      <c r="B975202"/>
      <c r="C975202"/>
      <c r="D975202"/>
      <c r="E975202"/>
      <c r="F975202"/>
      <c r="G975202"/>
      <c r="H975202"/>
      <c r="I975202"/>
      <c r="J975202"/>
      <c r="K975202"/>
      <c r="L975202"/>
      <c r="M975202"/>
      <c r="N975202"/>
      <c r="O975202"/>
      <c r="P975202"/>
      <c r="Q975202"/>
      <c r="R975202"/>
      <c r="S975202"/>
      <c r="T975202"/>
      <c r="U975202"/>
      <c r="V975202"/>
    </row>
    <row r="975203" spans="1:22">
      <c r="A975203"/>
      <c r="B975203"/>
      <c r="C975203"/>
      <c r="D975203"/>
      <c r="E975203"/>
      <c r="F975203"/>
      <c r="G975203"/>
      <c r="H975203"/>
      <c r="I975203"/>
      <c r="J975203"/>
      <c r="K975203"/>
      <c r="L975203"/>
      <c r="M975203"/>
      <c r="N975203"/>
      <c r="O975203"/>
      <c r="P975203"/>
      <c r="Q975203"/>
      <c r="R975203"/>
      <c r="S975203"/>
      <c r="T975203"/>
      <c r="U975203"/>
      <c r="V975203"/>
    </row>
    <row r="975204" spans="1:22">
      <c r="A975204"/>
      <c r="B975204"/>
      <c r="C975204"/>
      <c r="D975204"/>
      <c r="E975204"/>
      <c r="F975204"/>
      <c r="G975204"/>
      <c r="H975204"/>
      <c r="I975204"/>
      <c r="J975204"/>
      <c r="K975204"/>
      <c r="L975204"/>
      <c r="M975204"/>
      <c r="N975204"/>
      <c r="O975204"/>
      <c r="P975204"/>
      <c r="Q975204"/>
      <c r="R975204"/>
      <c r="S975204"/>
      <c r="T975204"/>
      <c r="U975204"/>
      <c r="V975204"/>
    </row>
    <row r="975205" spans="1:22">
      <c r="A975205"/>
      <c r="B975205"/>
      <c r="C975205"/>
      <c r="D975205"/>
      <c r="E975205"/>
      <c r="F975205"/>
      <c r="G975205"/>
      <c r="H975205"/>
      <c r="I975205"/>
      <c r="J975205"/>
      <c r="K975205"/>
      <c r="L975205"/>
      <c r="M975205"/>
      <c r="N975205"/>
      <c r="O975205"/>
      <c r="P975205"/>
      <c r="Q975205"/>
      <c r="R975205"/>
      <c r="S975205"/>
      <c r="T975205"/>
      <c r="U975205"/>
      <c r="V975205"/>
    </row>
    <row r="975206" spans="1:22">
      <c r="A975206"/>
      <c r="B975206"/>
      <c r="C975206"/>
      <c r="D975206"/>
      <c r="E975206"/>
      <c r="F975206"/>
      <c r="G975206"/>
      <c r="H975206"/>
      <c r="I975206"/>
      <c r="J975206"/>
      <c r="K975206"/>
      <c r="L975206"/>
      <c r="M975206"/>
      <c r="N975206"/>
      <c r="O975206"/>
      <c r="P975206"/>
      <c r="Q975206"/>
      <c r="R975206"/>
      <c r="S975206"/>
      <c r="T975206"/>
      <c r="U975206"/>
      <c r="V975206"/>
    </row>
    <row r="975207" spans="1:22">
      <c r="A975207"/>
      <c r="B975207"/>
      <c r="C975207"/>
      <c r="D975207"/>
      <c r="E975207"/>
      <c r="F975207"/>
      <c r="G975207"/>
      <c r="H975207"/>
      <c r="I975207"/>
      <c r="J975207"/>
      <c r="K975207"/>
      <c r="L975207"/>
      <c r="M975207"/>
      <c r="N975207"/>
      <c r="O975207"/>
      <c r="P975207"/>
      <c r="Q975207"/>
      <c r="R975207"/>
      <c r="S975207"/>
      <c r="T975207"/>
      <c r="U975207"/>
      <c r="V975207"/>
    </row>
    <row r="975208" spans="1:22">
      <c r="A975208"/>
      <c r="B975208"/>
      <c r="C975208"/>
      <c r="D975208"/>
      <c r="E975208"/>
      <c r="F975208"/>
      <c r="G975208"/>
      <c r="H975208"/>
      <c r="I975208"/>
      <c r="J975208"/>
      <c r="K975208"/>
      <c r="L975208"/>
      <c r="M975208"/>
      <c r="N975208"/>
      <c r="O975208"/>
      <c r="P975208"/>
      <c r="Q975208"/>
      <c r="R975208"/>
      <c r="S975208"/>
      <c r="T975208"/>
      <c r="U975208"/>
      <c r="V975208"/>
    </row>
    <row r="975209" spans="1:22">
      <c r="A975209"/>
      <c r="B975209"/>
      <c r="C975209"/>
      <c r="D975209"/>
      <c r="E975209"/>
      <c r="F975209"/>
      <c r="G975209"/>
      <c r="H975209"/>
      <c r="I975209"/>
      <c r="J975209"/>
      <c r="K975209"/>
      <c r="L975209"/>
      <c r="M975209"/>
      <c r="N975209"/>
      <c r="O975209"/>
      <c r="P975209"/>
      <c r="Q975209"/>
      <c r="R975209"/>
      <c r="S975209"/>
      <c r="T975209"/>
      <c r="U975209"/>
      <c r="V975209"/>
    </row>
    <row r="975210" spans="1:22">
      <c r="A975210"/>
      <c r="B975210"/>
      <c r="C975210"/>
      <c r="D975210"/>
      <c r="E975210"/>
      <c r="F975210"/>
      <c r="G975210"/>
      <c r="H975210"/>
      <c r="I975210"/>
      <c r="J975210"/>
      <c r="K975210"/>
      <c r="L975210"/>
      <c r="M975210"/>
      <c r="N975210"/>
      <c r="O975210"/>
      <c r="P975210"/>
      <c r="Q975210"/>
      <c r="R975210"/>
      <c r="S975210"/>
      <c r="T975210"/>
      <c r="U975210"/>
      <c r="V975210"/>
    </row>
    <row r="975211" spans="1:22">
      <c r="A975211"/>
      <c r="B975211"/>
      <c r="C975211"/>
      <c r="D975211"/>
      <c r="E975211"/>
      <c r="F975211"/>
      <c r="G975211"/>
      <c r="H975211"/>
      <c r="I975211"/>
      <c r="J975211"/>
      <c r="K975211"/>
      <c r="L975211"/>
      <c r="M975211"/>
      <c r="N975211"/>
      <c r="O975211"/>
      <c r="P975211"/>
      <c r="Q975211"/>
      <c r="R975211"/>
      <c r="S975211"/>
      <c r="T975211"/>
      <c r="U975211"/>
      <c r="V975211"/>
    </row>
    <row r="975212" spans="1:22">
      <c r="A975212"/>
      <c r="B975212"/>
      <c r="C975212"/>
      <c r="D975212"/>
      <c r="E975212"/>
      <c r="F975212"/>
      <c r="G975212"/>
      <c r="H975212"/>
      <c r="I975212"/>
      <c r="J975212"/>
      <c r="K975212"/>
      <c r="L975212"/>
      <c r="M975212"/>
      <c r="N975212"/>
      <c r="O975212"/>
      <c r="P975212"/>
      <c r="Q975212"/>
      <c r="R975212"/>
      <c r="S975212"/>
      <c r="T975212"/>
      <c r="U975212"/>
      <c r="V975212"/>
    </row>
    <row r="975213" spans="1:22">
      <c r="A975213"/>
      <c r="B975213"/>
      <c r="C975213"/>
      <c r="D975213"/>
      <c r="E975213"/>
      <c r="F975213"/>
      <c r="G975213"/>
      <c r="H975213"/>
      <c r="I975213"/>
      <c r="J975213"/>
      <c r="K975213"/>
      <c r="L975213"/>
      <c r="M975213"/>
      <c r="N975213"/>
      <c r="O975213"/>
      <c r="P975213"/>
      <c r="Q975213"/>
      <c r="R975213"/>
      <c r="S975213"/>
      <c r="T975213"/>
      <c r="U975213"/>
      <c r="V975213"/>
    </row>
    <row r="975214" spans="1:22">
      <c r="A975214"/>
      <c r="B975214"/>
      <c r="C975214"/>
      <c r="D975214"/>
      <c r="E975214"/>
      <c r="F975214"/>
      <c r="G975214"/>
      <c r="H975214"/>
      <c r="I975214"/>
      <c r="J975214"/>
      <c r="K975214"/>
      <c r="L975214"/>
      <c r="M975214"/>
      <c r="N975214"/>
      <c r="O975214"/>
      <c r="P975214"/>
      <c r="Q975214"/>
      <c r="R975214"/>
      <c r="S975214"/>
      <c r="T975214"/>
      <c r="U975214"/>
      <c r="V975214"/>
    </row>
    <row r="975215" spans="1:22">
      <c r="A975215"/>
      <c r="B975215"/>
      <c r="C975215"/>
      <c r="D975215"/>
      <c r="E975215"/>
      <c r="F975215"/>
      <c r="G975215"/>
      <c r="H975215"/>
      <c r="I975215"/>
      <c r="J975215"/>
      <c r="K975215"/>
      <c r="L975215"/>
      <c r="M975215"/>
      <c r="N975215"/>
      <c r="O975215"/>
      <c r="P975215"/>
      <c r="Q975215"/>
      <c r="R975215"/>
      <c r="S975215"/>
      <c r="T975215"/>
      <c r="U975215"/>
      <c r="V975215"/>
    </row>
    <row r="975216" spans="1:22">
      <c r="A975216"/>
      <c r="B975216"/>
      <c r="C975216"/>
      <c r="D975216"/>
      <c r="E975216"/>
      <c r="F975216"/>
      <c r="G975216"/>
      <c r="H975216"/>
      <c r="I975216"/>
      <c r="J975216"/>
      <c r="K975216"/>
      <c r="L975216"/>
      <c r="M975216"/>
      <c r="N975216"/>
      <c r="O975216"/>
      <c r="P975216"/>
      <c r="Q975216"/>
      <c r="R975216"/>
      <c r="S975216"/>
      <c r="T975216"/>
      <c r="U975216"/>
      <c r="V975216"/>
    </row>
    <row r="975217" spans="1:22">
      <c r="A975217"/>
      <c r="B975217"/>
      <c r="C975217"/>
      <c r="D975217"/>
      <c r="E975217"/>
      <c r="F975217"/>
      <c r="G975217"/>
      <c r="H975217"/>
      <c r="I975217"/>
      <c r="J975217"/>
      <c r="K975217"/>
      <c r="L975217"/>
      <c r="M975217"/>
      <c r="N975217"/>
      <c r="O975217"/>
      <c r="P975217"/>
      <c r="Q975217"/>
      <c r="R975217"/>
      <c r="S975217"/>
      <c r="T975217"/>
      <c r="U975217"/>
      <c r="V975217"/>
    </row>
    <row r="975218" spans="1:22">
      <c r="A975218"/>
      <c r="B975218"/>
      <c r="C975218"/>
      <c r="D975218"/>
      <c r="E975218"/>
      <c r="F975218"/>
      <c r="G975218"/>
      <c r="H975218"/>
      <c r="I975218"/>
      <c r="J975218"/>
      <c r="K975218"/>
      <c r="L975218"/>
      <c r="M975218"/>
      <c r="N975218"/>
      <c r="O975218"/>
      <c r="P975218"/>
      <c r="Q975218"/>
      <c r="R975218"/>
      <c r="S975218"/>
      <c r="T975218"/>
      <c r="U975218"/>
      <c r="V975218"/>
    </row>
    <row r="975219" spans="1:22">
      <c r="A975219"/>
      <c r="B975219"/>
      <c r="C975219"/>
      <c r="D975219"/>
      <c r="E975219"/>
      <c r="F975219"/>
      <c r="G975219"/>
      <c r="H975219"/>
      <c r="I975219"/>
      <c r="J975219"/>
      <c r="K975219"/>
      <c r="L975219"/>
      <c r="M975219"/>
      <c r="N975219"/>
      <c r="O975219"/>
      <c r="P975219"/>
      <c r="Q975219"/>
      <c r="R975219"/>
      <c r="S975219"/>
      <c r="T975219"/>
      <c r="U975219"/>
      <c r="V975219"/>
    </row>
    <row r="975220" spans="1:22">
      <c r="A975220"/>
      <c r="B975220"/>
      <c r="C975220"/>
      <c r="D975220"/>
      <c r="E975220"/>
      <c r="F975220"/>
      <c r="G975220"/>
      <c r="H975220"/>
      <c r="I975220"/>
      <c r="J975220"/>
      <c r="K975220"/>
      <c r="L975220"/>
      <c r="M975220"/>
      <c r="N975220"/>
      <c r="O975220"/>
      <c r="P975220"/>
      <c r="Q975220"/>
      <c r="R975220"/>
      <c r="S975220"/>
      <c r="T975220"/>
      <c r="U975220"/>
      <c r="V975220"/>
    </row>
    <row r="975221" spans="1:22">
      <c r="A975221"/>
      <c r="B975221"/>
      <c r="C975221"/>
      <c r="D975221"/>
      <c r="E975221"/>
      <c r="F975221"/>
      <c r="G975221"/>
      <c r="H975221"/>
      <c r="I975221"/>
      <c r="J975221"/>
      <c r="K975221"/>
      <c r="L975221"/>
      <c r="M975221"/>
      <c r="N975221"/>
      <c r="O975221"/>
      <c r="P975221"/>
      <c r="Q975221"/>
      <c r="R975221"/>
      <c r="S975221"/>
      <c r="T975221"/>
      <c r="U975221"/>
      <c r="V975221"/>
    </row>
    <row r="975222" spans="1:22">
      <c r="A975222"/>
      <c r="B975222"/>
      <c r="C975222"/>
      <c r="D975222"/>
      <c r="E975222"/>
      <c r="F975222"/>
      <c r="G975222"/>
      <c r="H975222"/>
      <c r="I975222"/>
      <c r="J975222"/>
      <c r="K975222"/>
      <c r="L975222"/>
      <c r="M975222"/>
      <c r="N975222"/>
      <c r="O975222"/>
      <c r="P975222"/>
      <c r="Q975222"/>
      <c r="R975222"/>
      <c r="S975222"/>
      <c r="T975222"/>
      <c r="U975222"/>
      <c r="V975222"/>
    </row>
    <row r="975223" spans="1:22">
      <c r="A975223"/>
      <c r="B975223"/>
      <c r="C975223"/>
      <c r="D975223"/>
      <c r="E975223"/>
      <c r="F975223"/>
      <c r="G975223"/>
      <c r="H975223"/>
      <c r="I975223"/>
      <c r="J975223"/>
      <c r="K975223"/>
      <c r="L975223"/>
      <c r="M975223"/>
      <c r="N975223"/>
      <c r="O975223"/>
      <c r="P975223"/>
      <c r="Q975223"/>
      <c r="R975223"/>
      <c r="S975223"/>
      <c r="T975223"/>
      <c r="U975223"/>
      <c r="V975223"/>
    </row>
    <row r="975224" spans="1:22">
      <c r="A975224"/>
      <c r="B975224"/>
      <c r="C975224"/>
      <c r="D975224"/>
      <c r="E975224"/>
      <c r="F975224"/>
      <c r="G975224"/>
      <c r="H975224"/>
      <c r="I975224"/>
      <c r="J975224"/>
      <c r="K975224"/>
      <c r="L975224"/>
      <c r="M975224"/>
      <c r="N975224"/>
      <c r="O975224"/>
      <c r="P975224"/>
      <c r="Q975224"/>
      <c r="R975224"/>
      <c r="S975224"/>
      <c r="T975224"/>
      <c r="U975224"/>
      <c r="V975224"/>
    </row>
    <row r="975225" spans="1:22">
      <c r="A975225"/>
      <c r="B975225"/>
      <c r="C975225"/>
      <c r="D975225"/>
      <c r="E975225"/>
      <c r="F975225"/>
      <c r="G975225"/>
      <c r="H975225"/>
      <c r="I975225"/>
      <c r="J975225"/>
      <c r="K975225"/>
      <c r="L975225"/>
      <c r="M975225"/>
      <c r="N975225"/>
      <c r="O975225"/>
      <c r="P975225"/>
      <c r="Q975225"/>
      <c r="R975225"/>
      <c r="S975225"/>
      <c r="T975225"/>
      <c r="U975225"/>
      <c r="V975225"/>
    </row>
    <row r="975226" spans="1:22">
      <c r="A975226"/>
      <c r="B975226"/>
      <c r="C975226"/>
      <c r="D975226"/>
      <c r="E975226"/>
      <c r="F975226"/>
      <c r="G975226"/>
      <c r="H975226"/>
      <c r="I975226"/>
      <c r="J975226"/>
      <c r="K975226"/>
      <c r="L975226"/>
      <c r="M975226"/>
      <c r="N975226"/>
      <c r="O975226"/>
      <c r="P975226"/>
      <c r="Q975226"/>
      <c r="R975226"/>
      <c r="S975226"/>
      <c r="T975226"/>
      <c r="U975226"/>
      <c r="V975226"/>
    </row>
    <row r="975227" spans="1:22">
      <c r="A975227"/>
      <c r="B975227"/>
      <c r="C975227"/>
      <c r="D975227"/>
      <c r="E975227"/>
      <c r="F975227"/>
      <c r="G975227"/>
      <c r="H975227"/>
      <c r="I975227"/>
      <c r="J975227"/>
      <c r="K975227"/>
      <c r="L975227"/>
      <c r="M975227"/>
      <c r="N975227"/>
      <c r="O975227"/>
      <c r="P975227"/>
      <c r="Q975227"/>
      <c r="R975227"/>
      <c r="S975227"/>
      <c r="T975227"/>
      <c r="U975227"/>
      <c r="V975227"/>
    </row>
    <row r="975228" spans="1:22">
      <c r="A975228"/>
      <c r="B975228"/>
      <c r="C975228"/>
      <c r="D975228"/>
      <c r="E975228"/>
      <c r="F975228"/>
      <c r="G975228"/>
      <c r="H975228"/>
      <c r="I975228"/>
      <c r="J975228"/>
      <c r="K975228"/>
      <c r="L975228"/>
      <c r="M975228"/>
      <c r="N975228"/>
      <c r="O975228"/>
      <c r="P975228"/>
      <c r="Q975228"/>
      <c r="R975228"/>
      <c r="S975228"/>
      <c r="T975228"/>
      <c r="U975228"/>
      <c r="V975228"/>
    </row>
    <row r="975229" spans="1:22">
      <c r="A975229"/>
      <c r="B975229"/>
      <c r="C975229"/>
      <c r="D975229"/>
      <c r="E975229"/>
      <c r="F975229"/>
      <c r="G975229"/>
      <c r="H975229"/>
      <c r="I975229"/>
      <c r="J975229"/>
      <c r="K975229"/>
      <c r="L975229"/>
      <c r="M975229"/>
      <c r="N975229"/>
      <c r="O975229"/>
      <c r="P975229"/>
      <c r="Q975229"/>
      <c r="R975229"/>
      <c r="S975229"/>
      <c r="T975229"/>
      <c r="U975229"/>
      <c r="V975229"/>
    </row>
    <row r="975230" spans="1:22">
      <c r="A975230"/>
      <c r="B975230"/>
      <c r="C975230"/>
      <c r="D975230"/>
      <c r="E975230"/>
      <c r="F975230"/>
      <c r="G975230"/>
      <c r="H975230"/>
      <c r="I975230"/>
      <c r="J975230"/>
      <c r="K975230"/>
      <c r="L975230"/>
      <c r="M975230"/>
      <c r="N975230"/>
      <c r="O975230"/>
      <c r="P975230"/>
      <c r="Q975230"/>
      <c r="R975230"/>
      <c r="S975230"/>
      <c r="T975230"/>
      <c r="U975230"/>
      <c r="V975230"/>
    </row>
    <row r="975231" spans="1:22">
      <c r="A975231"/>
      <c r="B975231"/>
      <c r="C975231"/>
      <c r="D975231"/>
      <c r="E975231"/>
      <c r="F975231"/>
      <c r="G975231"/>
      <c r="H975231"/>
      <c r="I975231"/>
      <c r="J975231"/>
      <c r="K975231"/>
      <c r="L975231"/>
      <c r="M975231"/>
      <c r="N975231"/>
      <c r="O975231"/>
      <c r="P975231"/>
      <c r="Q975231"/>
      <c r="R975231"/>
      <c r="S975231"/>
      <c r="T975231"/>
      <c r="U975231"/>
      <c r="V975231"/>
    </row>
    <row r="975232" spans="1:22">
      <c r="A975232"/>
      <c r="B975232"/>
      <c r="C975232"/>
      <c r="D975232"/>
      <c r="E975232"/>
      <c r="F975232"/>
      <c r="G975232"/>
      <c r="H975232"/>
      <c r="I975232"/>
      <c r="J975232"/>
      <c r="K975232"/>
      <c r="L975232"/>
      <c r="M975232"/>
      <c r="N975232"/>
      <c r="O975232"/>
      <c r="P975232"/>
      <c r="Q975232"/>
      <c r="R975232"/>
      <c r="S975232"/>
      <c r="T975232"/>
      <c r="U975232"/>
      <c r="V975232"/>
    </row>
    <row r="975233" spans="1:22">
      <c r="A975233"/>
      <c r="B975233"/>
      <c r="C975233"/>
      <c r="D975233"/>
      <c r="E975233"/>
      <c r="F975233"/>
      <c r="G975233"/>
      <c r="H975233"/>
      <c r="I975233"/>
      <c r="J975233"/>
      <c r="K975233"/>
      <c r="L975233"/>
      <c r="M975233"/>
      <c r="N975233"/>
      <c r="O975233"/>
      <c r="P975233"/>
      <c r="Q975233"/>
      <c r="R975233"/>
      <c r="S975233"/>
      <c r="T975233"/>
      <c r="U975233"/>
      <c r="V975233"/>
    </row>
    <row r="975234" spans="1:22">
      <c r="A975234"/>
      <c r="B975234"/>
      <c r="C975234"/>
      <c r="D975234"/>
      <c r="E975234"/>
      <c r="F975234"/>
      <c r="G975234"/>
      <c r="H975234"/>
      <c r="I975234"/>
      <c r="J975234"/>
      <c r="K975234"/>
      <c r="L975234"/>
      <c r="M975234"/>
      <c r="N975234"/>
      <c r="O975234"/>
      <c r="P975234"/>
      <c r="Q975234"/>
      <c r="R975234"/>
      <c r="S975234"/>
      <c r="T975234"/>
      <c r="U975234"/>
      <c r="V975234"/>
    </row>
    <row r="975235" spans="1:22">
      <c r="A975235"/>
      <c r="B975235"/>
      <c r="C975235"/>
      <c r="D975235"/>
      <c r="E975235"/>
      <c r="F975235"/>
      <c r="G975235"/>
      <c r="H975235"/>
      <c r="I975235"/>
      <c r="J975235"/>
      <c r="K975235"/>
      <c r="L975235"/>
      <c r="M975235"/>
      <c r="N975235"/>
      <c r="O975235"/>
      <c r="P975235"/>
      <c r="Q975235"/>
      <c r="R975235"/>
      <c r="S975235"/>
      <c r="T975235"/>
      <c r="U975235"/>
      <c r="V975235"/>
    </row>
    <row r="975236" spans="1:22">
      <c r="A975236"/>
      <c r="B975236"/>
      <c r="C975236"/>
      <c r="D975236"/>
      <c r="E975236"/>
      <c r="F975236"/>
      <c r="G975236"/>
      <c r="H975236"/>
      <c r="I975236"/>
      <c r="J975236"/>
      <c r="K975236"/>
      <c r="L975236"/>
      <c r="M975236"/>
      <c r="N975236"/>
      <c r="O975236"/>
      <c r="P975236"/>
      <c r="Q975236"/>
      <c r="R975236"/>
      <c r="S975236"/>
      <c r="T975236"/>
      <c r="U975236"/>
      <c r="V975236"/>
    </row>
    <row r="975237" spans="1:22">
      <c r="A975237"/>
      <c r="B975237"/>
      <c r="C975237"/>
      <c r="D975237"/>
      <c r="E975237"/>
      <c r="F975237"/>
      <c r="G975237"/>
      <c r="H975237"/>
      <c r="I975237"/>
      <c r="J975237"/>
      <c r="K975237"/>
      <c r="L975237"/>
      <c r="M975237"/>
      <c r="N975237"/>
      <c r="O975237"/>
      <c r="P975237"/>
      <c r="Q975237"/>
      <c r="R975237"/>
      <c r="S975237"/>
      <c r="T975237"/>
      <c r="U975237"/>
      <c r="V975237"/>
    </row>
    <row r="975238" spans="1:22">
      <c r="A975238"/>
      <c r="B975238"/>
      <c r="C975238"/>
      <c r="D975238"/>
      <c r="E975238"/>
      <c r="F975238"/>
      <c r="G975238"/>
      <c r="H975238"/>
      <c r="I975238"/>
      <c r="J975238"/>
      <c r="K975238"/>
      <c r="L975238"/>
      <c r="M975238"/>
      <c r="N975238"/>
      <c r="O975238"/>
      <c r="P975238"/>
      <c r="Q975238"/>
      <c r="R975238"/>
      <c r="S975238"/>
      <c r="T975238"/>
      <c r="U975238"/>
      <c r="V975238"/>
    </row>
    <row r="975239" spans="1:22">
      <c r="A975239"/>
      <c r="B975239"/>
      <c r="C975239"/>
      <c r="D975239"/>
      <c r="E975239"/>
      <c r="F975239"/>
      <c r="G975239"/>
      <c r="H975239"/>
      <c r="I975239"/>
      <c r="J975239"/>
      <c r="K975239"/>
      <c r="L975239"/>
      <c r="M975239"/>
      <c r="N975239"/>
      <c r="O975239"/>
      <c r="P975239"/>
      <c r="Q975239"/>
      <c r="R975239"/>
      <c r="S975239"/>
      <c r="T975239"/>
      <c r="U975239"/>
      <c r="V975239"/>
    </row>
    <row r="975240" spans="1:22">
      <c r="A975240"/>
      <c r="B975240"/>
      <c r="C975240"/>
      <c r="D975240"/>
      <c r="E975240"/>
      <c r="F975240"/>
      <c r="G975240"/>
      <c r="H975240"/>
      <c r="I975240"/>
      <c r="J975240"/>
      <c r="K975240"/>
      <c r="L975240"/>
      <c r="M975240"/>
      <c r="N975240"/>
      <c r="O975240"/>
      <c r="P975240"/>
      <c r="Q975240"/>
      <c r="R975240"/>
      <c r="S975240"/>
      <c r="T975240"/>
      <c r="U975240"/>
      <c r="V975240"/>
    </row>
    <row r="975241" spans="1:22">
      <c r="A975241"/>
      <c r="B975241"/>
      <c r="C975241"/>
      <c r="D975241"/>
      <c r="E975241"/>
      <c r="F975241"/>
      <c r="G975241"/>
      <c r="H975241"/>
      <c r="I975241"/>
      <c r="J975241"/>
      <c r="K975241"/>
      <c r="L975241"/>
      <c r="M975241"/>
      <c r="N975241"/>
      <c r="O975241"/>
      <c r="P975241"/>
      <c r="Q975241"/>
      <c r="R975241"/>
      <c r="S975241"/>
      <c r="T975241"/>
      <c r="U975241"/>
      <c r="V975241"/>
    </row>
    <row r="975242" spans="1:22">
      <c r="A975242"/>
      <c r="B975242"/>
      <c r="C975242"/>
      <c r="D975242"/>
      <c r="E975242"/>
      <c r="F975242"/>
      <c r="G975242"/>
      <c r="H975242"/>
      <c r="I975242"/>
      <c r="J975242"/>
      <c r="K975242"/>
      <c r="L975242"/>
      <c r="M975242"/>
      <c r="N975242"/>
      <c r="O975242"/>
      <c r="P975242"/>
      <c r="Q975242"/>
      <c r="R975242"/>
      <c r="S975242"/>
      <c r="T975242"/>
      <c r="U975242"/>
      <c r="V975242"/>
    </row>
    <row r="975243" spans="1:22">
      <c r="A975243"/>
      <c r="B975243"/>
      <c r="C975243"/>
      <c r="D975243"/>
      <c r="E975243"/>
      <c r="F975243"/>
      <c r="G975243"/>
      <c r="H975243"/>
      <c r="I975243"/>
      <c r="J975243"/>
      <c r="K975243"/>
      <c r="L975243"/>
      <c r="M975243"/>
      <c r="N975243"/>
      <c r="O975243"/>
      <c r="P975243"/>
      <c r="Q975243"/>
      <c r="R975243"/>
      <c r="S975243"/>
      <c r="T975243"/>
      <c r="U975243"/>
      <c r="V975243"/>
    </row>
    <row r="975244" spans="1:22">
      <c r="A975244"/>
      <c r="B975244"/>
      <c r="C975244"/>
      <c r="D975244"/>
      <c r="E975244"/>
      <c r="F975244"/>
      <c r="G975244"/>
      <c r="H975244"/>
      <c r="I975244"/>
      <c r="J975244"/>
      <c r="K975244"/>
      <c r="L975244"/>
      <c r="M975244"/>
      <c r="N975244"/>
      <c r="O975244"/>
      <c r="P975244"/>
      <c r="Q975244"/>
      <c r="R975244"/>
      <c r="S975244"/>
      <c r="T975244"/>
      <c r="U975244"/>
      <c r="V975244"/>
    </row>
    <row r="975245" spans="1:22">
      <c r="A975245"/>
      <c r="B975245"/>
      <c r="C975245"/>
      <c r="D975245"/>
      <c r="E975245"/>
      <c r="F975245"/>
      <c r="G975245"/>
      <c r="H975245"/>
      <c r="I975245"/>
      <c r="J975245"/>
      <c r="K975245"/>
      <c r="L975245"/>
      <c r="M975245"/>
      <c r="N975245"/>
      <c r="O975245"/>
      <c r="P975245"/>
      <c r="Q975245"/>
      <c r="R975245"/>
      <c r="S975245"/>
      <c r="T975245"/>
      <c r="U975245"/>
      <c r="V975245"/>
    </row>
    <row r="975246" spans="1:22">
      <c r="A975246"/>
      <c r="B975246"/>
      <c r="C975246"/>
      <c r="D975246"/>
      <c r="E975246"/>
      <c r="F975246"/>
      <c r="G975246"/>
      <c r="H975246"/>
      <c r="I975246"/>
      <c r="J975246"/>
      <c r="K975246"/>
      <c r="L975246"/>
      <c r="M975246"/>
      <c r="N975246"/>
      <c r="O975246"/>
      <c r="P975246"/>
      <c r="Q975246"/>
      <c r="R975246"/>
      <c r="S975246"/>
      <c r="T975246"/>
      <c r="U975246"/>
      <c r="V975246"/>
    </row>
    <row r="975247" spans="1:22">
      <c r="A975247"/>
      <c r="B975247"/>
      <c r="C975247"/>
      <c r="D975247"/>
      <c r="E975247"/>
      <c r="F975247"/>
      <c r="G975247"/>
      <c r="H975247"/>
      <c r="I975247"/>
      <c r="J975247"/>
      <c r="K975247"/>
      <c r="L975247"/>
      <c r="M975247"/>
      <c r="N975247"/>
      <c r="O975247"/>
      <c r="P975247"/>
      <c r="Q975247"/>
      <c r="R975247"/>
      <c r="S975247"/>
      <c r="T975247"/>
      <c r="U975247"/>
      <c r="V975247"/>
    </row>
    <row r="975248" spans="1:22">
      <c r="A975248"/>
      <c r="B975248"/>
      <c r="C975248"/>
      <c r="D975248"/>
      <c r="E975248"/>
      <c r="F975248"/>
      <c r="G975248"/>
      <c r="H975248"/>
      <c r="I975248"/>
      <c r="J975248"/>
      <c r="K975248"/>
      <c r="L975248"/>
      <c r="M975248"/>
      <c r="N975248"/>
      <c r="O975248"/>
      <c r="P975248"/>
      <c r="Q975248"/>
      <c r="R975248"/>
      <c r="S975248"/>
      <c r="T975248"/>
      <c r="U975248"/>
      <c r="V975248"/>
    </row>
    <row r="975249" spans="1:22">
      <c r="A975249"/>
      <c r="B975249"/>
      <c r="C975249"/>
      <c r="D975249"/>
      <c r="E975249"/>
      <c r="F975249"/>
      <c r="G975249"/>
      <c r="H975249"/>
      <c r="I975249"/>
      <c r="J975249"/>
      <c r="K975249"/>
      <c r="L975249"/>
      <c r="M975249"/>
      <c r="N975249"/>
      <c r="O975249"/>
      <c r="P975249"/>
      <c r="Q975249"/>
      <c r="R975249"/>
      <c r="S975249"/>
      <c r="T975249"/>
      <c r="U975249"/>
      <c r="V975249"/>
    </row>
    <row r="975250" spans="1:22">
      <c r="A975250"/>
      <c r="B975250"/>
      <c r="C975250"/>
      <c r="D975250"/>
      <c r="E975250"/>
      <c r="F975250"/>
      <c r="G975250"/>
      <c r="H975250"/>
      <c r="I975250"/>
      <c r="J975250"/>
      <c r="K975250"/>
      <c r="L975250"/>
      <c r="M975250"/>
      <c r="N975250"/>
      <c r="O975250"/>
      <c r="P975250"/>
      <c r="Q975250"/>
      <c r="R975250"/>
      <c r="S975250"/>
      <c r="T975250"/>
      <c r="U975250"/>
      <c r="V975250"/>
    </row>
    <row r="975251" spans="1:22">
      <c r="A975251"/>
      <c r="B975251"/>
      <c r="C975251"/>
      <c r="D975251"/>
      <c r="E975251"/>
      <c r="F975251"/>
      <c r="G975251"/>
      <c r="H975251"/>
      <c r="I975251"/>
      <c r="J975251"/>
      <c r="K975251"/>
      <c r="L975251"/>
      <c r="M975251"/>
      <c r="N975251"/>
      <c r="O975251"/>
      <c r="P975251"/>
      <c r="Q975251"/>
      <c r="R975251"/>
      <c r="S975251"/>
      <c r="T975251"/>
      <c r="U975251"/>
      <c r="V975251"/>
    </row>
    <row r="975252" spans="1:22">
      <c r="A975252"/>
      <c r="B975252"/>
      <c r="C975252"/>
      <c r="D975252"/>
      <c r="E975252"/>
      <c r="F975252"/>
      <c r="G975252"/>
      <c r="H975252"/>
      <c r="I975252"/>
      <c r="J975252"/>
      <c r="K975252"/>
      <c r="L975252"/>
      <c r="M975252"/>
      <c r="N975252"/>
      <c r="O975252"/>
      <c r="P975252"/>
      <c r="Q975252"/>
      <c r="R975252"/>
      <c r="S975252"/>
      <c r="T975252"/>
      <c r="U975252"/>
      <c r="V975252"/>
    </row>
    <row r="975253" spans="1:22">
      <c r="A975253"/>
      <c r="B975253"/>
      <c r="C975253"/>
      <c r="D975253"/>
      <c r="E975253"/>
      <c r="F975253"/>
      <c r="G975253"/>
      <c r="H975253"/>
      <c r="I975253"/>
      <c r="J975253"/>
      <c r="K975253"/>
      <c r="L975253"/>
      <c r="M975253"/>
      <c r="N975253"/>
      <c r="O975253"/>
      <c r="P975253"/>
      <c r="Q975253"/>
      <c r="R975253"/>
      <c r="S975253"/>
      <c r="T975253"/>
      <c r="U975253"/>
      <c r="V975253"/>
    </row>
    <row r="975254" spans="1:22">
      <c r="A975254"/>
      <c r="B975254"/>
      <c r="C975254"/>
      <c r="D975254"/>
      <c r="E975254"/>
      <c r="F975254"/>
      <c r="G975254"/>
      <c r="H975254"/>
      <c r="I975254"/>
      <c r="J975254"/>
      <c r="K975254"/>
      <c r="L975254"/>
      <c r="M975254"/>
      <c r="N975254"/>
      <c r="O975254"/>
      <c r="P975254"/>
      <c r="Q975254"/>
      <c r="R975254"/>
      <c r="S975254"/>
      <c r="T975254"/>
      <c r="U975254"/>
      <c r="V975254"/>
    </row>
    <row r="975255" spans="1:22">
      <c r="A975255"/>
      <c r="B975255"/>
      <c r="C975255"/>
      <c r="D975255"/>
      <c r="E975255"/>
      <c r="F975255"/>
      <c r="G975255"/>
      <c r="H975255"/>
      <c r="I975255"/>
      <c r="J975255"/>
      <c r="K975255"/>
      <c r="L975255"/>
      <c r="M975255"/>
      <c r="N975255"/>
      <c r="O975255"/>
      <c r="P975255"/>
      <c r="Q975255"/>
      <c r="R975255"/>
      <c r="S975255"/>
      <c r="T975255"/>
      <c r="U975255"/>
      <c r="V975255"/>
    </row>
    <row r="975256" spans="1:22">
      <c r="A975256"/>
      <c r="B975256"/>
      <c r="C975256"/>
      <c r="D975256"/>
      <c r="E975256"/>
      <c r="F975256"/>
      <c r="G975256"/>
      <c r="H975256"/>
      <c r="I975256"/>
      <c r="J975256"/>
      <c r="K975256"/>
      <c r="L975256"/>
      <c r="M975256"/>
      <c r="N975256"/>
      <c r="O975256"/>
      <c r="P975256"/>
      <c r="Q975256"/>
      <c r="R975256"/>
      <c r="S975256"/>
      <c r="T975256"/>
      <c r="U975256"/>
      <c r="V975256"/>
    </row>
    <row r="975257" spans="1:22">
      <c r="A975257"/>
      <c r="B975257"/>
      <c r="C975257"/>
      <c r="D975257"/>
      <c r="E975257"/>
      <c r="F975257"/>
      <c r="G975257"/>
      <c r="H975257"/>
      <c r="I975257"/>
      <c r="J975257"/>
      <c r="K975257"/>
      <c r="L975257"/>
      <c r="M975257"/>
      <c r="N975257"/>
      <c r="O975257"/>
      <c r="P975257"/>
      <c r="Q975257"/>
      <c r="R975257"/>
      <c r="S975257"/>
      <c r="T975257"/>
      <c r="U975257"/>
      <c r="V975257"/>
    </row>
    <row r="975258" spans="1:22">
      <c r="A975258"/>
      <c r="B975258"/>
      <c r="C975258"/>
      <c r="D975258"/>
      <c r="E975258"/>
      <c r="F975258"/>
      <c r="G975258"/>
      <c r="H975258"/>
      <c r="I975258"/>
      <c r="J975258"/>
      <c r="K975258"/>
      <c r="L975258"/>
      <c r="M975258"/>
      <c r="N975258"/>
      <c r="O975258"/>
      <c r="P975258"/>
      <c r="Q975258"/>
      <c r="R975258"/>
      <c r="S975258"/>
      <c r="T975258"/>
      <c r="U975258"/>
      <c r="V975258"/>
    </row>
    <row r="975259" spans="1:22">
      <c r="A975259"/>
      <c r="B975259"/>
      <c r="C975259"/>
      <c r="D975259"/>
      <c r="E975259"/>
      <c r="F975259"/>
      <c r="G975259"/>
      <c r="H975259"/>
      <c r="I975259"/>
      <c r="J975259"/>
      <c r="K975259"/>
      <c r="L975259"/>
      <c r="M975259"/>
      <c r="N975259"/>
      <c r="O975259"/>
      <c r="P975259"/>
      <c r="Q975259"/>
      <c r="R975259"/>
      <c r="S975259"/>
      <c r="T975259"/>
      <c r="U975259"/>
      <c r="V975259"/>
    </row>
    <row r="975260" spans="1:22">
      <c r="A975260"/>
      <c r="B975260"/>
      <c r="C975260"/>
      <c r="D975260"/>
      <c r="E975260"/>
      <c r="F975260"/>
      <c r="G975260"/>
      <c r="H975260"/>
      <c r="I975260"/>
      <c r="J975260"/>
      <c r="K975260"/>
      <c r="L975260"/>
      <c r="M975260"/>
      <c r="N975260"/>
      <c r="O975260"/>
      <c r="P975260"/>
      <c r="Q975260"/>
      <c r="R975260"/>
      <c r="S975260"/>
      <c r="T975260"/>
      <c r="U975260"/>
      <c r="V975260"/>
    </row>
    <row r="975261" spans="1:22">
      <c r="A975261"/>
      <c r="B975261"/>
      <c r="C975261"/>
      <c r="D975261"/>
      <c r="E975261"/>
      <c r="F975261"/>
      <c r="G975261"/>
      <c r="H975261"/>
      <c r="I975261"/>
      <c r="J975261"/>
      <c r="K975261"/>
      <c r="L975261"/>
      <c r="M975261"/>
      <c r="N975261"/>
      <c r="O975261"/>
      <c r="P975261"/>
      <c r="Q975261"/>
      <c r="R975261"/>
      <c r="S975261"/>
      <c r="T975261"/>
      <c r="U975261"/>
      <c r="V975261"/>
    </row>
    <row r="975262" spans="1:22">
      <c r="A975262"/>
      <c r="B975262"/>
      <c r="C975262"/>
      <c r="D975262"/>
      <c r="E975262"/>
      <c r="F975262"/>
      <c r="G975262"/>
      <c r="H975262"/>
      <c r="I975262"/>
      <c r="J975262"/>
      <c r="K975262"/>
      <c r="L975262"/>
      <c r="M975262"/>
      <c r="N975262"/>
      <c r="O975262"/>
      <c r="P975262"/>
      <c r="Q975262"/>
      <c r="R975262"/>
      <c r="S975262"/>
      <c r="T975262"/>
      <c r="U975262"/>
      <c r="V975262"/>
    </row>
    <row r="975263" spans="1:22">
      <c r="A975263"/>
      <c r="B975263"/>
      <c r="C975263"/>
      <c r="D975263"/>
      <c r="E975263"/>
      <c r="F975263"/>
      <c r="G975263"/>
      <c r="H975263"/>
      <c r="I975263"/>
      <c r="J975263"/>
      <c r="K975263"/>
      <c r="L975263"/>
      <c r="M975263"/>
      <c r="N975263"/>
      <c r="O975263"/>
      <c r="P975263"/>
      <c r="Q975263"/>
      <c r="R975263"/>
      <c r="S975263"/>
      <c r="T975263"/>
      <c r="U975263"/>
      <c r="V975263"/>
    </row>
    <row r="975264" spans="1:22">
      <c r="A975264"/>
      <c r="B975264"/>
      <c r="C975264"/>
      <c r="D975264"/>
      <c r="E975264"/>
      <c r="F975264"/>
      <c r="G975264"/>
      <c r="H975264"/>
      <c r="I975264"/>
      <c r="J975264"/>
      <c r="K975264"/>
      <c r="L975264"/>
      <c r="M975264"/>
      <c r="N975264"/>
      <c r="O975264"/>
      <c r="P975264"/>
      <c r="Q975264"/>
      <c r="R975264"/>
      <c r="S975264"/>
      <c r="T975264"/>
      <c r="U975264"/>
      <c r="V975264"/>
    </row>
    <row r="975265" spans="1:22">
      <c r="A975265"/>
      <c r="B975265"/>
      <c r="C975265"/>
      <c r="D975265"/>
      <c r="E975265"/>
      <c r="F975265"/>
      <c r="G975265"/>
      <c r="H975265"/>
      <c r="I975265"/>
      <c r="J975265"/>
      <c r="K975265"/>
      <c r="L975265"/>
      <c r="M975265"/>
      <c r="N975265"/>
      <c r="O975265"/>
      <c r="P975265"/>
      <c r="Q975265"/>
      <c r="R975265"/>
      <c r="S975265"/>
      <c r="T975265"/>
      <c r="U975265"/>
      <c r="V975265"/>
    </row>
    <row r="975266" spans="1:22">
      <c r="A975266"/>
      <c r="B975266"/>
      <c r="C975266"/>
      <c r="D975266"/>
      <c r="E975266"/>
      <c r="F975266"/>
      <c r="G975266"/>
      <c r="H975266"/>
      <c r="I975266"/>
      <c r="J975266"/>
      <c r="K975266"/>
      <c r="L975266"/>
      <c r="M975266"/>
      <c r="N975266"/>
      <c r="O975266"/>
      <c r="P975266"/>
      <c r="Q975266"/>
      <c r="R975266"/>
      <c r="S975266"/>
      <c r="T975266"/>
      <c r="U975266"/>
      <c r="V975266"/>
    </row>
    <row r="975267" spans="1:22">
      <c r="A975267"/>
      <c r="B975267"/>
      <c r="C975267"/>
      <c r="D975267"/>
      <c r="E975267"/>
      <c r="F975267"/>
      <c r="G975267"/>
      <c r="H975267"/>
      <c r="I975267"/>
      <c r="J975267"/>
      <c r="K975267"/>
      <c r="L975267"/>
      <c r="M975267"/>
      <c r="N975267"/>
      <c r="O975267"/>
      <c r="P975267"/>
      <c r="Q975267"/>
      <c r="R975267"/>
      <c r="S975267"/>
      <c r="T975267"/>
      <c r="U975267"/>
      <c r="V975267"/>
    </row>
    <row r="975268" spans="1:22">
      <c r="A975268"/>
      <c r="B975268"/>
      <c r="C975268"/>
      <c r="D975268"/>
      <c r="E975268"/>
      <c r="F975268"/>
      <c r="G975268"/>
      <c r="H975268"/>
      <c r="I975268"/>
      <c r="J975268"/>
      <c r="K975268"/>
      <c r="L975268"/>
      <c r="M975268"/>
      <c r="N975268"/>
      <c r="O975268"/>
      <c r="P975268"/>
      <c r="Q975268"/>
      <c r="R975268"/>
      <c r="S975268"/>
      <c r="T975268"/>
      <c r="U975268"/>
      <c r="V975268"/>
    </row>
    <row r="975269" spans="1:22">
      <c r="A975269"/>
      <c r="B975269"/>
      <c r="C975269"/>
      <c r="D975269"/>
      <c r="E975269"/>
      <c r="F975269"/>
      <c r="G975269"/>
      <c r="H975269"/>
      <c r="I975269"/>
      <c r="J975269"/>
      <c r="K975269"/>
      <c r="L975269"/>
      <c r="M975269"/>
      <c r="N975269"/>
      <c r="O975269"/>
      <c r="P975269"/>
      <c r="Q975269"/>
      <c r="R975269"/>
      <c r="S975269"/>
      <c r="T975269"/>
      <c r="U975269"/>
      <c r="V975269"/>
    </row>
    <row r="975270" spans="1:22">
      <c r="A975270"/>
      <c r="B975270"/>
      <c r="C975270"/>
      <c r="D975270"/>
      <c r="E975270"/>
      <c r="F975270"/>
      <c r="G975270"/>
      <c r="H975270"/>
      <c r="I975270"/>
      <c r="J975270"/>
      <c r="K975270"/>
      <c r="L975270"/>
      <c r="M975270"/>
      <c r="N975270"/>
      <c r="O975270"/>
      <c r="P975270"/>
      <c r="Q975270"/>
      <c r="R975270"/>
      <c r="S975270"/>
      <c r="T975270"/>
      <c r="U975270"/>
      <c r="V975270"/>
    </row>
    <row r="975271" spans="1:22">
      <c r="A975271"/>
      <c r="B975271"/>
      <c r="C975271"/>
      <c r="D975271"/>
      <c r="E975271"/>
      <c r="F975271"/>
      <c r="G975271"/>
      <c r="H975271"/>
      <c r="I975271"/>
      <c r="J975271"/>
      <c r="K975271"/>
      <c r="L975271"/>
      <c r="M975271"/>
      <c r="N975271"/>
      <c r="O975271"/>
      <c r="P975271"/>
      <c r="Q975271"/>
      <c r="R975271"/>
      <c r="S975271"/>
      <c r="T975271"/>
      <c r="U975271"/>
      <c r="V975271"/>
    </row>
    <row r="975272" spans="1:22">
      <c r="A975272"/>
      <c r="B975272"/>
      <c r="C975272"/>
      <c r="D975272"/>
      <c r="E975272"/>
      <c r="F975272"/>
      <c r="G975272"/>
      <c r="H975272"/>
      <c r="I975272"/>
      <c r="J975272"/>
      <c r="K975272"/>
      <c r="L975272"/>
      <c r="M975272"/>
      <c r="N975272"/>
      <c r="O975272"/>
      <c r="P975272"/>
      <c r="Q975272"/>
      <c r="R975272"/>
      <c r="S975272"/>
      <c r="T975272"/>
      <c r="U975272"/>
      <c r="V975272"/>
    </row>
    <row r="975273" spans="1:22">
      <c r="A975273"/>
      <c r="B975273"/>
      <c r="C975273"/>
      <c r="D975273"/>
      <c r="E975273"/>
      <c r="F975273"/>
      <c r="G975273"/>
      <c r="H975273"/>
      <c r="I975273"/>
      <c r="J975273"/>
      <c r="K975273"/>
      <c r="L975273"/>
      <c r="M975273"/>
      <c r="N975273"/>
      <c r="O975273"/>
      <c r="P975273"/>
      <c r="Q975273"/>
      <c r="R975273"/>
      <c r="S975273"/>
      <c r="T975273"/>
      <c r="U975273"/>
      <c r="V975273"/>
    </row>
    <row r="975274" spans="1:22">
      <c r="A975274"/>
      <c r="B975274"/>
      <c r="C975274"/>
      <c r="D975274"/>
      <c r="E975274"/>
      <c r="F975274"/>
      <c r="G975274"/>
      <c r="H975274"/>
      <c r="I975274"/>
      <c r="J975274"/>
      <c r="K975274"/>
      <c r="L975274"/>
      <c r="M975274"/>
      <c r="N975274"/>
      <c r="O975274"/>
      <c r="P975274"/>
      <c r="Q975274"/>
      <c r="R975274"/>
      <c r="S975274"/>
      <c r="T975274"/>
      <c r="U975274"/>
      <c r="V975274"/>
    </row>
    <row r="975275" spans="1:22">
      <c r="A975275"/>
      <c r="B975275"/>
      <c r="C975275"/>
      <c r="D975275"/>
      <c r="E975275"/>
      <c r="F975275"/>
      <c r="G975275"/>
      <c r="H975275"/>
      <c r="I975275"/>
      <c r="J975275"/>
      <c r="K975275"/>
      <c r="L975275"/>
      <c r="M975275"/>
      <c r="N975275"/>
      <c r="O975275"/>
      <c r="P975275"/>
      <c r="Q975275"/>
      <c r="R975275"/>
      <c r="S975275"/>
      <c r="T975275"/>
      <c r="U975275"/>
      <c r="V975275"/>
    </row>
    <row r="975276" spans="1:22">
      <c r="A975276"/>
      <c r="B975276"/>
      <c r="C975276"/>
      <c r="D975276"/>
      <c r="E975276"/>
      <c r="F975276"/>
      <c r="G975276"/>
      <c r="H975276"/>
      <c r="I975276"/>
      <c r="J975276"/>
      <c r="K975276"/>
      <c r="L975276"/>
      <c r="M975276"/>
      <c r="N975276"/>
      <c r="O975276"/>
      <c r="P975276"/>
      <c r="Q975276"/>
      <c r="R975276"/>
      <c r="S975276"/>
      <c r="T975276"/>
      <c r="U975276"/>
      <c r="V975276"/>
    </row>
    <row r="975277" spans="1:22">
      <c r="A975277"/>
      <c r="B975277"/>
      <c r="C975277"/>
      <c r="D975277"/>
      <c r="E975277"/>
      <c r="F975277"/>
      <c r="G975277"/>
      <c r="H975277"/>
      <c r="I975277"/>
      <c r="J975277"/>
      <c r="K975277"/>
      <c r="L975277"/>
      <c r="M975277"/>
      <c r="N975277"/>
      <c r="O975277"/>
      <c r="P975277"/>
      <c r="Q975277"/>
      <c r="R975277"/>
      <c r="S975277"/>
      <c r="T975277"/>
      <c r="U975277"/>
      <c r="V975277"/>
    </row>
    <row r="975278" spans="1:22">
      <c r="A975278"/>
      <c r="B975278"/>
      <c r="C975278"/>
      <c r="D975278"/>
      <c r="E975278"/>
      <c r="F975278"/>
      <c r="G975278"/>
      <c r="H975278"/>
      <c r="I975278"/>
      <c r="J975278"/>
      <c r="K975278"/>
      <c r="L975278"/>
      <c r="M975278"/>
      <c r="N975278"/>
      <c r="O975278"/>
      <c r="P975278"/>
      <c r="Q975278"/>
      <c r="R975278"/>
      <c r="S975278"/>
      <c r="T975278"/>
      <c r="U975278"/>
      <c r="V975278"/>
    </row>
    <row r="975279" spans="1:22">
      <c r="A975279"/>
      <c r="B975279"/>
      <c r="C975279"/>
      <c r="D975279"/>
      <c r="E975279"/>
      <c r="F975279"/>
      <c r="G975279"/>
      <c r="H975279"/>
      <c r="I975279"/>
      <c r="J975279"/>
      <c r="K975279"/>
      <c r="L975279"/>
      <c r="M975279"/>
      <c r="N975279"/>
      <c r="O975279"/>
      <c r="P975279"/>
      <c r="Q975279"/>
      <c r="R975279"/>
      <c r="S975279"/>
      <c r="T975279"/>
      <c r="U975279"/>
      <c r="V975279"/>
    </row>
    <row r="975280" spans="1:22">
      <c r="A975280"/>
      <c r="B975280"/>
      <c r="C975280"/>
      <c r="D975280"/>
      <c r="E975280"/>
      <c r="F975280"/>
      <c r="G975280"/>
      <c r="H975280"/>
      <c r="I975280"/>
      <c r="J975280"/>
      <c r="K975280"/>
      <c r="L975280"/>
      <c r="M975280"/>
      <c r="N975280"/>
      <c r="O975280"/>
      <c r="P975280"/>
      <c r="Q975280"/>
      <c r="R975280"/>
      <c r="S975280"/>
      <c r="T975280"/>
      <c r="U975280"/>
      <c r="V975280"/>
    </row>
    <row r="975281" spans="1:22">
      <c r="A975281"/>
      <c r="B975281"/>
      <c r="C975281"/>
      <c r="D975281"/>
      <c r="E975281"/>
      <c r="F975281"/>
      <c r="G975281"/>
      <c r="H975281"/>
      <c r="I975281"/>
      <c r="J975281"/>
      <c r="K975281"/>
      <c r="L975281"/>
      <c r="M975281"/>
      <c r="N975281"/>
      <c r="O975281"/>
      <c r="P975281"/>
      <c r="Q975281"/>
      <c r="R975281"/>
      <c r="S975281"/>
      <c r="T975281"/>
      <c r="U975281"/>
      <c r="V975281"/>
    </row>
    <row r="975282" spans="1:22">
      <c r="A975282"/>
      <c r="B975282"/>
      <c r="C975282"/>
      <c r="D975282"/>
      <c r="E975282"/>
      <c r="F975282"/>
      <c r="G975282"/>
      <c r="H975282"/>
      <c r="I975282"/>
      <c r="J975282"/>
      <c r="K975282"/>
      <c r="L975282"/>
      <c r="M975282"/>
      <c r="N975282"/>
      <c r="O975282"/>
      <c r="P975282"/>
      <c r="Q975282"/>
      <c r="R975282"/>
      <c r="S975282"/>
      <c r="T975282"/>
      <c r="U975282"/>
      <c r="V975282"/>
    </row>
    <row r="975283" spans="1:22">
      <c r="A975283"/>
      <c r="B975283"/>
      <c r="C975283"/>
      <c r="D975283"/>
      <c r="E975283"/>
      <c r="F975283"/>
      <c r="G975283"/>
      <c r="H975283"/>
      <c r="I975283"/>
      <c r="J975283"/>
      <c r="K975283"/>
      <c r="L975283"/>
      <c r="M975283"/>
      <c r="N975283"/>
      <c r="O975283"/>
      <c r="P975283"/>
      <c r="Q975283"/>
      <c r="R975283"/>
      <c r="S975283"/>
      <c r="T975283"/>
      <c r="U975283"/>
      <c r="V975283"/>
    </row>
    <row r="975284" spans="1:22">
      <c r="A975284"/>
      <c r="B975284"/>
      <c r="C975284"/>
      <c r="D975284"/>
      <c r="E975284"/>
      <c r="F975284"/>
      <c r="G975284"/>
      <c r="H975284"/>
      <c r="I975284"/>
      <c r="J975284"/>
      <c r="K975284"/>
      <c r="L975284"/>
      <c r="M975284"/>
      <c r="N975284"/>
      <c r="O975284"/>
      <c r="P975284"/>
      <c r="Q975284"/>
      <c r="R975284"/>
      <c r="S975284"/>
      <c r="T975284"/>
      <c r="U975284"/>
      <c r="V975284"/>
    </row>
    <row r="975285" spans="1:22">
      <c r="A975285"/>
      <c r="B975285"/>
      <c r="C975285"/>
      <c r="D975285"/>
      <c r="E975285"/>
      <c r="F975285"/>
      <c r="G975285"/>
      <c r="H975285"/>
      <c r="I975285"/>
      <c r="J975285"/>
      <c r="K975285"/>
      <c r="L975285"/>
      <c r="M975285"/>
      <c r="N975285"/>
      <c r="O975285"/>
      <c r="P975285"/>
      <c r="Q975285"/>
      <c r="R975285"/>
      <c r="S975285"/>
      <c r="T975285"/>
      <c r="U975285"/>
      <c r="V975285"/>
    </row>
    <row r="975286" spans="1:22">
      <c r="A975286"/>
      <c r="B975286"/>
      <c r="C975286"/>
      <c r="D975286"/>
      <c r="E975286"/>
      <c r="F975286"/>
      <c r="G975286"/>
      <c r="H975286"/>
      <c r="I975286"/>
      <c r="J975286"/>
      <c r="K975286"/>
      <c r="L975286"/>
      <c r="M975286"/>
      <c r="N975286"/>
      <c r="O975286"/>
      <c r="P975286"/>
      <c r="Q975286"/>
      <c r="R975286"/>
      <c r="S975286"/>
      <c r="T975286"/>
      <c r="U975286"/>
      <c r="V975286"/>
    </row>
    <row r="975287" spans="1:22">
      <c r="A975287"/>
      <c r="B975287"/>
      <c r="C975287"/>
      <c r="D975287"/>
      <c r="E975287"/>
      <c r="F975287"/>
      <c r="G975287"/>
      <c r="H975287"/>
      <c r="I975287"/>
      <c r="J975287"/>
      <c r="K975287"/>
      <c r="L975287"/>
      <c r="M975287"/>
      <c r="N975287"/>
      <c r="O975287"/>
      <c r="P975287"/>
      <c r="Q975287"/>
      <c r="R975287"/>
      <c r="S975287"/>
      <c r="T975287"/>
      <c r="U975287"/>
      <c r="V975287"/>
    </row>
    <row r="975288" spans="1:22">
      <c r="A975288"/>
      <c r="B975288"/>
      <c r="C975288"/>
      <c r="D975288"/>
      <c r="E975288"/>
      <c r="F975288"/>
      <c r="G975288"/>
      <c r="H975288"/>
      <c r="I975288"/>
      <c r="J975288"/>
      <c r="K975288"/>
      <c r="L975288"/>
      <c r="M975288"/>
      <c r="N975288"/>
      <c r="O975288"/>
      <c r="P975288"/>
      <c r="Q975288"/>
      <c r="R975288"/>
      <c r="S975288"/>
      <c r="T975288"/>
      <c r="U975288"/>
      <c r="V975288"/>
    </row>
    <row r="975289" spans="1:22">
      <c r="A975289"/>
      <c r="B975289"/>
      <c r="C975289"/>
      <c r="D975289"/>
      <c r="E975289"/>
      <c r="F975289"/>
      <c r="G975289"/>
      <c r="H975289"/>
      <c r="I975289"/>
      <c r="J975289"/>
      <c r="K975289"/>
      <c r="L975289"/>
      <c r="M975289"/>
      <c r="N975289"/>
      <c r="O975289"/>
      <c r="P975289"/>
      <c r="Q975289"/>
      <c r="R975289"/>
      <c r="S975289"/>
      <c r="T975289"/>
      <c r="U975289"/>
      <c r="V975289"/>
    </row>
    <row r="975290" spans="1:22">
      <c r="A975290"/>
      <c r="B975290"/>
      <c r="C975290"/>
      <c r="D975290"/>
      <c r="E975290"/>
      <c r="F975290"/>
      <c r="G975290"/>
      <c r="H975290"/>
      <c r="I975290"/>
      <c r="J975290"/>
      <c r="K975290"/>
      <c r="L975290"/>
      <c r="M975290"/>
      <c r="N975290"/>
      <c r="O975290"/>
      <c r="P975290"/>
      <c r="Q975290"/>
      <c r="R975290"/>
      <c r="S975290"/>
      <c r="T975290"/>
      <c r="U975290"/>
      <c r="V975290"/>
    </row>
    <row r="975291" spans="1:22">
      <c r="A975291"/>
      <c r="B975291"/>
      <c r="C975291"/>
      <c r="D975291"/>
      <c r="E975291"/>
      <c r="F975291"/>
      <c r="G975291"/>
      <c r="H975291"/>
      <c r="I975291"/>
      <c r="J975291"/>
      <c r="K975291"/>
      <c r="L975291"/>
      <c r="M975291"/>
      <c r="N975291"/>
      <c r="O975291"/>
      <c r="P975291"/>
      <c r="Q975291"/>
      <c r="R975291"/>
      <c r="S975291"/>
      <c r="T975291"/>
      <c r="U975291"/>
      <c r="V975291"/>
    </row>
    <row r="975292" spans="1:22">
      <c r="A975292"/>
      <c r="B975292"/>
      <c r="C975292"/>
      <c r="D975292"/>
      <c r="E975292"/>
      <c r="F975292"/>
      <c r="G975292"/>
      <c r="H975292"/>
      <c r="I975292"/>
      <c r="J975292"/>
      <c r="K975292"/>
      <c r="L975292"/>
      <c r="M975292"/>
      <c r="N975292"/>
      <c r="O975292"/>
      <c r="P975292"/>
      <c r="Q975292"/>
      <c r="R975292"/>
      <c r="S975292"/>
      <c r="T975292"/>
      <c r="U975292"/>
      <c r="V975292"/>
    </row>
    <row r="975293" spans="1:22">
      <c r="A975293"/>
      <c r="B975293"/>
      <c r="C975293"/>
      <c r="D975293"/>
      <c r="E975293"/>
      <c r="F975293"/>
      <c r="G975293"/>
      <c r="H975293"/>
      <c r="I975293"/>
      <c r="J975293"/>
      <c r="K975293"/>
      <c r="L975293"/>
      <c r="M975293"/>
      <c r="N975293"/>
      <c r="O975293"/>
      <c r="P975293"/>
      <c r="Q975293"/>
      <c r="R975293"/>
      <c r="S975293"/>
      <c r="T975293"/>
      <c r="U975293"/>
      <c r="V975293"/>
    </row>
    <row r="975294" spans="1:22">
      <c r="A975294"/>
      <c r="B975294"/>
      <c r="C975294"/>
      <c r="D975294"/>
      <c r="E975294"/>
      <c r="F975294"/>
      <c r="G975294"/>
      <c r="H975294"/>
      <c r="I975294"/>
      <c r="J975294"/>
      <c r="K975294"/>
      <c r="L975294"/>
      <c r="M975294"/>
      <c r="N975294"/>
      <c r="O975294"/>
      <c r="P975294"/>
      <c r="Q975294"/>
      <c r="R975294"/>
      <c r="S975294"/>
      <c r="T975294"/>
      <c r="U975294"/>
      <c r="V975294"/>
    </row>
    <row r="975295" spans="1:22">
      <c r="A975295"/>
      <c r="B975295"/>
      <c r="C975295"/>
      <c r="D975295"/>
      <c r="E975295"/>
      <c r="F975295"/>
      <c r="G975295"/>
      <c r="H975295"/>
      <c r="I975295"/>
      <c r="J975295"/>
      <c r="K975295"/>
      <c r="L975295"/>
      <c r="M975295"/>
      <c r="N975295"/>
      <c r="O975295"/>
      <c r="P975295"/>
      <c r="Q975295"/>
      <c r="R975295"/>
      <c r="S975295"/>
      <c r="T975295"/>
      <c r="U975295"/>
      <c r="V975295"/>
    </row>
    <row r="975296" spans="1:22">
      <c r="A975296"/>
      <c r="B975296"/>
      <c r="C975296"/>
      <c r="D975296"/>
      <c r="E975296"/>
      <c r="F975296"/>
      <c r="G975296"/>
      <c r="H975296"/>
      <c r="I975296"/>
      <c r="J975296"/>
      <c r="K975296"/>
      <c r="L975296"/>
      <c r="M975296"/>
      <c r="N975296"/>
      <c r="O975296"/>
      <c r="P975296"/>
      <c r="Q975296"/>
      <c r="R975296"/>
      <c r="S975296"/>
      <c r="T975296"/>
      <c r="U975296"/>
      <c r="V975296"/>
    </row>
    <row r="975297" spans="1:22">
      <c r="A975297"/>
      <c r="B975297"/>
      <c r="C975297"/>
      <c r="D975297"/>
      <c r="E975297"/>
      <c r="F975297"/>
      <c r="G975297"/>
      <c r="H975297"/>
      <c r="I975297"/>
      <c r="J975297"/>
      <c r="K975297"/>
      <c r="L975297"/>
      <c r="M975297"/>
      <c r="N975297"/>
      <c r="O975297"/>
      <c r="P975297"/>
      <c r="Q975297"/>
      <c r="R975297"/>
      <c r="S975297"/>
      <c r="T975297"/>
      <c r="U975297"/>
      <c r="V975297"/>
    </row>
    <row r="975298" spans="1:22">
      <c r="A975298"/>
      <c r="B975298"/>
      <c r="C975298"/>
      <c r="D975298"/>
      <c r="E975298"/>
      <c r="F975298"/>
      <c r="G975298"/>
      <c r="H975298"/>
      <c r="I975298"/>
      <c r="J975298"/>
      <c r="K975298"/>
      <c r="L975298"/>
      <c r="M975298"/>
      <c r="N975298"/>
      <c r="O975298"/>
      <c r="P975298"/>
      <c r="Q975298"/>
      <c r="R975298"/>
      <c r="S975298"/>
      <c r="T975298"/>
      <c r="U975298"/>
      <c r="V975298"/>
    </row>
    <row r="975299" spans="1:22">
      <c r="A975299"/>
      <c r="B975299"/>
      <c r="C975299"/>
      <c r="D975299"/>
      <c r="E975299"/>
      <c r="F975299"/>
      <c r="G975299"/>
      <c r="H975299"/>
      <c r="I975299"/>
      <c r="J975299"/>
      <c r="K975299"/>
      <c r="L975299"/>
      <c r="M975299"/>
      <c r="N975299"/>
      <c r="O975299"/>
      <c r="P975299"/>
      <c r="Q975299"/>
      <c r="R975299"/>
      <c r="S975299"/>
      <c r="T975299"/>
      <c r="U975299"/>
      <c r="V975299"/>
    </row>
    <row r="975300" spans="1:22">
      <c r="A975300"/>
      <c r="B975300"/>
      <c r="C975300"/>
      <c r="D975300"/>
      <c r="E975300"/>
      <c r="F975300"/>
      <c r="G975300"/>
      <c r="H975300"/>
      <c r="I975300"/>
      <c r="J975300"/>
      <c r="K975300"/>
      <c r="L975300"/>
      <c r="M975300"/>
      <c r="N975300"/>
      <c r="O975300"/>
      <c r="P975300"/>
      <c r="Q975300"/>
      <c r="R975300"/>
      <c r="S975300"/>
      <c r="T975300"/>
      <c r="U975300"/>
      <c r="V975300"/>
    </row>
    <row r="975301" spans="1:22">
      <c r="A975301"/>
      <c r="B975301"/>
      <c r="C975301"/>
      <c r="D975301"/>
      <c r="E975301"/>
      <c r="F975301"/>
      <c r="G975301"/>
      <c r="H975301"/>
      <c r="I975301"/>
      <c r="J975301"/>
      <c r="K975301"/>
      <c r="L975301"/>
      <c r="M975301"/>
      <c r="N975301"/>
      <c r="O975301"/>
      <c r="P975301"/>
      <c r="Q975301"/>
      <c r="R975301"/>
      <c r="S975301"/>
      <c r="T975301"/>
      <c r="U975301"/>
      <c r="V975301"/>
    </row>
    <row r="975302" spans="1:22">
      <c r="A975302"/>
      <c r="B975302"/>
      <c r="C975302"/>
      <c r="D975302"/>
      <c r="E975302"/>
      <c r="F975302"/>
      <c r="G975302"/>
      <c r="H975302"/>
      <c r="I975302"/>
      <c r="J975302"/>
      <c r="K975302"/>
      <c r="L975302"/>
      <c r="M975302"/>
      <c r="N975302"/>
      <c r="O975302"/>
      <c r="P975302"/>
      <c r="Q975302"/>
      <c r="R975302"/>
      <c r="S975302"/>
      <c r="T975302"/>
      <c r="U975302"/>
      <c r="V975302"/>
    </row>
    <row r="975303" spans="1:22">
      <c r="A975303"/>
      <c r="B975303"/>
      <c r="C975303"/>
      <c r="D975303"/>
      <c r="E975303"/>
      <c r="F975303"/>
      <c r="G975303"/>
      <c r="H975303"/>
      <c r="I975303"/>
      <c r="J975303"/>
      <c r="K975303"/>
      <c r="L975303"/>
      <c r="M975303"/>
      <c r="N975303"/>
      <c r="O975303"/>
      <c r="P975303"/>
      <c r="Q975303"/>
      <c r="R975303"/>
      <c r="S975303"/>
      <c r="T975303"/>
      <c r="U975303"/>
      <c r="V975303"/>
    </row>
    <row r="975304" spans="1:22">
      <c r="A975304"/>
      <c r="B975304"/>
      <c r="C975304"/>
      <c r="D975304"/>
      <c r="E975304"/>
      <c r="F975304"/>
      <c r="G975304"/>
      <c r="H975304"/>
      <c r="I975304"/>
      <c r="J975304"/>
      <c r="K975304"/>
      <c r="L975304"/>
      <c r="M975304"/>
      <c r="N975304"/>
      <c r="O975304"/>
      <c r="P975304"/>
      <c r="Q975304"/>
      <c r="R975304"/>
      <c r="S975304"/>
      <c r="T975304"/>
      <c r="U975304"/>
      <c r="V975304"/>
    </row>
    <row r="975305" spans="1:22">
      <c r="A975305"/>
      <c r="B975305"/>
      <c r="C975305"/>
      <c r="D975305"/>
      <c r="E975305"/>
      <c r="F975305"/>
      <c r="G975305"/>
      <c r="H975305"/>
      <c r="I975305"/>
      <c r="J975305"/>
      <c r="K975305"/>
      <c r="L975305"/>
      <c r="M975305"/>
      <c r="N975305"/>
      <c r="O975305"/>
      <c r="P975305"/>
      <c r="Q975305"/>
      <c r="R975305"/>
      <c r="S975305"/>
      <c r="T975305"/>
      <c r="U975305"/>
      <c r="V975305"/>
    </row>
    <row r="975306" spans="1:22">
      <c r="A975306"/>
      <c r="B975306"/>
      <c r="C975306"/>
      <c r="D975306"/>
      <c r="E975306"/>
      <c r="F975306"/>
      <c r="G975306"/>
      <c r="H975306"/>
      <c r="I975306"/>
      <c r="J975306"/>
      <c r="K975306"/>
      <c r="L975306"/>
      <c r="M975306"/>
      <c r="N975306"/>
      <c r="O975306"/>
      <c r="P975306"/>
      <c r="Q975306"/>
      <c r="R975306"/>
      <c r="S975306"/>
      <c r="T975306"/>
      <c r="U975306"/>
      <c r="V975306"/>
    </row>
    <row r="975307" spans="1:22">
      <c r="A975307"/>
      <c r="B975307"/>
      <c r="C975307"/>
      <c r="D975307"/>
      <c r="E975307"/>
      <c r="F975307"/>
      <c r="G975307"/>
      <c r="H975307"/>
      <c r="I975307"/>
      <c r="J975307"/>
      <c r="K975307"/>
      <c r="L975307"/>
      <c r="M975307"/>
      <c r="N975307"/>
      <c r="O975307"/>
      <c r="P975307"/>
      <c r="Q975307"/>
      <c r="R975307"/>
      <c r="S975307"/>
      <c r="T975307"/>
      <c r="U975307"/>
      <c r="V975307"/>
    </row>
    <row r="975308" spans="1:22">
      <c r="A975308"/>
      <c r="B975308"/>
      <c r="C975308"/>
      <c r="D975308"/>
      <c r="E975308"/>
      <c r="F975308"/>
      <c r="G975308"/>
      <c r="H975308"/>
      <c r="I975308"/>
      <c r="J975308"/>
      <c r="K975308"/>
      <c r="L975308"/>
      <c r="M975308"/>
      <c r="N975308"/>
      <c r="O975308"/>
      <c r="P975308"/>
      <c r="Q975308"/>
      <c r="R975308"/>
      <c r="S975308"/>
      <c r="T975308"/>
      <c r="U975308"/>
      <c r="V975308"/>
    </row>
    <row r="975309" spans="1:22">
      <c r="A975309"/>
      <c r="B975309"/>
      <c r="C975309"/>
      <c r="D975309"/>
      <c r="E975309"/>
      <c r="F975309"/>
      <c r="G975309"/>
      <c r="H975309"/>
      <c r="I975309"/>
      <c r="J975309"/>
      <c r="K975309"/>
      <c r="L975309"/>
      <c r="M975309"/>
      <c r="N975309"/>
      <c r="O975309"/>
      <c r="P975309"/>
      <c r="Q975309"/>
      <c r="R975309"/>
      <c r="S975309"/>
      <c r="T975309"/>
      <c r="U975309"/>
      <c r="V975309"/>
    </row>
    <row r="975310" spans="1:22">
      <c r="A975310"/>
      <c r="B975310"/>
      <c r="C975310"/>
      <c r="D975310"/>
      <c r="E975310"/>
      <c r="F975310"/>
      <c r="G975310"/>
      <c r="H975310"/>
      <c r="I975310"/>
      <c r="J975310"/>
      <c r="K975310"/>
      <c r="L975310"/>
      <c r="M975310"/>
      <c r="N975310"/>
      <c r="O975310"/>
      <c r="P975310"/>
      <c r="Q975310"/>
      <c r="R975310"/>
      <c r="S975310"/>
      <c r="T975310"/>
      <c r="U975310"/>
      <c r="V975310"/>
    </row>
    <row r="975311" spans="1:22">
      <c r="A975311"/>
      <c r="B975311"/>
      <c r="C975311"/>
      <c r="D975311"/>
      <c r="E975311"/>
      <c r="F975311"/>
      <c r="G975311"/>
      <c r="H975311"/>
      <c r="I975311"/>
      <c r="J975311"/>
      <c r="K975311"/>
      <c r="L975311"/>
      <c r="M975311"/>
      <c r="N975311"/>
      <c r="O975311"/>
      <c r="P975311"/>
      <c r="Q975311"/>
      <c r="R975311"/>
      <c r="S975311"/>
      <c r="T975311"/>
      <c r="U975311"/>
      <c r="V975311"/>
    </row>
    <row r="975312" spans="1:22">
      <c r="A975312"/>
      <c r="B975312"/>
      <c r="C975312"/>
      <c r="D975312"/>
      <c r="E975312"/>
      <c r="F975312"/>
      <c r="G975312"/>
      <c r="H975312"/>
      <c r="I975312"/>
      <c r="J975312"/>
      <c r="K975312"/>
      <c r="L975312"/>
      <c r="M975312"/>
      <c r="N975312"/>
      <c r="O975312"/>
      <c r="P975312"/>
      <c r="Q975312"/>
      <c r="R975312"/>
      <c r="S975312"/>
      <c r="T975312"/>
      <c r="U975312"/>
      <c r="V975312"/>
    </row>
    <row r="975313" spans="1:22">
      <c r="A975313"/>
      <c r="B975313"/>
      <c r="C975313"/>
      <c r="D975313"/>
      <c r="E975313"/>
      <c r="F975313"/>
      <c r="G975313"/>
      <c r="H975313"/>
      <c r="I975313"/>
      <c r="J975313"/>
      <c r="K975313"/>
      <c r="L975313"/>
      <c r="M975313"/>
      <c r="N975313"/>
      <c r="O975313"/>
      <c r="P975313"/>
      <c r="Q975313"/>
      <c r="R975313"/>
      <c r="S975313"/>
      <c r="T975313"/>
      <c r="U975313"/>
      <c r="V975313"/>
    </row>
    <row r="975314" spans="1:22">
      <c r="A975314"/>
      <c r="B975314"/>
      <c r="C975314"/>
      <c r="D975314"/>
      <c r="E975314"/>
      <c r="F975314"/>
      <c r="G975314"/>
      <c r="H975314"/>
      <c r="I975314"/>
      <c r="J975314"/>
      <c r="K975314"/>
      <c r="L975314"/>
      <c r="M975314"/>
      <c r="N975314"/>
      <c r="O975314"/>
      <c r="P975314"/>
      <c r="Q975314"/>
      <c r="R975314"/>
      <c r="S975314"/>
      <c r="T975314"/>
      <c r="U975314"/>
      <c r="V975314"/>
    </row>
    <row r="975315" spans="1:22">
      <c r="A975315"/>
      <c r="B975315"/>
      <c r="C975315"/>
      <c r="D975315"/>
      <c r="E975315"/>
      <c r="F975315"/>
      <c r="G975315"/>
      <c r="H975315"/>
      <c r="I975315"/>
      <c r="J975315"/>
      <c r="K975315"/>
      <c r="L975315"/>
      <c r="M975315"/>
      <c r="N975315"/>
      <c r="O975315"/>
      <c r="P975315"/>
      <c r="Q975315"/>
      <c r="R975315"/>
      <c r="S975315"/>
      <c r="T975315"/>
      <c r="U975315"/>
      <c r="V975315"/>
    </row>
    <row r="975316" spans="1:22">
      <c r="A975316"/>
      <c r="B975316"/>
      <c r="C975316"/>
      <c r="D975316"/>
      <c r="E975316"/>
      <c r="F975316"/>
      <c r="G975316"/>
      <c r="H975316"/>
      <c r="I975316"/>
      <c r="J975316"/>
      <c r="K975316"/>
      <c r="L975316"/>
      <c r="M975316"/>
      <c r="N975316"/>
      <c r="O975316"/>
      <c r="P975316"/>
      <c r="Q975316"/>
      <c r="R975316"/>
      <c r="S975316"/>
      <c r="T975316"/>
      <c r="U975316"/>
      <c r="V975316"/>
    </row>
    <row r="975317" spans="1:22">
      <c r="A975317"/>
      <c r="B975317"/>
      <c r="C975317"/>
      <c r="D975317"/>
      <c r="E975317"/>
      <c r="F975317"/>
      <c r="G975317"/>
      <c r="H975317"/>
      <c r="I975317"/>
      <c r="J975317"/>
      <c r="K975317"/>
      <c r="L975317"/>
      <c r="M975317"/>
      <c r="N975317"/>
      <c r="O975317"/>
      <c r="P975317"/>
      <c r="Q975317"/>
      <c r="R975317"/>
      <c r="S975317"/>
      <c r="T975317"/>
      <c r="U975317"/>
      <c r="V975317"/>
    </row>
    <row r="975318" spans="1:22">
      <c r="A975318"/>
      <c r="B975318"/>
      <c r="C975318"/>
      <c r="D975318"/>
      <c r="E975318"/>
      <c r="F975318"/>
      <c r="G975318"/>
      <c r="H975318"/>
      <c r="I975318"/>
      <c r="J975318"/>
      <c r="K975318"/>
      <c r="L975318"/>
      <c r="M975318"/>
      <c r="N975318"/>
      <c r="O975318"/>
      <c r="P975318"/>
      <c r="Q975318"/>
      <c r="R975318"/>
      <c r="S975318"/>
      <c r="T975318"/>
      <c r="U975318"/>
      <c r="V975318"/>
    </row>
    <row r="975319" spans="1:22">
      <c r="A975319"/>
      <c r="B975319"/>
      <c r="C975319"/>
      <c r="D975319"/>
      <c r="E975319"/>
      <c r="F975319"/>
      <c r="G975319"/>
      <c r="H975319"/>
      <c r="I975319"/>
      <c r="J975319"/>
      <c r="K975319"/>
      <c r="L975319"/>
      <c r="M975319"/>
      <c r="N975319"/>
      <c r="O975319"/>
      <c r="P975319"/>
      <c r="Q975319"/>
      <c r="R975319"/>
      <c r="S975319"/>
      <c r="T975319"/>
      <c r="U975319"/>
      <c r="V975319"/>
    </row>
    <row r="975320" spans="1:22">
      <c r="A975320"/>
      <c r="B975320"/>
      <c r="C975320"/>
      <c r="D975320"/>
      <c r="E975320"/>
      <c r="F975320"/>
      <c r="G975320"/>
      <c r="H975320"/>
      <c r="I975320"/>
      <c r="J975320"/>
      <c r="K975320"/>
      <c r="L975320"/>
      <c r="M975320"/>
      <c r="N975320"/>
      <c r="O975320"/>
      <c r="P975320"/>
      <c r="Q975320"/>
      <c r="R975320"/>
      <c r="S975320"/>
      <c r="T975320"/>
      <c r="U975320"/>
      <c r="V975320"/>
    </row>
    <row r="975321" spans="1:22">
      <c r="A975321"/>
      <c r="B975321"/>
      <c r="C975321"/>
      <c r="D975321"/>
      <c r="E975321"/>
      <c r="F975321"/>
      <c r="G975321"/>
      <c r="H975321"/>
      <c r="I975321"/>
      <c r="J975321"/>
      <c r="K975321"/>
      <c r="L975321"/>
      <c r="M975321"/>
      <c r="N975321"/>
      <c r="O975321"/>
      <c r="P975321"/>
      <c r="Q975321"/>
      <c r="R975321"/>
      <c r="S975321"/>
      <c r="T975321"/>
      <c r="U975321"/>
      <c r="V975321"/>
    </row>
    <row r="975322" spans="1:22">
      <c r="A975322"/>
      <c r="B975322"/>
      <c r="C975322"/>
      <c r="D975322"/>
      <c r="E975322"/>
      <c r="F975322"/>
      <c r="G975322"/>
      <c r="H975322"/>
      <c r="I975322"/>
      <c r="J975322"/>
      <c r="K975322"/>
      <c r="L975322"/>
      <c r="M975322"/>
      <c r="N975322"/>
      <c r="O975322"/>
      <c r="P975322"/>
      <c r="Q975322"/>
      <c r="R975322"/>
      <c r="S975322"/>
      <c r="T975322"/>
      <c r="U975322"/>
      <c r="V975322"/>
    </row>
    <row r="975323" spans="1:22">
      <c r="A975323"/>
      <c r="B975323"/>
      <c r="C975323"/>
      <c r="D975323"/>
      <c r="E975323"/>
      <c r="F975323"/>
      <c r="G975323"/>
      <c r="H975323"/>
      <c r="I975323"/>
      <c r="J975323"/>
      <c r="K975323"/>
      <c r="L975323"/>
      <c r="M975323"/>
      <c r="N975323"/>
      <c r="O975323"/>
      <c r="P975323"/>
      <c r="Q975323"/>
      <c r="R975323"/>
      <c r="S975323"/>
      <c r="T975323"/>
      <c r="U975323"/>
      <c r="V975323"/>
    </row>
    <row r="975324" spans="1:22">
      <c r="A975324"/>
      <c r="B975324"/>
      <c r="C975324"/>
      <c r="D975324"/>
      <c r="E975324"/>
      <c r="F975324"/>
      <c r="G975324"/>
      <c r="H975324"/>
      <c r="I975324"/>
      <c r="J975324"/>
      <c r="K975324"/>
      <c r="L975324"/>
      <c r="M975324"/>
      <c r="N975324"/>
      <c r="O975324"/>
      <c r="P975324"/>
      <c r="Q975324"/>
      <c r="R975324"/>
      <c r="S975324"/>
      <c r="T975324"/>
      <c r="U975324"/>
      <c r="V975324"/>
    </row>
    <row r="975325" spans="1:22">
      <c r="A975325"/>
      <c r="B975325"/>
      <c r="C975325"/>
      <c r="D975325"/>
      <c r="E975325"/>
      <c r="F975325"/>
      <c r="G975325"/>
      <c r="H975325"/>
      <c r="I975325"/>
      <c r="J975325"/>
      <c r="K975325"/>
      <c r="L975325"/>
      <c r="M975325"/>
      <c r="N975325"/>
      <c r="O975325"/>
      <c r="P975325"/>
      <c r="Q975325"/>
      <c r="R975325"/>
      <c r="S975325"/>
      <c r="T975325"/>
      <c r="U975325"/>
      <c r="V975325"/>
    </row>
    <row r="975326" spans="1:22">
      <c r="A975326"/>
      <c r="B975326"/>
      <c r="C975326"/>
      <c r="D975326"/>
      <c r="E975326"/>
      <c r="F975326"/>
      <c r="G975326"/>
      <c r="H975326"/>
      <c r="I975326"/>
      <c r="J975326"/>
      <c r="K975326"/>
      <c r="L975326"/>
      <c r="M975326"/>
      <c r="N975326"/>
      <c r="O975326"/>
      <c r="P975326"/>
      <c r="Q975326"/>
      <c r="R975326"/>
      <c r="S975326"/>
      <c r="T975326"/>
      <c r="U975326"/>
      <c r="V975326"/>
    </row>
    <row r="975327" spans="1:22">
      <c r="A975327"/>
      <c r="B975327"/>
      <c r="C975327"/>
      <c r="D975327"/>
      <c r="E975327"/>
      <c r="F975327"/>
      <c r="G975327"/>
      <c r="H975327"/>
      <c r="I975327"/>
      <c r="J975327"/>
      <c r="K975327"/>
      <c r="L975327"/>
      <c r="M975327"/>
      <c r="N975327"/>
      <c r="O975327"/>
      <c r="P975327"/>
      <c r="Q975327"/>
      <c r="R975327"/>
      <c r="S975327"/>
      <c r="T975327"/>
      <c r="U975327"/>
      <c r="V975327"/>
    </row>
    <row r="975328" spans="1:22">
      <c r="A975328"/>
      <c r="B975328"/>
      <c r="C975328"/>
      <c r="D975328"/>
      <c r="E975328"/>
      <c r="F975328"/>
      <c r="G975328"/>
      <c r="H975328"/>
      <c r="I975328"/>
      <c r="J975328"/>
      <c r="K975328"/>
      <c r="L975328"/>
      <c r="M975328"/>
      <c r="N975328"/>
      <c r="O975328"/>
      <c r="P975328"/>
      <c r="Q975328"/>
      <c r="R975328"/>
      <c r="S975328"/>
      <c r="T975328"/>
      <c r="U975328"/>
      <c r="V975328"/>
    </row>
    <row r="975329" spans="1:22">
      <c r="A975329"/>
      <c r="B975329"/>
      <c r="C975329"/>
      <c r="D975329"/>
      <c r="E975329"/>
      <c r="F975329"/>
      <c r="G975329"/>
      <c r="H975329"/>
      <c r="I975329"/>
      <c r="J975329"/>
      <c r="K975329"/>
      <c r="L975329"/>
      <c r="M975329"/>
      <c r="N975329"/>
      <c r="O975329"/>
      <c r="P975329"/>
      <c r="Q975329"/>
      <c r="R975329"/>
      <c r="S975329"/>
      <c r="T975329"/>
      <c r="U975329"/>
      <c r="V975329"/>
    </row>
    <row r="975330" spans="1:22">
      <c r="A975330"/>
      <c r="B975330"/>
      <c r="C975330"/>
      <c r="D975330"/>
      <c r="E975330"/>
      <c r="F975330"/>
      <c r="G975330"/>
      <c r="H975330"/>
      <c r="I975330"/>
      <c r="J975330"/>
      <c r="K975330"/>
      <c r="L975330"/>
      <c r="M975330"/>
      <c r="N975330"/>
      <c r="O975330"/>
      <c r="P975330"/>
      <c r="Q975330"/>
      <c r="R975330"/>
      <c r="S975330"/>
      <c r="T975330"/>
      <c r="U975330"/>
      <c r="V975330"/>
    </row>
    <row r="975331" spans="1:22">
      <c r="A975331"/>
      <c r="B975331"/>
      <c r="C975331"/>
      <c r="D975331"/>
      <c r="E975331"/>
      <c r="F975331"/>
      <c r="G975331"/>
      <c r="H975331"/>
      <c r="I975331"/>
      <c r="J975331"/>
      <c r="K975331"/>
      <c r="L975331"/>
      <c r="M975331"/>
      <c r="N975331"/>
      <c r="O975331"/>
      <c r="P975331"/>
      <c r="Q975331"/>
      <c r="R975331"/>
      <c r="S975331"/>
      <c r="T975331"/>
      <c r="U975331"/>
      <c r="V975331"/>
    </row>
    <row r="975332" spans="1:22">
      <c r="A975332"/>
      <c r="B975332"/>
      <c r="C975332"/>
      <c r="D975332"/>
      <c r="E975332"/>
      <c r="F975332"/>
      <c r="G975332"/>
      <c r="H975332"/>
      <c r="I975332"/>
      <c r="J975332"/>
      <c r="K975332"/>
      <c r="L975332"/>
      <c r="M975332"/>
      <c r="N975332"/>
      <c r="O975332"/>
      <c r="P975332"/>
      <c r="Q975332"/>
      <c r="R975332"/>
      <c r="S975332"/>
      <c r="T975332"/>
      <c r="U975332"/>
      <c r="V975332"/>
    </row>
    <row r="975333" spans="1:22">
      <c r="A975333"/>
      <c r="B975333"/>
      <c r="C975333"/>
      <c r="D975333"/>
      <c r="E975333"/>
      <c r="F975333"/>
      <c r="G975333"/>
      <c r="H975333"/>
      <c r="I975333"/>
      <c r="J975333"/>
      <c r="K975333"/>
      <c r="L975333"/>
      <c r="M975333"/>
      <c r="N975333"/>
      <c r="O975333"/>
      <c r="P975333"/>
      <c r="Q975333"/>
      <c r="R975333"/>
      <c r="S975333"/>
      <c r="T975333"/>
      <c r="U975333"/>
      <c r="V975333"/>
    </row>
    <row r="975334" spans="1:22">
      <c r="A975334"/>
      <c r="B975334"/>
      <c r="C975334"/>
      <c r="D975334"/>
      <c r="E975334"/>
      <c r="F975334"/>
      <c r="G975334"/>
      <c r="H975334"/>
      <c r="I975334"/>
      <c r="J975334"/>
      <c r="K975334"/>
      <c r="L975334"/>
      <c r="M975334"/>
      <c r="N975334"/>
      <c r="O975334"/>
      <c r="P975334"/>
      <c r="Q975334"/>
      <c r="R975334"/>
      <c r="S975334"/>
      <c r="T975334"/>
      <c r="U975334"/>
      <c r="V975334"/>
    </row>
    <row r="975335" spans="1:22">
      <c r="A975335"/>
      <c r="B975335"/>
      <c r="C975335"/>
      <c r="D975335"/>
      <c r="E975335"/>
      <c r="F975335"/>
      <c r="G975335"/>
      <c r="H975335"/>
      <c r="I975335"/>
      <c r="J975335"/>
      <c r="K975335"/>
      <c r="L975335"/>
      <c r="M975335"/>
      <c r="N975335"/>
      <c r="O975335"/>
      <c r="P975335"/>
      <c r="Q975335"/>
      <c r="R975335"/>
      <c r="S975335"/>
      <c r="T975335"/>
      <c r="U975335"/>
      <c r="V975335"/>
    </row>
    <row r="975336" spans="1:22">
      <c r="A975336"/>
      <c r="B975336"/>
      <c r="C975336"/>
      <c r="D975336"/>
      <c r="E975336"/>
      <c r="F975336"/>
      <c r="G975336"/>
      <c r="H975336"/>
      <c r="I975336"/>
      <c r="J975336"/>
      <c r="K975336"/>
      <c r="L975336"/>
      <c r="M975336"/>
      <c r="N975336"/>
      <c r="O975336"/>
      <c r="P975336"/>
      <c r="Q975336"/>
      <c r="R975336"/>
      <c r="S975336"/>
      <c r="T975336"/>
      <c r="U975336"/>
      <c r="V975336"/>
    </row>
    <row r="975337" spans="1:22">
      <c r="A975337"/>
      <c r="B975337"/>
      <c r="C975337"/>
      <c r="D975337"/>
      <c r="E975337"/>
      <c r="F975337"/>
      <c r="G975337"/>
      <c r="H975337"/>
      <c r="I975337"/>
      <c r="J975337"/>
      <c r="K975337"/>
      <c r="L975337"/>
      <c r="M975337"/>
      <c r="N975337"/>
      <c r="O975337"/>
      <c r="P975337"/>
      <c r="Q975337"/>
      <c r="R975337"/>
      <c r="S975337"/>
      <c r="T975337"/>
      <c r="U975337"/>
      <c r="V975337"/>
    </row>
    <row r="975338" spans="1:22">
      <c r="A975338"/>
      <c r="B975338"/>
      <c r="C975338"/>
      <c r="D975338"/>
      <c r="E975338"/>
      <c r="F975338"/>
      <c r="G975338"/>
      <c r="H975338"/>
      <c r="I975338"/>
      <c r="J975338"/>
      <c r="K975338"/>
      <c r="L975338"/>
      <c r="M975338"/>
      <c r="N975338"/>
      <c r="O975338"/>
      <c r="P975338"/>
      <c r="Q975338"/>
      <c r="R975338"/>
      <c r="S975338"/>
      <c r="T975338"/>
      <c r="U975338"/>
      <c r="V975338"/>
    </row>
    <row r="975339" spans="1:22">
      <c r="A975339"/>
      <c r="B975339"/>
      <c r="C975339"/>
      <c r="D975339"/>
      <c r="E975339"/>
      <c r="F975339"/>
      <c r="G975339"/>
      <c r="H975339"/>
      <c r="I975339"/>
      <c r="J975339"/>
      <c r="K975339"/>
      <c r="L975339"/>
      <c r="M975339"/>
      <c r="N975339"/>
      <c r="O975339"/>
      <c r="P975339"/>
      <c r="Q975339"/>
      <c r="R975339"/>
      <c r="S975339"/>
      <c r="T975339"/>
      <c r="U975339"/>
      <c r="V975339"/>
    </row>
    <row r="975340" spans="1:22">
      <c r="A975340"/>
      <c r="B975340"/>
      <c r="C975340"/>
      <c r="D975340"/>
      <c r="E975340"/>
      <c r="F975340"/>
      <c r="G975340"/>
      <c r="H975340"/>
      <c r="I975340"/>
      <c r="J975340"/>
      <c r="K975340"/>
      <c r="L975340"/>
      <c r="M975340"/>
      <c r="N975340"/>
      <c r="O975340"/>
      <c r="P975340"/>
      <c r="Q975340"/>
      <c r="R975340"/>
      <c r="S975340"/>
      <c r="T975340"/>
      <c r="U975340"/>
      <c r="V975340"/>
    </row>
    <row r="975341" spans="1:22">
      <c r="A975341"/>
      <c r="B975341"/>
      <c r="C975341"/>
      <c r="D975341"/>
      <c r="E975341"/>
      <c r="F975341"/>
      <c r="G975341"/>
      <c r="H975341"/>
      <c r="I975341"/>
      <c r="J975341"/>
      <c r="K975341"/>
      <c r="L975341"/>
      <c r="M975341"/>
      <c r="N975341"/>
      <c r="O975341"/>
      <c r="P975341"/>
      <c r="Q975341"/>
      <c r="R975341"/>
      <c r="S975341"/>
      <c r="T975341"/>
      <c r="U975341"/>
      <c r="V975341"/>
    </row>
    <row r="975342" spans="1:22">
      <c r="A975342"/>
      <c r="B975342"/>
      <c r="C975342"/>
      <c r="D975342"/>
      <c r="E975342"/>
      <c r="F975342"/>
      <c r="G975342"/>
      <c r="H975342"/>
      <c r="I975342"/>
      <c r="J975342"/>
      <c r="K975342"/>
      <c r="L975342"/>
      <c r="M975342"/>
      <c r="N975342"/>
      <c r="O975342"/>
      <c r="P975342"/>
      <c r="Q975342"/>
      <c r="R975342"/>
      <c r="S975342"/>
      <c r="T975342"/>
      <c r="U975342"/>
      <c r="V975342"/>
    </row>
    <row r="975343" spans="1:22">
      <c r="A975343"/>
      <c r="B975343"/>
      <c r="C975343"/>
      <c r="D975343"/>
      <c r="E975343"/>
      <c r="F975343"/>
      <c r="G975343"/>
      <c r="H975343"/>
      <c r="I975343"/>
      <c r="J975343"/>
      <c r="K975343"/>
      <c r="L975343"/>
      <c r="M975343"/>
      <c r="N975343"/>
      <c r="O975343"/>
      <c r="P975343"/>
      <c r="Q975343"/>
      <c r="R975343"/>
      <c r="S975343"/>
      <c r="T975343"/>
      <c r="U975343"/>
      <c r="V975343"/>
    </row>
    <row r="975344" spans="1:22">
      <c r="A975344"/>
      <c r="B975344"/>
      <c r="C975344"/>
      <c r="D975344"/>
      <c r="E975344"/>
      <c r="F975344"/>
      <c r="G975344"/>
      <c r="H975344"/>
      <c r="I975344"/>
      <c r="J975344"/>
      <c r="K975344"/>
      <c r="L975344"/>
      <c r="M975344"/>
      <c r="N975344"/>
      <c r="O975344"/>
      <c r="P975344"/>
      <c r="Q975344"/>
      <c r="R975344"/>
      <c r="S975344"/>
      <c r="T975344"/>
      <c r="U975344"/>
      <c r="V975344"/>
    </row>
    <row r="975345" spans="1:22">
      <c r="A975345"/>
      <c r="B975345"/>
      <c r="C975345"/>
      <c r="D975345"/>
      <c r="E975345"/>
      <c r="F975345"/>
      <c r="G975345"/>
      <c r="H975345"/>
      <c r="I975345"/>
      <c r="J975345"/>
      <c r="K975345"/>
      <c r="L975345"/>
      <c r="M975345"/>
      <c r="N975345"/>
      <c r="O975345"/>
      <c r="P975345"/>
      <c r="Q975345"/>
      <c r="R975345"/>
      <c r="S975345"/>
      <c r="T975345"/>
      <c r="U975345"/>
      <c r="V975345"/>
    </row>
    <row r="975346" spans="1:22">
      <c r="A975346"/>
      <c r="B975346"/>
      <c r="C975346"/>
      <c r="D975346"/>
      <c r="E975346"/>
      <c r="F975346"/>
      <c r="G975346"/>
      <c r="H975346"/>
      <c r="I975346"/>
      <c r="J975346"/>
      <c r="K975346"/>
      <c r="L975346"/>
      <c r="M975346"/>
      <c r="N975346"/>
      <c r="O975346"/>
      <c r="P975346"/>
      <c r="Q975346"/>
      <c r="R975346"/>
      <c r="S975346"/>
      <c r="T975346"/>
      <c r="U975346"/>
      <c r="V975346"/>
    </row>
    <row r="975347" spans="1:22">
      <c r="A975347"/>
      <c r="B975347"/>
      <c r="C975347"/>
      <c r="D975347"/>
      <c r="E975347"/>
      <c r="F975347"/>
      <c r="G975347"/>
      <c r="H975347"/>
      <c r="I975347"/>
      <c r="J975347"/>
      <c r="K975347"/>
      <c r="L975347"/>
      <c r="M975347"/>
      <c r="N975347"/>
      <c r="O975347"/>
      <c r="P975347"/>
      <c r="Q975347"/>
      <c r="R975347"/>
      <c r="S975347"/>
      <c r="T975347"/>
      <c r="U975347"/>
      <c r="V975347"/>
    </row>
    <row r="975348" spans="1:22">
      <c r="A975348"/>
      <c r="B975348"/>
      <c r="C975348"/>
      <c r="D975348"/>
      <c r="E975348"/>
      <c r="F975348"/>
      <c r="G975348"/>
      <c r="H975348"/>
      <c r="I975348"/>
      <c r="J975348"/>
      <c r="K975348"/>
      <c r="L975348"/>
      <c r="M975348"/>
      <c r="N975348"/>
      <c r="O975348"/>
      <c r="P975348"/>
      <c r="Q975348"/>
      <c r="R975348"/>
      <c r="S975348"/>
      <c r="T975348"/>
      <c r="U975348"/>
      <c r="V975348"/>
    </row>
    <row r="975349" spans="1:22">
      <c r="A975349"/>
      <c r="B975349"/>
      <c r="C975349"/>
      <c r="D975349"/>
      <c r="E975349"/>
      <c r="F975349"/>
      <c r="G975349"/>
      <c r="H975349"/>
      <c r="I975349"/>
      <c r="J975349"/>
      <c r="K975349"/>
      <c r="L975349"/>
      <c r="M975349"/>
      <c r="N975349"/>
      <c r="O975349"/>
      <c r="P975349"/>
      <c r="Q975349"/>
      <c r="R975349"/>
      <c r="S975349"/>
      <c r="T975349"/>
      <c r="U975349"/>
      <c r="V975349"/>
    </row>
    <row r="975350" spans="1:22">
      <c r="A975350"/>
      <c r="B975350"/>
      <c r="C975350"/>
      <c r="D975350"/>
      <c r="E975350"/>
      <c r="F975350"/>
      <c r="G975350"/>
      <c r="H975350"/>
      <c r="I975350"/>
      <c r="J975350"/>
      <c r="K975350"/>
      <c r="L975350"/>
      <c r="M975350"/>
      <c r="N975350"/>
      <c r="O975350"/>
      <c r="P975350"/>
      <c r="Q975350"/>
      <c r="R975350"/>
      <c r="S975350"/>
      <c r="T975350"/>
      <c r="U975350"/>
      <c r="V975350"/>
    </row>
    <row r="975351" spans="1:22">
      <c r="A975351"/>
      <c r="B975351"/>
      <c r="C975351"/>
      <c r="D975351"/>
      <c r="E975351"/>
      <c r="F975351"/>
      <c r="G975351"/>
      <c r="H975351"/>
      <c r="I975351"/>
      <c r="J975351"/>
      <c r="K975351"/>
      <c r="L975351"/>
      <c r="M975351"/>
      <c r="N975351"/>
      <c r="O975351"/>
      <c r="P975351"/>
      <c r="Q975351"/>
      <c r="R975351"/>
      <c r="S975351"/>
      <c r="T975351"/>
      <c r="U975351"/>
      <c r="V975351"/>
    </row>
    <row r="975352" spans="1:22">
      <c r="A975352"/>
      <c r="B975352"/>
      <c r="C975352"/>
      <c r="D975352"/>
      <c r="E975352"/>
      <c r="F975352"/>
      <c r="G975352"/>
      <c r="H975352"/>
      <c r="I975352"/>
      <c r="J975352"/>
      <c r="K975352"/>
      <c r="L975352"/>
      <c r="M975352"/>
      <c r="N975352"/>
      <c r="O975352"/>
      <c r="P975352"/>
      <c r="Q975352"/>
      <c r="R975352"/>
      <c r="S975352"/>
      <c r="T975352"/>
      <c r="U975352"/>
      <c r="V975352"/>
    </row>
    <row r="975353" spans="1:22">
      <c r="A975353"/>
      <c r="B975353"/>
      <c r="C975353"/>
      <c r="D975353"/>
      <c r="E975353"/>
      <c r="F975353"/>
      <c r="G975353"/>
      <c r="H975353"/>
      <c r="I975353"/>
      <c r="J975353"/>
      <c r="K975353"/>
      <c r="L975353"/>
      <c r="M975353"/>
      <c r="N975353"/>
      <c r="O975353"/>
      <c r="P975353"/>
      <c r="Q975353"/>
      <c r="R975353"/>
      <c r="S975353"/>
      <c r="T975353"/>
      <c r="U975353"/>
      <c r="V975353"/>
    </row>
    <row r="975354" spans="1:22">
      <c r="A975354"/>
      <c r="B975354"/>
      <c r="C975354"/>
      <c r="D975354"/>
      <c r="E975354"/>
      <c r="F975354"/>
      <c r="G975354"/>
      <c r="H975354"/>
      <c r="I975354"/>
      <c r="J975354"/>
      <c r="K975354"/>
      <c r="L975354"/>
      <c r="M975354"/>
      <c r="N975354"/>
      <c r="O975354"/>
      <c r="P975354"/>
      <c r="Q975354"/>
      <c r="R975354"/>
      <c r="S975354"/>
      <c r="T975354"/>
      <c r="U975354"/>
      <c r="V975354"/>
    </row>
    <row r="975355" spans="1:22">
      <c r="A975355"/>
      <c r="B975355"/>
      <c r="C975355"/>
      <c r="D975355"/>
      <c r="E975355"/>
      <c r="F975355"/>
      <c r="G975355"/>
      <c r="H975355"/>
      <c r="I975355"/>
      <c r="J975355"/>
      <c r="K975355"/>
      <c r="L975355"/>
      <c r="M975355"/>
      <c r="N975355"/>
      <c r="O975355"/>
      <c r="P975355"/>
      <c r="Q975355"/>
      <c r="R975355"/>
      <c r="S975355"/>
      <c r="T975355"/>
      <c r="U975355"/>
      <c r="V975355"/>
    </row>
    <row r="975356" spans="1:22">
      <c r="A975356"/>
      <c r="B975356"/>
      <c r="C975356"/>
      <c r="D975356"/>
      <c r="E975356"/>
      <c r="F975356"/>
      <c r="G975356"/>
      <c r="H975356"/>
      <c r="I975356"/>
      <c r="J975356"/>
      <c r="K975356"/>
      <c r="L975356"/>
      <c r="M975356"/>
      <c r="N975356"/>
      <c r="O975356"/>
      <c r="P975356"/>
      <c r="Q975356"/>
      <c r="R975356"/>
      <c r="S975356"/>
      <c r="T975356"/>
      <c r="U975356"/>
      <c r="V975356"/>
    </row>
    <row r="975357" spans="1:22">
      <c r="A975357"/>
      <c r="B975357"/>
      <c r="C975357"/>
      <c r="D975357"/>
      <c r="E975357"/>
      <c r="F975357"/>
      <c r="G975357"/>
      <c r="H975357"/>
      <c r="I975357"/>
      <c r="J975357"/>
      <c r="K975357"/>
      <c r="L975357"/>
      <c r="M975357"/>
      <c r="N975357"/>
      <c r="O975357"/>
      <c r="P975357"/>
      <c r="Q975357"/>
      <c r="R975357"/>
      <c r="S975357"/>
      <c r="T975357"/>
      <c r="U975357"/>
      <c r="V975357"/>
    </row>
    <row r="975358" spans="1:22">
      <c r="A975358"/>
      <c r="B975358"/>
      <c r="C975358"/>
      <c r="D975358"/>
      <c r="E975358"/>
      <c r="F975358"/>
      <c r="G975358"/>
      <c r="H975358"/>
      <c r="I975358"/>
      <c r="J975358"/>
      <c r="K975358"/>
      <c r="L975358"/>
      <c r="M975358"/>
      <c r="N975358"/>
      <c r="O975358"/>
      <c r="P975358"/>
      <c r="Q975358"/>
      <c r="R975358"/>
      <c r="S975358"/>
      <c r="T975358"/>
      <c r="U975358"/>
      <c r="V975358"/>
    </row>
    <row r="975359" spans="1:22">
      <c r="A975359"/>
      <c r="B975359"/>
      <c r="C975359"/>
      <c r="D975359"/>
      <c r="E975359"/>
      <c r="F975359"/>
      <c r="G975359"/>
      <c r="H975359"/>
      <c r="I975359"/>
      <c r="J975359"/>
      <c r="K975359"/>
      <c r="L975359"/>
      <c r="M975359"/>
      <c r="N975359"/>
      <c r="O975359"/>
      <c r="P975359"/>
      <c r="Q975359"/>
      <c r="R975359"/>
      <c r="S975359"/>
      <c r="T975359"/>
      <c r="U975359"/>
      <c r="V975359"/>
    </row>
    <row r="975360" spans="1:22">
      <c r="A975360"/>
      <c r="B975360"/>
      <c r="C975360"/>
      <c r="D975360"/>
      <c r="E975360"/>
      <c r="F975360"/>
      <c r="G975360"/>
      <c r="H975360"/>
      <c r="I975360"/>
      <c r="J975360"/>
      <c r="K975360"/>
      <c r="L975360"/>
      <c r="M975360"/>
      <c r="N975360"/>
      <c r="O975360"/>
      <c r="P975360"/>
      <c r="Q975360"/>
      <c r="R975360"/>
      <c r="S975360"/>
      <c r="T975360"/>
      <c r="U975360"/>
      <c r="V975360"/>
    </row>
    <row r="975361" spans="1:22">
      <c r="A975361"/>
      <c r="B975361"/>
      <c r="C975361"/>
      <c r="D975361"/>
      <c r="E975361"/>
      <c r="F975361"/>
      <c r="G975361"/>
      <c r="H975361"/>
      <c r="I975361"/>
      <c r="J975361"/>
      <c r="K975361"/>
      <c r="L975361"/>
      <c r="M975361"/>
      <c r="N975361"/>
      <c r="O975361"/>
      <c r="P975361"/>
      <c r="Q975361"/>
      <c r="R975361"/>
      <c r="S975361"/>
      <c r="T975361"/>
      <c r="U975361"/>
      <c r="V975361"/>
    </row>
    <row r="975362" spans="1:22">
      <c r="A975362"/>
      <c r="B975362"/>
      <c r="C975362"/>
      <c r="D975362"/>
      <c r="E975362"/>
      <c r="F975362"/>
      <c r="G975362"/>
      <c r="H975362"/>
      <c r="I975362"/>
      <c r="J975362"/>
      <c r="K975362"/>
      <c r="L975362"/>
      <c r="M975362"/>
      <c r="N975362"/>
      <c r="O975362"/>
      <c r="P975362"/>
      <c r="Q975362"/>
      <c r="R975362"/>
      <c r="S975362"/>
      <c r="T975362"/>
      <c r="U975362"/>
      <c r="V975362"/>
    </row>
    <row r="975363" spans="1:22">
      <c r="A975363"/>
      <c r="B975363"/>
      <c r="C975363"/>
      <c r="D975363"/>
      <c r="E975363"/>
      <c r="F975363"/>
      <c r="G975363"/>
      <c r="H975363"/>
      <c r="I975363"/>
      <c r="J975363"/>
      <c r="K975363"/>
      <c r="L975363"/>
      <c r="M975363"/>
      <c r="N975363"/>
      <c r="O975363"/>
      <c r="P975363"/>
      <c r="Q975363"/>
      <c r="R975363"/>
      <c r="S975363"/>
      <c r="T975363"/>
      <c r="U975363"/>
      <c r="V975363"/>
    </row>
    <row r="975364" spans="1:22">
      <c r="A975364"/>
      <c r="B975364"/>
      <c r="C975364"/>
      <c r="D975364"/>
      <c r="E975364"/>
      <c r="F975364"/>
      <c r="G975364"/>
      <c r="H975364"/>
      <c r="I975364"/>
      <c r="J975364"/>
      <c r="K975364"/>
      <c r="L975364"/>
      <c r="M975364"/>
      <c r="N975364"/>
      <c r="O975364"/>
      <c r="P975364"/>
      <c r="Q975364"/>
      <c r="R975364"/>
      <c r="S975364"/>
      <c r="T975364"/>
      <c r="U975364"/>
      <c r="V975364"/>
    </row>
    <row r="975365" spans="1:22">
      <c r="A975365"/>
      <c r="B975365"/>
      <c r="C975365"/>
      <c r="D975365"/>
      <c r="E975365"/>
      <c r="F975365"/>
      <c r="G975365"/>
      <c r="H975365"/>
      <c r="I975365"/>
      <c r="J975365"/>
      <c r="K975365"/>
      <c r="L975365"/>
      <c r="M975365"/>
      <c r="N975365"/>
      <c r="O975365"/>
      <c r="P975365"/>
      <c r="Q975365"/>
      <c r="R975365"/>
      <c r="S975365"/>
      <c r="T975365"/>
      <c r="U975365"/>
      <c r="V975365"/>
    </row>
    <row r="975366" spans="1:22">
      <c r="A975366"/>
      <c r="B975366"/>
      <c r="C975366"/>
      <c r="D975366"/>
      <c r="E975366"/>
      <c r="F975366"/>
      <c r="G975366"/>
      <c r="H975366"/>
      <c r="I975366"/>
      <c r="J975366"/>
      <c r="K975366"/>
      <c r="L975366"/>
      <c r="M975366"/>
      <c r="N975366"/>
      <c r="O975366"/>
      <c r="P975366"/>
      <c r="Q975366"/>
      <c r="R975366"/>
      <c r="S975366"/>
      <c r="T975366"/>
      <c r="U975366"/>
      <c r="V975366"/>
    </row>
    <row r="975367" spans="1:22">
      <c r="A975367"/>
      <c r="B975367"/>
      <c r="C975367"/>
      <c r="D975367"/>
      <c r="E975367"/>
      <c r="F975367"/>
      <c r="G975367"/>
      <c r="H975367"/>
      <c r="I975367"/>
      <c r="J975367"/>
      <c r="K975367"/>
      <c r="L975367"/>
      <c r="M975367"/>
      <c r="N975367"/>
      <c r="O975367"/>
      <c r="P975367"/>
      <c r="Q975367"/>
      <c r="R975367"/>
      <c r="S975367"/>
      <c r="T975367"/>
      <c r="U975367"/>
      <c r="V975367"/>
    </row>
    <row r="975368" spans="1:22">
      <c r="A975368"/>
      <c r="B975368"/>
      <c r="C975368"/>
      <c r="D975368"/>
      <c r="E975368"/>
      <c r="F975368"/>
      <c r="G975368"/>
      <c r="H975368"/>
      <c r="I975368"/>
      <c r="J975368"/>
      <c r="K975368"/>
      <c r="L975368"/>
      <c r="M975368"/>
      <c r="N975368"/>
      <c r="O975368"/>
      <c r="P975368"/>
      <c r="Q975368"/>
      <c r="R975368"/>
      <c r="S975368"/>
      <c r="T975368"/>
      <c r="U975368"/>
      <c r="V975368"/>
    </row>
    <row r="975369" spans="1:22">
      <c r="A975369"/>
      <c r="B975369"/>
      <c r="C975369"/>
      <c r="D975369"/>
      <c r="E975369"/>
      <c r="F975369"/>
      <c r="G975369"/>
      <c r="H975369"/>
      <c r="I975369"/>
      <c r="J975369"/>
      <c r="K975369"/>
      <c r="L975369"/>
      <c r="M975369"/>
      <c r="N975369"/>
      <c r="O975369"/>
      <c r="P975369"/>
      <c r="Q975369"/>
      <c r="R975369"/>
      <c r="S975369"/>
      <c r="T975369"/>
      <c r="U975369"/>
      <c r="V975369"/>
    </row>
    <row r="975370" spans="1:22">
      <c r="A975370"/>
      <c r="B975370"/>
      <c r="C975370"/>
      <c r="D975370"/>
      <c r="E975370"/>
      <c r="F975370"/>
      <c r="G975370"/>
      <c r="H975370"/>
      <c r="I975370"/>
      <c r="J975370"/>
      <c r="K975370"/>
      <c r="L975370"/>
      <c r="M975370"/>
      <c r="N975370"/>
      <c r="O975370"/>
      <c r="P975370"/>
      <c r="Q975370"/>
      <c r="R975370"/>
      <c r="S975370"/>
      <c r="T975370"/>
      <c r="U975370"/>
      <c r="V975370"/>
    </row>
    <row r="975371" spans="1:22">
      <c r="A975371"/>
      <c r="B975371"/>
      <c r="C975371"/>
      <c r="D975371"/>
      <c r="E975371"/>
      <c r="F975371"/>
      <c r="G975371"/>
      <c r="H975371"/>
      <c r="I975371"/>
      <c r="J975371"/>
      <c r="K975371"/>
      <c r="L975371"/>
      <c r="M975371"/>
      <c r="N975371"/>
      <c r="O975371"/>
      <c r="P975371"/>
      <c r="Q975371"/>
      <c r="R975371"/>
      <c r="S975371"/>
      <c r="T975371"/>
      <c r="U975371"/>
      <c r="V975371"/>
    </row>
    <row r="975372" spans="1:22">
      <c r="A975372"/>
      <c r="B975372"/>
      <c r="C975372"/>
      <c r="D975372"/>
      <c r="E975372"/>
      <c r="F975372"/>
      <c r="G975372"/>
      <c r="H975372"/>
      <c r="I975372"/>
      <c r="J975372"/>
      <c r="K975372"/>
      <c r="L975372"/>
      <c r="M975372"/>
      <c r="N975372"/>
      <c r="O975372"/>
      <c r="P975372"/>
      <c r="Q975372"/>
      <c r="R975372"/>
      <c r="S975372"/>
      <c r="T975372"/>
      <c r="U975372"/>
      <c r="V975372"/>
    </row>
    <row r="975373" spans="1:22">
      <c r="A975373"/>
      <c r="B975373"/>
      <c r="C975373"/>
      <c r="D975373"/>
      <c r="E975373"/>
      <c r="F975373"/>
      <c r="G975373"/>
      <c r="H975373"/>
      <c r="I975373"/>
      <c r="J975373"/>
      <c r="K975373"/>
      <c r="L975373"/>
      <c r="M975373"/>
      <c r="N975373"/>
      <c r="O975373"/>
      <c r="P975373"/>
      <c r="Q975373"/>
      <c r="R975373"/>
      <c r="S975373"/>
      <c r="T975373"/>
      <c r="U975373"/>
      <c r="V975373"/>
    </row>
    <row r="975374" spans="1:22">
      <c r="A975374"/>
      <c r="B975374"/>
      <c r="C975374"/>
      <c r="D975374"/>
      <c r="E975374"/>
      <c r="F975374"/>
      <c r="G975374"/>
      <c r="H975374"/>
      <c r="I975374"/>
      <c r="J975374"/>
      <c r="K975374"/>
      <c r="L975374"/>
      <c r="M975374"/>
      <c r="N975374"/>
      <c r="O975374"/>
      <c r="P975374"/>
      <c r="Q975374"/>
      <c r="R975374"/>
      <c r="S975374"/>
      <c r="T975374"/>
      <c r="U975374"/>
      <c r="V975374"/>
    </row>
    <row r="975375" spans="1:22">
      <c r="A975375"/>
      <c r="B975375"/>
      <c r="C975375"/>
      <c r="D975375"/>
      <c r="E975375"/>
      <c r="F975375"/>
      <c r="G975375"/>
      <c r="H975375"/>
      <c r="I975375"/>
      <c r="J975375"/>
      <c r="K975375"/>
      <c r="L975375"/>
      <c r="M975375"/>
      <c r="N975375"/>
      <c r="O975375"/>
      <c r="P975375"/>
      <c r="Q975375"/>
      <c r="R975375"/>
      <c r="S975375"/>
      <c r="T975375"/>
      <c r="U975375"/>
      <c r="V975375"/>
    </row>
    <row r="975376" spans="1:22">
      <c r="A975376"/>
      <c r="B975376"/>
      <c r="C975376"/>
      <c r="D975376"/>
      <c r="E975376"/>
      <c r="F975376"/>
      <c r="G975376"/>
      <c r="H975376"/>
      <c r="I975376"/>
      <c r="J975376"/>
      <c r="K975376"/>
      <c r="L975376"/>
      <c r="M975376"/>
      <c r="N975376"/>
      <c r="O975376"/>
      <c r="P975376"/>
      <c r="Q975376"/>
      <c r="R975376"/>
      <c r="S975376"/>
      <c r="T975376"/>
      <c r="U975376"/>
      <c r="V975376"/>
    </row>
    <row r="975377" spans="1:22">
      <c r="A975377"/>
      <c r="B975377"/>
      <c r="C975377"/>
      <c r="D975377"/>
      <c r="E975377"/>
      <c r="F975377"/>
      <c r="G975377"/>
      <c r="H975377"/>
      <c r="I975377"/>
      <c r="J975377"/>
      <c r="K975377"/>
      <c r="L975377"/>
      <c r="M975377"/>
      <c r="N975377"/>
      <c r="O975377"/>
      <c r="P975377"/>
      <c r="Q975377"/>
      <c r="R975377"/>
      <c r="S975377"/>
      <c r="T975377"/>
      <c r="U975377"/>
      <c r="V975377"/>
    </row>
    <row r="975378" spans="1:22">
      <c r="A975378"/>
      <c r="B975378"/>
      <c r="C975378"/>
      <c r="D975378"/>
      <c r="E975378"/>
      <c r="F975378"/>
      <c r="G975378"/>
      <c r="H975378"/>
      <c r="I975378"/>
      <c r="J975378"/>
      <c r="K975378"/>
      <c r="L975378"/>
      <c r="M975378"/>
      <c r="N975378"/>
      <c r="O975378"/>
      <c r="P975378"/>
      <c r="Q975378"/>
      <c r="R975378"/>
      <c r="S975378"/>
      <c r="T975378"/>
      <c r="U975378"/>
      <c r="V975378"/>
    </row>
    <row r="975379" spans="1:22">
      <c r="A975379"/>
      <c r="B975379"/>
      <c r="C975379"/>
      <c r="D975379"/>
      <c r="E975379"/>
      <c r="F975379"/>
      <c r="G975379"/>
      <c r="H975379"/>
      <c r="I975379"/>
      <c r="J975379"/>
      <c r="K975379"/>
      <c r="L975379"/>
      <c r="M975379"/>
      <c r="N975379"/>
      <c r="O975379"/>
      <c r="P975379"/>
      <c r="Q975379"/>
      <c r="R975379"/>
      <c r="S975379"/>
      <c r="T975379"/>
      <c r="U975379"/>
      <c r="V975379"/>
    </row>
    <row r="975380" spans="1:22">
      <c r="A975380"/>
      <c r="B975380"/>
      <c r="C975380"/>
      <c r="D975380"/>
      <c r="E975380"/>
      <c r="F975380"/>
      <c r="G975380"/>
      <c r="H975380"/>
      <c r="I975380"/>
      <c r="J975380"/>
      <c r="K975380"/>
      <c r="L975380"/>
      <c r="M975380"/>
      <c r="N975380"/>
      <c r="O975380"/>
      <c r="P975380"/>
      <c r="Q975380"/>
      <c r="R975380"/>
      <c r="S975380"/>
      <c r="T975380"/>
      <c r="U975380"/>
      <c r="V975380"/>
    </row>
    <row r="975381" spans="1:22">
      <c r="A975381"/>
      <c r="B975381"/>
      <c r="C975381"/>
      <c r="D975381"/>
      <c r="E975381"/>
      <c r="F975381"/>
      <c r="G975381"/>
      <c r="H975381"/>
      <c r="I975381"/>
      <c r="J975381"/>
      <c r="K975381"/>
      <c r="L975381"/>
      <c r="M975381"/>
      <c r="N975381"/>
      <c r="O975381"/>
      <c r="P975381"/>
      <c r="Q975381"/>
      <c r="R975381"/>
      <c r="S975381"/>
      <c r="T975381"/>
      <c r="U975381"/>
      <c r="V975381"/>
    </row>
    <row r="975382" spans="1:22">
      <c r="A975382"/>
      <c r="B975382"/>
      <c r="C975382"/>
      <c r="D975382"/>
      <c r="E975382"/>
      <c r="F975382"/>
      <c r="G975382"/>
      <c r="H975382"/>
      <c r="I975382"/>
      <c r="J975382"/>
      <c r="K975382"/>
      <c r="L975382"/>
      <c r="M975382"/>
      <c r="N975382"/>
      <c r="O975382"/>
      <c r="P975382"/>
      <c r="Q975382"/>
      <c r="R975382"/>
      <c r="S975382"/>
      <c r="T975382"/>
      <c r="U975382"/>
      <c r="V975382"/>
    </row>
    <row r="975383" spans="1:22">
      <c r="A975383"/>
      <c r="B975383"/>
      <c r="C975383"/>
      <c r="D975383"/>
      <c r="E975383"/>
      <c r="F975383"/>
      <c r="G975383"/>
      <c r="H975383"/>
      <c r="I975383"/>
      <c r="J975383"/>
      <c r="K975383"/>
      <c r="L975383"/>
      <c r="M975383"/>
      <c r="N975383"/>
      <c r="O975383"/>
      <c r="P975383"/>
      <c r="Q975383"/>
      <c r="R975383"/>
      <c r="S975383"/>
      <c r="T975383"/>
      <c r="U975383"/>
      <c r="V975383"/>
    </row>
    <row r="975384" spans="1:22">
      <c r="A975384"/>
      <c r="B975384"/>
      <c r="C975384"/>
      <c r="D975384"/>
      <c r="E975384"/>
      <c r="F975384"/>
      <c r="G975384"/>
      <c r="H975384"/>
      <c r="I975384"/>
      <c r="J975384"/>
      <c r="K975384"/>
      <c r="L975384"/>
      <c r="M975384"/>
      <c r="N975384"/>
      <c r="O975384"/>
      <c r="P975384"/>
      <c r="Q975384"/>
      <c r="R975384"/>
      <c r="S975384"/>
      <c r="T975384"/>
      <c r="U975384"/>
      <c r="V975384"/>
    </row>
    <row r="975385" spans="1:22">
      <c r="A975385"/>
      <c r="B975385"/>
      <c r="C975385"/>
      <c r="D975385"/>
      <c r="E975385"/>
      <c r="F975385"/>
      <c r="G975385"/>
      <c r="H975385"/>
      <c r="I975385"/>
      <c r="J975385"/>
      <c r="K975385"/>
      <c r="L975385"/>
      <c r="M975385"/>
      <c r="N975385"/>
      <c r="O975385"/>
      <c r="P975385"/>
      <c r="Q975385"/>
      <c r="R975385"/>
      <c r="S975385"/>
      <c r="T975385"/>
      <c r="U975385"/>
      <c r="V975385"/>
    </row>
    <row r="975386" spans="1:22">
      <c r="A975386"/>
      <c r="B975386"/>
      <c r="C975386"/>
      <c r="D975386"/>
      <c r="E975386"/>
      <c r="F975386"/>
      <c r="G975386"/>
      <c r="H975386"/>
      <c r="I975386"/>
      <c r="J975386"/>
      <c r="K975386"/>
      <c r="L975386"/>
      <c r="M975386"/>
      <c r="N975386"/>
      <c r="O975386"/>
      <c r="P975386"/>
      <c r="Q975386"/>
      <c r="R975386"/>
      <c r="S975386"/>
      <c r="T975386"/>
      <c r="U975386"/>
      <c r="V975386"/>
    </row>
    <row r="975387" spans="1:22">
      <c r="A975387"/>
      <c r="B975387"/>
      <c r="C975387"/>
      <c r="D975387"/>
      <c r="E975387"/>
      <c r="F975387"/>
      <c r="G975387"/>
      <c r="H975387"/>
      <c r="I975387"/>
      <c r="J975387"/>
      <c r="K975387"/>
      <c r="L975387"/>
      <c r="M975387"/>
      <c r="N975387"/>
      <c r="O975387"/>
      <c r="P975387"/>
      <c r="Q975387"/>
      <c r="R975387"/>
      <c r="S975387"/>
      <c r="T975387"/>
      <c r="U975387"/>
      <c r="V975387"/>
    </row>
    <row r="975388" spans="1:22">
      <c r="A975388"/>
      <c r="B975388"/>
      <c r="C975388"/>
      <c r="D975388"/>
      <c r="E975388"/>
      <c r="F975388"/>
      <c r="G975388"/>
      <c r="H975388"/>
      <c r="I975388"/>
      <c r="J975388"/>
      <c r="K975388"/>
      <c r="L975388"/>
      <c r="M975388"/>
      <c r="N975388"/>
      <c r="O975388"/>
      <c r="P975388"/>
      <c r="Q975388"/>
      <c r="R975388"/>
      <c r="S975388"/>
      <c r="T975388"/>
      <c r="U975388"/>
      <c r="V975388"/>
    </row>
    <row r="975389" spans="1:22">
      <c r="A975389"/>
      <c r="B975389"/>
      <c r="C975389"/>
      <c r="D975389"/>
      <c r="E975389"/>
      <c r="F975389"/>
      <c r="G975389"/>
      <c r="H975389"/>
      <c r="I975389"/>
      <c r="J975389"/>
      <c r="K975389"/>
      <c r="L975389"/>
      <c r="M975389"/>
      <c r="N975389"/>
      <c r="O975389"/>
      <c r="P975389"/>
      <c r="Q975389"/>
      <c r="R975389"/>
      <c r="S975389"/>
      <c r="T975389"/>
      <c r="U975389"/>
      <c r="V975389"/>
    </row>
    <row r="975390" spans="1:22">
      <c r="A975390"/>
      <c r="B975390"/>
      <c r="C975390"/>
      <c r="D975390"/>
      <c r="E975390"/>
      <c r="F975390"/>
      <c r="G975390"/>
      <c r="H975390"/>
      <c r="I975390"/>
      <c r="J975390"/>
      <c r="K975390"/>
      <c r="L975390"/>
      <c r="M975390"/>
      <c r="N975390"/>
      <c r="O975390"/>
      <c r="P975390"/>
      <c r="Q975390"/>
      <c r="R975390"/>
      <c r="S975390"/>
      <c r="T975390"/>
      <c r="U975390"/>
      <c r="V975390"/>
    </row>
    <row r="975391" spans="1:22">
      <c r="A975391"/>
      <c r="B975391"/>
      <c r="C975391"/>
      <c r="D975391"/>
      <c r="E975391"/>
      <c r="F975391"/>
      <c r="G975391"/>
      <c r="H975391"/>
      <c r="I975391"/>
      <c r="J975391"/>
      <c r="K975391"/>
      <c r="L975391"/>
      <c r="M975391"/>
      <c r="N975391"/>
      <c r="O975391"/>
      <c r="P975391"/>
      <c r="Q975391"/>
      <c r="R975391"/>
      <c r="S975391"/>
      <c r="T975391"/>
      <c r="U975391"/>
      <c r="V975391"/>
    </row>
    <row r="975392" spans="1:22">
      <c r="A975392"/>
      <c r="B975392"/>
      <c r="C975392"/>
      <c r="D975392"/>
      <c r="E975392"/>
      <c r="F975392"/>
      <c r="G975392"/>
      <c r="H975392"/>
      <c r="I975392"/>
      <c r="J975392"/>
      <c r="K975392"/>
      <c r="L975392"/>
      <c r="M975392"/>
      <c r="N975392"/>
      <c r="O975392"/>
      <c r="P975392"/>
      <c r="Q975392"/>
      <c r="R975392"/>
      <c r="S975392"/>
      <c r="T975392"/>
      <c r="U975392"/>
      <c r="V975392"/>
    </row>
    <row r="975393" spans="1:22">
      <c r="A975393"/>
      <c r="B975393"/>
      <c r="C975393"/>
      <c r="D975393"/>
      <c r="E975393"/>
      <c r="F975393"/>
      <c r="G975393"/>
      <c r="H975393"/>
      <c r="I975393"/>
      <c r="J975393"/>
      <c r="K975393"/>
      <c r="L975393"/>
      <c r="M975393"/>
      <c r="N975393"/>
      <c r="O975393"/>
      <c r="P975393"/>
      <c r="Q975393"/>
      <c r="R975393"/>
      <c r="S975393"/>
      <c r="T975393"/>
      <c r="U975393"/>
      <c r="V975393"/>
    </row>
    <row r="975394" spans="1:22">
      <c r="A975394"/>
      <c r="B975394"/>
      <c r="C975394"/>
      <c r="D975394"/>
      <c r="E975394"/>
      <c r="F975394"/>
      <c r="G975394"/>
      <c r="H975394"/>
      <c r="I975394"/>
      <c r="J975394"/>
      <c r="K975394"/>
      <c r="L975394"/>
      <c r="M975394"/>
      <c r="N975394"/>
      <c r="O975394"/>
      <c r="P975394"/>
      <c r="Q975394"/>
      <c r="R975394"/>
      <c r="S975394"/>
      <c r="T975394"/>
      <c r="U975394"/>
      <c r="V975394"/>
    </row>
    <row r="975395" spans="1:22">
      <c r="A975395"/>
      <c r="B975395"/>
      <c r="C975395"/>
      <c r="D975395"/>
      <c r="E975395"/>
      <c r="F975395"/>
      <c r="G975395"/>
      <c r="H975395"/>
      <c r="I975395"/>
      <c r="J975395"/>
      <c r="K975395"/>
      <c r="L975395"/>
      <c r="M975395"/>
      <c r="N975395"/>
      <c r="O975395"/>
      <c r="P975395"/>
      <c r="Q975395"/>
      <c r="R975395"/>
      <c r="S975395"/>
      <c r="T975395"/>
      <c r="U975395"/>
      <c r="V975395"/>
    </row>
    <row r="975396" spans="1:22">
      <c r="A975396"/>
      <c r="B975396"/>
      <c r="C975396"/>
      <c r="D975396"/>
      <c r="E975396"/>
      <c r="F975396"/>
      <c r="G975396"/>
      <c r="H975396"/>
      <c r="I975396"/>
      <c r="J975396"/>
      <c r="K975396"/>
      <c r="L975396"/>
      <c r="M975396"/>
      <c r="N975396"/>
      <c r="O975396"/>
      <c r="P975396"/>
      <c r="Q975396"/>
      <c r="R975396"/>
      <c r="S975396"/>
      <c r="T975396"/>
      <c r="U975396"/>
      <c r="V975396"/>
    </row>
    <row r="975397" spans="1:22">
      <c r="A975397"/>
      <c r="B975397"/>
      <c r="C975397"/>
      <c r="D975397"/>
      <c r="E975397"/>
      <c r="F975397"/>
      <c r="G975397"/>
      <c r="H975397"/>
      <c r="I975397"/>
      <c r="J975397"/>
      <c r="K975397"/>
      <c r="L975397"/>
      <c r="M975397"/>
      <c r="N975397"/>
      <c r="O975397"/>
      <c r="P975397"/>
      <c r="Q975397"/>
      <c r="R975397"/>
      <c r="S975397"/>
      <c r="T975397"/>
      <c r="U975397"/>
      <c r="V975397"/>
    </row>
    <row r="975398" spans="1:22">
      <c r="A975398"/>
      <c r="B975398"/>
      <c r="C975398"/>
      <c r="D975398"/>
      <c r="E975398"/>
      <c r="F975398"/>
      <c r="G975398"/>
      <c r="H975398"/>
      <c r="I975398"/>
      <c r="J975398"/>
      <c r="K975398"/>
      <c r="L975398"/>
      <c r="M975398"/>
      <c r="N975398"/>
      <c r="O975398"/>
      <c r="P975398"/>
      <c r="Q975398"/>
      <c r="R975398"/>
      <c r="S975398"/>
      <c r="T975398"/>
      <c r="U975398"/>
      <c r="V975398"/>
    </row>
    <row r="975399" spans="1:22">
      <c r="A975399"/>
      <c r="B975399"/>
      <c r="C975399"/>
      <c r="D975399"/>
      <c r="E975399"/>
      <c r="F975399"/>
      <c r="G975399"/>
      <c r="H975399"/>
      <c r="I975399"/>
      <c r="J975399"/>
      <c r="K975399"/>
      <c r="L975399"/>
      <c r="M975399"/>
      <c r="N975399"/>
      <c r="O975399"/>
      <c r="P975399"/>
      <c r="Q975399"/>
      <c r="R975399"/>
      <c r="S975399"/>
      <c r="T975399"/>
      <c r="U975399"/>
      <c r="V975399"/>
    </row>
    <row r="975400" spans="1:22">
      <c r="A975400"/>
      <c r="B975400"/>
      <c r="C975400"/>
      <c r="D975400"/>
      <c r="E975400"/>
      <c r="F975400"/>
      <c r="G975400"/>
      <c r="H975400"/>
      <c r="I975400"/>
      <c r="J975400"/>
      <c r="K975400"/>
      <c r="L975400"/>
      <c r="M975400"/>
      <c r="N975400"/>
      <c r="O975400"/>
      <c r="P975400"/>
      <c r="Q975400"/>
      <c r="R975400"/>
      <c r="S975400"/>
      <c r="T975400"/>
      <c r="U975400"/>
      <c r="V975400"/>
    </row>
    <row r="975401" spans="1:22">
      <c r="A975401"/>
      <c r="B975401"/>
      <c r="C975401"/>
      <c r="D975401"/>
      <c r="E975401"/>
      <c r="F975401"/>
      <c r="G975401"/>
      <c r="H975401"/>
      <c r="I975401"/>
      <c r="J975401"/>
      <c r="K975401"/>
      <c r="L975401"/>
      <c r="M975401"/>
      <c r="N975401"/>
      <c r="O975401"/>
      <c r="P975401"/>
      <c r="Q975401"/>
      <c r="R975401"/>
      <c r="S975401"/>
      <c r="T975401"/>
      <c r="U975401"/>
      <c r="V975401"/>
    </row>
    <row r="975402" spans="1:22">
      <c r="A975402"/>
      <c r="B975402"/>
      <c r="C975402"/>
      <c r="D975402"/>
      <c r="E975402"/>
      <c r="F975402"/>
      <c r="G975402"/>
      <c r="H975402"/>
      <c r="I975402"/>
      <c r="J975402"/>
      <c r="K975402"/>
      <c r="L975402"/>
      <c r="M975402"/>
      <c r="N975402"/>
      <c r="O975402"/>
      <c r="P975402"/>
      <c r="Q975402"/>
      <c r="R975402"/>
      <c r="S975402"/>
      <c r="T975402"/>
      <c r="U975402"/>
      <c r="V975402"/>
    </row>
    <row r="975403" spans="1:22">
      <c r="A975403"/>
      <c r="B975403"/>
      <c r="C975403"/>
      <c r="D975403"/>
      <c r="E975403"/>
      <c r="F975403"/>
      <c r="G975403"/>
      <c r="H975403"/>
      <c r="I975403"/>
      <c r="J975403"/>
      <c r="K975403"/>
      <c r="L975403"/>
      <c r="M975403"/>
      <c r="N975403"/>
      <c r="O975403"/>
      <c r="P975403"/>
      <c r="Q975403"/>
      <c r="R975403"/>
      <c r="S975403"/>
      <c r="T975403"/>
      <c r="U975403"/>
      <c r="V975403"/>
    </row>
    <row r="975404" spans="1:22">
      <c r="A975404"/>
      <c r="B975404"/>
      <c r="C975404"/>
      <c r="D975404"/>
      <c r="E975404"/>
      <c r="F975404"/>
      <c r="G975404"/>
      <c r="H975404"/>
      <c r="I975404"/>
      <c r="J975404"/>
      <c r="K975404"/>
      <c r="L975404"/>
      <c r="M975404"/>
      <c r="N975404"/>
      <c r="O975404"/>
      <c r="P975404"/>
      <c r="Q975404"/>
      <c r="R975404"/>
      <c r="S975404"/>
      <c r="T975404"/>
      <c r="U975404"/>
      <c r="V975404"/>
    </row>
    <row r="975405" spans="1:22">
      <c r="A975405"/>
      <c r="B975405"/>
      <c r="C975405"/>
      <c r="D975405"/>
      <c r="E975405"/>
      <c r="F975405"/>
      <c r="G975405"/>
      <c r="H975405"/>
      <c r="I975405"/>
      <c r="J975405"/>
      <c r="K975405"/>
      <c r="L975405"/>
      <c r="M975405"/>
      <c r="N975405"/>
      <c r="O975405"/>
      <c r="P975405"/>
      <c r="Q975405"/>
      <c r="R975405"/>
      <c r="S975405"/>
      <c r="T975405"/>
      <c r="U975405"/>
      <c r="V975405"/>
    </row>
    <row r="975406" spans="1:22">
      <c r="A975406"/>
      <c r="B975406"/>
      <c r="C975406"/>
      <c r="D975406"/>
      <c r="E975406"/>
      <c r="F975406"/>
      <c r="G975406"/>
      <c r="H975406"/>
      <c r="I975406"/>
      <c r="J975406"/>
      <c r="K975406"/>
      <c r="L975406"/>
      <c r="M975406"/>
      <c r="N975406"/>
      <c r="O975406"/>
      <c r="P975406"/>
      <c r="Q975406"/>
      <c r="R975406"/>
      <c r="S975406"/>
      <c r="T975406"/>
      <c r="U975406"/>
      <c r="V975406"/>
    </row>
    <row r="975407" spans="1:22">
      <c r="A975407"/>
      <c r="B975407"/>
      <c r="C975407"/>
      <c r="D975407"/>
      <c r="E975407"/>
      <c r="F975407"/>
      <c r="G975407"/>
      <c r="H975407"/>
      <c r="I975407"/>
      <c r="J975407"/>
      <c r="K975407"/>
      <c r="L975407"/>
      <c r="M975407"/>
      <c r="N975407"/>
      <c r="O975407"/>
      <c r="P975407"/>
      <c r="Q975407"/>
      <c r="R975407"/>
      <c r="S975407"/>
      <c r="T975407"/>
      <c r="U975407"/>
      <c r="V975407"/>
    </row>
    <row r="975408" spans="1:22">
      <c r="A975408"/>
      <c r="B975408"/>
      <c r="C975408"/>
      <c r="D975408"/>
      <c r="E975408"/>
      <c r="F975408"/>
      <c r="G975408"/>
      <c r="H975408"/>
      <c r="I975408"/>
      <c r="J975408"/>
      <c r="K975408"/>
      <c r="L975408"/>
      <c r="M975408"/>
      <c r="N975408"/>
      <c r="O975408"/>
      <c r="P975408"/>
      <c r="Q975408"/>
      <c r="R975408"/>
      <c r="S975408"/>
      <c r="T975408"/>
      <c r="U975408"/>
      <c r="V975408"/>
    </row>
    <row r="975409" spans="1:22">
      <c r="A975409"/>
      <c r="B975409"/>
      <c r="C975409"/>
      <c r="D975409"/>
      <c r="E975409"/>
      <c r="F975409"/>
      <c r="G975409"/>
      <c r="H975409"/>
      <c r="I975409"/>
      <c r="J975409"/>
      <c r="K975409"/>
      <c r="L975409"/>
      <c r="M975409"/>
      <c r="N975409"/>
      <c r="O975409"/>
      <c r="P975409"/>
      <c r="Q975409"/>
      <c r="R975409"/>
      <c r="S975409"/>
      <c r="T975409"/>
      <c r="U975409"/>
      <c r="V975409"/>
    </row>
    <row r="975410" spans="1:22">
      <c r="A975410"/>
      <c r="B975410"/>
      <c r="C975410"/>
      <c r="D975410"/>
      <c r="E975410"/>
      <c r="F975410"/>
      <c r="G975410"/>
      <c r="H975410"/>
      <c r="I975410"/>
      <c r="J975410"/>
      <c r="K975410"/>
      <c r="L975410"/>
      <c r="M975410"/>
      <c r="N975410"/>
      <c r="O975410"/>
      <c r="P975410"/>
      <c r="Q975410"/>
      <c r="R975410"/>
      <c r="S975410"/>
      <c r="T975410"/>
      <c r="U975410"/>
      <c r="V975410"/>
    </row>
    <row r="975411" spans="1:22">
      <c r="A975411"/>
      <c r="B975411"/>
      <c r="C975411"/>
      <c r="D975411"/>
      <c r="E975411"/>
      <c r="F975411"/>
      <c r="G975411"/>
      <c r="H975411"/>
      <c r="I975411"/>
      <c r="J975411"/>
      <c r="K975411"/>
      <c r="L975411"/>
      <c r="M975411"/>
      <c r="N975411"/>
      <c r="O975411"/>
      <c r="P975411"/>
      <c r="Q975411"/>
      <c r="R975411"/>
      <c r="S975411"/>
      <c r="T975411"/>
      <c r="U975411"/>
      <c r="V975411"/>
    </row>
    <row r="975412" spans="1:22">
      <c r="A975412"/>
      <c r="B975412"/>
      <c r="C975412"/>
      <c r="D975412"/>
      <c r="E975412"/>
      <c r="F975412"/>
      <c r="G975412"/>
      <c r="H975412"/>
      <c r="I975412"/>
      <c r="J975412"/>
      <c r="K975412"/>
      <c r="L975412"/>
      <c r="M975412"/>
      <c r="N975412"/>
      <c r="O975412"/>
      <c r="P975412"/>
      <c r="Q975412"/>
      <c r="R975412"/>
      <c r="S975412"/>
      <c r="T975412"/>
      <c r="U975412"/>
      <c r="V975412"/>
    </row>
    <row r="975413" spans="1:22">
      <c r="A975413"/>
      <c r="B975413"/>
      <c r="C975413"/>
      <c r="D975413"/>
      <c r="E975413"/>
      <c r="F975413"/>
      <c r="G975413"/>
      <c r="H975413"/>
      <c r="I975413"/>
      <c r="J975413"/>
      <c r="K975413"/>
      <c r="L975413"/>
      <c r="M975413"/>
      <c r="N975413"/>
      <c r="O975413"/>
      <c r="P975413"/>
      <c r="Q975413"/>
      <c r="R975413"/>
      <c r="S975413"/>
      <c r="T975413"/>
      <c r="U975413"/>
      <c r="V975413"/>
    </row>
    <row r="975414" spans="1:22">
      <c r="A975414"/>
      <c r="B975414"/>
      <c r="C975414"/>
      <c r="D975414"/>
      <c r="E975414"/>
      <c r="F975414"/>
      <c r="G975414"/>
      <c r="H975414"/>
      <c r="I975414"/>
      <c r="J975414"/>
      <c r="K975414"/>
      <c r="L975414"/>
      <c r="M975414"/>
      <c r="N975414"/>
      <c r="O975414"/>
      <c r="P975414"/>
      <c r="Q975414"/>
      <c r="R975414"/>
      <c r="S975414"/>
      <c r="T975414"/>
      <c r="U975414"/>
      <c r="V975414"/>
    </row>
    <row r="975415" spans="1:22">
      <c r="A975415"/>
      <c r="B975415"/>
      <c r="C975415"/>
      <c r="D975415"/>
      <c r="E975415"/>
      <c r="F975415"/>
      <c r="G975415"/>
      <c r="H975415"/>
      <c r="I975415"/>
      <c r="J975415"/>
      <c r="K975415"/>
      <c r="L975415"/>
      <c r="M975415"/>
      <c r="N975415"/>
      <c r="O975415"/>
      <c r="P975415"/>
      <c r="Q975415"/>
      <c r="R975415"/>
      <c r="S975415"/>
      <c r="T975415"/>
      <c r="U975415"/>
      <c r="V975415"/>
    </row>
    <row r="975416" spans="1:22">
      <c r="A975416"/>
      <c r="B975416"/>
      <c r="C975416"/>
      <c r="D975416"/>
      <c r="E975416"/>
      <c r="F975416"/>
      <c r="G975416"/>
      <c r="H975416"/>
      <c r="I975416"/>
      <c r="J975416"/>
      <c r="K975416"/>
      <c r="L975416"/>
      <c r="M975416"/>
      <c r="N975416"/>
      <c r="O975416"/>
      <c r="P975416"/>
      <c r="Q975416"/>
      <c r="R975416"/>
      <c r="S975416"/>
      <c r="T975416"/>
      <c r="U975416"/>
      <c r="V975416"/>
    </row>
    <row r="975417" spans="1:22">
      <c r="A975417"/>
      <c r="B975417"/>
      <c r="C975417"/>
      <c r="D975417"/>
      <c r="E975417"/>
      <c r="F975417"/>
      <c r="G975417"/>
      <c r="H975417"/>
      <c r="I975417"/>
      <c r="J975417"/>
      <c r="K975417"/>
      <c r="L975417"/>
      <c r="M975417"/>
      <c r="N975417"/>
      <c r="O975417"/>
      <c r="P975417"/>
      <c r="Q975417"/>
      <c r="R975417"/>
      <c r="S975417"/>
      <c r="T975417"/>
      <c r="U975417"/>
      <c r="V975417"/>
    </row>
    <row r="975418" spans="1:22">
      <c r="A975418"/>
      <c r="B975418"/>
      <c r="C975418"/>
      <c r="D975418"/>
      <c r="E975418"/>
      <c r="F975418"/>
      <c r="G975418"/>
      <c r="H975418"/>
      <c r="I975418"/>
      <c r="J975418"/>
      <c r="K975418"/>
      <c r="L975418"/>
      <c r="M975418"/>
      <c r="N975418"/>
      <c r="O975418"/>
      <c r="P975418"/>
      <c r="Q975418"/>
      <c r="R975418"/>
      <c r="S975418"/>
      <c r="T975418"/>
      <c r="U975418"/>
      <c r="V975418"/>
    </row>
    <row r="975419" spans="1:22">
      <c r="A975419"/>
      <c r="B975419"/>
      <c r="C975419"/>
      <c r="D975419"/>
      <c r="E975419"/>
      <c r="F975419"/>
      <c r="G975419"/>
      <c r="H975419"/>
      <c r="I975419"/>
      <c r="J975419"/>
      <c r="K975419"/>
      <c r="L975419"/>
      <c r="M975419"/>
      <c r="N975419"/>
      <c r="O975419"/>
      <c r="P975419"/>
      <c r="Q975419"/>
      <c r="R975419"/>
      <c r="S975419"/>
      <c r="T975419"/>
      <c r="U975419"/>
      <c r="V975419"/>
    </row>
    <row r="975420" spans="1:22">
      <c r="A975420"/>
      <c r="B975420"/>
      <c r="C975420"/>
      <c r="D975420"/>
      <c r="E975420"/>
      <c r="F975420"/>
      <c r="G975420"/>
      <c r="H975420"/>
      <c r="I975420"/>
      <c r="J975420"/>
      <c r="K975420"/>
      <c r="L975420"/>
      <c r="M975420"/>
      <c r="N975420"/>
      <c r="O975420"/>
      <c r="P975420"/>
      <c r="Q975420"/>
      <c r="R975420"/>
      <c r="S975420"/>
      <c r="T975420"/>
      <c r="U975420"/>
      <c r="V975420"/>
    </row>
    <row r="975421" spans="1:22">
      <c r="A975421"/>
      <c r="B975421"/>
      <c r="C975421"/>
      <c r="D975421"/>
      <c r="E975421"/>
      <c r="F975421"/>
      <c r="G975421"/>
      <c r="H975421"/>
      <c r="I975421"/>
      <c r="J975421"/>
      <c r="K975421"/>
      <c r="L975421"/>
      <c r="M975421"/>
      <c r="N975421"/>
      <c r="O975421"/>
      <c r="P975421"/>
      <c r="Q975421"/>
      <c r="R975421"/>
      <c r="S975421"/>
      <c r="T975421"/>
      <c r="U975421"/>
      <c r="V975421"/>
    </row>
    <row r="975422" spans="1:22">
      <c r="A975422"/>
      <c r="B975422"/>
      <c r="C975422"/>
      <c r="D975422"/>
      <c r="E975422"/>
      <c r="F975422"/>
      <c r="G975422"/>
      <c r="H975422"/>
      <c r="I975422"/>
      <c r="J975422"/>
      <c r="K975422"/>
      <c r="L975422"/>
      <c r="M975422"/>
      <c r="N975422"/>
      <c r="O975422"/>
      <c r="P975422"/>
      <c r="Q975422"/>
      <c r="R975422"/>
      <c r="S975422"/>
      <c r="T975422"/>
      <c r="U975422"/>
      <c r="V975422"/>
    </row>
    <row r="975423" spans="1:22">
      <c r="A975423"/>
      <c r="B975423"/>
      <c r="C975423"/>
      <c r="D975423"/>
      <c r="E975423"/>
      <c r="F975423"/>
      <c r="G975423"/>
      <c r="H975423"/>
      <c r="I975423"/>
      <c r="J975423"/>
      <c r="K975423"/>
      <c r="L975423"/>
      <c r="M975423"/>
      <c r="N975423"/>
      <c r="O975423"/>
      <c r="P975423"/>
      <c r="Q975423"/>
      <c r="R975423"/>
      <c r="S975423"/>
      <c r="T975423"/>
      <c r="U975423"/>
      <c r="V975423"/>
    </row>
    <row r="975424" spans="1:22">
      <c r="A975424"/>
      <c r="B975424"/>
      <c r="C975424"/>
      <c r="D975424"/>
      <c r="E975424"/>
      <c r="F975424"/>
      <c r="G975424"/>
      <c r="H975424"/>
      <c r="I975424"/>
      <c r="J975424"/>
      <c r="K975424"/>
      <c r="L975424"/>
      <c r="M975424"/>
      <c r="N975424"/>
      <c r="O975424"/>
      <c r="P975424"/>
      <c r="Q975424"/>
      <c r="R975424"/>
      <c r="S975424"/>
      <c r="T975424"/>
      <c r="U975424"/>
      <c r="V975424"/>
    </row>
    <row r="975425" spans="1:22">
      <c r="A975425"/>
      <c r="B975425"/>
      <c r="C975425"/>
      <c r="D975425"/>
      <c r="E975425"/>
      <c r="F975425"/>
      <c r="G975425"/>
      <c r="H975425"/>
      <c r="I975425"/>
      <c r="J975425"/>
      <c r="K975425"/>
      <c r="L975425"/>
      <c r="M975425"/>
      <c r="N975425"/>
      <c r="O975425"/>
      <c r="P975425"/>
      <c r="Q975425"/>
      <c r="R975425"/>
      <c r="S975425"/>
      <c r="T975425"/>
      <c r="U975425"/>
      <c r="V975425"/>
    </row>
    <row r="975426" spans="1:22">
      <c r="A975426"/>
      <c r="B975426"/>
      <c r="C975426"/>
      <c r="D975426"/>
      <c r="E975426"/>
      <c r="F975426"/>
      <c r="G975426"/>
      <c r="H975426"/>
      <c r="I975426"/>
      <c r="J975426"/>
      <c r="K975426"/>
      <c r="L975426"/>
      <c r="M975426"/>
      <c r="N975426"/>
      <c r="O975426"/>
      <c r="P975426"/>
      <c r="Q975426"/>
      <c r="R975426"/>
      <c r="S975426"/>
      <c r="T975426"/>
      <c r="U975426"/>
      <c r="V975426"/>
    </row>
    <row r="975427" spans="1:22">
      <c r="A975427"/>
      <c r="B975427"/>
      <c r="C975427"/>
      <c r="D975427"/>
      <c r="E975427"/>
      <c r="F975427"/>
      <c r="G975427"/>
      <c r="H975427"/>
      <c r="I975427"/>
      <c r="J975427"/>
      <c r="K975427"/>
      <c r="L975427"/>
      <c r="M975427"/>
      <c r="N975427"/>
      <c r="O975427"/>
      <c r="P975427"/>
      <c r="Q975427"/>
      <c r="R975427"/>
      <c r="S975427"/>
      <c r="T975427"/>
      <c r="U975427"/>
      <c r="V975427"/>
    </row>
    <row r="975428" spans="1:22">
      <c r="A975428"/>
      <c r="B975428"/>
      <c r="C975428"/>
      <c r="D975428"/>
      <c r="E975428"/>
      <c r="F975428"/>
      <c r="G975428"/>
      <c r="H975428"/>
      <c r="I975428"/>
      <c r="J975428"/>
      <c r="K975428"/>
      <c r="L975428"/>
      <c r="M975428"/>
      <c r="N975428"/>
      <c r="O975428"/>
      <c r="P975428"/>
      <c r="Q975428"/>
      <c r="R975428"/>
      <c r="S975428"/>
      <c r="T975428"/>
      <c r="U975428"/>
      <c r="V975428"/>
    </row>
    <row r="975429" spans="1:22">
      <c r="A975429"/>
      <c r="B975429"/>
      <c r="C975429"/>
      <c r="D975429"/>
      <c r="E975429"/>
      <c r="F975429"/>
      <c r="G975429"/>
      <c r="H975429"/>
      <c r="I975429"/>
      <c r="J975429"/>
      <c r="K975429"/>
      <c r="L975429"/>
      <c r="M975429"/>
      <c r="N975429"/>
      <c r="O975429"/>
      <c r="P975429"/>
      <c r="Q975429"/>
      <c r="R975429"/>
      <c r="S975429"/>
      <c r="T975429"/>
      <c r="U975429"/>
      <c r="V975429"/>
    </row>
    <row r="975430" spans="1:22">
      <c r="A975430"/>
      <c r="B975430"/>
      <c r="C975430"/>
      <c r="D975430"/>
      <c r="E975430"/>
      <c r="F975430"/>
      <c r="G975430"/>
      <c r="H975430"/>
      <c r="I975430"/>
      <c r="J975430"/>
      <c r="K975430"/>
      <c r="L975430"/>
      <c r="M975430"/>
      <c r="N975430"/>
      <c r="O975430"/>
      <c r="P975430"/>
      <c r="Q975430"/>
      <c r="R975430"/>
      <c r="S975430"/>
      <c r="T975430"/>
      <c r="U975430"/>
      <c r="V975430"/>
    </row>
    <row r="975431" spans="1:22">
      <c r="A975431"/>
      <c r="B975431"/>
      <c r="C975431"/>
      <c r="D975431"/>
      <c r="E975431"/>
      <c r="F975431"/>
      <c r="G975431"/>
      <c r="H975431"/>
      <c r="I975431"/>
      <c r="J975431"/>
      <c r="K975431"/>
      <c r="L975431"/>
      <c r="M975431"/>
      <c r="N975431"/>
      <c r="O975431"/>
      <c r="P975431"/>
      <c r="Q975431"/>
      <c r="R975431"/>
      <c r="S975431"/>
      <c r="T975431"/>
      <c r="U975431"/>
      <c r="V975431"/>
    </row>
    <row r="975432" spans="1:22">
      <c r="A975432"/>
      <c r="B975432"/>
      <c r="C975432"/>
      <c r="D975432"/>
      <c r="E975432"/>
      <c r="F975432"/>
      <c r="G975432"/>
      <c r="H975432"/>
      <c r="I975432"/>
      <c r="J975432"/>
      <c r="K975432"/>
      <c r="L975432"/>
      <c r="M975432"/>
      <c r="N975432"/>
      <c r="O975432"/>
      <c r="P975432"/>
      <c r="Q975432"/>
      <c r="R975432"/>
      <c r="S975432"/>
      <c r="T975432"/>
      <c r="U975432"/>
      <c r="V975432"/>
    </row>
    <row r="975433" spans="1:22">
      <c r="A975433"/>
      <c r="B975433"/>
      <c r="C975433"/>
      <c r="D975433"/>
      <c r="E975433"/>
      <c r="F975433"/>
      <c r="G975433"/>
      <c r="H975433"/>
      <c r="I975433"/>
      <c r="J975433"/>
      <c r="K975433"/>
      <c r="L975433"/>
      <c r="M975433"/>
      <c r="N975433"/>
      <c r="O975433"/>
      <c r="P975433"/>
      <c r="Q975433"/>
      <c r="R975433"/>
      <c r="S975433"/>
      <c r="T975433"/>
      <c r="U975433"/>
      <c r="V975433"/>
    </row>
    <row r="975434" spans="1:22">
      <c r="A975434"/>
      <c r="B975434"/>
      <c r="C975434"/>
      <c r="D975434"/>
      <c r="E975434"/>
      <c r="F975434"/>
      <c r="G975434"/>
      <c r="H975434"/>
      <c r="I975434"/>
      <c r="J975434"/>
      <c r="K975434"/>
      <c r="L975434"/>
      <c r="M975434"/>
      <c r="N975434"/>
      <c r="O975434"/>
      <c r="P975434"/>
      <c r="Q975434"/>
      <c r="R975434"/>
      <c r="S975434"/>
      <c r="T975434"/>
      <c r="U975434"/>
      <c r="V975434"/>
    </row>
    <row r="975435" spans="1:22">
      <c r="A975435"/>
      <c r="B975435"/>
      <c r="C975435"/>
      <c r="D975435"/>
      <c r="E975435"/>
      <c r="F975435"/>
      <c r="G975435"/>
      <c r="H975435"/>
      <c r="I975435"/>
      <c r="J975435"/>
      <c r="K975435"/>
      <c r="L975435"/>
      <c r="M975435"/>
      <c r="N975435"/>
      <c r="O975435"/>
      <c r="P975435"/>
      <c r="Q975435"/>
      <c r="R975435"/>
      <c r="S975435"/>
      <c r="T975435"/>
      <c r="U975435"/>
      <c r="V975435"/>
    </row>
    <row r="975436" spans="1:22">
      <c r="A975436"/>
      <c r="B975436"/>
      <c r="C975436"/>
      <c r="D975436"/>
      <c r="E975436"/>
      <c r="F975436"/>
      <c r="G975436"/>
      <c r="H975436"/>
      <c r="I975436"/>
      <c r="J975436"/>
      <c r="K975436"/>
      <c r="L975436"/>
      <c r="M975436"/>
      <c r="N975436"/>
      <c r="O975436"/>
      <c r="P975436"/>
      <c r="Q975436"/>
      <c r="R975436"/>
      <c r="S975436"/>
      <c r="T975436"/>
      <c r="U975436"/>
      <c r="V975436"/>
    </row>
    <row r="975437" spans="1:22">
      <c r="A975437"/>
      <c r="B975437"/>
      <c r="C975437"/>
      <c r="D975437"/>
      <c r="E975437"/>
      <c r="F975437"/>
      <c r="G975437"/>
      <c r="H975437"/>
      <c r="I975437"/>
      <c r="J975437"/>
      <c r="K975437"/>
      <c r="L975437"/>
      <c r="M975437"/>
      <c r="N975437"/>
      <c r="O975437"/>
      <c r="P975437"/>
      <c r="Q975437"/>
      <c r="R975437"/>
      <c r="S975437"/>
      <c r="T975437"/>
      <c r="U975437"/>
      <c r="V975437"/>
    </row>
    <row r="975438" spans="1:22">
      <c r="A975438"/>
      <c r="B975438"/>
      <c r="C975438"/>
      <c r="D975438"/>
      <c r="E975438"/>
      <c r="F975438"/>
      <c r="G975438"/>
      <c r="H975438"/>
      <c r="I975438"/>
      <c r="J975438"/>
      <c r="K975438"/>
      <c r="L975438"/>
      <c r="M975438"/>
      <c r="N975438"/>
      <c r="O975438"/>
      <c r="P975438"/>
      <c r="Q975438"/>
      <c r="R975438"/>
      <c r="S975438"/>
      <c r="T975438"/>
      <c r="U975438"/>
      <c r="V975438"/>
    </row>
    <row r="975439" spans="1:22">
      <c r="A975439"/>
      <c r="B975439"/>
      <c r="C975439"/>
      <c r="D975439"/>
      <c r="E975439"/>
      <c r="F975439"/>
      <c r="G975439"/>
      <c r="H975439"/>
      <c r="I975439"/>
      <c r="J975439"/>
      <c r="K975439"/>
      <c r="L975439"/>
      <c r="M975439"/>
      <c r="N975439"/>
      <c r="O975439"/>
      <c r="P975439"/>
      <c r="Q975439"/>
      <c r="R975439"/>
      <c r="S975439"/>
      <c r="T975439"/>
      <c r="U975439"/>
      <c r="V975439"/>
    </row>
    <row r="975440" spans="1:22">
      <c r="A975440"/>
      <c r="B975440"/>
      <c r="C975440"/>
      <c r="D975440"/>
      <c r="E975440"/>
      <c r="F975440"/>
      <c r="G975440"/>
      <c r="H975440"/>
      <c r="I975440"/>
      <c r="J975440"/>
      <c r="K975440"/>
      <c r="L975440"/>
      <c r="M975440"/>
      <c r="N975440"/>
      <c r="O975440"/>
      <c r="P975440"/>
      <c r="Q975440"/>
      <c r="R975440"/>
      <c r="S975440"/>
      <c r="T975440"/>
      <c r="U975440"/>
      <c r="V975440"/>
    </row>
    <row r="975441" spans="1:22">
      <c r="A975441"/>
      <c r="B975441"/>
      <c r="C975441"/>
      <c r="D975441"/>
      <c r="E975441"/>
      <c r="F975441"/>
      <c r="G975441"/>
      <c r="H975441"/>
      <c r="I975441"/>
      <c r="J975441"/>
      <c r="K975441"/>
      <c r="L975441"/>
      <c r="M975441"/>
      <c r="N975441"/>
      <c r="O975441"/>
      <c r="P975441"/>
      <c r="Q975441"/>
      <c r="R975441"/>
      <c r="S975441"/>
      <c r="T975441"/>
      <c r="U975441"/>
      <c r="V975441"/>
    </row>
    <row r="975442" spans="1:22">
      <c r="A975442"/>
      <c r="B975442"/>
      <c r="C975442"/>
      <c r="D975442"/>
      <c r="E975442"/>
      <c r="F975442"/>
      <c r="G975442"/>
      <c r="H975442"/>
      <c r="I975442"/>
      <c r="J975442"/>
      <c r="K975442"/>
      <c r="L975442"/>
      <c r="M975442"/>
      <c r="N975442"/>
      <c r="O975442"/>
      <c r="P975442"/>
      <c r="Q975442"/>
      <c r="R975442"/>
      <c r="S975442"/>
      <c r="T975442"/>
      <c r="U975442"/>
      <c r="V975442"/>
    </row>
    <row r="975443" spans="1:22">
      <c r="A975443"/>
      <c r="B975443"/>
      <c r="C975443"/>
      <c r="D975443"/>
      <c r="E975443"/>
      <c r="F975443"/>
      <c r="G975443"/>
      <c r="H975443"/>
      <c r="I975443"/>
      <c r="J975443"/>
      <c r="K975443"/>
      <c r="L975443"/>
      <c r="M975443"/>
      <c r="N975443"/>
      <c r="O975443"/>
      <c r="P975443"/>
      <c r="Q975443"/>
      <c r="R975443"/>
      <c r="S975443"/>
      <c r="T975443"/>
      <c r="U975443"/>
      <c r="V975443"/>
    </row>
    <row r="975444" spans="1:22">
      <c r="A975444"/>
      <c r="B975444"/>
      <c r="C975444"/>
      <c r="D975444"/>
      <c r="E975444"/>
      <c r="F975444"/>
      <c r="G975444"/>
      <c r="H975444"/>
      <c r="I975444"/>
      <c r="J975444"/>
      <c r="K975444"/>
      <c r="L975444"/>
      <c r="M975444"/>
      <c r="N975444"/>
      <c r="O975444"/>
      <c r="P975444"/>
      <c r="Q975444"/>
      <c r="R975444"/>
      <c r="S975444"/>
      <c r="T975444"/>
      <c r="U975444"/>
      <c r="V975444"/>
    </row>
    <row r="975445" spans="1:22">
      <c r="A975445"/>
      <c r="B975445"/>
      <c r="C975445"/>
      <c r="D975445"/>
      <c r="E975445"/>
      <c r="F975445"/>
      <c r="G975445"/>
      <c r="H975445"/>
      <c r="I975445"/>
      <c r="J975445"/>
      <c r="K975445"/>
      <c r="L975445"/>
      <c r="M975445"/>
      <c r="N975445"/>
      <c r="O975445"/>
      <c r="P975445"/>
      <c r="Q975445"/>
      <c r="R975445"/>
      <c r="S975445"/>
      <c r="T975445"/>
      <c r="U975445"/>
      <c r="V975445"/>
    </row>
    <row r="975446" spans="1:22">
      <c r="A975446"/>
      <c r="B975446"/>
      <c r="C975446"/>
      <c r="D975446"/>
      <c r="E975446"/>
      <c r="F975446"/>
      <c r="G975446"/>
      <c r="H975446"/>
      <c r="I975446"/>
      <c r="J975446"/>
      <c r="K975446"/>
      <c r="L975446"/>
      <c r="M975446"/>
      <c r="N975446"/>
      <c r="O975446"/>
      <c r="P975446"/>
      <c r="Q975446"/>
      <c r="R975446"/>
      <c r="S975446"/>
      <c r="T975446"/>
      <c r="U975446"/>
      <c r="V975446"/>
    </row>
    <row r="975447" spans="1:22">
      <c r="A975447"/>
      <c r="B975447"/>
      <c r="C975447"/>
      <c r="D975447"/>
      <c r="E975447"/>
      <c r="F975447"/>
      <c r="G975447"/>
      <c r="H975447"/>
      <c r="I975447"/>
      <c r="J975447"/>
      <c r="K975447"/>
      <c r="L975447"/>
      <c r="M975447"/>
      <c r="N975447"/>
      <c r="O975447"/>
      <c r="P975447"/>
      <c r="Q975447"/>
      <c r="R975447"/>
      <c r="S975447"/>
      <c r="T975447"/>
      <c r="U975447"/>
      <c r="V975447"/>
    </row>
    <row r="975448" spans="1:22">
      <c r="A975448"/>
      <c r="B975448"/>
      <c r="C975448"/>
      <c r="D975448"/>
      <c r="E975448"/>
      <c r="F975448"/>
      <c r="G975448"/>
      <c r="H975448"/>
      <c r="I975448"/>
      <c r="J975448"/>
      <c r="K975448"/>
      <c r="L975448"/>
      <c r="M975448"/>
      <c r="N975448"/>
      <c r="O975448"/>
      <c r="P975448"/>
      <c r="Q975448"/>
      <c r="R975448"/>
      <c r="S975448"/>
      <c r="T975448"/>
      <c r="U975448"/>
      <c r="V975448"/>
    </row>
    <row r="975449" spans="1:22">
      <c r="A975449"/>
      <c r="B975449"/>
      <c r="C975449"/>
      <c r="D975449"/>
      <c r="E975449"/>
      <c r="F975449"/>
      <c r="G975449"/>
      <c r="H975449"/>
      <c r="I975449"/>
      <c r="J975449"/>
      <c r="K975449"/>
      <c r="L975449"/>
      <c r="M975449"/>
      <c r="N975449"/>
      <c r="O975449"/>
      <c r="P975449"/>
      <c r="Q975449"/>
      <c r="R975449"/>
      <c r="S975449"/>
      <c r="T975449"/>
      <c r="U975449"/>
      <c r="V975449"/>
    </row>
    <row r="975450" spans="1:22">
      <c r="A975450"/>
      <c r="B975450"/>
      <c r="C975450"/>
      <c r="D975450"/>
      <c r="E975450"/>
      <c r="F975450"/>
      <c r="G975450"/>
      <c r="H975450"/>
      <c r="I975450"/>
      <c r="J975450"/>
      <c r="K975450"/>
      <c r="L975450"/>
      <c r="M975450"/>
      <c r="N975450"/>
      <c r="O975450"/>
      <c r="P975450"/>
      <c r="Q975450"/>
      <c r="R975450"/>
      <c r="S975450"/>
      <c r="T975450"/>
      <c r="U975450"/>
      <c r="V975450"/>
    </row>
    <row r="975451" spans="1:22">
      <c r="A975451"/>
      <c r="B975451"/>
      <c r="C975451"/>
      <c r="D975451"/>
      <c r="E975451"/>
      <c r="F975451"/>
      <c r="G975451"/>
      <c r="H975451"/>
      <c r="I975451"/>
      <c r="J975451"/>
      <c r="K975451"/>
      <c r="L975451"/>
      <c r="M975451"/>
      <c r="N975451"/>
      <c r="O975451"/>
      <c r="P975451"/>
      <c r="Q975451"/>
      <c r="R975451"/>
      <c r="S975451"/>
      <c r="T975451"/>
      <c r="U975451"/>
      <c r="V975451"/>
    </row>
    <row r="975452" spans="1:22">
      <c r="A975452"/>
      <c r="B975452"/>
      <c r="C975452"/>
      <c r="D975452"/>
      <c r="E975452"/>
      <c r="F975452"/>
      <c r="G975452"/>
      <c r="H975452"/>
      <c r="I975452"/>
      <c r="J975452"/>
      <c r="K975452"/>
      <c r="L975452"/>
      <c r="M975452"/>
      <c r="N975452"/>
      <c r="O975452"/>
      <c r="P975452"/>
      <c r="Q975452"/>
      <c r="R975452"/>
      <c r="S975452"/>
      <c r="T975452"/>
      <c r="U975452"/>
      <c r="V975452"/>
    </row>
    <row r="975453" spans="1:22">
      <c r="A975453"/>
      <c r="B975453"/>
      <c r="C975453"/>
      <c r="D975453"/>
      <c r="E975453"/>
      <c r="F975453"/>
      <c r="G975453"/>
      <c r="H975453"/>
      <c r="I975453"/>
      <c r="J975453"/>
      <c r="K975453"/>
      <c r="L975453"/>
      <c r="M975453"/>
      <c r="N975453"/>
      <c r="O975453"/>
      <c r="P975453"/>
      <c r="Q975453"/>
      <c r="R975453"/>
      <c r="S975453"/>
      <c r="T975453"/>
      <c r="U975453"/>
      <c r="V975453"/>
    </row>
    <row r="975454" spans="1:22">
      <c r="A975454"/>
      <c r="B975454"/>
      <c r="C975454"/>
      <c r="D975454"/>
      <c r="E975454"/>
      <c r="F975454"/>
      <c r="G975454"/>
      <c r="H975454"/>
      <c r="I975454"/>
      <c r="J975454"/>
      <c r="K975454"/>
      <c r="L975454"/>
      <c r="M975454"/>
      <c r="N975454"/>
      <c r="O975454"/>
      <c r="P975454"/>
      <c r="Q975454"/>
      <c r="R975454"/>
      <c r="S975454"/>
      <c r="T975454"/>
      <c r="U975454"/>
      <c r="V975454"/>
    </row>
    <row r="975455" spans="1:22">
      <c r="A975455"/>
      <c r="B975455"/>
      <c r="C975455"/>
      <c r="D975455"/>
      <c r="E975455"/>
      <c r="F975455"/>
      <c r="G975455"/>
      <c r="H975455"/>
      <c r="I975455"/>
      <c r="J975455"/>
      <c r="K975455"/>
      <c r="L975455"/>
      <c r="M975455"/>
      <c r="N975455"/>
      <c r="O975455"/>
      <c r="P975455"/>
      <c r="Q975455"/>
      <c r="R975455"/>
      <c r="S975455"/>
      <c r="T975455"/>
      <c r="U975455"/>
      <c r="V975455"/>
    </row>
    <row r="975456" spans="1:22">
      <c r="A975456"/>
      <c r="B975456"/>
      <c r="C975456"/>
      <c r="D975456"/>
      <c r="E975456"/>
      <c r="F975456"/>
      <c r="G975456"/>
      <c r="H975456"/>
      <c r="I975456"/>
      <c r="J975456"/>
      <c r="K975456"/>
      <c r="L975456"/>
      <c r="M975456"/>
      <c r="N975456"/>
      <c r="O975456"/>
      <c r="P975456"/>
      <c r="Q975456"/>
      <c r="R975456"/>
      <c r="S975456"/>
      <c r="T975456"/>
      <c r="U975456"/>
      <c r="V975456"/>
    </row>
    <row r="975457" spans="1:22">
      <c r="A975457"/>
      <c r="B975457"/>
      <c r="C975457"/>
      <c r="D975457"/>
      <c r="E975457"/>
      <c r="F975457"/>
      <c r="G975457"/>
      <c r="H975457"/>
      <c r="I975457"/>
      <c r="J975457"/>
      <c r="K975457"/>
      <c r="L975457"/>
      <c r="M975457"/>
      <c r="N975457"/>
      <c r="O975457"/>
      <c r="P975457"/>
      <c r="Q975457"/>
      <c r="R975457"/>
      <c r="S975457"/>
      <c r="T975457"/>
      <c r="U975457"/>
      <c r="V975457"/>
    </row>
    <row r="975458" spans="1:22">
      <c r="A975458"/>
      <c r="B975458"/>
      <c r="C975458"/>
      <c r="D975458"/>
      <c r="E975458"/>
      <c r="F975458"/>
      <c r="G975458"/>
      <c r="H975458"/>
      <c r="I975458"/>
      <c r="J975458"/>
      <c r="K975458"/>
      <c r="L975458"/>
      <c r="M975458"/>
      <c r="N975458"/>
      <c r="O975458"/>
      <c r="P975458"/>
      <c r="Q975458"/>
      <c r="R975458"/>
      <c r="S975458"/>
      <c r="T975458"/>
      <c r="U975458"/>
      <c r="V975458"/>
    </row>
    <row r="975459" spans="1:22">
      <c r="A975459"/>
      <c r="B975459"/>
      <c r="C975459"/>
      <c r="D975459"/>
      <c r="E975459"/>
      <c r="F975459"/>
      <c r="G975459"/>
      <c r="H975459"/>
      <c r="I975459"/>
      <c r="J975459"/>
      <c r="K975459"/>
      <c r="L975459"/>
      <c r="M975459"/>
      <c r="N975459"/>
      <c r="O975459"/>
      <c r="P975459"/>
      <c r="Q975459"/>
      <c r="R975459"/>
      <c r="S975459"/>
      <c r="T975459"/>
      <c r="U975459"/>
      <c r="V975459"/>
    </row>
    <row r="975460" spans="1:22">
      <c r="A975460"/>
      <c r="B975460"/>
      <c r="C975460"/>
      <c r="D975460"/>
      <c r="E975460"/>
      <c r="F975460"/>
      <c r="G975460"/>
      <c r="H975460"/>
      <c r="I975460"/>
      <c r="J975460"/>
      <c r="K975460"/>
      <c r="L975460"/>
      <c r="M975460"/>
      <c r="N975460"/>
      <c r="O975460"/>
      <c r="P975460"/>
      <c r="Q975460"/>
      <c r="R975460"/>
      <c r="S975460"/>
      <c r="T975460"/>
      <c r="U975460"/>
      <c r="V975460"/>
    </row>
    <row r="975461" spans="1:22">
      <c r="A975461"/>
      <c r="B975461"/>
      <c r="C975461"/>
      <c r="D975461"/>
      <c r="E975461"/>
      <c r="F975461"/>
      <c r="G975461"/>
      <c r="H975461"/>
      <c r="I975461"/>
      <c r="J975461"/>
      <c r="K975461"/>
      <c r="L975461"/>
      <c r="M975461"/>
      <c r="N975461"/>
      <c r="O975461"/>
      <c r="P975461"/>
      <c r="Q975461"/>
      <c r="R975461"/>
      <c r="S975461"/>
      <c r="T975461"/>
      <c r="U975461"/>
      <c r="V975461"/>
    </row>
    <row r="975462" spans="1:22">
      <c r="A975462"/>
      <c r="B975462"/>
      <c r="C975462"/>
      <c r="D975462"/>
      <c r="E975462"/>
      <c r="F975462"/>
      <c r="G975462"/>
      <c r="H975462"/>
      <c r="I975462"/>
      <c r="J975462"/>
      <c r="K975462"/>
      <c r="L975462"/>
      <c r="M975462"/>
      <c r="N975462"/>
      <c r="O975462"/>
      <c r="P975462"/>
      <c r="Q975462"/>
      <c r="R975462"/>
      <c r="S975462"/>
      <c r="T975462"/>
      <c r="U975462"/>
      <c r="V975462"/>
    </row>
    <row r="975463" spans="1:22">
      <c r="A975463"/>
      <c r="B975463"/>
      <c r="C975463"/>
      <c r="D975463"/>
      <c r="E975463"/>
      <c r="F975463"/>
      <c r="G975463"/>
      <c r="H975463"/>
      <c r="I975463"/>
      <c r="J975463"/>
      <c r="K975463"/>
      <c r="L975463"/>
      <c r="M975463"/>
      <c r="N975463"/>
      <c r="O975463"/>
      <c r="P975463"/>
      <c r="Q975463"/>
      <c r="R975463"/>
      <c r="S975463"/>
      <c r="T975463"/>
      <c r="U975463"/>
      <c r="V975463"/>
    </row>
    <row r="975464" spans="1:22">
      <c r="A975464"/>
      <c r="B975464"/>
      <c r="C975464"/>
      <c r="D975464"/>
      <c r="E975464"/>
      <c r="F975464"/>
      <c r="G975464"/>
      <c r="H975464"/>
      <c r="I975464"/>
      <c r="J975464"/>
      <c r="K975464"/>
      <c r="L975464"/>
      <c r="M975464"/>
      <c r="N975464"/>
      <c r="O975464"/>
      <c r="P975464"/>
      <c r="Q975464"/>
      <c r="R975464"/>
      <c r="S975464"/>
      <c r="T975464"/>
      <c r="U975464"/>
      <c r="V975464"/>
    </row>
    <row r="975465" spans="1:22">
      <c r="A975465"/>
      <c r="B975465"/>
      <c r="C975465"/>
      <c r="D975465"/>
      <c r="E975465"/>
      <c r="F975465"/>
      <c r="G975465"/>
      <c r="H975465"/>
      <c r="I975465"/>
      <c r="J975465"/>
      <c r="K975465"/>
      <c r="L975465"/>
      <c r="M975465"/>
      <c r="N975465"/>
      <c r="O975465"/>
      <c r="P975465"/>
      <c r="Q975465"/>
      <c r="R975465"/>
      <c r="S975465"/>
      <c r="T975465"/>
      <c r="U975465"/>
      <c r="V975465"/>
    </row>
    <row r="975466" spans="1:22">
      <c r="A975466"/>
      <c r="B975466"/>
      <c r="C975466"/>
      <c r="D975466"/>
      <c r="E975466"/>
      <c r="F975466"/>
      <c r="G975466"/>
      <c r="H975466"/>
      <c r="I975466"/>
      <c r="J975466"/>
      <c r="K975466"/>
      <c r="L975466"/>
      <c r="M975466"/>
      <c r="N975466"/>
      <c r="O975466"/>
      <c r="P975466"/>
      <c r="Q975466"/>
      <c r="R975466"/>
      <c r="S975466"/>
      <c r="T975466"/>
      <c r="U975466"/>
      <c r="V975466"/>
    </row>
    <row r="975467" spans="1:22">
      <c r="A975467"/>
      <c r="B975467"/>
      <c r="C975467"/>
      <c r="D975467"/>
      <c r="E975467"/>
      <c r="F975467"/>
      <c r="G975467"/>
      <c r="H975467"/>
      <c r="I975467"/>
      <c r="J975467"/>
      <c r="K975467"/>
      <c r="L975467"/>
      <c r="M975467"/>
      <c r="N975467"/>
      <c r="O975467"/>
      <c r="P975467"/>
      <c r="Q975467"/>
      <c r="R975467"/>
      <c r="S975467"/>
      <c r="T975467"/>
      <c r="U975467"/>
      <c r="V975467"/>
    </row>
    <row r="975468" spans="1:22">
      <c r="A975468"/>
      <c r="B975468"/>
      <c r="C975468"/>
      <c r="D975468"/>
      <c r="E975468"/>
      <c r="F975468"/>
      <c r="G975468"/>
      <c r="H975468"/>
      <c r="I975468"/>
      <c r="J975468"/>
      <c r="K975468"/>
      <c r="L975468"/>
      <c r="M975468"/>
      <c r="N975468"/>
      <c r="O975468"/>
      <c r="P975468"/>
      <c r="Q975468"/>
      <c r="R975468"/>
      <c r="S975468"/>
      <c r="T975468"/>
      <c r="U975468"/>
      <c r="V975468"/>
    </row>
    <row r="975469" spans="1:22">
      <c r="A975469"/>
      <c r="B975469"/>
      <c r="C975469"/>
      <c r="D975469"/>
      <c r="E975469"/>
      <c r="F975469"/>
      <c r="G975469"/>
      <c r="H975469"/>
      <c r="I975469"/>
      <c r="J975469"/>
      <c r="K975469"/>
      <c r="L975469"/>
      <c r="M975469"/>
      <c r="N975469"/>
      <c r="O975469"/>
      <c r="P975469"/>
      <c r="Q975469"/>
      <c r="R975469"/>
      <c r="S975469"/>
      <c r="T975469"/>
      <c r="U975469"/>
      <c r="V975469"/>
    </row>
    <row r="975470" spans="1:22">
      <c r="A975470"/>
      <c r="B975470"/>
      <c r="C975470"/>
      <c r="D975470"/>
      <c r="E975470"/>
      <c r="F975470"/>
      <c r="G975470"/>
      <c r="H975470"/>
      <c r="I975470"/>
      <c r="J975470"/>
      <c r="K975470"/>
      <c r="L975470"/>
      <c r="M975470"/>
      <c r="N975470"/>
      <c r="O975470"/>
      <c r="P975470"/>
      <c r="Q975470"/>
      <c r="R975470"/>
      <c r="S975470"/>
      <c r="T975470"/>
      <c r="U975470"/>
      <c r="V975470"/>
    </row>
    <row r="975471" spans="1:22">
      <c r="A975471"/>
      <c r="B975471"/>
      <c r="C975471"/>
      <c r="D975471"/>
      <c r="E975471"/>
      <c r="F975471"/>
      <c r="G975471"/>
      <c r="H975471"/>
      <c r="I975471"/>
      <c r="J975471"/>
      <c r="K975471"/>
      <c r="L975471"/>
      <c r="M975471"/>
      <c r="N975471"/>
      <c r="O975471"/>
      <c r="P975471"/>
      <c r="Q975471"/>
      <c r="R975471"/>
      <c r="S975471"/>
      <c r="T975471"/>
      <c r="U975471"/>
      <c r="V975471"/>
    </row>
    <row r="975472" spans="1:22">
      <c r="A975472"/>
      <c r="B975472"/>
      <c r="C975472"/>
      <c r="D975472"/>
      <c r="E975472"/>
      <c r="F975472"/>
      <c r="G975472"/>
      <c r="H975472"/>
      <c r="I975472"/>
      <c r="J975472"/>
      <c r="K975472"/>
      <c r="L975472"/>
      <c r="M975472"/>
      <c r="N975472"/>
      <c r="O975472"/>
      <c r="P975472"/>
      <c r="Q975472"/>
      <c r="R975472"/>
      <c r="S975472"/>
      <c r="T975472"/>
      <c r="U975472"/>
      <c r="V975472"/>
    </row>
    <row r="975473" spans="1:22">
      <c r="A975473"/>
      <c r="B975473"/>
      <c r="C975473"/>
      <c r="D975473"/>
      <c r="E975473"/>
      <c r="F975473"/>
      <c r="G975473"/>
      <c r="H975473"/>
      <c r="I975473"/>
      <c r="J975473"/>
      <c r="K975473"/>
      <c r="L975473"/>
      <c r="M975473"/>
      <c r="N975473"/>
      <c r="O975473"/>
      <c r="P975473"/>
      <c r="Q975473"/>
      <c r="R975473"/>
      <c r="S975473"/>
      <c r="T975473"/>
      <c r="U975473"/>
      <c r="V975473"/>
    </row>
    <row r="975474" spans="1:22">
      <c r="A975474"/>
      <c r="B975474"/>
      <c r="C975474"/>
      <c r="D975474"/>
      <c r="E975474"/>
      <c r="F975474"/>
      <c r="G975474"/>
      <c r="H975474"/>
      <c r="I975474"/>
      <c r="J975474"/>
      <c r="K975474"/>
      <c r="L975474"/>
      <c r="M975474"/>
      <c r="N975474"/>
      <c r="O975474"/>
      <c r="P975474"/>
      <c r="Q975474"/>
      <c r="R975474"/>
      <c r="S975474"/>
      <c r="T975474"/>
      <c r="U975474"/>
      <c r="V975474"/>
    </row>
    <row r="975475" spans="1:22">
      <c r="A975475"/>
      <c r="B975475"/>
      <c r="C975475"/>
      <c r="D975475"/>
      <c r="E975475"/>
      <c r="F975475"/>
      <c r="G975475"/>
      <c r="H975475"/>
      <c r="I975475"/>
      <c r="J975475"/>
      <c r="K975475"/>
      <c r="L975475"/>
      <c r="M975475"/>
      <c r="N975475"/>
      <c r="O975475"/>
      <c r="P975475"/>
      <c r="Q975475"/>
      <c r="R975475"/>
      <c r="S975475"/>
      <c r="T975475"/>
      <c r="U975475"/>
      <c r="V975475"/>
    </row>
    <row r="975476" spans="1:22">
      <c r="A975476"/>
      <c r="B975476"/>
      <c r="C975476"/>
      <c r="D975476"/>
      <c r="E975476"/>
      <c r="F975476"/>
      <c r="G975476"/>
      <c r="H975476"/>
      <c r="I975476"/>
      <c r="J975476"/>
      <c r="K975476"/>
      <c r="L975476"/>
      <c r="M975476"/>
      <c r="N975476"/>
      <c r="O975476"/>
      <c r="P975476"/>
      <c r="Q975476"/>
      <c r="R975476"/>
      <c r="S975476"/>
      <c r="T975476"/>
      <c r="U975476"/>
      <c r="V975476"/>
    </row>
    <row r="975477" spans="1:22">
      <c r="A975477"/>
      <c r="B975477"/>
      <c r="C975477"/>
      <c r="D975477"/>
      <c r="E975477"/>
      <c r="F975477"/>
      <c r="G975477"/>
      <c r="H975477"/>
      <c r="I975477"/>
      <c r="J975477"/>
      <c r="K975477"/>
      <c r="L975477"/>
      <c r="M975477"/>
      <c r="N975477"/>
      <c r="O975477"/>
      <c r="P975477"/>
      <c r="Q975477"/>
      <c r="R975477"/>
      <c r="S975477"/>
      <c r="T975477"/>
      <c r="U975477"/>
      <c r="V975477"/>
    </row>
    <row r="975478" spans="1:22">
      <c r="A975478"/>
      <c r="B975478"/>
      <c r="C975478"/>
      <c r="D975478"/>
      <c r="E975478"/>
      <c r="F975478"/>
      <c r="G975478"/>
      <c r="H975478"/>
      <c r="I975478"/>
      <c r="J975478"/>
      <c r="K975478"/>
      <c r="L975478"/>
      <c r="M975478"/>
      <c r="N975478"/>
      <c r="O975478"/>
      <c r="P975478"/>
      <c r="Q975478"/>
      <c r="R975478"/>
      <c r="S975478"/>
      <c r="T975478"/>
      <c r="U975478"/>
      <c r="V975478"/>
    </row>
    <row r="975479" spans="1:22">
      <c r="A975479"/>
      <c r="B975479"/>
      <c r="C975479"/>
      <c r="D975479"/>
      <c r="E975479"/>
      <c r="F975479"/>
      <c r="G975479"/>
      <c r="H975479"/>
      <c r="I975479"/>
      <c r="J975479"/>
      <c r="K975479"/>
      <c r="L975479"/>
      <c r="M975479"/>
      <c r="N975479"/>
      <c r="O975479"/>
      <c r="P975479"/>
      <c r="Q975479"/>
      <c r="R975479"/>
      <c r="S975479"/>
      <c r="T975479"/>
      <c r="U975479"/>
      <c r="V975479"/>
    </row>
    <row r="975480" spans="1:22">
      <c r="A975480"/>
      <c r="B975480"/>
      <c r="C975480"/>
      <c r="D975480"/>
      <c r="E975480"/>
      <c r="F975480"/>
      <c r="G975480"/>
      <c r="H975480"/>
      <c r="I975480"/>
      <c r="J975480"/>
      <c r="K975480"/>
      <c r="L975480"/>
      <c r="M975480"/>
      <c r="N975480"/>
      <c r="O975480"/>
      <c r="P975480"/>
      <c r="Q975480"/>
      <c r="R975480"/>
      <c r="S975480"/>
      <c r="T975480"/>
      <c r="U975480"/>
      <c r="V975480"/>
    </row>
    <row r="975481" spans="1:22">
      <c r="A975481"/>
      <c r="B975481"/>
      <c r="C975481"/>
      <c r="D975481"/>
      <c r="E975481"/>
      <c r="F975481"/>
      <c r="G975481"/>
      <c r="H975481"/>
      <c r="I975481"/>
      <c r="J975481"/>
      <c r="K975481"/>
      <c r="L975481"/>
      <c r="M975481"/>
      <c r="N975481"/>
      <c r="O975481"/>
      <c r="P975481"/>
      <c r="Q975481"/>
      <c r="R975481"/>
      <c r="S975481"/>
      <c r="T975481"/>
      <c r="U975481"/>
      <c r="V975481"/>
    </row>
    <row r="975482" spans="1:22">
      <c r="A975482"/>
      <c r="B975482"/>
      <c r="C975482"/>
      <c r="D975482"/>
      <c r="E975482"/>
      <c r="F975482"/>
      <c r="G975482"/>
      <c r="H975482"/>
      <c r="I975482"/>
      <c r="J975482"/>
      <c r="K975482"/>
      <c r="L975482"/>
      <c r="M975482"/>
      <c r="N975482"/>
      <c r="O975482"/>
      <c r="P975482"/>
      <c r="Q975482"/>
      <c r="R975482"/>
      <c r="S975482"/>
      <c r="T975482"/>
      <c r="U975482"/>
      <c r="V975482"/>
    </row>
    <row r="975483" spans="1:22">
      <c r="A975483"/>
      <c r="B975483"/>
      <c r="C975483"/>
      <c r="D975483"/>
      <c r="E975483"/>
      <c r="F975483"/>
      <c r="G975483"/>
      <c r="H975483"/>
      <c r="I975483"/>
      <c r="J975483"/>
      <c r="K975483"/>
      <c r="L975483"/>
      <c r="M975483"/>
      <c r="N975483"/>
      <c r="O975483"/>
      <c r="P975483"/>
      <c r="Q975483"/>
      <c r="R975483"/>
      <c r="S975483"/>
      <c r="T975483"/>
      <c r="U975483"/>
      <c r="V975483"/>
    </row>
    <row r="975484" spans="1:22">
      <c r="A975484"/>
      <c r="B975484"/>
      <c r="C975484"/>
      <c r="D975484"/>
      <c r="E975484"/>
      <c r="F975484"/>
      <c r="G975484"/>
      <c r="H975484"/>
      <c r="I975484"/>
      <c r="J975484"/>
      <c r="K975484"/>
      <c r="L975484"/>
      <c r="M975484"/>
      <c r="N975484"/>
      <c r="O975484"/>
      <c r="P975484"/>
      <c r="Q975484"/>
      <c r="R975484"/>
      <c r="S975484"/>
      <c r="T975484"/>
      <c r="U975484"/>
      <c r="V975484"/>
    </row>
    <row r="975485" spans="1:22">
      <c r="A975485"/>
      <c r="B975485"/>
      <c r="C975485"/>
      <c r="D975485"/>
      <c r="E975485"/>
      <c r="F975485"/>
      <c r="G975485"/>
      <c r="H975485"/>
      <c r="I975485"/>
      <c r="J975485"/>
      <c r="K975485"/>
      <c r="L975485"/>
      <c r="M975485"/>
      <c r="N975485"/>
      <c r="O975485"/>
      <c r="P975485"/>
      <c r="Q975485"/>
      <c r="R975485"/>
      <c r="S975485"/>
      <c r="T975485"/>
      <c r="U975485"/>
      <c r="V975485"/>
    </row>
    <row r="975486" spans="1:22">
      <c r="A975486"/>
      <c r="B975486"/>
      <c r="C975486"/>
      <c r="D975486"/>
      <c r="E975486"/>
      <c r="F975486"/>
      <c r="G975486"/>
      <c r="H975486"/>
      <c r="I975486"/>
      <c r="J975486"/>
      <c r="K975486"/>
      <c r="L975486"/>
      <c r="M975486"/>
      <c r="N975486"/>
      <c r="O975486"/>
      <c r="P975486"/>
      <c r="Q975486"/>
      <c r="R975486"/>
      <c r="S975486"/>
      <c r="T975486"/>
      <c r="U975486"/>
      <c r="V975486"/>
    </row>
    <row r="975487" spans="1:22">
      <c r="A975487"/>
      <c r="B975487"/>
      <c r="C975487"/>
      <c r="D975487"/>
      <c r="E975487"/>
      <c r="F975487"/>
      <c r="G975487"/>
      <c r="H975487"/>
      <c r="I975487"/>
      <c r="J975487"/>
      <c r="K975487"/>
      <c r="L975487"/>
      <c r="M975487"/>
      <c r="N975487"/>
      <c r="O975487"/>
      <c r="P975487"/>
      <c r="Q975487"/>
      <c r="R975487"/>
      <c r="S975487"/>
      <c r="T975487"/>
      <c r="U975487"/>
      <c r="V975487"/>
    </row>
    <row r="975488" spans="1:22">
      <c r="A975488"/>
      <c r="B975488"/>
      <c r="C975488"/>
      <c r="D975488"/>
      <c r="E975488"/>
      <c r="F975488"/>
      <c r="G975488"/>
      <c r="H975488"/>
      <c r="I975488"/>
      <c r="J975488"/>
      <c r="K975488"/>
      <c r="L975488"/>
      <c r="M975488"/>
      <c r="N975488"/>
      <c r="O975488"/>
      <c r="P975488"/>
      <c r="Q975488"/>
      <c r="R975488"/>
      <c r="S975488"/>
      <c r="T975488"/>
      <c r="U975488"/>
      <c r="V975488"/>
    </row>
    <row r="975489" spans="1:22">
      <c r="A975489"/>
      <c r="B975489"/>
      <c r="C975489"/>
      <c r="D975489"/>
      <c r="E975489"/>
      <c r="F975489"/>
      <c r="G975489"/>
      <c r="H975489"/>
      <c r="I975489"/>
      <c r="J975489"/>
      <c r="K975489"/>
      <c r="L975489"/>
      <c r="M975489"/>
      <c r="N975489"/>
      <c r="O975489"/>
      <c r="P975489"/>
      <c r="Q975489"/>
      <c r="R975489"/>
      <c r="S975489"/>
      <c r="T975489"/>
      <c r="U975489"/>
      <c r="V975489"/>
    </row>
    <row r="975490" spans="1:22">
      <c r="A975490"/>
      <c r="B975490"/>
      <c r="C975490"/>
      <c r="D975490"/>
      <c r="E975490"/>
      <c r="F975490"/>
      <c r="G975490"/>
      <c r="H975490"/>
      <c r="I975490"/>
      <c r="J975490"/>
      <c r="K975490"/>
      <c r="L975490"/>
      <c r="M975490"/>
      <c r="N975490"/>
      <c r="O975490"/>
      <c r="P975490"/>
      <c r="Q975490"/>
      <c r="R975490"/>
      <c r="S975490"/>
      <c r="T975490"/>
      <c r="U975490"/>
      <c r="V975490"/>
    </row>
    <row r="975491" spans="1:22">
      <c r="A975491"/>
      <c r="B975491"/>
      <c r="C975491"/>
      <c r="D975491"/>
      <c r="E975491"/>
      <c r="F975491"/>
      <c r="G975491"/>
      <c r="H975491"/>
      <c r="I975491"/>
      <c r="J975491"/>
      <c r="K975491"/>
      <c r="L975491"/>
      <c r="M975491"/>
      <c r="N975491"/>
      <c r="O975491"/>
      <c r="P975491"/>
      <c r="Q975491"/>
      <c r="R975491"/>
      <c r="S975491"/>
      <c r="T975491"/>
      <c r="U975491"/>
      <c r="V975491"/>
    </row>
    <row r="975492" spans="1:22">
      <c r="A975492"/>
      <c r="B975492"/>
      <c r="C975492"/>
      <c r="D975492"/>
      <c r="E975492"/>
      <c r="F975492"/>
      <c r="G975492"/>
      <c r="H975492"/>
      <c r="I975492"/>
      <c r="J975492"/>
      <c r="K975492"/>
      <c r="L975492"/>
      <c r="M975492"/>
      <c r="N975492"/>
      <c r="O975492"/>
      <c r="P975492"/>
      <c r="Q975492"/>
      <c r="R975492"/>
      <c r="S975492"/>
      <c r="T975492"/>
      <c r="U975492"/>
      <c r="V975492"/>
    </row>
    <row r="975493" spans="1:22">
      <c r="A975493"/>
      <c r="B975493"/>
      <c r="C975493"/>
      <c r="D975493"/>
      <c r="E975493"/>
      <c r="F975493"/>
      <c r="G975493"/>
      <c r="H975493"/>
      <c r="I975493"/>
      <c r="J975493"/>
      <c r="K975493"/>
      <c r="L975493"/>
      <c r="M975493"/>
      <c r="N975493"/>
      <c r="O975493"/>
      <c r="P975493"/>
      <c r="Q975493"/>
      <c r="R975493"/>
      <c r="S975493"/>
      <c r="T975493"/>
      <c r="U975493"/>
      <c r="V975493"/>
    </row>
    <row r="975494" spans="1:22">
      <c r="A975494"/>
      <c r="B975494"/>
      <c r="C975494"/>
      <c r="D975494"/>
      <c r="E975494"/>
      <c r="F975494"/>
      <c r="G975494"/>
      <c r="H975494"/>
      <c r="I975494"/>
      <c r="J975494"/>
      <c r="K975494"/>
      <c r="L975494"/>
      <c r="M975494"/>
      <c r="N975494"/>
      <c r="O975494"/>
      <c r="P975494"/>
      <c r="Q975494"/>
      <c r="R975494"/>
      <c r="S975494"/>
      <c r="T975494"/>
      <c r="U975494"/>
      <c r="V975494"/>
    </row>
    <row r="975495" spans="1:22">
      <c r="A975495"/>
      <c r="B975495"/>
      <c r="C975495"/>
      <c r="D975495"/>
      <c r="E975495"/>
      <c r="F975495"/>
      <c r="G975495"/>
      <c r="H975495"/>
      <c r="I975495"/>
      <c r="J975495"/>
      <c r="K975495"/>
      <c r="L975495"/>
      <c r="M975495"/>
      <c r="N975495"/>
      <c r="O975495"/>
      <c r="P975495"/>
      <c r="Q975495"/>
      <c r="R975495"/>
      <c r="S975495"/>
      <c r="T975495"/>
      <c r="U975495"/>
      <c r="V975495"/>
    </row>
    <row r="975496" spans="1:22">
      <c r="A975496"/>
      <c r="B975496"/>
      <c r="C975496"/>
      <c r="D975496"/>
      <c r="E975496"/>
      <c r="F975496"/>
      <c r="G975496"/>
      <c r="H975496"/>
      <c r="I975496"/>
      <c r="J975496"/>
      <c r="K975496"/>
      <c r="L975496"/>
      <c r="M975496"/>
      <c r="N975496"/>
      <c r="O975496"/>
      <c r="P975496"/>
      <c r="Q975496"/>
      <c r="R975496"/>
      <c r="S975496"/>
      <c r="T975496"/>
      <c r="U975496"/>
      <c r="V975496"/>
    </row>
    <row r="975497" spans="1:22">
      <c r="A975497"/>
      <c r="B975497"/>
      <c r="C975497"/>
      <c r="D975497"/>
      <c r="E975497"/>
      <c r="F975497"/>
      <c r="G975497"/>
      <c r="H975497"/>
      <c r="I975497"/>
      <c r="J975497"/>
      <c r="K975497"/>
      <c r="L975497"/>
      <c r="M975497"/>
      <c r="N975497"/>
      <c r="O975497"/>
      <c r="P975497"/>
      <c r="Q975497"/>
      <c r="R975497"/>
      <c r="S975497"/>
      <c r="T975497"/>
      <c r="U975497"/>
      <c r="V975497"/>
    </row>
    <row r="975498" spans="1:22">
      <c r="A975498"/>
      <c r="B975498"/>
      <c r="C975498"/>
      <c r="D975498"/>
      <c r="E975498"/>
      <c r="F975498"/>
      <c r="G975498"/>
      <c r="H975498"/>
      <c r="I975498"/>
      <c r="J975498"/>
      <c r="K975498"/>
      <c r="L975498"/>
      <c r="M975498"/>
      <c r="N975498"/>
      <c r="O975498"/>
      <c r="P975498"/>
      <c r="Q975498"/>
      <c r="R975498"/>
      <c r="S975498"/>
      <c r="T975498"/>
      <c r="U975498"/>
      <c r="V975498"/>
    </row>
    <row r="975499" spans="1:22">
      <c r="A975499"/>
      <c r="B975499"/>
      <c r="C975499"/>
      <c r="D975499"/>
      <c r="E975499"/>
      <c r="F975499"/>
      <c r="G975499"/>
      <c r="H975499"/>
      <c r="I975499"/>
      <c r="J975499"/>
      <c r="K975499"/>
      <c r="L975499"/>
      <c r="M975499"/>
      <c r="N975499"/>
      <c r="O975499"/>
      <c r="P975499"/>
      <c r="Q975499"/>
      <c r="R975499"/>
      <c r="S975499"/>
      <c r="T975499"/>
      <c r="U975499"/>
      <c r="V975499"/>
    </row>
    <row r="975500" spans="1:22">
      <c r="A975500"/>
      <c r="B975500"/>
      <c r="C975500"/>
      <c r="D975500"/>
      <c r="E975500"/>
      <c r="F975500"/>
      <c r="G975500"/>
      <c r="H975500"/>
      <c r="I975500"/>
      <c r="J975500"/>
      <c r="K975500"/>
      <c r="L975500"/>
      <c r="M975500"/>
      <c r="N975500"/>
      <c r="O975500"/>
      <c r="P975500"/>
      <c r="Q975500"/>
      <c r="R975500"/>
      <c r="S975500"/>
      <c r="T975500"/>
      <c r="U975500"/>
      <c r="V975500"/>
    </row>
    <row r="975501" spans="1:22">
      <c r="A975501"/>
      <c r="B975501"/>
      <c r="C975501"/>
      <c r="D975501"/>
      <c r="E975501"/>
      <c r="F975501"/>
      <c r="G975501"/>
      <c r="H975501"/>
      <c r="I975501"/>
      <c r="J975501"/>
      <c r="K975501"/>
      <c r="L975501"/>
      <c r="M975501"/>
      <c r="N975501"/>
      <c r="O975501"/>
      <c r="P975501"/>
      <c r="Q975501"/>
      <c r="R975501"/>
      <c r="S975501"/>
      <c r="T975501"/>
      <c r="U975501"/>
      <c r="V975501"/>
    </row>
    <row r="975502" spans="1:22">
      <c r="A975502"/>
      <c r="B975502"/>
      <c r="C975502"/>
      <c r="D975502"/>
      <c r="E975502"/>
      <c r="F975502"/>
      <c r="G975502"/>
      <c r="H975502"/>
      <c r="I975502"/>
      <c r="J975502"/>
      <c r="K975502"/>
      <c r="L975502"/>
      <c r="M975502"/>
      <c r="N975502"/>
      <c r="O975502"/>
      <c r="P975502"/>
      <c r="Q975502"/>
      <c r="R975502"/>
      <c r="S975502"/>
      <c r="T975502"/>
      <c r="U975502"/>
      <c r="V975502"/>
    </row>
    <row r="975503" spans="1:22">
      <c r="A975503"/>
      <c r="B975503"/>
      <c r="C975503"/>
      <c r="D975503"/>
      <c r="E975503"/>
      <c r="F975503"/>
      <c r="G975503"/>
      <c r="H975503"/>
      <c r="I975503"/>
      <c r="J975503"/>
      <c r="K975503"/>
      <c r="L975503"/>
      <c r="M975503"/>
      <c r="N975503"/>
      <c r="O975503"/>
      <c r="P975503"/>
      <c r="Q975503"/>
      <c r="R975503"/>
      <c r="S975503"/>
      <c r="T975503"/>
      <c r="U975503"/>
      <c r="V975503"/>
    </row>
    <row r="975504" spans="1:22">
      <c r="A975504"/>
      <c r="B975504"/>
      <c r="C975504"/>
      <c r="D975504"/>
      <c r="E975504"/>
      <c r="F975504"/>
      <c r="G975504"/>
      <c r="H975504"/>
      <c r="I975504"/>
      <c r="J975504"/>
      <c r="K975504"/>
      <c r="L975504"/>
      <c r="M975504"/>
      <c r="N975504"/>
      <c r="O975504"/>
      <c r="P975504"/>
      <c r="Q975504"/>
      <c r="R975504"/>
      <c r="S975504"/>
      <c r="T975504"/>
      <c r="U975504"/>
      <c r="V975504"/>
    </row>
    <row r="975505" spans="1:22">
      <c r="A975505"/>
      <c r="B975505"/>
      <c r="C975505"/>
      <c r="D975505"/>
      <c r="E975505"/>
      <c r="F975505"/>
      <c r="G975505"/>
      <c r="H975505"/>
      <c r="I975505"/>
      <c r="J975505"/>
      <c r="K975505"/>
      <c r="L975505"/>
      <c r="M975505"/>
      <c r="N975505"/>
      <c r="O975505"/>
      <c r="P975505"/>
      <c r="Q975505"/>
      <c r="R975505"/>
      <c r="S975505"/>
      <c r="T975505"/>
      <c r="U975505"/>
      <c r="V975505"/>
    </row>
    <row r="975506" spans="1:22">
      <c r="A975506"/>
      <c r="B975506"/>
      <c r="C975506"/>
      <c r="D975506"/>
      <c r="E975506"/>
      <c r="F975506"/>
      <c r="G975506"/>
      <c r="H975506"/>
      <c r="I975506"/>
      <c r="J975506"/>
      <c r="K975506"/>
      <c r="L975506"/>
      <c r="M975506"/>
      <c r="N975506"/>
      <c r="O975506"/>
      <c r="P975506"/>
      <c r="Q975506"/>
      <c r="R975506"/>
      <c r="S975506"/>
      <c r="T975506"/>
      <c r="U975506"/>
      <c r="V975506"/>
    </row>
    <row r="975507" spans="1:22">
      <c r="A975507"/>
      <c r="B975507"/>
      <c r="C975507"/>
      <c r="D975507"/>
      <c r="E975507"/>
      <c r="F975507"/>
      <c r="G975507"/>
      <c r="H975507"/>
      <c r="I975507"/>
      <c r="J975507"/>
      <c r="K975507"/>
      <c r="L975507"/>
      <c r="M975507"/>
      <c r="N975507"/>
      <c r="O975507"/>
      <c r="P975507"/>
      <c r="Q975507"/>
      <c r="R975507"/>
      <c r="S975507"/>
      <c r="T975507"/>
      <c r="U975507"/>
      <c r="V975507"/>
    </row>
    <row r="975508" spans="1:22">
      <c r="A975508"/>
      <c r="B975508"/>
      <c r="C975508"/>
      <c r="D975508"/>
      <c r="E975508"/>
      <c r="F975508"/>
      <c r="G975508"/>
      <c r="H975508"/>
      <c r="I975508"/>
      <c r="J975508"/>
      <c r="K975508"/>
      <c r="L975508"/>
      <c r="M975508"/>
      <c r="N975508"/>
      <c r="O975508"/>
      <c r="P975508"/>
      <c r="Q975508"/>
      <c r="R975508"/>
      <c r="S975508"/>
      <c r="T975508"/>
      <c r="U975508"/>
      <c r="V975508"/>
    </row>
    <row r="975509" spans="1:22">
      <c r="A975509"/>
      <c r="B975509"/>
      <c r="C975509"/>
      <c r="D975509"/>
      <c r="E975509"/>
      <c r="F975509"/>
      <c r="G975509"/>
      <c r="H975509"/>
      <c r="I975509"/>
      <c r="J975509"/>
      <c r="K975509"/>
      <c r="L975509"/>
      <c r="M975509"/>
      <c r="N975509"/>
      <c r="O975509"/>
      <c r="P975509"/>
      <c r="Q975509"/>
      <c r="R975509"/>
      <c r="S975509"/>
      <c r="T975509"/>
      <c r="U975509"/>
      <c r="V975509"/>
    </row>
    <row r="975510" spans="1:22">
      <c r="A975510"/>
      <c r="B975510"/>
      <c r="C975510"/>
      <c r="D975510"/>
      <c r="E975510"/>
      <c r="F975510"/>
      <c r="G975510"/>
      <c r="H975510"/>
      <c r="I975510"/>
      <c r="J975510"/>
      <c r="K975510"/>
      <c r="L975510"/>
      <c r="M975510"/>
      <c r="N975510"/>
      <c r="O975510"/>
      <c r="P975510"/>
      <c r="Q975510"/>
      <c r="R975510"/>
      <c r="S975510"/>
      <c r="T975510"/>
      <c r="U975510"/>
      <c r="V975510"/>
    </row>
    <row r="975511" spans="1:22">
      <c r="A975511"/>
      <c r="B975511"/>
      <c r="C975511"/>
      <c r="D975511"/>
      <c r="E975511"/>
      <c r="F975511"/>
      <c r="G975511"/>
      <c r="H975511"/>
      <c r="I975511"/>
      <c r="J975511"/>
      <c r="K975511"/>
      <c r="L975511"/>
      <c r="M975511"/>
      <c r="N975511"/>
      <c r="O975511"/>
      <c r="P975511"/>
      <c r="Q975511"/>
      <c r="R975511"/>
      <c r="S975511"/>
      <c r="T975511"/>
      <c r="U975511"/>
      <c r="V975511"/>
    </row>
    <row r="975512" spans="1:22">
      <c r="A975512"/>
      <c r="B975512"/>
      <c r="C975512"/>
      <c r="D975512"/>
      <c r="E975512"/>
      <c r="F975512"/>
      <c r="G975512"/>
      <c r="H975512"/>
      <c r="I975512"/>
      <c r="J975512"/>
      <c r="K975512"/>
      <c r="L975512"/>
      <c r="M975512"/>
      <c r="N975512"/>
      <c r="O975512"/>
      <c r="P975512"/>
      <c r="Q975512"/>
      <c r="R975512"/>
      <c r="S975512"/>
      <c r="T975512"/>
      <c r="U975512"/>
      <c r="V975512"/>
    </row>
    <row r="975513" spans="1:22">
      <c r="A975513"/>
      <c r="B975513"/>
      <c r="C975513"/>
      <c r="D975513"/>
      <c r="E975513"/>
      <c r="F975513"/>
      <c r="G975513"/>
      <c r="H975513"/>
      <c r="I975513"/>
      <c r="J975513"/>
      <c r="K975513"/>
      <c r="L975513"/>
      <c r="M975513"/>
      <c r="N975513"/>
      <c r="O975513"/>
      <c r="P975513"/>
      <c r="Q975513"/>
      <c r="R975513"/>
      <c r="S975513"/>
      <c r="T975513"/>
      <c r="U975513"/>
      <c r="V975513"/>
    </row>
    <row r="975514" spans="1:22">
      <c r="A975514"/>
      <c r="B975514"/>
      <c r="C975514"/>
      <c r="D975514"/>
      <c r="E975514"/>
      <c r="F975514"/>
      <c r="G975514"/>
      <c r="H975514"/>
      <c r="I975514"/>
      <c r="J975514"/>
      <c r="K975514"/>
      <c r="L975514"/>
      <c r="M975514"/>
      <c r="N975514"/>
      <c r="O975514"/>
      <c r="P975514"/>
      <c r="Q975514"/>
      <c r="R975514"/>
      <c r="S975514"/>
      <c r="T975514"/>
      <c r="U975514"/>
      <c r="V975514"/>
    </row>
    <row r="975515" spans="1:22">
      <c r="A975515"/>
      <c r="B975515"/>
      <c r="C975515"/>
      <c r="D975515"/>
      <c r="E975515"/>
      <c r="F975515"/>
      <c r="G975515"/>
      <c r="H975515"/>
      <c r="I975515"/>
      <c r="J975515"/>
      <c r="K975515"/>
      <c r="L975515"/>
      <c r="M975515"/>
      <c r="N975515"/>
      <c r="O975515"/>
      <c r="P975515"/>
      <c r="Q975515"/>
      <c r="R975515"/>
      <c r="S975515"/>
      <c r="T975515"/>
      <c r="U975515"/>
      <c r="V975515"/>
    </row>
    <row r="975516" spans="1:22">
      <c r="A975516"/>
      <c r="B975516"/>
      <c r="C975516"/>
      <c r="D975516"/>
      <c r="E975516"/>
      <c r="F975516"/>
      <c r="G975516"/>
      <c r="H975516"/>
      <c r="I975516"/>
      <c r="J975516"/>
      <c r="K975516"/>
      <c r="L975516"/>
      <c r="M975516"/>
      <c r="N975516"/>
      <c r="O975516"/>
      <c r="P975516"/>
      <c r="Q975516"/>
      <c r="R975516"/>
      <c r="S975516"/>
      <c r="T975516"/>
      <c r="U975516"/>
      <c r="V975516"/>
    </row>
    <row r="975517" spans="1:22">
      <c r="A975517"/>
      <c r="B975517"/>
      <c r="C975517"/>
      <c r="D975517"/>
      <c r="E975517"/>
      <c r="F975517"/>
      <c r="G975517"/>
      <c r="H975517"/>
      <c r="I975517"/>
      <c r="J975517"/>
      <c r="K975517"/>
      <c r="L975517"/>
      <c r="M975517"/>
      <c r="N975517"/>
      <c r="O975517"/>
      <c r="P975517"/>
      <c r="Q975517"/>
      <c r="R975517"/>
      <c r="S975517"/>
      <c r="T975517"/>
      <c r="U975517"/>
      <c r="V975517"/>
    </row>
    <row r="975518" spans="1:22">
      <c r="A975518"/>
      <c r="B975518"/>
      <c r="C975518"/>
      <c r="D975518"/>
      <c r="E975518"/>
      <c r="F975518"/>
      <c r="G975518"/>
      <c r="H975518"/>
      <c r="I975518"/>
      <c r="J975518"/>
      <c r="K975518"/>
      <c r="L975518"/>
      <c r="M975518"/>
      <c r="N975518"/>
      <c r="O975518"/>
      <c r="P975518"/>
      <c r="Q975518"/>
      <c r="R975518"/>
      <c r="S975518"/>
      <c r="T975518"/>
      <c r="U975518"/>
      <c r="V975518"/>
    </row>
    <row r="975519" spans="1:22">
      <c r="A975519"/>
      <c r="B975519"/>
      <c r="C975519"/>
      <c r="D975519"/>
      <c r="E975519"/>
      <c r="F975519"/>
      <c r="G975519"/>
      <c r="H975519"/>
      <c r="I975519"/>
      <c r="J975519"/>
      <c r="K975519"/>
      <c r="L975519"/>
      <c r="M975519"/>
      <c r="N975519"/>
      <c r="O975519"/>
      <c r="P975519"/>
      <c r="Q975519"/>
      <c r="R975519"/>
      <c r="S975519"/>
      <c r="T975519"/>
      <c r="U975519"/>
      <c r="V975519"/>
    </row>
    <row r="975520" spans="1:22">
      <c r="A975520"/>
      <c r="B975520"/>
      <c r="C975520"/>
      <c r="D975520"/>
      <c r="E975520"/>
      <c r="F975520"/>
      <c r="G975520"/>
      <c r="H975520"/>
      <c r="I975520"/>
      <c r="J975520"/>
      <c r="K975520"/>
      <c r="L975520"/>
      <c r="M975520"/>
      <c r="N975520"/>
      <c r="O975520"/>
      <c r="P975520"/>
      <c r="Q975520"/>
      <c r="R975520"/>
      <c r="S975520"/>
      <c r="T975520"/>
      <c r="U975520"/>
      <c r="V975520"/>
    </row>
    <row r="975521" spans="1:22">
      <c r="A975521"/>
      <c r="B975521"/>
      <c r="C975521"/>
      <c r="D975521"/>
      <c r="E975521"/>
      <c r="F975521"/>
      <c r="G975521"/>
      <c r="H975521"/>
      <c r="I975521"/>
      <c r="J975521"/>
      <c r="K975521"/>
      <c r="L975521"/>
      <c r="M975521"/>
      <c r="N975521"/>
      <c r="O975521"/>
      <c r="P975521"/>
      <c r="Q975521"/>
      <c r="R975521"/>
      <c r="S975521"/>
      <c r="T975521"/>
      <c r="U975521"/>
      <c r="V975521"/>
    </row>
    <row r="975522" spans="1:22">
      <c r="A975522"/>
      <c r="B975522"/>
      <c r="C975522"/>
      <c r="D975522"/>
      <c r="E975522"/>
      <c r="F975522"/>
      <c r="G975522"/>
      <c r="H975522"/>
      <c r="I975522"/>
      <c r="J975522"/>
      <c r="K975522"/>
      <c r="L975522"/>
      <c r="M975522"/>
      <c r="N975522"/>
      <c r="O975522"/>
      <c r="P975522"/>
      <c r="Q975522"/>
      <c r="R975522"/>
      <c r="S975522"/>
      <c r="T975522"/>
      <c r="U975522"/>
      <c r="V975522"/>
    </row>
    <row r="975523" spans="1:22">
      <c r="A975523"/>
      <c r="B975523"/>
      <c r="C975523"/>
      <c r="D975523"/>
      <c r="E975523"/>
      <c r="F975523"/>
      <c r="G975523"/>
      <c r="H975523"/>
      <c r="I975523"/>
      <c r="J975523"/>
      <c r="K975523"/>
      <c r="L975523"/>
      <c r="M975523"/>
      <c r="N975523"/>
      <c r="O975523"/>
      <c r="P975523"/>
      <c r="Q975523"/>
      <c r="R975523"/>
      <c r="S975523"/>
      <c r="T975523"/>
      <c r="U975523"/>
      <c r="V975523"/>
    </row>
    <row r="975524" spans="1:22">
      <c r="A975524"/>
      <c r="B975524"/>
      <c r="C975524"/>
      <c r="D975524"/>
      <c r="E975524"/>
      <c r="F975524"/>
      <c r="G975524"/>
      <c r="H975524"/>
      <c r="I975524"/>
      <c r="J975524"/>
      <c r="K975524"/>
      <c r="L975524"/>
      <c r="M975524"/>
      <c r="N975524"/>
      <c r="O975524"/>
      <c r="P975524"/>
      <c r="Q975524"/>
      <c r="R975524"/>
      <c r="S975524"/>
      <c r="T975524"/>
      <c r="U975524"/>
      <c r="V975524"/>
    </row>
    <row r="975525" spans="1:22">
      <c r="A975525"/>
      <c r="B975525"/>
      <c r="C975525"/>
      <c r="D975525"/>
      <c r="E975525"/>
      <c r="F975525"/>
      <c r="G975525"/>
      <c r="H975525"/>
      <c r="I975525"/>
      <c r="J975525"/>
      <c r="K975525"/>
      <c r="L975525"/>
      <c r="M975525"/>
      <c r="N975525"/>
      <c r="O975525"/>
      <c r="P975525"/>
      <c r="Q975525"/>
      <c r="R975525"/>
      <c r="S975525"/>
      <c r="T975525"/>
      <c r="U975525"/>
      <c r="V975525"/>
    </row>
    <row r="975526" spans="1:22">
      <c r="A975526"/>
      <c r="B975526"/>
      <c r="C975526"/>
      <c r="D975526"/>
      <c r="E975526"/>
      <c r="F975526"/>
      <c r="G975526"/>
      <c r="H975526"/>
      <c r="I975526"/>
      <c r="J975526"/>
      <c r="K975526"/>
      <c r="L975526"/>
      <c r="M975526"/>
      <c r="N975526"/>
      <c r="O975526"/>
      <c r="P975526"/>
      <c r="Q975526"/>
      <c r="R975526"/>
      <c r="S975526"/>
      <c r="T975526"/>
      <c r="U975526"/>
      <c r="V975526"/>
    </row>
    <row r="975527" spans="1:22">
      <c r="A975527"/>
      <c r="B975527"/>
      <c r="C975527"/>
      <c r="D975527"/>
      <c r="E975527"/>
      <c r="F975527"/>
      <c r="G975527"/>
      <c r="H975527"/>
      <c r="I975527"/>
      <c r="J975527"/>
      <c r="K975527"/>
      <c r="L975527"/>
      <c r="M975527"/>
      <c r="N975527"/>
      <c r="O975527"/>
      <c r="P975527"/>
      <c r="Q975527"/>
      <c r="R975527"/>
      <c r="S975527"/>
      <c r="T975527"/>
      <c r="U975527"/>
      <c r="V975527"/>
    </row>
    <row r="975528" spans="1:22">
      <c r="A975528"/>
      <c r="B975528"/>
      <c r="C975528"/>
      <c r="D975528"/>
      <c r="E975528"/>
      <c r="F975528"/>
      <c r="G975528"/>
      <c r="H975528"/>
      <c r="I975528"/>
      <c r="J975528"/>
      <c r="K975528"/>
      <c r="L975528"/>
      <c r="M975528"/>
      <c r="N975528"/>
      <c r="O975528"/>
      <c r="P975528"/>
      <c r="Q975528"/>
      <c r="R975528"/>
      <c r="S975528"/>
      <c r="T975528"/>
      <c r="U975528"/>
      <c r="V975528"/>
    </row>
    <row r="975529" spans="1:22">
      <c r="A975529"/>
      <c r="B975529"/>
      <c r="C975529"/>
      <c r="D975529"/>
      <c r="E975529"/>
      <c r="F975529"/>
      <c r="G975529"/>
      <c r="H975529"/>
      <c r="I975529"/>
      <c r="J975529"/>
      <c r="K975529"/>
      <c r="L975529"/>
      <c r="M975529"/>
      <c r="N975529"/>
      <c r="O975529"/>
      <c r="P975529"/>
      <c r="Q975529"/>
      <c r="R975529"/>
      <c r="S975529"/>
      <c r="T975529"/>
      <c r="U975529"/>
      <c r="V975529"/>
    </row>
    <row r="975530" spans="1:22">
      <c r="A975530"/>
      <c r="B975530"/>
      <c r="C975530"/>
      <c r="D975530"/>
      <c r="E975530"/>
      <c r="F975530"/>
      <c r="G975530"/>
      <c r="H975530"/>
      <c r="I975530"/>
      <c r="J975530"/>
      <c r="K975530"/>
      <c r="L975530"/>
      <c r="M975530"/>
      <c r="N975530"/>
      <c r="O975530"/>
      <c r="P975530"/>
      <c r="Q975530"/>
      <c r="R975530"/>
      <c r="S975530"/>
      <c r="T975530"/>
      <c r="U975530"/>
      <c r="V975530"/>
    </row>
    <row r="975531" spans="1:22">
      <c r="A975531"/>
      <c r="B975531"/>
      <c r="C975531"/>
      <c r="D975531"/>
      <c r="E975531"/>
      <c r="F975531"/>
      <c r="G975531"/>
      <c r="H975531"/>
      <c r="I975531"/>
      <c r="J975531"/>
      <c r="K975531"/>
      <c r="L975531"/>
      <c r="M975531"/>
      <c r="N975531"/>
      <c r="O975531"/>
      <c r="P975531"/>
      <c r="Q975531"/>
      <c r="R975531"/>
      <c r="S975531"/>
      <c r="T975531"/>
      <c r="U975531"/>
      <c r="V975531"/>
    </row>
    <row r="975532" spans="1:22">
      <c r="A975532"/>
      <c r="B975532"/>
      <c r="C975532"/>
      <c r="D975532"/>
      <c r="E975532"/>
      <c r="F975532"/>
      <c r="G975532"/>
      <c r="H975532"/>
      <c r="I975532"/>
      <c r="J975532"/>
      <c r="K975532"/>
      <c r="L975532"/>
      <c r="M975532"/>
      <c r="N975532"/>
      <c r="O975532"/>
      <c r="P975532"/>
      <c r="Q975532"/>
      <c r="R975532"/>
      <c r="S975532"/>
      <c r="T975532"/>
      <c r="U975532"/>
      <c r="V975532"/>
    </row>
    <row r="975533" spans="1:22">
      <c r="A975533"/>
      <c r="B975533"/>
      <c r="C975533"/>
      <c r="D975533"/>
      <c r="E975533"/>
      <c r="F975533"/>
      <c r="G975533"/>
      <c r="H975533"/>
      <c r="I975533"/>
      <c r="J975533"/>
      <c r="K975533"/>
      <c r="L975533"/>
      <c r="M975533"/>
      <c r="N975533"/>
      <c r="O975533"/>
      <c r="P975533"/>
      <c r="Q975533"/>
      <c r="R975533"/>
      <c r="S975533"/>
      <c r="T975533"/>
      <c r="U975533"/>
      <c r="V975533"/>
    </row>
    <row r="975534" spans="1:22">
      <c r="A975534"/>
      <c r="B975534"/>
      <c r="C975534"/>
      <c r="D975534"/>
      <c r="E975534"/>
      <c r="F975534"/>
      <c r="G975534"/>
      <c r="H975534"/>
      <c r="I975534"/>
      <c r="J975534"/>
      <c r="K975534"/>
      <c r="L975534"/>
      <c r="M975534"/>
      <c r="N975534"/>
      <c r="O975534"/>
      <c r="P975534"/>
      <c r="Q975534"/>
      <c r="R975534"/>
      <c r="S975534"/>
      <c r="T975534"/>
      <c r="U975534"/>
      <c r="V975534"/>
    </row>
    <row r="975535" spans="1:22">
      <c r="A975535"/>
      <c r="B975535"/>
      <c r="C975535"/>
      <c r="D975535"/>
      <c r="E975535"/>
      <c r="F975535"/>
      <c r="G975535"/>
      <c r="H975535"/>
      <c r="I975535"/>
      <c r="J975535"/>
      <c r="K975535"/>
      <c r="L975535"/>
      <c r="M975535"/>
      <c r="N975535"/>
      <c r="O975535"/>
      <c r="P975535"/>
      <c r="Q975535"/>
      <c r="R975535"/>
      <c r="S975535"/>
      <c r="T975535"/>
      <c r="U975535"/>
      <c r="V975535"/>
    </row>
    <row r="975536" spans="1:22">
      <c r="A975536"/>
      <c r="B975536"/>
      <c r="C975536"/>
      <c r="D975536"/>
      <c r="E975536"/>
      <c r="F975536"/>
      <c r="G975536"/>
      <c r="H975536"/>
      <c r="I975536"/>
      <c r="J975536"/>
      <c r="K975536"/>
      <c r="L975536"/>
      <c r="M975536"/>
      <c r="N975536"/>
      <c r="O975536"/>
      <c r="P975536"/>
      <c r="Q975536"/>
      <c r="R975536"/>
      <c r="S975536"/>
      <c r="T975536"/>
      <c r="U975536"/>
      <c r="V975536"/>
    </row>
    <row r="975537" spans="1:22">
      <c r="A975537"/>
      <c r="B975537"/>
      <c r="C975537"/>
      <c r="D975537"/>
      <c r="E975537"/>
      <c r="F975537"/>
      <c r="G975537"/>
      <c r="H975537"/>
      <c r="I975537"/>
      <c r="J975537"/>
      <c r="K975537"/>
      <c r="L975537"/>
      <c r="M975537"/>
      <c r="N975537"/>
      <c r="O975537"/>
      <c r="P975537"/>
      <c r="Q975537"/>
      <c r="R975537"/>
      <c r="S975537"/>
      <c r="T975537"/>
      <c r="U975537"/>
      <c r="V975537"/>
    </row>
    <row r="975538" spans="1:22">
      <c r="A975538"/>
      <c r="B975538"/>
      <c r="C975538"/>
      <c r="D975538"/>
      <c r="E975538"/>
      <c r="F975538"/>
      <c r="G975538"/>
      <c r="H975538"/>
      <c r="I975538"/>
      <c r="J975538"/>
      <c r="K975538"/>
      <c r="L975538"/>
      <c r="M975538"/>
      <c r="N975538"/>
      <c r="O975538"/>
      <c r="P975538"/>
      <c r="Q975538"/>
      <c r="R975538"/>
      <c r="S975538"/>
      <c r="T975538"/>
      <c r="U975538"/>
      <c r="V975538"/>
    </row>
    <row r="975539" spans="1:22">
      <c r="A975539"/>
      <c r="B975539"/>
      <c r="C975539"/>
      <c r="D975539"/>
      <c r="E975539"/>
      <c r="F975539"/>
      <c r="G975539"/>
      <c r="H975539"/>
      <c r="I975539"/>
      <c r="J975539"/>
      <c r="K975539"/>
      <c r="L975539"/>
      <c r="M975539"/>
      <c r="N975539"/>
      <c r="O975539"/>
      <c r="P975539"/>
      <c r="Q975539"/>
      <c r="R975539"/>
      <c r="S975539"/>
      <c r="T975539"/>
      <c r="U975539"/>
      <c r="V975539"/>
    </row>
    <row r="975540" spans="1:22">
      <c r="A975540"/>
      <c r="B975540"/>
      <c r="C975540"/>
      <c r="D975540"/>
      <c r="E975540"/>
      <c r="F975540"/>
      <c r="G975540"/>
      <c r="H975540"/>
      <c r="I975540"/>
      <c r="J975540"/>
      <c r="K975540"/>
      <c r="L975540"/>
      <c r="M975540"/>
      <c r="N975540"/>
      <c r="O975540"/>
      <c r="P975540"/>
      <c r="Q975540"/>
      <c r="R975540"/>
      <c r="S975540"/>
      <c r="T975540"/>
      <c r="U975540"/>
      <c r="V975540"/>
    </row>
    <row r="975541" spans="1:22">
      <c r="A975541"/>
      <c r="B975541"/>
      <c r="C975541"/>
      <c r="D975541"/>
      <c r="E975541"/>
      <c r="F975541"/>
      <c r="G975541"/>
      <c r="H975541"/>
      <c r="I975541"/>
      <c r="J975541"/>
      <c r="K975541"/>
      <c r="L975541"/>
      <c r="M975541"/>
      <c r="N975541"/>
      <c r="O975541"/>
      <c r="P975541"/>
      <c r="Q975541"/>
      <c r="R975541"/>
      <c r="S975541"/>
      <c r="T975541"/>
      <c r="U975541"/>
      <c r="V975541"/>
    </row>
    <row r="975542" spans="1:22">
      <c r="A975542"/>
      <c r="B975542"/>
      <c r="C975542"/>
      <c r="D975542"/>
      <c r="E975542"/>
      <c r="F975542"/>
      <c r="G975542"/>
      <c r="H975542"/>
      <c r="I975542"/>
      <c r="J975542"/>
      <c r="K975542"/>
      <c r="L975542"/>
      <c r="M975542"/>
      <c r="N975542"/>
      <c r="O975542"/>
      <c r="P975542"/>
      <c r="Q975542"/>
      <c r="R975542"/>
      <c r="S975542"/>
      <c r="T975542"/>
      <c r="U975542"/>
      <c r="V975542"/>
    </row>
    <row r="975543" spans="1:22">
      <c r="A975543"/>
      <c r="B975543"/>
      <c r="C975543"/>
      <c r="D975543"/>
      <c r="E975543"/>
      <c r="F975543"/>
      <c r="G975543"/>
      <c r="H975543"/>
      <c r="I975543"/>
      <c r="J975543"/>
      <c r="K975543"/>
      <c r="L975543"/>
      <c r="M975543"/>
      <c r="N975543"/>
      <c r="O975543"/>
      <c r="P975543"/>
      <c r="Q975543"/>
      <c r="R975543"/>
      <c r="S975543"/>
      <c r="T975543"/>
      <c r="U975543"/>
      <c r="V975543"/>
    </row>
    <row r="975544" spans="1:22">
      <c r="A975544"/>
      <c r="B975544"/>
      <c r="C975544"/>
      <c r="D975544"/>
      <c r="E975544"/>
      <c r="F975544"/>
      <c r="G975544"/>
      <c r="H975544"/>
      <c r="I975544"/>
      <c r="J975544"/>
      <c r="K975544"/>
      <c r="L975544"/>
      <c r="M975544"/>
      <c r="N975544"/>
      <c r="O975544"/>
      <c r="P975544"/>
      <c r="Q975544"/>
      <c r="R975544"/>
      <c r="S975544"/>
      <c r="T975544"/>
      <c r="U975544"/>
      <c r="V975544"/>
    </row>
    <row r="975545" spans="1:22">
      <c r="A975545"/>
      <c r="B975545"/>
      <c r="C975545"/>
      <c r="D975545"/>
      <c r="E975545"/>
      <c r="F975545"/>
      <c r="G975545"/>
      <c r="H975545"/>
      <c r="I975545"/>
      <c r="J975545"/>
      <c r="K975545"/>
      <c r="L975545"/>
      <c r="M975545"/>
      <c r="N975545"/>
      <c r="O975545"/>
      <c r="P975545"/>
      <c r="Q975545"/>
      <c r="R975545"/>
      <c r="S975545"/>
      <c r="T975545"/>
      <c r="U975545"/>
      <c r="V975545"/>
    </row>
    <row r="975546" spans="1:22">
      <c r="A975546"/>
      <c r="B975546"/>
      <c r="C975546"/>
      <c r="D975546"/>
      <c r="E975546"/>
      <c r="F975546"/>
      <c r="G975546"/>
      <c r="H975546"/>
      <c r="I975546"/>
      <c r="J975546"/>
      <c r="K975546"/>
      <c r="L975546"/>
      <c r="M975546"/>
      <c r="N975546"/>
      <c r="O975546"/>
      <c r="P975546"/>
      <c r="Q975546"/>
      <c r="R975546"/>
      <c r="S975546"/>
      <c r="T975546"/>
      <c r="U975546"/>
      <c r="V975546"/>
    </row>
    <row r="975547" spans="1:22">
      <c r="A975547"/>
      <c r="B975547"/>
      <c r="C975547"/>
      <c r="D975547"/>
      <c r="E975547"/>
      <c r="F975547"/>
      <c r="G975547"/>
      <c r="H975547"/>
      <c r="I975547"/>
      <c r="J975547"/>
      <c r="K975547"/>
      <c r="L975547"/>
      <c r="M975547"/>
      <c r="N975547"/>
      <c r="O975547"/>
      <c r="P975547"/>
      <c r="Q975547"/>
      <c r="R975547"/>
      <c r="S975547"/>
      <c r="T975547"/>
      <c r="U975547"/>
      <c r="V975547"/>
    </row>
    <row r="975548" spans="1:22">
      <c r="A975548"/>
      <c r="B975548"/>
      <c r="C975548"/>
      <c r="D975548"/>
      <c r="E975548"/>
      <c r="F975548"/>
      <c r="G975548"/>
      <c r="H975548"/>
      <c r="I975548"/>
      <c r="J975548"/>
      <c r="K975548"/>
      <c r="L975548"/>
      <c r="M975548"/>
      <c r="N975548"/>
      <c r="O975548"/>
      <c r="P975548"/>
      <c r="Q975548"/>
      <c r="R975548"/>
      <c r="S975548"/>
      <c r="T975548"/>
      <c r="U975548"/>
      <c r="V975548"/>
    </row>
    <row r="975549" spans="1:22">
      <c r="A975549"/>
      <c r="B975549"/>
      <c r="C975549"/>
      <c r="D975549"/>
      <c r="E975549"/>
      <c r="F975549"/>
      <c r="G975549"/>
      <c r="H975549"/>
      <c r="I975549"/>
      <c r="J975549"/>
      <c r="K975549"/>
      <c r="L975549"/>
      <c r="M975549"/>
      <c r="N975549"/>
      <c r="O975549"/>
      <c r="P975549"/>
      <c r="Q975549"/>
      <c r="R975549"/>
      <c r="S975549"/>
      <c r="T975549"/>
      <c r="U975549"/>
      <c r="V975549"/>
    </row>
    <row r="975550" spans="1:22">
      <c r="A975550"/>
      <c r="B975550"/>
      <c r="C975550"/>
      <c r="D975550"/>
      <c r="E975550"/>
      <c r="F975550"/>
      <c r="G975550"/>
      <c r="H975550"/>
      <c r="I975550"/>
      <c r="J975550"/>
      <c r="K975550"/>
      <c r="L975550"/>
      <c r="M975550"/>
      <c r="N975550"/>
      <c r="O975550"/>
      <c r="P975550"/>
      <c r="Q975550"/>
      <c r="R975550"/>
      <c r="S975550"/>
      <c r="T975550"/>
      <c r="U975550"/>
      <c r="V975550"/>
    </row>
    <row r="975551" spans="1:22">
      <c r="A975551"/>
      <c r="B975551"/>
      <c r="C975551"/>
      <c r="D975551"/>
      <c r="E975551"/>
      <c r="F975551"/>
      <c r="G975551"/>
      <c r="H975551"/>
      <c r="I975551"/>
      <c r="J975551"/>
      <c r="K975551"/>
      <c r="L975551"/>
      <c r="M975551"/>
      <c r="N975551"/>
      <c r="O975551"/>
      <c r="P975551"/>
      <c r="Q975551"/>
      <c r="R975551"/>
      <c r="S975551"/>
      <c r="T975551"/>
      <c r="U975551"/>
      <c r="V975551"/>
    </row>
    <row r="975552" spans="1:22">
      <c r="A975552"/>
      <c r="B975552"/>
      <c r="C975552"/>
      <c r="D975552"/>
      <c r="E975552"/>
      <c r="F975552"/>
      <c r="G975552"/>
      <c r="H975552"/>
      <c r="I975552"/>
      <c r="J975552"/>
      <c r="K975552"/>
      <c r="L975552"/>
      <c r="M975552"/>
      <c r="N975552"/>
      <c r="O975552"/>
      <c r="P975552"/>
      <c r="Q975552"/>
      <c r="R975552"/>
      <c r="S975552"/>
      <c r="T975552"/>
      <c r="U975552"/>
      <c r="V975552"/>
    </row>
    <row r="975553" spans="1:22">
      <c r="A975553"/>
      <c r="B975553"/>
      <c r="C975553"/>
      <c r="D975553"/>
      <c r="E975553"/>
      <c r="F975553"/>
      <c r="G975553"/>
      <c r="H975553"/>
      <c r="I975553"/>
      <c r="J975553"/>
      <c r="K975553"/>
      <c r="L975553"/>
      <c r="M975553"/>
      <c r="N975553"/>
      <c r="O975553"/>
      <c r="P975553"/>
      <c r="Q975553"/>
      <c r="R975553"/>
      <c r="S975553"/>
      <c r="T975553"/>
      <c r="U975553"/>
      <c r="V975553"/>
    </row>
    <row r="975554" spans="1:22">
      <c r="A975554"/>
      <c r="B975554"/>
      <c r="C975554"/>
      <c r="D975554"/>
      <c r="E975554"/>
      <c r="F975554"/>
      <c r="G975554"/>
      <c r="H975554"/>
      <c r="I975554"/>
      <c r="J975554"/>
      <c r="K975554"/>
      <c r="L975554"/>
      <c r="M975554"/>
      <c r="N975554"/>
      <c r="O975554"/>
      <c r="P975554"/>
      <c r="Q975554"/>
      <c r="R975554"/>
      <c r="S975554"/>
      <c r="T975554"/>
      <c r="U975554"/>
      <c r="V975554"/>
    </row>
    <row r="975555" spans="1:22">
      <c r="A975555"/>
      <c r="B975555"/>
      <c r="C975555"/>
      <c r="D975555"/>
      <c r="E975555"/>
      <c r="F975555"/>
      <c r="G975555"/>
      <c r="H975555"/>
      <c r="I975555"/>
      <c r="J975555"/>
      <c r="K975555"/>
      <c r="L975555"/>
      <c r="M975555"/>
      <c r="N975555"/>
      <c r="O975555"/>
      <c r="P975555"/>
      <c r="Q975555"/>
      <c r="R975555"/>
      <c r="S975555"/>
      <c r="T975555"/>
      <c r="U975555"/>
      <c r="V975555"/>
    </row>
    <row r="975556" spans="1:22">
      <c r="A975556"/>
      <c r="B975556"/>
      <c r="C975556"/>
      <c r="D975556"/>
      <c r="E975556"/>
      <c r="F975556"/>
      <c r="G975556"/>
      <c r="H975556"/>
      <c r="I975556"/>
      <c r="J975556"/>
      <c r="K975556"/>
      <c r="L975556"/>
      <c r="M975556"/>
      <c r="N975556"/>
      <c r="O975556"/>
      <c r="P975556"/>
      <c r="Q975556"/>
      <c r="R975556"/>
      <c r="S975556"/>
      <c r="T975556"/>
      <c r="U975556"/>
      <c r="V975556"/>
    </row>
    <row r="975557" spans="1:22">
      <c r="A975557"/>
      <c r="B975557"/>
      <c r="C975557"/>
      <c r="D975557"/>
      <c r="E975557"/>
      <c r="F975557"/>
      <c r="G975557"/>
      <c r="H975557"/>
      <c r="I975557"/>
      <c r="J975557"/>
      <c r="K975557"/>
      <c r="L975557"/>
      <c r="M975557"/>
      <c r="N975557"/>
      <c r="O975557"/>
      <c r="P975557"/>
      <c r="Q975557"/>
      <c r="R975557"/>
      <c r="S975557"/>
      <c r="T975557"/>
      <c r="U975557"/>
      <c r="V975557"/>
    </row>
    <row r="975558" spans="1:22">
      <c r="A975558"/>
      <c r="B975558"/>
      <c r="C975558"/>
      <c r="D975558"/>
      <c r="E975558"/>
      <c r="F975558"/>
      <c r="G975558"/>
      <c r="H975558"/>
      <c r="I975558"/>
      <c r="J975558"/>
      <c r="K975558"/>
      <c r="L975558"/>
      <c r="M975558"/>
      <c r="N975558"/>
      <c r="O975558"/>
      <c r="P975558"/>
      <c r="Q975558"/>
      <c r="R975558"/>
      <c r="S975558"/>
      <c r="T975558"/>
      <c r="U975558"/>
      <c r="V975558"/>
    </row>
    <row r="975559" spans="1:22">
      <c r="A975559"/>
      <c r="B975559"/>
      <c r="C975559"/>
      <c r="D975559"/>
      <c r="E975559"/>
      <c r="F975559"/>
      <c r="G975559"/>
      <c r="H975559"/>
      <c r="I975559"/>
      <c r="J975559"/>
      <c r="K975559"/>
      <c r="L975559"/>
      <c r="M975559"/>
      <c r="N975559"/>
      <c r="O975559"/>
      <c r="P975559"/>
      <c r="Q975559"/>
      <c r="R975559"/>
      <c r="S975559"/>
      <c r="T975559"/>
      <c r="U975559"/>
      <c r="V975559"/>
    </row>
    <row r="975560" spans="1:22">
      <c r="A975560"/>
      <c r="B975560"/>
      <c r="C975560"/>
      <c r="D975560"/>
      <c r="E975560"/>
      <c r="F975560"/>
      <c r="G975560"/>
      <c r="H975560"/>
      <c r="I975560"/>
      <c r="J975560"/>
      <c r="K975560"/>
      <c r="L975560"/>
      <c r="M975560"/>
      <c r="N975560"/>
      <c r="O975560"/>
      <c r="P975560"/>
      <c r="Q975560"/>
      <c r="R975560"/>
      <c r="S975560"/>
      <c r="T975560"/>
      <c r="U975560"/>
      <c r="V975560"/>
    </row>
    <row r="975561" spans="1:22">
      <c r="A975561"/>
      <c r="B975561"/>
      <c r="C975561"/>
      <c r="D975561"/>
      <c r="E975561"/>
      <c r="F975561"/>
      <c r="G975561"/>
      <c r="H975561"/>
      <c r="I975561"/>
      <c r="J975561"/>
      <c r="K975561"/>
      <c r="L975561"/>
      <c r="M975561"/>
      <c r="N975561"/>
      <c r="O975561"/>
      <c r="P975561"/>
      <c r="Q975561"/>
      <c r="R975561"/>
      <c r="S975561"/>
      <c r="T975561"/>
      <c r="U975561"/>
      <c r="V975561"/>
    </row>
    <row r="975562" spans="1:22">
      <c r="A975562"/>
      <c r="B975562"/>
      <c r="C975562"/>
      <c r="D975562"/>
      <c r="E975562"/>
      <c r="F975562"/>
      <c r="G975562"/>
      <c r="H975562"/>
      <c r="I975562"/>
      <c r="J975562"/>
      <c r="K975562"/>
      <c r="L975562"/>
      <c r="M975562"/>
      <c r="N975562"/>
      <c r="O975562"/>
      <c r="P975562"/>
      <c r="Q975562"/>
      <c r="R975562"/>
      <c r="S975562"/>
      <c r="T975562"/>
      <c r="U975562"/>
      <c r="V975562"/>
    </row>
    <row r="975563" spans="1:22">
      <c r="A975563"/>
      <c r="B975563"/>
      <c r="C975563"/>
      <c r="D975563"/>
      <c r="E975563"/>
      <c r="F975563"/>
      <c r="G975563"/>
      <c r="H975563"/>
      <c r="I975563"/>
      <c r="J975563"/>
      <c r="K975563"/>
      <c r="L975563"/>
      <c r="M975563"/>
      <c r="N975563"/>
      <c r="O975563"/>
      <c r="P975563"/>
      <c r="Q975563"/>
      <c r="R975563"/>
      <c r="S975563"/>
      <c r="T975563"/>
      <c r="U975563"/>
      <c r="V975563"/>
    </row>
    <row r="975564" spans="1:22">
      <c r="A975564"/>
      <c r="B975564"/>
      <c r="C975564"/>
      <c r="D975564"/>
      <c r="E975564"/>
      <c r="F975564"/>
      <c r="G975564"/>
      <c r="H975564"/>
      <c r="I975564"/>
      <c r="J975564"/>
      <c r="K975564"/>
      <c r="L975564"/>
      <c r="M975564"/>
      <c r="N975564"/>
      <c r="O975564"/>
      <c r="P975564"/>
      <c r="Q975564"/>
      <c r="R975564"/>
      <c r="S975564"/>
      <c r="T975564"/>
      <c r="U975564"/>
      <c r="V975564"/>
    </row>
    <row r="975565" spans="1:22">
      <c r="A975565"/>
      <c r="B975565"/>
      <c r="C975565"/>
      <c r="D975565"/>
      <c r="E975565"/>
      <c r="F975565"/>
      <c r="G975565"/>
      <c r="H975565"/>
      <c r="I975565"/>
      <c r="J975565"/>
      <c r="K975565"/>
      <c r="L975565"/>
      <c r="M975565"/>
      <c r="N975565"/>
      <c r="O975565"/>
      <c r="P975565"/>
      <c r="Q975565"/>
      <c r="R975565"/>
      <c r="S975565"/>
      <c r="T975565"/>
      <c r="U975565"/>
      <c r="V975565"/>
    </row>
    <row r="975566" spans="1:22">
      <c r="A975566"/>
      <c r="B975566"/>
      <c r="C975566"/>
      <c r="D975566"/>
      <c r="E975566"/>
      <c r="F975566"/>
      <c r="G975566"/>
      <c r="H975566"/>
      <c r="I975566"/>
      <c r="J975566"/>
      <c r="K975566"/>
      <c r="L975566"/>
      <c r="M975566"/>
      <c r="N975566"/>
      <c r="O975566"/>
      <c r="P975566"/>
      <c r="Q975566"/>
      <c r="R975566"/>
      <c r="S975566"/>
      <c r="T975566"/>
      <c r="U975566"/>
      <c r="V975566"/>
    </row>
    <row r="975567" spans="1:22">
      <c r="A975567"/>
      <c r="B975567"/>
      <c r="C975567"/>
      <c r="D975567"/>
      <c r="E975567"/>
      <c r="F975567"/>
      <c r="G975567"/>
      <c r="H975567"/>
      <c r="I975567"/>
      <c r="J975567"/>
      <c r="K975567"/>
      <c r="L975567"/>
      <c r="M975567"/>
      <c r="N975567"/>
      <c r="O975567"/>
      <c r="P975567"/>
      <c r="Q975567"/>
      <c r="R975567"/>
      <c r="S975567"/>
      <c r="T975567"/>
      <c r="U975567"/>
      <c r="V975567"/>
    </row>
    <row r="975568" spans="1:22">
      <c r="A975568"/>
      <c r="B975568"/>
      <c r="C975568"/>
      <c r="D975568"/>
      <c r="E975568"/>
      <c r="F975568"/>
      <c r="G975568"/>
      <c r="H975568"/>
      <c r="I975568"/>
      <c r="J975568"/>
      <c r="K975568"/>
      <c r="L975568"/>
      <c r="M975568"/>
      <c r="N975568"/>
      <c r="O975568"/>
      <c r="P975568"/>
      <c r="Q975568"/>
      <c r="R975568"/>
      <c r="S975568"/>
      <c r="T975568"/>
      <c r="U975568"/>
      <c r="V975568"/>
    </row>
    <row r="975569" spans="1:22">
      <c r="A975569"/>
      <c r="B975569"/>
      <c r="C975569"/>
      <c r="D975569"/>
      <c r="E975569"/>
      <c r="F975569"/>
      <c r="G975569"/>
      <c r="H975569"/>
      <c r="I975569"/>
      <c r="J975569"/>
      <c r="K975569"/>
      <c r="L975569"/>
      <c r="M975569"/>
      <c r="N975569"/>
      <c r="O975569"/>
      <c r="P975569"/>
      <c r="Q975569"/>
      <c r="R975569"/>
      <c r="S975569"/>
      <c r="T975569"/>
      <c r="U975569"/>
      <c r="V975569"/>
    </row>
    <row r="975570" spans="1:22">
      <c r="A975570"/>
      <c r="B975570"/>
      <c r="C975570"/>
      <c r="D975570"/>
      <c r="E975570"/>
      <c r="F975570"/>
      <c r="G975570"/>
      <c r="H975570"/>
      <c r="I975570"/>
      <c r="J975570"/>
      <c r="K975570"/>
      <c r="L975570"/>
      <c r="M975570"/>
      <c r="N975570"/>
      <c r="O975570"/>
      <c r="P975570"/>
      <c r="Q975570"/>
      <c r="R975570"/>
      <c r="S975570"/>
      <c r="T975570"/>
      <c r="U975570"/>
      <c r="V975570"/>
    </row>
    <row r="975571" spans="1:22">
      <c r="A975571"/>
      <c r="B975571"/>
      <c r="C975571"/>
      <c r="D975571"/>
      <c r="E975571"/>
      <c r="F975571"/>
      <c r="G975571"/>
      <c r="H975571"/>
      <c r="I975571"/>
      <c r="J975571"/>
      <c r="K975571"/>
      <c r="L975571"/>
      <c r="M975571"/>
      <c r="N975571"/>
      <c r="O975571"/>
      <c r="P975571"/>
      <c r="Q975571"/>
      <c r="R975571"/>
      <c r="S975571"/>
      <c r="T975571"/>
      <c r="U975571"/>
      <c r="V975571"/>
    </row>
    <row r="975572" spans="1:22">
      <c r="A975572"/>
      <c r="B975572"/>
      <c r="C975572"/>
      <c r="D975572"/>
      <c r="E975572"/>
      <c r="F975572"/>
      <c r="G975572"/>
      <c r="H975572"/>
      <c r="I975572"/>
      <c r="J975572"/>
      <c r="K975572"/>
      <c r="L975572"/>
      <c r="M975572"/>
      <c r="N975572"/>
      <c r="O975572"/>
      <c r="P975572"/>
      <c r="Q975572"/>
      <c r="R975572"/>
      <c r="S975572"/>
      <c r="T975572"/>
      <c r="U975572"/>
      <c r="V975572"/>
    </row>
    <row r="975573" spans="1:22">
      <c r="A975573"/>
      <c r="B975573"/>
      <c r="C975573"/>
      <c r="D975573"/>
      <c r="E975573"/>
      <c r="F975573"/>
      <c r="G975573"/>
      <c r="H975573"/>
      <c r="I975573"/>
      <c r="J975573"/>
      <c r="K975573"/>
      <c r="L975573"/>
      <c r="M975573"/>
      <c r="N975573"/>
      <c r="O975573"/>
      <c r="P975573"/>
      <c r="Q975573"/>
      <c r="R975573"/>
      <c r="S975573"/>
      <c r="T975573"/>
      <c r="U975573"/>
      <c r="V975573"/>
    </row>
    <row r="975574" spans="1:22">
      <c r="A975574"/>
      <c r="B975574"/>
      <c r="C975574"/>
      <c r="D975574"/>
      <c r="E975574"/>
      <c r="F975574"/>
      <c r="G975574"/>
      <c r="H975574"/>
      <c r="I975574"/>
      <c r="J975574"/>
      <c r="K975574"/>
      <c r="L975574"/>
      <c r="M975574"/>
      <c r="N975574"/>
      <c r="O975574"/>
      <c r="P975574"/>
      <c r="Q975574"/>
      <c r="R975574"/>
      <c r="S975574"/>
      <c r="T975574"/>
      <c r="U975574"/>
      <c r="V975574"/>
    </row>
    <row r="975575" spans="1:22">
      <c r="A975575"/>
      <c r="B975575"/>
      <c r="C975575"/>
      <c r="D975575"/>
      <c r="E975575"/>
      <c r="F975575"/>
      <c r="G975575"/>
      <c r="H975575"/>
      <c r="I975575"/>
      <c r="J975575"/>
      <c r="K975575"/>
      <c r="L975575"/>
      <c r="M975575"/>
      <c r="N975575"/>
      <c r="O975575"/>
      <c r="P975575"/>
      <c r="Q975575"/>
      <c r="R975575"/>
      <c r="S975575"/>
      <c r="T975575"/>
      <c r="U975575"/>
      <c r="V975575"/>
    </row>
    <row r="975576" spans="1:22">
      <c r="A975576"/>
      <c r="B975576"/>
      <c r="C975576"/>
      <c r="D975576"/>
      <c r="E975576"/>
      <c r="F975576"/>
      <c r="G975576"/>
      <c r="H975576"/>
      <c r="I975576"/>
      <c r="J975576"/>
      <c r="K975576"/>
      <c r="L975576"/>
      <c r="M975576"/>
      <c r="N975576"/>
      <c r="O975576"/>
      <c r="P975576"/>
      <c r="Q975576"/>
      <c r="R975576"/>
      <c r="S975576"/>
      <c r="T975576"/>
      <c r="U975576"/>
      <c r="V975576"/>
    </row>
    <row r="975577" spans="1:22">
      <c r="A975577"/>
      <c r="B975577"/>
      <c r="C975577"/>
      <c r="D975577"/>
      <c r="E975577"/>
      <c r="F975577"/>
      <c r="G975577"/>
      <c r="H975577"/>
      <c r="I975577"/>
      <c r="J975577"/>
      <c r="K975577"/>
      <c r="L975577"/>
      <c r="M975577"/>
      <c r="N975577"/>
      <c r="O975577"/>
      <c r="P975577"/>
      <c r="Q975577"/>
      <c r="R975577"/>
      <c r="S975577"/>
      <c r="T975577"/>
      <c r="U975577"/>
      <c r="V975577"/>
    </row>
    <row r="975578" spans="1:22">
      <c r="A975578"/>
      <c r="B975578"/>
      <c r="C975578"/>
      <c r="D975578"/>
      <c r="E975578"/>
      <c r="F975578"/>
      <c r="G975578"/>
      <c r="H975578"/>
      <c r="I975578"/>
      <c r="J975578"/>
      <c r="K975578"/>
      <c r="L975578"/>
      <c r="M975578"/>
      <c r="N975578"/>
      <c r="O975578"/>
      <c r="P975578"/>
      <c r="Q975578"/>
      <c r="R975578"/>
      <c r="S975578"/>
      <c r="T975578"/>
      <c r="U975578"/>
      <c r="V975578"/>
    </row>
    <row r="975579" spans="1:22">
      <c r="A975579"/>
      <c r="B975579"/>
      <c r="C975579"/>
      <c r="D975579"/>
      <c r="E975579"/>
      <c r="F975579"/>
      <c r="G975579"/>
      <c r="H975579"/>
      <c r="I975579"/>
      <c r="J975579"/>
      <c r="K975579"/>
      <c r="L975579"/>
      <c r="M975579"/>
      <c r="N975579"/>
      <c r="O975579"/>
      <c r="P975579"/>
      <c r="Q975579"/>
      <c r="R975579"/>
      <c r="S975579"/>
      <c r="T975579"/>
      <c r="U975579"/>
      <c r="V975579"/>
    </row>
    <row r="975580" spans="1:22">
      <c r="A975580"/>
      <c r="B975580"/>
      <c r="C975580"/>
      <c r="D975580"/>
      <c r="E975580"/>
      <c r="F975580"/>
      <c r="G975580"/>
      <c r="H975580"/>
      <c r="I975580"/>
      <c r="J975580"/>
      <c r="K975580"/>
      <c r="L975580"/>
      <c r="M975580"/>
      <c r="N975580"/>
      <c r="O975580"/>
      <c r="P975580"/>
      <c r="Q975580"/>
      <c r="R975580"/>
      <c r="S975580"/>
      <c r="T975580"/>
      <c r="U975580"/>
      <c r="V975580"/>
    </row>
    <row r="975581" spans="1:22">
      <c r="A975581"/>
      <c r="B975581"/>
      <c r="C975581"/>
      <c r="D975581"/>
      <c r="E975581"/>
      <c r="F975581"/>
      <c r="G975581"/>
      <c r="H975581"/>
      <c r="I975581"/>
      <c r="J975581"/>
      <c r="K975581"/>
      <c r="L975581"/>
      <c r="M975581"/>
      <c r="N975581"/>
      <c r="O975581"/>
      <c r="P975581"/>
      <c r="Q975581"/>
      <c r="R975581"/>
      <c r="S975581"/>
      <c r="T975581"/>
      <c r="U975581"/>
      <c r="V975581"/>
    </row>
    <row r="975582" spans="1:22">
      <c r="A975582"/>
      <c r="B975582"/>
      <c r="C975582"/>
      <c r="D975582"/>
      <c r="E975582"/>
      <c r="F975582"/>
      <c r="G975582"/>
      <c r="H975582"/>
      <c r="I975582"/>
      <c r="J975582"/>
      <c r="K975582"/>
      <c r="L975582"/>
      <c r="M975582"/>
      <c r="N975582"/>
      <c r="O975582"/>
      <c r="P975582"/>
      <c r="Q975582"/>
      <c r="R975582"/>
      <c r="S975582"/>
      <c r="T975582"/>
      <c r="U975582"/>
      <c r="V975582"/>
    </row>
    <row r="975583" spans="1:22">
      <c r="A975583"/>
      <c r="B975583"/>
      <c r="C975583"/>
      <c r="D975583"/>
      <c r="E975583"/>
      <c r="F975583"/>
      <c r="G975583"/>
      <c r="H975583"/>
      <c r="I975583"/>
      <c r="J975583"/>
      <c r="K975583"/>
      <c r="L975583"/>
      <c r="M975583"/>
      <c r="N975583"/>
      <c r="O975583"/>
      <c r="P975583"/>
      <c r="Q975583"/>
      <c r="R975583"/>
      <c r="S975583"/>
      <c r="T975583"/>
      <c r="U975583"/>
      <c r="V975583"/>
    </row>
    <row r="975584" spans="1:22">
      <c r="A975584"/>
      <c r="B975584"/>
      <c r="C975584"/>
      <c r="D975584"/>
      <c r="E975584"/>
      <c r="F975584"/>
      <c r="G975584"/>
      <c r="H975584"/>
      <c r="I975584"/>
      <c r="J975584"/>
      <c r="K975584"/>
      <c r="L975584"/>
      <c r="M975584"/>
      <c r="N975584"/>
      <c r="O975584"/>
      <c r="P975584"/>
      <c r="Q975584"/>
      <c r="R975584"/>
      <c r="S975584"/>
      <c r="T975584"/>
      <c r="U975584"/>
      <c r="V975584"/>
    </row>
    <row r="975585" spans="1:22">
      <c r="A975585"/>
      <c r="B975585"/>
      <c r="C975585"/>
      <c r="D975585"/>
      <c r="E975585"/>
      <c r="F975585"/>
      <c r="G975585"/>
      <c r="H975585"/>
      <c r="I975585"/>
      <c r="J975585"/>
      <c r="K975585"/>
      <c r="L975585"/>
      <c r="M975585"/>
      <c r="N975585"/>
      <c r="O975585"/>
      <c r="P975585"/>
      <c r="Q975585"/>
      <c r="R975585"/>
      <c r="S975585"/>
      <c r="T975585"/>
      <c r="U975585"/>
      <c r="V975585"/>
    </row>
    <row r="975586" spans="1:22">
      <c r="A975586"/>
      <c r="B975586"/>
      <c r="C975586"/>
      <c r="D975586"/>
      <c r="E975586"/>
      <c r="F975586"/>
      <c r="G975586"/>
      <c r="H975586"/>
      <c r="I975586"/>
      <c r="J975586"/>
      <c r="K975586"/>
      <c r="L975586"/>
      <c r="M975586"/>
      <c r="N975586"/>
      <c r="O975586"/>
      <c r="P975586"/>
      <c r="Q975586"/>
      <c r="R975586"/>
      <c r="S975586"/>
      <c r="T975586"/>
      <c r="U975586"/>
      <c r="V975586"/>
    </row>
    <row r="975587" spans="1:22">
      <c r="A975587"/>
      <c r="B975587"/>
      <c r="C975587"/>
      <c r="D975587"/>
      <c r="E975587"/>
      <c r="F975587"/>
      <c r="G975587"/>
      <c r="H975587"/>
      <c r="I975587"/>
      <c r="J975587"/>
      <c r="K975587"/>
      <c r="L975587"/>
      <c r="M975587"/>
      <c r="N975587"/>
      <c r="O975587"/>
      <c r="P975587"/>
      <c r="Q975587"/>
      <c r="R975587"/>
      <c r="S975587"/>
      <c r="T975587"/>
      <c r="U975587"/>
      <c r="V975587"/>
    </row>
    <row r="975588" spans="1:22">
      <c r="A975588"/>
      <c r="B975588"/>
      <c r="C975588"/>
      <c r="D975588"/>
      <c r="E975588"/>
      <c r="F975588"/>
      <c r="G975588"/>
      <c r="H975588"/>
      <c r="I975588"/>
      <c r="J975588"/>
      <c r="K975588"/>
      <c r="L975588"/>
      <c r="M975588"/>
      <c r="N975588"/>
      <c r="O975588"/>
      <c r="P975588"/>
      <c r="Q975588"/>
      <c r="R975588"/>
      <c r="S975588"/>
      <c r="T975588"/>
      <c r="U975588"/>
      <c r="V975588"/>
    </row>
    <row r="975589" spans="1:22">
      <c r="A975589"/>
      <c r="B975589"/>
      <c r="C975589"/>
      <c r="D975589"/>
      <c r="E975589"/>
      <c r="F975589"/>
      <c r="G975589"/>
      <c r="H975589"/>
      <c r="I975589"/>
      <c r="J975589"/>
      <c r="K975589"/>
      <c r="L975589"/>
      <c r="M975589"/>
      <c r="N975589"/>
      <c r="O975589"/>
      <c r="P975589"/>
      <c r="Q975589"/>
      <c r="R975589"/>
      <c r="S975589"/>
      <c r="T975589"/>
      <c r="U975589"/>
      <c r="V975589"/>
    </row>
    <row r="975590" spans="1:22">
      <c r="A975590"/>
      <c r="B975590"/>
      <c r="C975590"/>
      <c r="D975590"/>
      <c r="E975590"/>
      <c r="F975590"/>
      <c r="G975590"/>
      <c r="H975590"/>
      <c r="I975590"/>
      <c r="J975590"/>
      <c r="K975590"/>
      <c r="L975590"/>
      <c r="M975590"/>
      <c r="N975590"/>
      <c r="O975590"/>
      <c r="P975590"/>
      <c r="Q975590"/>
      <c r="R975590"/>
      <c r="S975590"/>
      <c r="T975590"/>
      <c r="U975590"/>
      <c r="V975590"/>
    </row>
    <row r="975591" spans="1:22">
      <c r="A975591"/>
      <c r="B975591"/>
      <c r="C975591"/>
      <c r="D975591"/>
      <c r="E975591"/>
      <c r="F975591"/>
      <c r="G975591"/>
      <c r="H975591"/>
      <c r="I975591"/>
      <c r="J975591"/>
      <c r="K975591"/>
      <c r="L975591"/>
      <c r="M975591"/>
      <c r="N975591"/>
      <c r="O975591"/>
      <c r="P975591"/>
      <c r="Q975591"/>
      <c r="R975591"/>
      <c r="S975591"/>
      <c r="T975591"/>
      <c r="U975591"/>
      <c r="V975591"/>
    </row>
    <row r="975592" spans="1:22">
      <c r="A975592"/>
      <c r="B975592"/>
      <c r="C975592"/>
      <c r="D975592"/>
      <c r="E975592"/>
      <c r="F975592"/>
      <c r="G975592"/>
      <c r="H975592"/>
      <c r="I975592"/>
      <c r="J975592"/>
      <c r="K975592"/>
      <c r="L975592"/>
      <c r="M975592"/>
      <c r="N975592"/>
      <c r="O975592"/>
      <c r="P975592"/>
      <c r="Q975592"/>
      <c r="R975592"/>
      <c r="S975592"/>
      <c r="T975592"/>
      <c r="U975592"/>
      <c r="V975592"/>
    </row>
    <row r="975593" spans="1:22">
      <c r="A975593"/>
      <c r="B975593"/>
      <c r="C975593"/>
      <c r="D975593"/>
      <c r="E975593"/>
      <c r="F975593"/>
      <c r="G975593"/>
      <c r="H975593"/>
      <c r="I975593"/>
      <c r="J975593"/>
      <c r="K975593"/>
      <c r="L975593"/>
      <c r="M975593"/>
      <c r="N975593"/>
      <c r="O975593"/>
      <c r="P975593"/>
      <c r="Q975593"/>
      <c r="R975593"/>
      <c r="S975593"/>
      <c r="T975593"/>
      <c r="U975593"/>
      <c r="V975593"/>
    </row>
    <row r="975594" spans="1:22">
      <c r="A975594"/>
      <c r="B975594"/>
      <c r="C975594"/>
      <c r="D975594"/>
      <c r="E975594"/>
      <c r="F975594"/>
      <c r="G975594"/>
      <c r="H975594"/>
      <c r="I975594"/>
      <c r="J975594"/>
      <c r="K975594"/>
      <c r="L975594"/>
      <c r="M975594"/>
      <c r="N975594"/>
      <c r="O975594"/>
      <c r="P975594"/>
      <c r="Q975594"/>
      <c r="R975594"/>
      <c r="S975594"/>
      <c r="T975594"/>
      <c r="U975594"/>
      <c r="V975594"/>
    </row>
    <row r="975595" spans="1:22">
      <c r="A975595"/>
      <c r="B975595"/>
      <c r="C975595"/>
      <c r="D975595"/>
      <c r="E975595"/>
      <c r="F975595"/>
      <c r="G975595"/>
      <c r="H975595"/>
      <c r="I975595"/>
      <c r="J975595"/>
      <c r="K975595"/>
      <c r="L975595"/>
      <c r="M975595"/>
      <c r="N975595"/>
      <c r="O975595"/>
      <c r="P975595"/>
      <c r="Q975595"/>
      <c r="R975595"/>
      <c r="S975595"/>
      <c r="T975595"/>
      <c r="U975595"/>
      <c r="V975595"/>
    </row>
    <row r="975596" spans="1:22">
      <c r="A975596"/>
      <c r="B975596"/>
      <c r="C975596"/>
      <c r="D975596"/>
      <c r="E975596"/>
      <c r="F975596"/>
      <c r="G975596"/>
      <c r="H975596"/>
      <c r="I975596"/>
      <c r="J975596"/>
      <c r="K975596"/>
      <c r="L975596"/>
      <c r="M975596"/>
      <c r="N975596"/>
      <c r="O975596"/>
      <c r="P975596"/>
      <c r="Q975596"/>
      <c r="R975596"/>
      <c r="S975596"/>
      <c r="T975596"/>
      <c r="U975596"/>
      <c r="V975596"/>
    </row>
    <row r="975597" spans="1:22">
      <c r="A975597"/>
      <c r="B975597"/>
      <c r="C975597"/>
      <c r="D975597"/>
      <c r="E975597"/>
      <c r="F975597"/>
      <c r="G975597"/>
      <c r="H975597"/>
      <c r="I975597"/>
      <c r="J975597"/>
      <c r="K975597"/>
      <c r="L975597"/>
      <c r="M975597"/>
      <c r="N975597"/>
      <c r="O975597"/>
      <c r="P975597"/>
      <c r="Q975597"/>
      <c r="R975597"/>
      <c r="S975597"/>
      <c r="T975597"/>
      <c r="U975597"/>
      <c r="V975597"/>
    </row>
    <row r="975598" spans="1:22">
      <c r="A975598"/>
      <c r="B975598"/>
      <c r="C975598"/>
      <c r="D975598"/>
      <c r="E975598"/>
      <c r="F975598"/>
      <c r="G975598"/>
      <c r="H975598"/>
      <c r="I975598"/>
      <c r="J975598"/>
      <c r="K975598"/>
      <c r="L975598"/>
      <c r="M975598"/>
      <c r="N975598"/>
      <c r="O975598"/>
      <c r="P975598"/>
      <c r="Q975598"/>
      <c r="R975598"/>
      <c r="S975598"/>
      <c r="T975598"/>
      <c r="U975598"/>
      <c r="V975598"/>
    </row>
    <row r="975599" spans="1:22">
      <c r="A975599"/>
      <c r="B975599"/>
      <c r="C975599"/>
      <c r="D975599"/>
      <c r="E975599"/>
      <c r="F975599"/>
      <c r="G975599"/>
      <c r="H975599"/>
      <c r="I975599"/>
      <c r="J975599"/>
      <c r="K975599"/>
      <c r="L975599"/>
      <c r="M975599"/>
      <c r="N975599"/>
      <c r="O975599"/>
      <c r="P975599"/>
      <c r="Q975599"/>
      <c r="R975599"/>
      <c r="S975599"/>
      <c r="T975599"/>
      <c r="U975599"/>
      <c r="V975599"/>
    </row>
    <row r="975600" spans="1:22">
      <c r="A975600"/>
      <c r="B975600"/>
      <c r="C975600"/>
      <c r="D975600"/>
      <c r="E975600"/>
      <c r="F975600"/>
      <c r="G975600"/>
      <c r="H975600"/>
      <c r="I975600"/>
      <c r="J975600"/>
      <c r="K975600"/>
      <c r="L975600"/>
      <c r="M975600"/>
      <c r="N975600"/>
      <c r="O975600"/>
      <c r="P975600"/>
      <c r="Q975600"/>
      <c r="R975600"/>
      <c r="S975600"/>
      <c r="T975600"/>
      <c r="U975600"/>
      <c r="V975600"/>
    </row>
    <row r="975601" spans="1:22">
      <c r="A975601"/>
      <c r="B975601"/>
      <c r="C975601"/>
      <c r="D975601"/>
      <c r="E975601"/>
      <c r="F975601"/>
      <c r="G975601"/>
      <c r="H975601"/>
      <c r="I975601"/>
      <c r="J975601"/>
      <c r="K975601"/>
      <c r="L975601"/>
      <c r="M975601"/>
      <c r="N975601"/>
      <c r="O975601"/>
      <c r="P975601"/>
      <c r="Q975601"/>
      <c r="R975601"/>
      <c r="S975601"/>
      <c r="T975601"/>
      <c r="U975601"/>
      <c r="V975601"/>
    </row>
    <row r="975602" spans="1:22">
      <c r="A975602"/>
      <c r="B975602"/>
      <c r="C975602"/>
      <c r="D975602"/>
      <c r="E975602"/>
      <c r="F975602"/>
      <c r="G975602"/>
      <c r="H975602"/>
      <c r="I975602"/>
      <c r="J975602"/>
      <c r="K975602"/>
      <c r="L975602"/>
      <c r="M975602"/>
      <c r="N975602"/>
      <c r="O975602"/>
      <c r="P975602"/>
      <c r="Q975602"/>
      <c r="R975602"/>
      <c r="S975602"/>
      <c r="T975602"/>
      <c r="U975602"/>
      <c r="V975602"/>
    </row>
    <row r="975603" spans="1:22">
      <c r="A975603"/>
      <c r="B975603"/>
      <c r="C975603"/>
      <c r="D975603"/>
      <c r="E975603"/>
      <c r="F975603"/>
      <c r="G975603"/>
      <c r="H975603"/>
      <c r="I975603"/>
      <c r="J975603"/>
      <c r="K975603"/>
      <c r="L975603"/>
      <c r="M975603"/>
      <c r="N975603"/>
      <c r="O975603"/>
      <c r="P975603"/>
      <c r="Q975603"/>
      <c r="R975603"/>
      <c r="S975603"/>
      <c r="T975603"/>
      <c r="U975603"/>
      <c r="V975603"/>
    </row>
    <row r="975604" spans="1:22">
      <c r="A975604"/>
      <c r="B975604"/>
      <c r="C975604"/>
      <c r="D975604"/>
      <c r="E975604"/>
      <c r="F975604"/>
      <c r="G975604"/>
      <c r="H975604"/>
      <c r="I975604"/>
      <c r="J975604"/>
      <c r="K975604"/>
      <c r="L975604"/>
      <c r="M975604"/>
      <c r="N975604"/>
      <c r="O975604"/>
      <c r="P975604"/>
      <c r="Q975604"/>
      <c r="R975604"/>
      <c r="S975604"/>
      <c r="T975604"/>
      <c r="U975604"/>
      <c r="V975604"/>
    </row>
    <row r="975605" spans="1:22">
      <c r="A975605"/>
      <c r="B975605"/>
      <c r="C975605"/>
      <c r="D975605"/>
      <c r="E975605"/>
      <c r="F975605"/>
      <c r="G975605"/>
      <c r="H975605"/>
      <c r="I975605"/>
      <c r="J975605"/>
      <c r="K975605"/>
      <c r="L975605"/>
      <c r="M975605"/>
      <c r="N975605"/>
      <c r="O975605"/>
      <c r="P975605"/>
      <c r="Q975605"/>
      <c r="R975605"/>
      <c r="S975605"/>
      <c r="T975605"/>
      <c r="U975605"/>
      <c r="V975605"/>
    </row>
    <row r="975606" spans="1:22">
      <c r="A975606"/>
      <c r="B975606"/>
      <c r="C975606"/>
      <c r="D975606"/>
      <c r="E975606"/>
      <c r="F975606"/>
      <c r="G975606"/>
      <c r="H975606"/>
      <c r="I975606"/>
      <c r="J975606"/>
      <c r="K975606"/>
      <c r="L975606"/>
      <c r="M975606"/>
      <c r="N975606"/>
      <c r="O975606"/>
      <c r="P975606"/>
      <c r="Q975606"/>
      <c r="R975606"/>
      <c r="S975606"/>
      <c r="T975606"/>
      <c r="U975606"/>
      <c r="V975606"/>
    </row>
    <row r="975607" spans="1:22">
      <c r="A975607"/>
      <c r="B975607"/>
      <c r="C975607"/>
      <c r="D975607"/>
      <c r="E975607"/>
      <c r="F975607"/>
      <c r="G975607"/>
      <c r="H975607"/>
      <c r="I975607"/>
      <c r="J975607"/>
      <c r="K975607"/>
      <c r="L975607"/>
      <c r="M975607"/>
      <c r="N975607"/>
      <c r="O975607"/>
      <c r="P975607"/>
      <c r="Q975607"/>
      <c r="R975607"/>
      <c r="S975607"/>
      <c r="T975607"/>
      <c r="U975607"/>
      <c r="V975607"/>
    </row>
    <row r="975608" spans="1:22">
      <c r="A975608"/>
      <c r="B975608"/>
      <c r="C975608"/>
      <c r="D975608"/>
      <c r="E975608"/>
      <c r="F975608"/>
      <c r="G975608"/>
      <c r="H975608"/>
      <c r="I975608"/>
      <c r="J975608"/>
      <c r="K975608"/>
      <c r="L975608"/>
      <c r="M975608"/>
      <c r="N975608"/>
      <c r="O975608"/>
      <c r="P975608"/>
      <c r="Q975608"/>
      <c r="R975608"/>
      <c r="S975608"/>
      <c r="T975608"/>
      <c r="U975608"/>
      <c r="V975608"/>
    </row>
    <row r="975609" spans="1:22">
      <c r="A975609"/>
      <c r="B975609"/>
      <c r="C975609"/>
      <c r="D975609"/>
      <c r="E975609"/>
      <c r="F975609"/>
      <c r="G975609"/>
      <c r="H975609"/>
      <c r="I975609"/>
      <c r="J975609"/>
      <c r="K975609"/>
      <c r="L975609"/>
      <c r="M975609"/>
      <c r="N975609"/>
      <c r="O975609"/>
      <c r="P975609"/>
      <c r="Q975609"/>
      <c r="R975609"/>
      <c r="S975609"/>
      <c r="T975609"/>
      <c r="U975609"/>
      <c r="V975609"/>
    </row>
    <row r="975610" spans="1:22">
      <c r="A975610"/>
      <c r="B975610"/>
      <c r="C975610"/>
      <c r="D975610"/>
      <c r="E975610"/>
      <c r="F975610"/>
      <c r="G975610"/>
      <c r="H975610"/>
      <c r="I975610"/>
      <c r="J975610"/>
      <c r="K975610"/>
      <c r="L975610"/>
      <c r="M975610"/>
      <c r="N975610"/>
      <c r="O975610"/>
      <c r="P975610"/>
      <c r="Q975610"/>
      <c r="R975610"/>
      <c r="S975610"/>
      <c r="T975610"/>
      <c r="U975610"/>
      <c r="V975610"/>
    </row>
    <row r="975611" spans="1:22">
      <c r="A975611"/>
      <c r="B975611"/>
      <c r="C975611"/>
      <c r="D975611"/>
      <c r="E975611"/>
      <c r="F975611"/>
      <c r="G975611"/>
      <c r="H975611"/>
      <c r="I975611"/>
      <c r="J975611"/>
      <c r="K975611"/>
      <c r="L975611"/>
      <c r="M975611"/>
      <c r="N975611"/>
      <c r="O975611"/>
      <c r="P975611"/>
      <c r="Q975611"/>
      <c r="R975611"/>
      <c r="S975611"/>
      <c r="T975611"/>
      <c r="U975611"/>
      <c r="V975611"/>
    </row>
    <row r="975612" spans="1:22">
      <c r="A975612"/>
      <c r="B975612"/>
      <c r="C975612"/>
      <c r="D975612"/>
      <c r="E975612"/>
      <c r="F975612"/>
      <c r="G975612"/>
      <c r="H975612"/>
      <c r="I975612"/>
      <c r="J975612"/>
      <c r="K975612"/>
      <c r="L975612"/>
      <c r="M975612"/>
      <c r="N975612"/>
      <c r="O975612"/>
      <c r="P975612"/>
      <c r="Q975612"/>
      <c r="R975612"/>
      <c r="S975612"/>
      <c r="T975612"/>
      <c r="U975612"/>
      <c r="V975612"/>
    </row>
    <row r="975613" spans="1:22">
      <c r="A975613"/>
      <c r="B975613"/>
      <c r="C975613"/>
      <c r="D975613"/>
      <c r="E975613"/>
      <c r="F975613"/>
      <c r="G975613"/>
      <c r="H975613"/>
      <c r="I975613"/>
      <c r="J975613"/>
      <c r="K975613"/>
      <c r="L975613"/>
      <c r="M975613"/>
      <c r="N975613"/>
      <c r="O975613"/>
      <c r="P975613"/>
      <c r="Q975613"/>
      <c r="R975613"/>
      <c r="S975613"/>
      <c r="T975613"/>
      <c r="U975613"/>
      <c r="V975613"/>
    </row>
    <row r="975614" spans="1:22">
      <c r="A975614"/>
      <c r="B975614"/>
      <c r="C975614"/>
      <c r="D975614"/>
      <c r="E975614"/>
      <c r="F975614"/>
      <c r="G975614"/>
      <c r="H975614"/>
      <c r="I975614"/>
      <c r="J975614"/>
      <c r="K975614"/>
      <c r="L975614"/>
      <c r="M975614"/>
      <c r="N975614"/>
      <c r="O975614"/>
      <c r="P975614"/>
      <c r="Q975614"/>
      <c r="R975614"/>
      <c r="S975614"/>
      <c r="T975614"/>
      <c r="U975614"/>
      <c r="V975614"/>
    </row>
    <row r="975615" spans="1:22">
      <c r="A975615"/>
      <c r="B975615"/>
      <c r="C975615"/>
      <c r="D975615"/>
      <c r="E975615"/>
      <c r="F975615"/>
      <c r="G975615"/>
      <c r="H975615"/>
      <c r="I975615"/>
      <c r="J975615"/>
      <c r="K975615"/>
      <c r="L975615"/>
      <c r="M975615"/>
      <c r="N975615"/>
      <c r="O975615"/>
      <c r="P975615"/>
      <c r="Q975615"/>
      <c r="R975615"/>
      <c r="S975615"/>
      <c r="T975615"/>
      <c r="U975615"/>
      <c r="V975615"/>
    </row>
    <row r="975616" spans="1:22">
      <c r="A975616"/>
      <c r="B975616"/>
      <c r="C975616"/>
      <c r="D975616"/>
      <c r="E975616"/>
      <c r="F975616"/>
      <c r="G975616"/>
      <c r="H975616"/>
      <c r="I975616"/>
      <c r="J975616"/>
      <c r="K975616"/>
      <c r="L975616"/>
      <c r="M975616"/>
      <c r="N975616"/>
      <c r="O975616"/>
      <c r="P975616"/>
      <c r="Q975616"/>
      <c r="R975616"/>
      <c r="S975616"/>
      <c r="T975616"/>
      <c r="U975616"/>
      <c r="V975616"/>
    </row>
    <row r="975617" spans="1:22">
      <c r="A975617"/>
      <c r="B975617"/>
      <c r="C975617"/>
      <c r="D975617"/>
      <c r="E975617"/>
      <c r="F975617"/>
      <c r="G975617"/>
      <c r="H975617"/>
      <c r="I975617"/>
      <c r="J975617"/>
      <c r="K975617"/>
      <c r="L975617"/>
      <c r="M975617"/>
      <c r="N975617"/>
      <c r="O975617"/>
      <c r="P975617"/>
      <c r="Q975617"/>
      <c r="R975617"/>
      <c r="S975617"/>
      <c r="T975617"/>
      <c r="U975617"/>
      <c r="V975617"/>
    </row>
    <row r="975618" spans="1:22">
      <c r="A975618"/>
      <c r="B975618"/>
      <c r="C975618"/>
      <c r="D975618"/>
      <c r="E975618"/>
      <c r="F975618"/>
      <c r="G975618"/>
      <c r="H975618"/>
      <c r="I975618"/>
      <c r="J975618"/>
      <c r="K975618"/>
      <c r="L975618"/>
      <c r="M975618"/>
      <c r="N975618"/>
      <c r="O975618"/>
      <c r="P975618"/>
      <c r="Q975618"/>
      <c r="R975618"/>
      <c r="S975618"/>
      <c r="T975618"/>
      <c r="U975618"/>
      <c r="V975618"/>
    </row>
    <row r="975619" spans="1:22">
      <c r="A975619"/>
      <c r="B975619"/>
      <c r="C975619"/>
      <c r="D975619"/>
      <c r="E975619"/>
      <c r="F975619"/>
      <c r="G975619"/>
      <c r="H975619"/>
      <c r="I975619"/>
      <c r="J975619"/>
      <c r="K975619"/>
      <c r="L975619"/>
      <c r="M975619"/>
      <c r="N975619"/>
      <c r="O975619"/>
      <c r="P975619"/>
      <c r="Q975619"/>
      <c r="R975619"/>
      <c r="S975619"/>
      <c r="T975619"/>
      <c r="U975619"/>
      <c r="V975619"/>
    </row>
    <row r="975620" spans="1:22">
      <c r="A975620"/>
      <c r="B975620"/>
      <c r="C975620"/>
      <c r="D975620"/>
      <c r="E975620"/>
      <c r="F975620"/>
      <c r="G975620"/>
      <c r="H975620"/>
      <c r="I975620"/>
      <c r="J975620"/>
      <c r="K975620"/>
      <c r="L975620"/>
      <c r="M975620"/>
      <c r="N975620"/>
      <c r="O975620"/>
      <c r="P975620"/>
      <c r="Q975620"/>
      <c r="R975620"/>
      <c r="S975620"/>
      <c r="T975620"/>
      <c r="U975620"/>
      <c r="V975620"/>
    </row>
    <row r="975621" spans="1:22">
      <c r="A975621"/>
      <c r="B975621"/>
      <c r="C975621"/>
      <c r="D975621"/>
      <c r="E975621"/>
      <c r="F975621"/>
      <c r="G975621"/>
      <c r="H975621"/>
      <c r="I975621"/>
      <c r="J975621"/>
      <c r="K975621"/>
      <c r="L975621"/>
      <c r="M975621"/>
      <c r="N975621"/>
      <c r="O975621"/>
      <c r="P975621"/>
      <c r="Q975621"/>
      <c r="R975621"/>
      <c r="S975621"/>
      <c r="T975621"/>
      <c r="U975621"/>
      <c r="V975621"/>
    </row>
    <row r="975622" spans="1:22">
      <c r="A975622"/>
      <c r="B975622"/>
      <c r="C975622"/>
      <c r="D975622"/>
      <c r="E975622"/>
      <c r="F975622"/>
      <c r="G975622"/>
      <c r="H975622"/>
      <c r="I975622"/>
      <c r="J975622"/>
      <c r="K975622"/>
      <c r="L975622"/>
      <c r="M975622"/>
      <c r="N975622"/>
      <c r="O975622"/>
      <c r="P975622"/>
      <c r="Q975622"/>
      <c r="R975622"/>
      <c r="S975622"/>
      <c r="T975622"/>
      <c r="U975622"/>
      <c r="V975622"/>
    </row>
    <row r="975623" spans="1:22">
      <c r="A975623"/>
      <c r="B975623"/>
      <c r="C975623"/>
      <c r="D975623"/>
      <c r="E975623"/>
      <c r="F975623"/>
      <c r="G975623"/>
      <c r="H975623"/>
      <c r="I975623"/>
      <c r="J975623"/>
      <c r="K975623"/>
      <c r="L975623"/>
      <c r="M975623"/>
      <c r="N975623"/>
      <c r="O975623"/>
      <c r="P975623"/>
      <c r="Q975623"/>
      <c r="R975623"/>
      <c r="S975623"/>
      <c r="T975623"/>
      <c r="U975623"/>
      <c r="V975623"/>
    </row>
    <row r="975624" spans="1:22">
      <c r="A975624"/>
      <c r="B975624"/>
      <c r="C975624"/>
      <c r="D975624"/>
      <c r="E975624"/>
      <c r="F975624"/>
      <c r="G975624"/>
      <c r="H975624"/>
      <c r="I975624"/>
      <c r="J975624"/>
      <c r="K975624"/>
      <c r="L975624"/>
      <c r="M975624"/>
      <c r="N975624"/>
      <c r="O975624"/>
      <c r="P975624"/>
      <c r="Q975624"/>
      <c r="R975624"/>
      <c r="S975624"/>
      <c r="T975624"/>
      <c r="U975624"/>
      <c r="V975624"/>
    </row>
    <row r="975625" spans="1:22">
      <c r="A975625"/>
      <c r="B975625"/>
      <c r="C975625"/>
      <c r="D975625"/>
      <c r="E975625"/>
      <c r="F975625"/>
      <c r="G975625"/>
      <c r="H975625"/>
      <c r="I975625"/>
      <c r="J975625"/>
      <c r="K975625"/>
      <c r="L975625"/>
      <c r="M975625"/>
      <c r="N975625"/>
      <c r="O975625"/>
      <c r="P975625"/>
      <c r="Q975625"/>
      <c r="R975625"/>
      <c r="S975625"/>
      <c r="T975625"/>
      <c r="U975625"/>
      <c r="V975625"/>
    </row>
    <row r="975626" spans="1:22">
      <c r="A975626"/>
      <c r="B975626"/>
      <c r="C975626"/>
      <c r="D975626"/>
      <c r="E975626"/>
      <c r="F975626"/>
      <c r="G975626"/>
      <c r="H975626"/>
      <c r="I975626"/>
      <c r="J975626"/>
      <c r="K975626"/>
      <c r="L975626"/>
      <c r="M975626"/>
      <c r="N975626"/>
      <c r="O975626"/>
      <c r="P975626"/>
      <c r="Q975626"/>
      <c r="R975626"/>
      <c r="S975626"/>
      <c r="T975626"/>
      <c r="U975626"/>
      <c r="V975626"/>
    </row>
    <row r="975627" spans="1:22">
      <c r="A975627"/>
      <c r="B975627"/>
      <c r="C975627"/>
      <c r="D975627"/>
      <c r="E975627"/>
      <c r="F975627"/>
      <c r="G975627"/>
      <c r="H975627"/>
      <c r="I975627"/>
      <c r="J975627"/>
      <c r="K975627"/>
      <c r="L975627"/>
      <c r="M975627"/>
      <c r="N975627"/>
      <c r="O975627"/>
      <c r="P975627"/>
      <c r="Q975627"/>
      <c r="R975627"/>
      <c r="S975627"/>
      <c r="T975627"/>
      <c r="U975627"/>
      <c r="V975627"/>
    </row>
    <row r="975628" spans="1:22">
      <c r="A975628"/>
      <c r="B975628"/>
      <c r="C975628"/>
      <c r="D975628"/>
      <c r="E975628"/>
      <c r="F975628"/>
      <c r="G975628"/>
      <c r="H975628"/>
      <c r="I975628"/>
      <c r="J975628"/>
      <c r="K975628"/>
      <c r="L975628"/>
      <c r="M975628"/>
      <c r="N975628"/>
      <c r="O975628"/>
      <c r="P975628"/>
      <c r="Q975628"/>
      <c r="R975628"/>
      <c r="S975628"/>
      <c r="T975628"/>
      <c r="U975628"/>
      <c r="V975628"/>
    </row>
    <row r="975629" spans="1:22">
      <c r="A975629"/>
      <c r="B975629"/>
      <c r="C975629"/>
      <c r="D975629"/>
      <c r="E975629"/>
      <c r="F975629"/>
      <c r="G975629"/>
      <c r="H975629"/>
      <c r="I975629"/>
      <c r="J975629"/>
      <c r="K975629"/>
      <c r="L975629"/>
      <c r="M975629"/>
      <c r="N975629"/>
      <c r="O975629"/>
      <c r="P975629"/>
      <c r="Q975629"/>
      <c r="R975629"/>
      <c r="S975629"/>
      <c r="T975629"/>
      <c r="U975629"/>
      <c r="V975629"/>
    </row>
    <row r="975630" spans="1:22">
      <c r="A975630"/>
      <c r="B975630"/>
      <c r="C975630"/>
      <c r="D975630"/>
      <c r="E975630"/>
      <c r="F975630"/>
      <c r="G975630"/>
      <c r="H975630"/>
      <c r="I975630"/>
      <c r="J975630"/>
      <c r="K975630"/>
      <c r="L975630"/>
      <c r="M975630"/>
      <c r="N975630"/>
      <c r="O975630"/>
      <c r="P975630"/>
      <c r="Q975630"/>
      <c r="R975630"/>
      <c r="S975630"/>
      <c r="T975630"/>
      <c r="U975630"/>
      <c r="V975630"/>
    </row>
    <row r="975631" spans="1:22">
      <c r="A975631"/>
      <c r="B975631"/>
      <c r="C975631"/>
      <c r="D975631"/>
      <c r="E975631"/>
      <c r="F975631"/>
      <c r="G975631"/>
      <c r="H975631"/>
      <c r="I975631"/>
      <c r="J975631"/>
      <c r="K975631"/>
      <c r="L975631"/>
      <c r="M975631"/>
      <c r="N975631"/>
      <c r="O975631"/>
      <c r="P975631"/>
      <c r="Q975631"/>
      <c r="R975631"/>
      <c r="S975631"/>
      <c r="T975631"/>
      <c r="U975631"/>
      <c r="V975631"/>
    </row>
    <row r="975632" spans="1:22">
      <c r="A975632"/>
      <c r="B975632"/>
      <c r="C975632"/>
      <c r="D975632"/>
      <c r="E975632"/>
      <c r="F975632"/>
      <c r="G975632"/>
      <c r="H975632"/>
      <c r="I975632"/>
      <c r="J975632"/>
      <c r="K975632"/>
      <c r="L975632"/>
      <c r="M975632"/>
      <c r="N975632"/>
      <c r="O975632"/>
      <c r="P975632"/>
      <c r="Q975632"/>
      <c r="R975632"/>
      <c r="S975632"/>
      <c r="T975632"/>
      <c r="U975632"/>
      <c r="V975632"/>
    </row>
    <row r="975633" spans="1:22">
      <c r="A975633"/>
      <c r="B975633"/>
      <c r="C975633"/>
      <c r="D975633"/>
      <c r="E975633"/>
      <c r="F975633"/>
      <c r="G975633"/>
      <c r="H975633"/>
      <c r="I975633"/>
      <c r="J975633"/>
      <c r="K975633"/>
      <c r="L975633"/>
      <c r="M975633"/>
      <c r="N975633"/>
      <c r="O975633"/>
      <c r="P975633"/>
      <c r="Q975633"/>
      <c r="R975633"/>
      <c r="S975633"/>
      <c r="T975633"/>
      <c r="U975633"/>
      <c r="V975633"/>
    </row>
    <row r="975634" spans="1:22">
      <c r="A975634"/>
      <c r="B975634"/>
      <c r="C975634"/>
      <c r="D975634"/>
      <c r="E975634"/>
      <c r="F975634"/>
      <c r="G975634"/>
      <c r="H975634"/>
      <c r="I975634"/>
      <c r="J975634"/>
      <c r="K975634"/>
      <c r="L975634"/>
      <c r="M975634"/>
      <c r="N975634"/>
      <c r="O975634"/>
      <c r="P975634"/>
      <c r="Q975634"/>
      <c r="R975634"/>
      <c r="S975634"/>
      <c r="T975634"/>
      <c r="U975634"/>
      <c r="V975634"/>
    </row>
    <row r="975635" spans="1:22">
      <c r="A975635"/>
      <c r="B975635"/>
      <c r="C975635"/>
      <c r="D975635"/>
      <c r="E975635"/>
      <c r="F975635"/>
      <c r="G975635"/>
      <c r="H975635"/>
      <c r="I975635"/>
      <c r="J975635"/>
      <c r="K975635"/>
      <c r="L975635"/>
      <c r="M975635"/>
      <c r="N975635"/>
      <c r="O975635"/>
      <c r="P975635"/>
      <c r="Q975635"/>
      <c r="R975635"/>
      <c r="S975635"/>
      <c r="T975635"/>
      <c r="U975635"/>
      <c r="V975635"/>
    </row>
    <row r="975636" spans="1:22">
      <c r="A975636"/>
      <c r="B975636"/>
      <c r="C975636"/>
      <c r="D975636"/>
      <c r="E975636"/>
      <c r="F975636"/>
      <c r="G975636"/>
      <c r="H975636"/>
      <c r="I975636"/>
      <c r="J975636"/>
      <c r="K975636"/>
      <c r="L975636"/>
      <c r="M975636"/>
      <c r="N975636"/>
      <c r="O975636"/>
      <c r="P975636"/>
      <c r="Q975636"/>
      <c r="R975636"/>
      <c r="S975636"/>
      <c r="T975636"/>
      <c r="U975636"/>
      <c r="V975636"/>
    </row>
    <row r="975637" spans="1:22">
      <c r="A975637"/>
      <c r="B975637"/>
      <c r="C975637"/>
      <c r="D975637"/>
      <c r="E975637"/>
      <c r="F975637"/>
      <c r="G975637"/>
      <c r="H975637"/>
      <c r="I975637"/>
      <c r="J975637"/>
      <c r="K975637"/>
      <c r="L975637"/>
      <c r="M975637"/>
      <c r="N975637"/>
      <c r="O975637"/>
      <c r="P975637"/>
      <c r="Q975637"/>
      <c r="R975637"/>
      <c r="S975637"/>
      <c r="T975637"/>
      <c r="U975637"/>
      <c r="V975637"/>
    </row>
    <row r="975638" spans="1:22">
      <c r="A975638"/>
      <c r="B975638"/>
      <c r="C975638"/>
      <c r="D975638"/>
      <c r="E975638"/>
      <c r="F975638"/>
      <c r="G975638"/>
      <c r="H975638"/>
      <c r="I975638"/>
      <c r="J975638"/>
      <c r="K975638"/>
      <c r="L975638"/>
      <c r="M975638"/>
      <c r="N975638"/>
      <c r="O975638"/>
      <c r="P975638"/>
      <c r="Q975638"/>
      <c r="R975638"/>
      <c r="S975638"/>
      <c r="T975638"/>
      <c r="U975638"/>
      <c r="V975638"/>
    </row>
    <row r="975639" spans="1:22">
      <c r="A975639"/>
      <c r="B975639"/>
      <c r="C975639"/>
      <c r="D975639"/>
      <c r="E975639"/>
      <c r="F975639"/>
      <c r="G975639"/>
      <c r="H975639"/>
      <c r="I975639"/>
      <c r="J975639"/>
      <c r="K975639"/>
      <c r="L975639"/>
      <c r="M975639"/>
      <c r="N975639"/>
      <c r="O975639"/>
      <c r="P975639"/>
      <c r="Q975639"/>
      <c r="R975639"/>
      <c r="S975639"/>
      <c r="T975639"/>
      <c r="U975639"/>
      <c r="V975639"/>
    </row>
    <row r="975640" spans="1:22">
      <c r="A975640"/>
      <c r="B975640"/>
      <c r="C975640"/>
      <c r="D975640"/>
      <c r="E975640"/>
      <c r="F975640"/>
      <c r="G975640"/>
      <c r="H975640"/>
      <c r="I975640"/>
      <c r="J975640"/>
      <c r="K975640"/>
      <c r="L975640"/>
      <c r="M975640"/>
      <c r="N975640"/>
      <c r="O975640"/>
      <c r="P975640"/>
      <c r="Q975640"/>
      <c r="R975640"/>
      <c r="S975640"/>
      <c r="T975640"/>
      <c r="U975640"/>
      <c r="V975640"/>
    </row>
    <row r="975641" spans="1:22">
      <c r="A975641"/>
      <c r="B975641"/>
      <c r="C975641"/>
      <c r="D975641"/>
      <c r="E975641"/>
      <c r="F975641"/>
      <c r="G975641"/>
      <c r="H975641"/>
      <c r="I975641"/>
      <c r="J975641"/>
      <c r="K975641"/>
      <c r="L975641"/>
      <c r="M975641"/>
      <c r="N975641"/>
      <c r="O975641"/>
      <c r="P975641"/>
      <c r="Q975641"/>
      <c r="R975641"/>
      <c r="S975641"/>
      <c r="T975641"/>
      <c r="U975641"/>
      <c r="V975641"/>
    </row>
    <row r="975642" spans="1:22">
      <c r="A975642"/>
      <c r="B975642"/>
      <c r="C975642"/>
      <c r="D975642"/>
      <c r="E975642"/>
      <c r="F975642"/>
      <c r="G975642"/>
      <c r="H975642"/>
      <c r="I975642"/>
      <c r="J975642"/>
      <c r="K975642"/>
      <c r="L975642"/>
      <c r="M975642"/>
      <c r="N975642"/>
      <c r="O975642"/>
      <c r="P975642"/>
      <c r="Q975642"/>
      <c r="R975642"/>
      <c r="S975642"/>
      <c r="T975642"/>
      <c r="U975642"/>
      <c r="V975642"/>
    </row>
    <row r="975643" spans="1:22">
      <c r="A975643"/>
      <c r="B975643"/>
      <c r="C975643"/>
      <c r="D975643"/>
      <c r="E975643"/>
      <c r="F975643"/>
      <c r="G975643"/>
      <c r="H975643"/>
      <c r="I975643"/>
      <c r="J975643"/>
      <c r="K975643"/>
      <c r="L975643"/>
      <c r="M975643"/>
      <c r="N975643"/>
      <c r="O975643"/>
      <c r="P975643"/>
      <c r="Q975643"/>
      <c r="R975643"/>
      <c r="S975643"/>
      <c r="T975643"/>
      <c r="U975643"/>
      <c r="V975643"/>
    </row>
    <row r="975644" spans="1:22">
      <c r="A975644"/>
      <c r="B975644"/>
      <c r="C975644"/>
      <c r="D975644"/>
      <c r="E975644"/>
      <c r="F975644"/>
      <c r="G975644"/>
      <c r="H975644"/>
      <c r="I975644"/>
      <c r="J975644"/>
      <c r="K975644"/>
      <c r="L975644"/>
      <c r="M975644"/>
      <c r="N975644"/>
      <c r="O975644"/>
      <c r="P975644"/>
      <c r="Q975644"/>
      <c r="R975644"/>
      <c r="S975644"/>
      <c r="T975644"/>
      <c r="U975644"/>
      <c r="V975644"/>
    </row>
    <row r="975645" spans="1:22">
      <c r="A975645"/>
      <c r="B975645"/>
      <c r="C975645"/>
      <c r="D975645"/>
      <c r="E975645"/>
      <c r="F975645"/>
      <c r="G975645"/>
      <c r="H975645"/>
      <c r="I975645"/>
      <c r="J975645"/>
      <c r="K975645"/>
      <c r="L975645"/>
      <c r="M975645"/>
      <c r="N975645"/>
      <c r="O975645"/>
      <c r="P975645"/>
      <c r="Q975645"/>
      <c r="R975645"/>
      <c r="S975645"/>
      <c r="T975645"/>
      <c r="U975645"/>
      <c r="V975645"/>
    </row>
    <row r="975646" spans="1:22">
      <c r="A975646"/>
      <c r="B975646"/>
      <c r="C975646"/>
      <c r="D975646"/>
      <c r="E975646"/>
      <c r="F975646"/>
      <c r="G975646"/>
      <c r="H975646"/>
      <c r="I975646"/>
      <c r="J975646"/>
      <c r="K975646"/>
      <c r="L975646"/>
      <c r="M975646"/>
      <c r="N975646"/>
      <c r="O975646"/>
      <c r="P975646"/>
      <c r="Q975646"/>
      <c r="R975646"/>
      <c r="S975646"/>
      <c r="T975646"/>
      <c r="U975646"/>
      <c r="V975646"/>
    </row>
    <row r="975647" spans="1:22">
      <c r="A975647"/>
      <c r="B975647"/>
      <c r="C975647"/>
      <c r="D975647"/>
      <c r="E975647"/>
      <c r="F975647"/>
      <c r="G975647"/>
      <c r="H975647"/>
      <c r="I975647"/>
      <c r="J975647"/>
      <c r="K975647"/>
      <c r="L975647"/>
      <c r="M975647"/>
      <c r="N975647"/>
      <c r="O975647"/>
      <c r="P975647"/>
      <c r="Q975647"/>
      <c r="R975647"/>
      <c r="S975647"/>
      <c r="T975647"/>
      <c r="U975647"/>
      <c r="V975647"/>
    </row>
    <row r="975648" spans="1:22">
      <c r="A975648"/>
      <c r="B975648"/>
      <c r="C975648"/>
      <c r="D975648"/>
      <c r="E975648"/>
      <c r="F975648"/>
      <c r="G975648"/>
      <c r="H975648"/>
      <c r="I975648"/>
      <c r="J975648"/>
      <c r="K975648"/>
      <c r="L975648"/>
      <c r="M975648"/>
      <c r="N975648"/>
      <c r="O975648"/>
      <c r="P975648"/>
      <c r="Q975648"/>
      <c r="R975648"/>
      <c r="S975648"/>
      <c r="T975648"/>
      <c r="U975648"/>
      <c r="V975648"/>
    </row>
    <row r="975649" spans="1:22">
      <c r="A975649"/>
      <c r="B975649"/>
      <c r="C975649"/>
      <c r="D975649"/>
      <c r="E975649"/>
      <c r="F975649"/>
      <c r="G975649"/>
      <c r="H975649"/>
      <c r="I975649"/>
      <c r="J975649"/>
      <c r="K975649"/>
      <c r="L975649"/>
      <c r="M975649"/>
      <c r="N975649"/>
      <c r="O975649"/>
      <c r="P975649"/>
      <c r="Q975649"/>
      <c r="R975649"/>
      <c r="S975649"/>
      <c r="T975649"/>
      <c r="U975649"/>
      <c r="V975649"/>
    </row>
    <row r="975650" spans="1:22">
      <c r="A975650"/>
      <c r="B975650"/>
      <c r="C975650"/>
      <c r="D975650"/>
      <c r="E975650"/>
      <c r="F975650"/>
      <c r="G975650"/>
      <c r="H975650"/>
      <c r="I975650"/>
      <c r="J975650"/>
      <c r="K975650"/>
      <c r="L975650"/>
      <c r="M975650"/>
      <c r="N975650"/>
      <c r="O975650"/>
      <c r="P975650"/>
      <c r="Q975650"/>
      <c r="R975650"/>
      <c r="S975650"/>
      <c r="T975650"/>
      <c r="U975650"/>
      <c r="V975650"/>
    </row>
    <row r="975651" spans="1:22">
      <c r="A975651"/>
      <c r="B975651"/>
      <c r="C975651"/>
      <c r="D975651"/>
      <c r="E975651"/>
      <c r="F975651"/>
      <c r="G975651"/>
      <c r="H975651"/>
      <c r="I975651"/>
      <c r="J975651"/>
      <c r="K975651"/>
      <c r="L975651"/>
      <c r="M975651"/>
      <c r="N975651"/>
      <c r="O975651"/>
      <c r="P975651"/>
      <c r="Q975651"/>
      <c r="R975651"/>
      <c r="S975651"/>
      <c r="T975651"/>
      <c r="U975651"/>
      <c r="V975651"/>
    </row>
    <row r="975652" spans="1:22">
      <c r="A975652"/>
      <c r="B975652"/>
      <c r="C975652"/>
      <c r="D975652"/>
      <c r="E975652"/>
      <c r="F975652"/>
      <c r="G975652"/>
      <c r="H975652"/>
      <c r="I975652"/>
      <c r="J975652"/>
      <c r="K975652"/>
      <c r="L975652"/>
      <c r="M975652"/>
      <c r="N975652"/>
      <c r="O975652"/>
      <c r="P975652"/>
      <c r="Q975652"/>
      <c r="R975652"/>
      <c r="S975652"/>
      <c r="T975652"/>
      <c r="U975652"/>
      <c r="V975652"/>
    </row>
    <row r="975653" spans="1:22">
      <c r="A975653"/>
      <c r="B975653"/>
      <c r="C975653"/>
      <c r="D975653"/>
      <c r="E975653"/>
      <c r="F975653"/>
      <c r="G975653"/>
      <c r="H975653"/>
      <c r="I975653"/>
      <c r="J975653"/>
      <c r="K975653"/>
      <c r="L975653"/>
      <c r="M975653"/>
      <c r="N975653"/>
      <c r="O975653"/>
      <c r="P975653"/>
      <c r="Q975653"/>
      <c r="R975653"/>
      <c r="S975653"/>
      <c r="T975653"/>
      <c r="U975653"/>
      <c r="V975653"/>
    </row>
    <row r="975654" spans="1:22">
      <c r="A975654"/>
      <c r="B975654"/>
      <c r="C975654"/>
      <c r="D975654"/>
      <c r="E975654"/>
      <c r="F975654"/>
      <c r="G975654"/>
      <c r="H975654"/>
      <c r="I975654"/>
      <c r="J975654"/>
      <c r="K975654"/>
      <c r="L975654"/>
      <c r="M975654"/>
      <c r="N975654"/>
      <c r="O975654"/>
      <c r="P975654"/>
      <c r="Q975654"/>
      <c r="R975654"/>
      <c r="S975654"/>
      <c r="T975654"/>
      <c r="U975654"/>
      <c r="V975654"/>
    </row>
    <row r="975655" spans="1:22">
      <c r="A975655"/>
      <c r="B975655"/>
      <c r="C975655"/>
      <c r="D975655"/>
      <c r="E975655"/>
      <c r="F975655"/>
      <c r="G975655"/>
      <c r="H975655"/>
      <c r="I975655"/>
      <c r="J975655"/>
      <c r="K975655"/>
      <c r="L975655"/>
      <c r="M975655"/>
      <c r="N975655"/>
      <c r="O975655"/>
      <c r="P975655"/>
      <c r="Q975655"/>
      <c r="R975655"/>
      <c r="S975655"/>
      <c r="T975655"/>
      <c r="U975655"/>
      <c r="V975655"/>
    </row>
    <row r="975656" spans="1:22">
      <c r="A975656"/>
      <c r="B975656"/>
      <c r="C975656"/>
      <c r="D975656"/>
      <c r="E975656"/>
      <c r="F975656"/>
      <c r="G975656"/>
      <c r="H975656"/>
      <c r="I975656"/>
      <c r="J975656"/>
      <c r="K975656"/>
      <c r="L975656"/>
      <c r="M975656"/>
      <c r="N975656"/>
      <c r="O975656"/>
      <c r="P975656"/>
      <c r="Q975656"/>
      <c r="R975656"/>
      <c r="S975656"/>
      <c r="T975656"/>
      <c r="U975656"/>
      <c r="V975656"/>
    </row>
    <row r="975657" spans="1:22">
      <c r="A975657"/>
      <c r="B975657"/>
      <c r="C975657"/>
      <c r="D975657"/>
      <c r="E975657"/>
      <c r="F975657"/>
      <c r="G975657"/>
      <c r="H975657"/>
      <c r="I975657"/>
      <c r="J975657"/>
      <c r="K975657"/>
      <c r="L975657"/>
      <c r="M975657"/>
      <c r="N975657"/>
      <c r="O975657"/>
      <c r="P975657"/>
      <c r="Q975657"/>
      <c r="R975657"/>
      <c r="S975657"/>
      <c r="T975657"/>
      <c r="U975657"/>
      <c r="V975657"/>
    </row>
    <row r="975658" spans="1:22">
      <c r="A975658"/>
      <c r="B975658"/>
      <c r="C975658"/>
      <c r="D975658"/>
      <c r="E975658"/>
      <c r="F975658"/>
      <c r="G975658"/>
      <c r="H975658"/>
      <c r="I975658"/>
      <c r="J975658"/>
      <c r="K975658"/>
      <c r="L975658"/>
      <c r="M975658"/>
      <c r="N975658"/>
      <c r="O975658"/>
      <c r="P975658"/>
      <c r="Q975658"/>
      <c r="R975658"/>
      <c r="S975658"/>
      <c r="T975658"/>
      <c r="U975658"/>
      <c r="V975658"/>
    </row>
    <row r="975659" spans="1:22">
      <c r="A975659"/>
      <c r="B975659"/>
      <c r="C975659"/>
      <c r="D975659"/>
      <c r="E975659"/>
      <c r="F975659"/>
      <c r="G975659"/>
      <c r="H975659"/>
      <c r="I975659"/>
      <c r="J975659"/>
      <c r="K975659"/>
      <c r="L975659"/>
      <c r="M975659"/>
      <c r="N975659"/>
      <c r="O975659"/>
      <c r="P975659"/>
      <c r="Q975659"/>
      <c r="R975659"/>
      <c r="S975659"/>
      <c r="T975659"/>
      <c r="U975659"/>
      <c r="V975659"/>
    </row>
    <row r="975660" spans="1:22">
      <c r="A975660"/>
      <c r="B975660"/>
      <c r="C975660"/>
      <c r="D975660"/>
      <c r="E975660"/>
      <c r="F975660"/>
      <c r="G975660"/>
      <c r="H975660"/>
      <c r="I975660"/>
      <c r="J975660"/>
      <c r="K975660"/>
      <c r="L975660"/>
      <c r="M975660"/>
      <c r="N975660"/>
      <c r="O975660"/>
      <c r="P975660"/>
      <c r="Q975660"/>
      <c r="R975660"/>
      <c r="S975660"/>
      <c r="T975660"/>
      <c r="U975660"/>
      <c r="V975660"/>
    </row>
    <row r="975661" spans="1:22">
      <c r="A975661"/>
      <c r="B975661"/>
      <c r="C975661"/>
      <c r="D975661"/>
      <c r="E975661"/>
      <c r="F975661"/>
      <c r="G975661"/>
      <c r="H975661"/>
      <c r="I975661"/>
      <c r="J975661"/>
      <c r="K975661"/>
      <c r="L975661"/>
      <c r="M975661"/>
      <c r="N975661"/>
      <c r="O975661"/>
      <c r="P975661"/>
      <c r="Q975661"/>
      <c r="R975661"/>
      <c r="S975661"/>
      <c r="T975661"/>
      <c r="U975661"/>
      <c r="V975661"/>
    </row>
    <row r="975662" spans="1:22">
      <c r="A975662"/>
      <c r="B975662"/>
      <c r="C975662"/>
      <c r="D975662"/>
      <c r="E975662"/>
      <c r="F975662"/>
      <c r="G975662"/>
      <c r="H975662"/>
      <c r="I975662"/>
      <c r="J975662"/>
      <c r="K975662"/>
      <c r="L975662"/>
      <c r="M975662"/>
      <c r="N975662"/>
      <c r="O975662"/>
      <c r="P975662"/>
      <c r="Q975662"/>
      <c r="R975662"/>
      <c r="S975662"/>
      <c r="T975662"/>
      <c r="U975662"/>
      <c r="V975662"/>
    </row>
    <row r="975663" spans="1:22">
      <c r="A975663"/>
      <c r="B975663"/>
      <c r="C975663"/>
      <c r="D975663"/>
      <c r="E975663"/>
      <c r="F975663"/>
      <c r="G975663"/>
      <c r="H975663"/>
      <c r="I975663"/>
      <c r="J975663"/>
      <c r="K975663"/>
      <c r="L975663"/>
      <c r="M975663"/>
      <c r="N975663"/>
      <c r="O975663"/>
      <c r="P975663"/>
      <c r="Q975663"/>
      <c r="R975663"/>
      <c r="S975663"/>
      <c r="T975663"/>
      <c r="U975663"/>
      <c r="V975663"/>
    </row>
    <row r="975664" spans="1:22">
      <c r="A975664"/>
      <c r="B975664"/>
      <c r="C975664"/>
      <c r="D975664"/>
      <c r="E975664"/>
      <c r="F975664"/>
      <c r="G975664"/>
      <c r="H975664"/>
      <c r="I975664"/>
      <c r="J975664"/>
      <c r="K975664"/>
      <c r="L975664"/>
      <c r="M975664"/>
      <c r="N975664"/>
      <c r="O975664"/>
      <c r="P975664"/>
      <c r="Q975664"/>
      <c r="R975664"/>
      <c r="S975664"/>
      <c r="T975664"/>
      <c r="U975664"/>
      <c r="V975664"/>
    </row>
    <row r="975665" spans="1:22">
      <c r="A975665"/>
      <c r="B975665"/>
      <c r="C975665"/>
      <c r="D975665"/>
      <c r="E975665"/>
      <c r="F975665"/>
      <c r="G975665"/>
      <c r="H975665"/>
      <c r="I975665"/>
      <c r="J975665"/>
      <c r="K975665"/>
      <c r="L975665"/>
      <c r="M975665"/>
      <c r="N975665"/>
      <c r="O975665"/>
      <c r="P975665"/>
      <c r="Q975665"/>
      <c r="R975665"/>
      <c r="S975665"/>
      <c r="T975665"/>
      <c r="U975665"/>
      <c r="V975665"/>
    </row>
    <row r="975666" spans="1:22">
      <c r="A975666"/>
      <c r="B975666"/>
      <c r="C975666"/>
      <c r="D975666"/>
      <c r="E975666"/>
      <c r="F975666"/>
      <c r="G975666"/>
      <c r="H975666"/>
      <c r="I975666"/>
      <c r="J975666"/>
      <c r="K975666"/>
      <c r="L975666"/>
      <c r="M975666"/>
      <c r="N975666"/>
      <c r="O975666"/>
      <c r="P975666"/>
      <c r="Q975666"/>
      <c r="R975666"/>
      <c r="S975666"/>
      <c r="T975666"/>
      <c r="U975666"/>
      <c r="V975666"/>
    </row>
    <row r="975667" spans="1:22">
      <c r="A975667"/>
      <c r="B975667"/>
      <c r="C975667"/>
      <c r="D975667"/>
      <c r="E975667"/>
      <c r="F975667"/>
      <c r="G975667"/>
      <c r="H975667"/>
      <c r="I975667"/>
      <c r="J975667"/>
      <c r="K975667"/>
      <c r="L975667"/>
      <c r="M975667"/>
      <c r="N975667"/>
      <c r="O975667"/>
      <c r="P975667"/>
      <c r="Q975667"/>
      <c r="R975667"/>
      <c r="S975667"/>
      <c r="T975667"/>
      <c r="U975667"/>
      <c r="V975667"/>
    </row>
    <row r="975668" spans="1:22">
      <c r="A975668"/>
      <c r="B975668"/>
      <c r="C975668"/>
      <c r="D975668"/>
      <c r="E975668"/>
      <c r="F975668"/>
      <c r="G975668"/>
      <c r="H975668"/>
      <c r="I975668"/>
      <c r="J975668"/>
      <c r="K975668"/>
      <c r="L975668"/>
      <c r="M975668"/>
      <c r="N975668"/>
      <c r="O975668"/>
      <c r="P975668"/>
      <c r="Q975668"/>
      <c r="R975668"/>
      <c r="S975668"/>
      <c r="T975668"/>
      <c r="U975668"/>
      <c r="V975668"/>
    </row>
    <row r="975669" spans="1:22">
      <c r="A975669"/>
      <c r="B975669"/>
      <c r="C975669"/>
      <c r="D975669"/>
      <c r="E975669"/>
      <c r="F975669"/>
      <c r="G975669"/>
      <c r="H975669"/>
      <c r="I975669"/>
      <c r="J975669"/>
      <c r="K975669"/>
      <c r="L975669"/>
      <c r="M975669"/>
      <c r="N975669"/>
      <c r="O975669"/>
      <c r="P975669"/>
      <c r="Q975669"/>
      <c r="R975669"/>
      <c r="S975669"/>
      <c r="T975669"/>
      <c r="U975669"/>
      <c r="V975669"/>
    </row>
    <row r="975670" spans="1:22">
      <c r="A975670"/>
      <c r="B975670"/>
      <c r="C975670"/>
      <c r="D975670"/>
      <c r="E975670"/>
      <c r="F975670"/>
      <c r="G975670"/>
      <c r="H975670"/>
      <c r="I975670"/>
      <c r="J975670"/>
      <c r="K975670"/>
      <c r="L975670"/>
      <c r="M975670"/>
      <c r="N975670"/>
      <c r="O975670"/>
      <c r="P975670"/>
      <c r="Q975670"/>
      <c r="R975670"/>
      <c r="S975670"/>
      <c r="T975670"/>
      <c r="U975670"/>
      <c r="V975670"/>
    </row>
    <row r="975671" spans="1:22">
      <c r="A975671"/>
      <c r="B975671"/>
      <c r="C975671"/>
      <c r="D975671"/>
      <c r="E975671"/>
      <c r="F975671"/>
      <c r="G975671"/>
      <c r="H975671"/>
      <c r="I975671"/>
      <c r="J975671"/>
      <c r="K975671"/>
      <c r="L975671"/>
      <c r="M975671"/>
      <c r="N975671"/>
      <c r="O975671"/>
      <c r="P975671"/>
      <c r="Q975671"/>
      <c r="R975671"/>
      <c r="S975671"/>
      <c r="T975671"/>
      <c r="U975671"/>
      <c r="V975671"/>
    </row>
    <row r="975672" spans="1:22">
      <c r="A975672"/>
      <c r="B975672"/>
      <c r="C975672"/>
      <c r="D975672"/>
      <c r="E975672"/>
      <c r="F975672"/>
      <c r="G975672"/>
      <c r="H975672"/>
      <c r="I975672"/>
      <c r="J975672"/>
      <c r="K975672"/>
      <c r="L975672"/>
      <c r="M975672"/>
      <c r="N975672"/>
      <c r="O975672"/>
      <c r="P975672"/>
      <c r="Q975672"/>
      <c r="R975672"/>
      <c r="S975672"/>
      <c r="T975672"/>
      <c r="U975672"/>
      <c r="V975672"/>
    </row>
    <row r="975673" spans="1:22">
      <c r="A975673"/>
      <c r="B975673"/>
      <c r="C975673"/>
      <c r="D975673"/>
      <c r="E975673"/>
      <c r="F975673"/>
      <c r="G975673"/>
      <c r="H975673"/>
      <c r="I975673"/>
      <c r="J975673"/>
      <c r="K975673"/>
      <c r="L975673"/>
      <c r="M975673"/>
      <c r="N975673"/>
      <c r="O975673"/>
      <c r="P975673"/>
      <c r="Q975673"/>
      <c r="R975673"/>
      <c r="S975673"/>
      <c r="T975673"/>
      <c r="U975673"/>
      <c r="V975673"/>
    </row>
    <row r="975674" spans="1:22">
      <c r="A975674"/>
      <c r="B975674"/>
      <c r="C975674"/>
      <c r="D975674"/>
      <c r="E975674"/>
      <c r="F975674"/>
      <c r="G975674"/>
      <c r="H975674"/>
      <c r="I975674"/>
      <c r="J975674"/>
      <c r="K975674"/>
      <c r="L975674"/>
      <c r="M975674"/>
      <c r="N975674"/>
      <c r="O975674"/>
      <c r="P975674"/>
      <c r="Q975674"/>
      <c r="R975674"/>
      <c r="S975674"/>
      <c r="T975674"/>
      <c r="U975674"/>
      <c r="V975674"/>
    </row>
    <row r="975675" spans="1:22">
      <c r="A975675"/>
      <c r="B975675"/>
      <c r="C975675"/>
      <c r="D975675"/>
      <c r="E975675"/>
      <c r="F975675"/>
      <c r="G975675"/>
      <c r="H975675"/>
      <c r="I975675"/>
      <c r="J975675"/>
      <c r="K975675"/>
      <c r="L975675"/>
      <c r="M975675"/>
      <c r="N975675"/>
      <c r="O975675"/>
      <c r="P975675"/>
      <c r="Q975675"/>
      <c r="R975675"/>
      <c r="S975675"/>
      <c r="T975675"/>
      <c r="U975675"/>
      <c r="V975675"/>
    </row>
    <row r="975676" spans="1:22">
      <c r="A975676"/>
      <c r="B975676"/>
      <c r="C975676"/>
      <c r="D975676"/>
      <c r="E975676"/>
      <c r="F975676"/>
      <c r="G975676"/>
      <c r="H975676"/>
      <c r="I975676"/>
      <c r="J975676"/>
      <c r="K975676"/>
      <c r="L975676"/>
      <c r="M975676"/>
      <c r="N975676"/>
      <c r="O975676"/>
      <c r="P975676"/>
      <c r="Q975676"/>
      <c r="R975676"/>
      <c r="S975676"/>
      <c r="T975676"/>
      <c r="U975676"/>
      <c r="V975676"/>
    </row>
    <row r="975677" spans="1:22">
      <c r="A975677"/>
      <c r="B975677"/>
      <c r="C975677"/>
      <c r="D975677"/>
      <c r="E975677"/>
      <c r="F975677"/>
      <c r="G975677"/>
      <c r="H975677"/>
      <c r="I975677"/>
      <c r="J975677"/>
      <c r="K975677"/>
      <c r="L975677"/>
      <c r="M975677"/>
      <c r="N975677"/>
      <c r="O975677"/>
      <c r="P975677"/>
      <c r="Q975677"/>
      <c r="R975677"/>
      <c r="S975677"/>
      <c r="T975677"/>
      <c r="U975677"/>
      <c r="V975677"/>
    </row>
    <row r="975678" spans="1:22">
      <c r="A975678"/>
      <c r="B975678"/>
      <c r="C975678"/>
      <c r="D975678"/>
      <c r="E975678"/>
      <c r="F975678"/>
      <c r="G975678"/>
      <c r="H975678"/>
      <c r="I975678"/>
      <c r="J975678"/>
      <c r="K975678"/>
      <c r="L975678"/>
      <c r="M975678"/>
      <c r="N975678"/>
      <c r="O975678"/>
      <c r="P975678"/>
      <c r="Q975678"/>
      <c r="R975678"/>
      <c r="S975678"/>
      <c r="T975678"/>
      <c r="U975678"/>
      <c r="V975678"/>
    </row>
    <row r="975679" spans="1:22">
      <c r="A975679"/>
      <c r="B975679"/>
      <c r="C975679"/>
      <c r="D975679"/>
      <c r="E975679"/>
      <c r="F975679"/>
      <c r="G975679"/>
      <c r="H975679"/>
      <c r="I975679"/>
      <c r="J975679"/>
      <c r="K975679"/>
      <c r="L975679"/>
      <c r="M975679"/>
      <c r="N975679"/>
      <c r="O975679"/>
      <c r="P975679"/>
      <c r="Q975679"/>
      <c r="R975679"/>
      <c r="S975679"/>
      <c r="T975679"/>
      <c r="U975679"/>
      <c r="V975679"/>
    </row>
    <row r="975680" spans="1:22">
      <c r="A975680"/>
      <c r="B975680"/>
      <c r="C975680"/>
      <c r="D975680"/>
      <c r="E975680"/>
      <c r="F975680"/>
      <c r="G975680"/>
      <c r="H975680"/>
      <c r="I975680"/>
      <c r="J975680"/>
      <c r="K975680"/>
      <c r="L975680"/>
      <c r="M975680"/>
      <c r="N975680"/>
      <c r="O975680"/>
      <c r="P975680"/>
      <c r="Q975680"/>
      <c r="R975680"/>
      <c r="S975680"/>
      <c r="T975680"/>
      <c r="U975680"/>
      <c r="V975680"/>
    </row>
    <row r="975681" spans="1:22">
      <c r="A975681"/>
      <c r="B975681"/>
      <c r="C975681"/>
      <c r="D975681"/>
      <c r="E975681"/>
      <c r="F975681"/>
      <c r="G975681"/>
      <c r="H975681"/>
      <c r="I975681"/>
      <c r="J975681"/>
      <c r="K975681"/>
      <c r="L975681"/>
      <c r="M975681"/>
      <c r="N975681"/>
      <c r="O975681"/>
      <c r="P975681"/>
      <c r="Q975681"/>
      <c r="R975681"/>
      <c r="S975681"/>
      <c r="T975681"/>
      <c r="U975681"/>
      <c r="V975681"/>
    </row>
    <row r="975682" spans="1:22">
      <c r="A975682"/>
      <c r="B975682"/>
      <c r="C975682"/>
      <c r="D975682"/>
      <c r="E975682"/>
      <c r="F975682"/>
      <c r="G975682"/>
      <c r="H975682"/>
      <c r="I975682"/>
      <c r="J975682"/>
      <c r="K975682"/>
      <c r="L975682"/>
      <c r="M975682"/>
      <c r="N975682"/>
      <c r="O975682"/>
      <c r="P975682"/>
      <c r="Q975682"/>
      <c r="R975682"/>
      <c r="S975682"/>
      <c r="T975682"/>
      <c r="U975682"/>
      <c r="V975682"/>
    </row>
    <row r="975683" spans="1:22">
      <c r="A975683"/>
      <c r="B975683"/>
      <c r="C975683"/>
      <c r="D975683"/>
      <c r="E975683"/>
      <c r="F975683"/>
      <c r="G975683"/>
      <c r="H975683"/>
      <c r="I975683"/>
      <c r="J975683"/>
      <c r="K975683"/>
      <c r="L975683"/>
      <c r="M975683"/>
      <c r="N975683"/>
      <c r="O975683"/>
      <c r="P975683"/>
      <c r="Q975683"/>
      <c r="R975683"/>
      <c r="S975683"/>
      <c r="T975683"/>
      <c r="U975683"/>
      <c r="V975683"/>
    </row>
    <row r="975684" spans="1:22">
      <c r="A975684"/>
      <c r="B975684"/>
      <c r="C975684"/>
      <c r="D975684"/>
      <c r="E975684"/>
      <c r="F975684"/>
      <c r="G975684"/>
      <c r="H975684"/>
      <c r="I975684"/>
      <c r="J975684"/>
      <c r="K975684"/>
      <c r="L975684"/>
      <c r="M975684"/>
      <c r="N975684"/>
      <c r="O975684"/>
      <c r="P975684"/>
      <c r="Q975684"/>
      <c r="R975684"/>
      <c r="S975684"/>
      <c r="T975684"/>
      <c r="U975684"/>
      <c r="V975684"/>
    </row>
    <row r="975685" spans="1:22">
      <c r="A975685"/>
      <c r="B975685"/>
      <c r="C975685"/>
      <c r="D975685"/>
      <c r="E975685"/>
      <c r="F975685"/>
      <c r="G975685"/>
      <c r="H975685"/>
      <c r="I975685"/>
      <c r="J975685"/>
      <c r="K975685"/>
      <c r="L975685"/>
      <c r="M975685"/>
      <c r="N975685"/>
      <c r="O975685"/>
      <c r="P975685"/>
      <c r="Q975685"/>
      <c r="R975685"/>
      <c r="S975685"/>
      <c r="T975685"/>
      <c r="U975685"/>
      <c r="V975685"/>
    </row>
    <row r="975686" spans="1:22">
      <c r="A975686"/>
      <c r="B975686"/>
      <c r="C975686"/>
      <c r="D975686"/>
      <c r="E975686"/>
      <c r="F975686"/>
      <c r="G975686"/>
      <c r="H975686"/>
      <c r="I975686"/>
      <c r="J975686"/>
      <c r="K975686"/>
      <c r="L975686"/>
      <c r="M975686"/>
      <c r="N975686"/>
      <c r="O975686"/>
      <c r="P975686"/>
      <c r="Q975686"/>
      <c r="R975686"/>
      <c r="S975686"/>
      <c r="T975686"/>
      <c r="U975686"/>
      <c r="V975686"/>
    </row>
    <row r="975687" spans="1:22">
      <c r="A975687"/>
      <c r="B975687"/>
      <c r="C975687"/>
      <c r="D975687"/>
      <c r="E975687"/>
      <c r="F975687"/>
      <c r="G975687"/>
      <c r="H975687"/>
      <c r="I975687"/>
      <c r="J975687"/>
      <c r="K975687"/>
      <c r="L975687"/>
      <c r="M975687"/>
      <c r="N975687"/>
      <c r="O975687"/>
      <c r="P975687"/>
      <c r="Q975687"/>
      <c r="R975687"/>
      <c r="S975687"/>
      <c r="T975687"/>
      <c r="U975687"/>
      <c r="V975687"/>
    </row>
    <row r="975688" spans="1:22">
      <c r="A975688"/>
      <c r="B975688"/>
      <c r="C975688"/>
      <c r="D975688"/>
      <c r="E975688"/>
      <c r="F975688"/>
      <c r="G975688"/>
      <c r="H975688"/>
      <c r="I975688"/>
      <c r="J975688"/>
      <c r="K975688"/>
      <c r="L975688"/>
      <c r="M975688"/>
      <c r="N975688"/>
      <c r="O975688"/>
      <c r="P975688"/>
      <c r="Q975688"/>
      <c r="R975688"/>
      <c r="S975688"/>
      <c r="T975688"/>
      <c r="U975688"/>
      <c r="V975688"/>
    </row>
    <row r="975689" spans="1:22">
      <c r="A975689"/>
      <c r="B975689"/>
      <c r="C975689"/>
      <c r="D975689"/>
      <c r="E975689"/>
      <c r="F975689"/>
      <c r="G975689"/>
      <c r="H975689"/>
      <c r="I975689"/>
      <c r="J975689"/>
      <c r="K975689"/>
      <c r="L975689"/>
      <c r="M975689"/>
      <c r="N975689"/>
      <c r="O975689"/>
      <c r="P975689"/>
      <c r="Q975689"/>
      <c r="R975689"/>
      <c r="S975689"/>
      <c r="T975689"/>
      <c r="U975689"/>
      <c r="V975689"/>
    </row>
    <row r="975690" spans="1:22">
      <c r="A975690"/>
      <c r="B975690"/>
      <c r="C975690"/>
      <c r="D975690"/>
      <c r="E975690"/>
      <c r="F975690"/>
      <c r="G975690"/>
      <c r="H975690"/>
      <c r="I975690"/>
      <c r="J975690"/>
      <c r="K975690"/>
      <c r="L975690"/>
      <c r="M975690"/>
      <c r="N975690"/>
      <c r="O975690"/>
      <c r="P975690"/>
      <c r="Q975690"/>
      <c r="R975690"/>
      <c r="S975690"/>
      <c r="T975690"/>
      <c r="U975690"/>
      <c r="V975690"/>
    </row>
    <row r="975691" spans="1:22">
      <c r="A975691"/>
      <c r="B975691"/>
      <c r="C975691"/>
      <c r="D975691"/>
      <c r="E975691"/>
      <c r="F975691"/>
      <c r="G975691"/>
      <c r="H975691"/>
      <c r="I975691"/>
      <c r="J975691"/>
      <c r="K975691"/>
      <c r="L975691"/>
      <c r="M975691"/>
      <c r="N975691"/>
      <c r="O975691"/>
      <c r="P975691"/>
      <c r="Q975691"/>
      <c r="R975691"/>
      <c r="S975691"/>
      <c r="T975691"/>
      <c r="U975691"/>
      <c r="V975691"/>
    </row>
    <row r="975692" spans="1:22">
      <c r="A975692"/>
      <c r="B975692"/>
      <c r="C975692"/>
      <c r="D975692"/>
      <c r="E975692"/>
      <c r="F975692"/>
      <c r="G975692"/>
      <c r="H975692"/>
      <c r="I975692"/>
      <c r="J975692"/>
      <c r="K975692"/>
      <c r="L975692"/>
      <c r="M975692"/>
      <c r="N975692"/>
      <c r="O975692"/>
      <c r="P975692"/>
      <c r="Q975692"/>
      <c r="R975692"/>
      <c r="S975692"/>
      <c r="T975692"/>
      <c r="U975692"/>
      <c r="V975692"/>
    </row>
    <row r="975693" spans="1:22">
      <c r="A975693"/>
      <c r="B975693"/>
      <c r="C975693"/>
      <c r="D975693"/>
      <c r="E975693"/>
      <c r="F975693"/>
      <c r="G975693"/>
      <c r="H975693"/>
      <c r="I975693"/>
      <c r="J975693"/>
      <c r="K975693"/>
      <c r="L975693"/>
      <c r="M975693"/>
      <c r="N975693"/>
      <c r="O975693"/>
      <c r="P975693"/>
      <c r="Q975693"/>
      <c r="R975693"/>
      <c r="S975693"/>
      <c r="T975693"/>
      <c r="U975693"/>
      <c r="V975693"/>
    </row>
    <row r="975694" spans="1:22">
      <c r="A975694"/>
      <c r="B975694"/>
      <c r="C975694"/>
      <c r="D975694"/>
      <c r="E975694"/>
      <c r="F975694"/>
      <c r="G975694"/>
      <c r="H975694"/>
      <c r="I975694"/>
      <c r="J975694"/>
      <c r="K975694"/>
      <c r="L975694"/>
      <c r="M975694"/>
      <c r="N975694"/>
      <c r="O975694"/>
      <c r="P975694"/>
      <c r="Q975694"/>
      <c r="R975694"/>
      <c r="S975694"/>
      <c r="T975694"/>
      <c r="U975694"/>
      <c r="V975694"/>
    </row>
    <row r="975695" spans="1:22">
      <c r="A975695"/>
      <c r="B975695"/>
      <c r="C975695"/>
      <c r="D975695"/>
      <c r="E975695"/>
      <c r="F975695"/>
      <c r="G975695"/>
      <c r="H975695"/>
      <c r="I975695"/>
      <c r="J975695"/>
      <c r="K975695"/>
      <c r="L975695"/>
      <c r="M975695"/>
      <c r="N975695"/>
      <c r="O975695"/>
      <c r="P975695"/>
      <c r="Q975695"/>
      <c r="R975695"/>
      <c r="S975695"/>
      <c r="T975695"/>
      <c r="U975695"/>
      <c r="V975695"/>
    </row>
    <row r="975696" spans="1:22">
      <c r="A975696"/>
      <c r="B975696"/>
      <c r="C975696"/>
      <c r="D975696"/>
      <c r="E975696"/>
      <c r="F975696"/>
      <c r="G975696"/>
      <c r="H975696"/>
      <c r="I975696"/>
      <c r="J975696"/>
      <c r="K975696"/>
      <c r="L975696"/>
      <c r="M975696"/>
      <c r="N975696"/>
      <c r="O975696"/>
      <c r="P975696"/>
      <c r="Q975696"/>
      <c r="R975696"/>
      <c r="S975696"/>
      <c r="T975696"/>
      <c r="U975696"/>
      <c r="V975696"/>
    </row>
    <row r="975697" spans="1:22">
      <c r="A975697"/>
      <c r="B975697"/>
      <c r="C975697"/>
      <c r="D975697"/>
      <c r="E975697"/>
      <c r="F975697"/>
      <c r="G975697"/>
      <c r="H975697"/>
      <c r="I975697"/>
      <c r="J975697"/>
      <c r="K975697"/>
      <c r="L975697"/>
      <c r="M975697"/>
      <c r="N975697"/>
      <c r="O975697"/>
      <c r="P975697"/>
      <c r="Q975697"/>
      <c r="R975697"/>
      <c r="S975697"/>
      <c r="T975697"/>
      <c r="U975697"/>
      <c r="V975697"/>
    </row>
    <row r="975698" spans="1:22">
      <c r="A975698"/>
      <c r="B975698"/>
      <c r="C975698"/>
      <c r="D975698"/>
      <c r="E975698"/>
      <c r="F975698"/>
      <c r="G975698"/>
      <c r="H975698"/>
      <c r="I975698"/>
      <c r="J975698"/>
      <c r="K975698"/>
      <c r="L975698"/>
      <c r="M975698"/>
      <c r="N975698"/>
      <c r="O975698"/>
      <c r="P975698"/>
      <c r="Q975698"/>
      <c r="R975698"/>
      <c r="S975698"/>
      <c r="T975698"/>
      <c r="U975698"/>
      <c r="V975698"/>
    </row>
    <row r="975699" spans="1:22">
      <c r="A975699"/>
      <c r="B975699"/>
      <c r="C975699"/>
      <c r="D975699"/>
      <c r="E975699"/>
      <c r="F975699"/>
      <c r="G975699"/>
      <c r="H975699"/>
      <c r="I975699"/>
      <c r="J975699"/>
      <c r="K975699"/>
      <c r="L975699"/>
      <c r="M975699"/>
      <c r="N975699"/>
      <c r="O975699"/>
      <c r="P975699"/>
      <c r="Q975699"/>
      <c r="R975699"/>
      <c r="S975699"/>
      <c r="T975699"/>
      <c r="U975699"/>
      <c r="V975699"/>
    </row>
    <row r="975700" spans="1:22">
      <c r="A975700"/>
      <c r="B975700"/>
      <c r="C975700"/>
      <c r="D975700"/>
      <c r="E975700"/>
      <c r="F975700"/>
      <c r="G975700"/>
      <c r="H975700"/>
      <c r="I975700"/>
      <c r="J975700"/>
      <c r="K975700"/>
      <c r="L975700"/>
      <c r="M975700"/>
      <c r="N975700"/>
      <c r="O975700"/>
      <c r="P975700"/>
      <c r="Q975700"/>
      <c r="R975700"/>
      <c r="S975700"/>
      <c r="T975700"/>
      <c r="U975700"/>
      <c r="V975700"/>
    </row>
    <row r="975701" spans="1:22">
      <c r="A975701"/>
      <c r="B975701"/>
      <c r="C975701"/>
      <c r="D975701"/>
      <c r="E975701"/>
      <c r="F975701"/>
      <c r="G975701"/>
      <c r="H975701"/>
      <c r="I975701"/>
      <c r="J975701"/>
      <c r="K975701"/>
      <c r="L975701"/>
      <c r="M975701"/>
      <c r="N975701"/>
      <c r="O975701"/>
      <c r="P975701"/>
      <c r="Q975701"/>
      <c r="R975701"/>
      <c r="S975701"/>
      <c r="T975701"/>
      <c r="U975701"/>
      <c r="V975701"/>
    </row>
    <row r="975702" spans="1:22">
      <c r="A975702"/>
      <c r="B975702"/>
      <c r="C975702"/>
      <c r="D975702"/>
      <c r="E975702"/>
      <c r="F975702"/>
      <c r="G975702"/>
      <c r="H975702"/>
      <c r="I975702"/>
      <c r="J975702"/>
      <c r="K975702"/>
      <c r="L975702"/>
      <c r="M975702"/>
      <c r="N975702"/>
      <c r="O975702"/>
      <c r="P975702"/>
      <c r="Q975702"/>
      <c r="R975702"/>
      <c r="S975702"/>
      <c r="T975702"/>
      <c r="U975702"/>
      <c r="V975702"/>
    </row>
    <row r="975703" spans="1:22">
      <c r="A975703"/>
      <c r="B975703"/>
      <c r="C975703"/>
      <c r="D975703"/>
      <c r="E975703"/>
      <c r="F975703"/>
      <c r="G975703"/>
      <c r="H975703"/>
      <c r="I975703"/>
      <c r="J975703"/>
      <c r="K975703"/>
      <c r="L975703"/>
      <c r="M975703"/>
      <c r="N975703"/>
      <c r="O975703"/>
      <c r="P975703"/>
      <c r="Q975703"/>
      <c r="R975703"/>
      <c r="S975703"/>
      <c r="T975703"/>
      <c r="U975703"/>
      <c r="V975703"/>
    </row>
    <row r="975704" spans="1:22">
      <c r="A975704"/>
      <c r="B975704"/>
      <c r="C975704"/>
      <c r="D975704"/>
      <c r="E975704"/>
      <c r="F975704"/>
      <c r="G975704"/>
      <c r="H975704"/>
      <c r="I975704"/>
      <c r="J975704"/>
      <c r="K975704"/>
      <c r="L975704"/>
      <c r="M975704"/>
      <c r="N975704"/>
      <c r="O975704"/>
      <c r="P975704"/>
      <c r="Q975704"/>
      <c r="R975704"/>
      <c r="S975704"/>
      <c r="T975704"/>
      <c r="U975704"/>
      <c r="V975704"/>
    </row>
    <row r="975705" spans="1:22">
      <c r="A975705"/>
      <c r="B975705"/>
      <c r="C975705"/>
      <c r="D975705"/>
      <c r="E975705"/>
      <c r="F975705"/>
      <c r="G975705"/>
      <c r="H975705"/>
      <c r="I975705"/>
      <c r="J975705"/>
      <c r="K975705"/>
      <c r="L975705"/>
      <c r="M975705"/>
      <c r="N975705"/>
      <c r="O975705"/>
      <c r="P975705"/>
      <c r="Q975705"/>
      <c r="R975705"/>
      <c r="S975705"/>
      <c r="T975705"/>
      <c r="U975705"/>
      <c r="V975705"/>
    </row>
    <row r="975706" spans="1:22">
      <c r="A975706"/>
      <c r="B975706"/>
      <c r="C975706"/>
      <c r="D975706"/>
      <c r="E975706"/>
      <c r="F975706"/>
      <c r="G975706"/>
      <c r="H975706"/>
      <c r="I975706"/>
      <c r="J975706"/>
      <c r="K975706"/>
      <c r="L975706"/>
      <c r="M975706"/>
      <c r="N975706"/>
      <c r="O975706"/>
      <c r="P975706"/>
      <c r="Q975706"/>
      <c r="R975706"/>
      <c r="S975706"/>
      <c r="T975706"/>
      <c r="U975706"/>
      <c r="V975706"/>
    </row>
    <row r="975707" spans="1:22">
      <c r="A975707"/>
      <c r="B975707"/>
      <c r="C975707"/>
      <c r="D975707"/>
      <c r="E975707"/>
      <c r="F975707"/>
      <c r="G975707"/>
      <c r="H975707"/>
      <c r="I975707"/>
      <c r="J975707"/>
      <c r="K975707"/>
      <c r="L975707"/>
      <c r="M975707"/>
      <c r="N975707"/>
      <c r="O975707"/>
      <c r="P975707"/>
      <c r="Q975707"/>
      <c r="R975707"/>
      <c r="S975707"/>
      <c r="T975707"/>
      <c r="U975707"/>
      <c r="V975707"/>
    </row>
    <row r="975708" spans="1:22">
      <c r="A975708"/>
      <c r="B975708"/>
      <c r="C975708"/>
      <c r="D975708"/>
      <c r="E975708"/>
      <c r="F975708"/>
      <c r="G975708"/>
      <c r="H975708"/>
      <c r="I975708"/>
      <c r="J975708"/>
      <c r="K975708"/>
      <c r="L975708"/>
      <c r="M975708"/>
      <c r="N975708"/>
      <c r="O975708"/>
      <c r="P975708"/>
      <c r="Q975708"/>
      <c r="R975708"/>
      <c r="S975708"/>
      <c r="T975708"/>
      <c r="U975708"/>
      <c r="V975708"/>
    </row>
    <row r="975709" spans="1:22">
      <c r="A975709"/>
      <c r="B975709"/>
      <c r="C975709"/>
      <c r="D975709"/>
      <c r="E975709"/>
      <c r="F975709"/>
      <c r="G975709"/>
      <c r="H975709"/>
      <c r="I975709"/>
      <c r="J975709"/>
      <c r="K975709"/>
      <c r="L975709"/>
      <c r="M975709"/>
      <c r="N975709"/>
      <c r="O975709"/>
      <c r="P975709"/>
      <c r="Q975709"/>
      <c r="R975709"/>
      <c r="S975709"/>
      <c r="T975709"/>
      <c r="U975709"/>
      <c r="V975709"/>
    </row>
    <row r="975710" spans="1:22">
      <c r="A975710"/>
      <c r="B975710"/>
      <c r="C975710"/>
      <c r="D975710"/>
      <c r="E975710"/>
      <c r="F975710"/>
      <c r="G975710"/>
      <c r="H975710"/>
      <c r="I975710"/>
      <c r="J975710"/>
      <c r="K975710"/>
      <c r="L975710"/>
      <c r="M975710"/>
      <c r="N975710"/>
      <c r="O975710"/>
      <c r="P975710"/>
      <c r="Q975710"/>
      <c r="R975710"/>
      <c r="S975710"/>
      <c r="T975710"/>
      <c r="U975710"/>
      <c r="V975710"/>
    </row>
    <row r="975711" spans="1:22">
      <c r="A975711"/>
      <c r="B975711"/>
      <c r="C975711"/>
      <c r="D975711"/>
      <c r="E975711"/>
      <c r="F975711"/>
      <c r="G975711"/>
      <c r="H975711"/>
      <c r="I975711"/>
      <c r="J975711"/>
      <c r="K975711"/>
      <c r="L975711"/>
      <c r="M975711"/>
      <c r="N975711"/>
      <c r="O975711"/>
      <c r="P975711"/>
      <c r="Q975711"/>
      <c r="R975711"/>
      <c r="S975711"/>
      <c r="T975711"/>
      <c r="U975711"/>
      <c r="V975711"/>
    </row>
    <row r="975712" spans="1:22">
      <c r="A975712"/>
      <c r="B975712"/>
      <c r="C975712"/>
      <c r="D975712"/>
      <c r="E975712"/>
      <c r="F975712"/>
      <c r="G975712"/>
      <c r="H975712"/>
      <c r="I975712"/>
      <c r="J975712"/>
      <c r="K975712"/>
      <c r="L975712"/>
      <c r="M975712"/>
      <c r="N975712"/>
      <c r="O975712"/>
      <c r="P975712"/>
      <c r="Q975712"/>
      <c r="R975712"/>
      <c r="S975712"/>
      <c r="T975712"/>
      <c r="U975712"/>
      <c r="V975712"/>
    </row>
    <row r="975713" spans="1:22">
      <c r="A975713"/>
      <c r="B975713"/>
      <c r="C975713"/>
      <c r="D975713"/>
      <c r="E975713"/>
      <c r="F975713"/>
      <c r="G975713"/>
      <c r="H975713"/>
      <c r="I975713"/>
      <c r="J975713"/>
      <c r="K975713"/>
      <c r="L975713"/>
      <c r="M975713"/>
      <c r="N975713"/>
      <c r="O975713"/>
      <c r="P975713"/>
      <c r="Q975713"/>
      <c r="R975713"/>
      <c r="S975713"/>
      <c r="T975713"/>
      <c r="U975713"/>
      <c r="V975713"/>
    </row>
    <row r="975714" spans="1:22">
      <c r="A975714"/>
      <c r="B975714"/>
      <c r="C975714"/>
      <c r="D975714"/>
      <c r="E975714"/>
      <c r="F975714"/>
      <c r="G975714"/>
      <c r="H975714"/>
      <c r="I975714"/>
      <c r="J975714"/>
      <c r="K975714"/>
      <c r="L975714"/>
      <c r="M975714"/>
      <c r="N975714"/>
      <c r="O975714"/>
      <c r="P975714"/>
      <c r="Q975714"/>
      <c r="R975714"/>
      <c r="S975714"/>
      <c r="T975714"/>
      <c r="U975714"/>
      <c r="V975714"/>
    </row>
    <row r="975715" spans="1:22">
      <c r="A975715"/>
      <c r="B975715"/>
      <c r="C975715"/>
      <c r="D975715"/>
      <c r="E975715"/>
      <c r="F975715"/>
      <c r="G975715"/>
      <c r="H975715"/>
      <c r="I975715"/>
      <c r="J975715"/>
      <c r="K975715"/>
      <c r="L975715"/>
      <c r="M975715"/>
      <c r="N975715"/>
      <c r="O975715"/>
      <c r="P975715"/>
      <c r="Q975715"/>
      <c r="R975715"/>
      <c r="S975715"/>
      <c r="T975715"/>
      <c r="U975715"/>
      <c r="V975715"/>
    </row>
    <row r="975716" spans="1:22">
      <c r="A975716"/>
      <c r="B975716"/>
      <c r="C975716"/>
      <c r="D975716"/>
      <c r="E975716"/>
      <c r="F975716"/>
      <c r="G975716"/>
      <c r="H975716"/>
      <c r="I975716"/>
      <c r="J975716"/>
      <c r="K975716"/>
      <c r="L975716"/>
      <c r="M975716"/>
      <c r="N975716"/>
      <c r="O975716"/>
      <c r="P975716"/>
      <c r="Q975716"/>
      <c r="R975716"/>
      <c r="S975716"/>
      <c r="T975716"/>
      <c r="U975716"/>
      <c r="V975716"/>
    </row>
    <row r="975717" spans="1:22">
      <c r="A975717"/>
      <c r="B975717"/>
      <c r="C975717"/>
      <c r="D975717"/>
      <c r="E975717"/>
      <c r="F975717"/>
      <c r="G975717"/>
      <c r="H975717"/>
      <c r="I975717"/>
      <c r="J975717"/>
      <c r="K975717"/>
      <c r="L975717"/>
      <c r="M975717"/>
      <c r="N975717"/>
      <c r="O975717"/>
      <c r="P975717"/>
      <c r="Q975717"/>
      <c r="R975717"/>
      <c r="S975717"/>
      <c r="T975717"/>
      <c r="U975717"/>
      <c r="V975717"/>
    </row>
    <row r="975718" spans="1:22">
      <c r="A975718"/>
      <c r="B975718"/>
      <c r="C975718"/>
      <c r="D975718"/>
      <c r="E975718"/>
      <c r="F975718"/>
      <c r="G975718"/>
      <c r="H975718"/>
      <c r="I975718"/>
      <c r="J975718"/>
      <c r="K975718"/>
      <c r="L975718"/>
      <c r="M975718"/>
      <c r="N975718"/>
      <c r="O975718"/>
      <c r="P975718"/>
      <c r="Q975718"/>
      <c r="R975718"/>
      <c r="S975718"/>
      <c r="T975718"/>
      <c r="U975718"/>
      <c r="V975718"/>
    </row>
    <row r="975719" spans="1:22">
      <c r="A975719"/>
      <c r="B975719"/>
      <c r="C975719"/>
      <c r="D975719"/>
      <c r="E975719"/>
      <c r="F975719"/>
      <c r="G975719"/>
      <c r="H975719"/>
      <c r="I975719"/>
      <c r="J975719"/>
      <c r="K975719"/>
      <c r="L975719"/>
      <c r="M975719"/>
      <c r="N975719"/>
      <c r="O975719"/>
      <c r="P975719"/>
      <c r="Q975719"/>
      <c r="R975719"/>
      <c r="S975719"/>
      <c r="T975719"/>
      <c r="U975719"/>
      <c r="V975719"/>
    </row>
    <row r="975720" spans="1:22">
      <c r="A975720"/>
      <c r="B975720"/>
      <c r="C975720"/>
      <c r="D975720"/>
      <c r="E975720"/>
      <c r="F975720"/>
      <c r="G975720"/>
      <c r="H975720"/>
      <c r="I975720"/>
      <c r="J975720"/>
      <c r="K975720"/>
      <c r="L975720"/>
      <c r="M975720"/>
      <c r="N975720"/>
      <c r="O975720"/>
      <c r="P975720"/>
      <c r="Q975720"/>
      <c r="R975720"/>
      <c r="S975720"/>
      <c r="T975720"/>
      <c r="U975720"/>
      <c r="V975720"/>
    </row>
    <row r="975721" spans="1:22">
      <c r="A975721"/>
      <c r="B975721"/>
      <c r="C975721"/>
      <c r="D975721"/>
      <c r="E975721"/>
      <c r="F975721"/>
      <c r="G975721"/>
      <c r="H975721"/>
      <c r="I975721"/>
      <c r="J975721"/>
      <c r="K975721"/>
      <c r="L975721"/>
      <c r="M975721"/>
      <c r="N975721"/>
      <c r="O975721"/>
      <c r="P975721"/>
      <c r="Q975721"/>
      <c r="R975721"/>
      <c r="S975721"/>
      <c r="T975721"/>
      <c r="U975721"/>
      <c r="V975721"/>
    </row>
    <row r="975722" spans="1:22">
      <c r="A975722"/>
      <c r="B975722"/>
      <c r="C975722"/>
      <c r="D975722"/>
      <c r="E975722"/>
      <c r="F975722"/>
      <c r="G975722"/>
      <c r="H975722"/>
      <c r="I975722"/>
      <c r="J975722"/>
      <c r="K975722"/>
      <c r="L975722"/>
      <c r="M975722"/>
      <c r="N975722"/>
      <c r="O975722"/>
      <c r="P975722"/>
      <c r="Q975722"/>
      <c r="R975722"/>
      <c r="S975722"/>
      <c r="T975722"/>
      <c r="U975722"/>
      <c r="V975722"/>
    </row>
    <row r="975723" spans="1:22">
      <c r="A975723"/>
      <c r="B975723"/>
      <c r="C975723"/>
      <c r="D975723"/>
      <c r="E975723"/>
      <c r="F975723"/>
      <c r="G975723"/>
      <c r="H975723"/>
      <c r="I975723"/>
      <c r="J975723"/>
      <c r="K975723"/>
      <c r="L975723"/>
      <c r="M975723"/>
      <c r="N975723"/>
      <c r="O975723"/>
      <c r="P975723"/>
      <c r="Q975723"/>
      <c r="R975723"/>
      <c r="S975723"/>
      <c r="T975723"/>
      <c r="U975723"/>
      <c r="V975723"/>
    </row>
    <row r="975724" spans="1:22">
      <c r="A975724"/>
      <c r="B975724"/>
      <c r="C975724"/>
      <c r="D975724"/>
      <c r="E975724"/>
      <c r="F975724"/>
      <c r="G975724"/>
      <c r="H975724"/>
      <c r="I975724"/>
      <c r="J975724"/>
      <c r="K975724"/>
      <c r="L975724"/>
      <c r="M975724"/>
      <c r="N975724"/>
      <c r="O975724"/>
      <c r="P975724"/>
      <c r="Q975724"/>
      <c r="R975724"/>
      <c r="S975724"/>
      <c r="T975724"/>
      <c r="U975724"/>
      <c r="V975724"/>
    </row>
    <row r="975725" spans="1:22">
      <c r="A975725"/>
      <c r="B975725"/>
      <c r="C975725"/>
      <c r="D975725"/>
      <c r="E975725"/>
      <c r="F975725"/>
      <c r="G975725"/>
      <c r="H975725"/>
      <c r="I975725"/>
      <c r="J975725"/>
      <c r="K975725"/>
      <c r="L975725"/>
      <c r="M975725"/>
      <c r="N975725"/>
      <c r="O975725"/>
      <c r="P975725"/>
      <c r="Q975725"/>
      <c r="R975725"/>
      <c r="S975725"/>
      <c r="T975725"/>
      <c r="U975725"/>
      <c r="V975725"/>
    </row>
    <row r="975726" spans="1:22">
      <c r="A975726"/>
      <c r="B975726"/>
      <c r="C975726"/>
      <c r="D975726"/>
      <c r="E975726"/>
      <c r="F975726"/>
      <c r="G975726"/>
      <c r="H975726"/>
      <c r="I975726"/>
      <c r="J975726"/>
      <c r="K975726"/>
      <c r="L975726"/>
      <c r="M975726"/>
      <c r="N975726"/>
      <c r="O975726"/>
      <c r="P975726"/>
      <c r="Q975726"/>
      <c r="R975726"/>
      <c r="S975726"/>
      <c r="T975726"/>
      <c r="U975726"/>
      <c r="V975726"/>
    </row>
    <row r="975727" spans="1:22">
      <c r="A975727"/>
      <c r="B975727"/>
      <c r="C975727"/>
      <c r="D975727"/>
      <c r="E975727"/>
      <c r="F975727"/>
      <c r="G975727"/>
      <c r="H975727"/>
      <c r="I975727"/>
      <c r="J975727"/>
      <c r="K975727"/>
      <c r="L975727"/>
      <c r="M975727"/>
      <c r="N975727"/>
      <c r="O975727"/>
      <c r="P975727"/>
      <c r="Q975727"/>
      <c r="R975727"/>
      <c r="S975727"/>
      <c r="T975727"/>
      <c r="U975727"/>
      <c r="V975727"/>
    </row>
    <row r="975728" spans="1:22">
      <c r="A975728"/>
      <c r="B975728"/>
      <c r="C975728"/>
      <c r="D975728"/>
      <c r="E975728"/>
      <c r="F975728"/>
      <c r="G975728"/>
      <c r="H975728"/>
      <c r="I975728"/>
      <c r="J975728"/>
      <c r="K975728"/>
      <c r="L975728"/>
      <c r="M975728"/>
      <c r="N975728"/>
      <c r="O975728"/>
      <c r="P975728"/>
      <c r="Q975728"/>
      <c r="R975728"/>
      <c r="S975728"/>
      <c r="T975728"/>
      <c r="U975728"/>
      <c r="V975728"/>
    </row>
    <row r="975729" spans="1:22">
      <c r="A975729"/>
      <c r="B975729"/>
      <c r="C975729"/>
      <c r="D975729"/>
      <c r="E975729"/>
      <c r="F975729"/>
      <c r="G975729"/>
      <c r="H975729"/>
      <c r="I975729"/>
      <c r="J975729"/>
      <c r="K975729"/>
      <c r="L975729"/>
      <c r="M975729"/>
      <c r="N975729"/>
      <c r="O975729"/>
      <c r="P975729"/>
      <c r="Q975729"/>
      <c r="R975729"/>
      <c r="S975729"/>
      <c r="T975729"/>
      <c r="U975729"/>
      <c r="V975729"/>
    </row>
    <row r="975730" spans="1:22">
      <c r="A975730"/>
      <c r="B975730"/>
      <c r="C975730"/>
      <c r="D975730"/>
      <c r="E975730"/>
      <c r="F975730"/>
      <c r="G975730"/>
      <c r="H975730"/>
      <c r="I975730"/>
      <c r="J975730"/>
      <c r="K975730"/>
      <c r="L975730"/>
      <c r="M975730"/>
      <c r="N975730"/>
      <c r="O975730"/>
      <c r="P975730"/>
      <c r="Q975730"/>
      <c r="R975730"/>
      <c r="S975730"/>
      <c r="T975730"/>
      <c r="U975730"/>
      <c r="V975730"/>
    </row>
    <row r="975731" spans="1:22">
      <c r="A975731"/>
      <c r="B975731"/>
      <c r="C975731"/>
      <c r="D975731"/>
      <c r="E975731"/>
      <c r="F975731"/>
      <c r="G975731"/>
      <c r="H975731"/>
      <c r="I975731"/>
      <c r="J975731"/>
      <c r="K975731"/>
      <c r="L975731"/>
      <c r="M975731"/>
      <c r="N975731"/>
      <c r="O975731"/>
      <c r="P975731"/>
      <c r="Q975731"/>
      <c r="R975731"/>
      <c r="S975731"/>
      <c r="T975731"/>
      <c r="U975731"/>
      <c r="V975731"/>
    </row>
    <row r="975732" spans="1:22">
      <c r="A975732"/>
      <c r="B975732"/>
      <c r="C975732"/>
      <c r="D975732"/>
      <c r="E975732"/>
      <c r="F975732"/>
      <c r="G975732"/>
      <c r="H975732"/>
      <c r="I975732"/>
      <c r="J975732"/>
      <c r="K975732"/>
      <c r="L975732"/>
      <c r="M975732"/>
      <c r="N975732"/>
      <c r="O975732"/>
      <c r="P975732"/>
      <c r="Q975732"/>
      <c r="R975732"/>
      <c r="S975732"/>
      <c r="T975732"/>
      <c r="U975732"/>
      <c r="V975732"/>
    </row>
    <row r="975733" spans="1:22">
      <c r="A975733"/>
      <c r="B975733"/>
      <c r="C975733"/>
      <c r="D975733"/>
      <c r="E975733"/>
      <c r="F975733"/>
      <c r="G975733"/>
      <c r="H975733"/>
      <c r="I975733"/>
      <c r="J975733"/>
      <c r="K975733"/>
      <c r="L975733"/>
      <c r="M975733"/>
      <c r="N975733"/>
      <c r="O975733"/>
      <c r="P975733"/>
      <c r="Q975733"/>
      <c r="R975733"/>
      <c r="S975733"/>
      <c r="T975733"/>
      <c r="U975733"/>
      <c r="V975733"/>
    </row>
    <row r="975734" spans="1:22">
      <c r="A975734"/>
      <c r="B975734"/>
      <c r="C975734"/>
      <c r="D975734"/>
      <c r="E975734"/>
      <c r="F975734"/>
      <c r="G975734"/>
      <c r="H975734"/>
      <c r="I975734"/>
      <c r="J975734"/>
      <c r="K975734"/>
      <c r="L975734"/>
      <c r="M975734"/>
      <c r="N975734"/>
      <c r="O975734"/>
      <c r="P975734"/>
      <c r="Q975734"/>
      <c r="R975734"/>
      <c r="S975734"/>
      <c r="T975734"/>
      <c r="U975734"/>
      <c r="V975734"/>
    </row>
    <row r="975735" spans="1:22">
      <c r="A975735"/>
      <c r="B975735"/>
      <c r="C975735"/>
      <c r="D975735"/>
      <c r="E975735"/>
      <c r="F975735"/>
      <c r="G975735"/>
      <c r="H975735"/>
      <c r="I975735"/>
      <c r="J975735"/>
      <c r="K975735"/>
      <c r="L975735"/>
      <c r="M975735"/>
      <c r="N975735"/>
      <c r="O975735"/>
      <c r="P975735"/>
      <c r="Q975735"/>
      <c r="R975735"/>
      <c r="S975735"/>
      <c r="T975735"/>
      <c r="U975735"/>
      <c r="V975735"/>
    </row>
    <row r="975736" spans="1:22">
      <c r="A975736"/>
      <c r="B975736"/>
      <c r="C975736"/>
      <c r="D975736"/>
      <c r="E975736"/>
      <c r="F975736"/>
      <c r="G975736"/>
      <c r="H975736"/>
      <c r="I975736"/>
      <c r="J975736"/>
      <c r="K975736"/>
      <c r="L975736"/>
      <c r="M975736"/>
      <c r="N975736"/>
      <c r="O975736"/>
      <c r="P975736"/>
      <c r="Q975736"/>
      <c r="R975736"/>
      <c r="S975736"/>
      <c r="T975736"/>
      <c r="U975736"/>
      <c r="V975736"/>
    </row>
    <row r="975737" spans="1:22">
      <c r="A975737"/>
      <c r="B975737"/>
      <c r="C975737"/>
      <c r="D975737"/>
      <c r="E975737"/>
      <c r="F975737"/>
      <c r="G975737"/>
      <c r="H975737"/>
      <c r="I975737"/>
      <c r="J975737"/>
      <c r="K975737"/>
      <c r="L975737"/>
      <c r="M975737"/>
      <c r="N975737"/>
      <c r="O975737"/>
      <c r="P975737"/>
      <c r="Q975737"/>
      <c r="R975737"/>
      <c r="S975737"/>
      <c r="T975737"/>
      <c r="U975737"/>
      <c r="V975737"/>
    </row>
    <row r="975738" spans="1:22">
      <c r="A975738"/>
      <c r="B975738"/>
      <c r="C975738"/>
      <c r="D975738"/>
      <c r="E975738"/>
      <c r="F975738"/>
      <c r="G975738"/>
      <c r="H975738"/>
      <c r="I975738"/>
      <c r="J975738"/>
      <c r="K975738"/>
      <c r="L975738"/>
      <c r="M975738"/>
      <c r="N975738"/>
      <c r="O975738"/>
      <c r="P975738"/>
      <c r="Q975738"/>
      <c r="R975738"/>
      <c r="S975738"/>
      <c r="T975738"/>
      <c r="U975738"/>
      <c r="V975738"/>
    </row>
    <row r="975739" spans="1:22">
      <c r="A975739"/>
      <c r="B975739"/>
      <c r="C975739"/>
      <c r="D975739"/>
      <c r="E975739"/>
      <c r="F975739"/>
      <c r="G975739"/>
      <c r="H975739"/>
      <c r="I975739"/>
      <c r="J975739"/>
      <c r="K975739"/>
      <c r="L975739"/>
      <c r="M975739"/>
      <c r="N975739"/>
      <c r="O975739"/>
      <c r="P975739"/>
      <c r="Q975739"/>
      <c r="R975739"/>
      <c r="S975739"/>
      <c r="T975739"/>
      <c r="U975739"/>
      <c r="V975739"/>
    </row>
    <row r="975740" spans="1:22">
      <c r="A975740"/>
      <c r="B975740"/>
      <c r="C975740"/>
      <c r="D975740"/>
      <c r="E975740"/>
      <c r="F975740"/>
      <c r="G975740"/>
      <c r="H975740"/>
      <c r="I975740"/>
      <c r="J975740"/>
      <c r="K975740"/>
      <c r="L975740"/>
      <c r="M975740"/>
      <c r="N975740"/>
      <c r="O975740"/>
      <c r="P975740"/>
      <c r="Q975740"/>
      <c r="R975740"/>
      <c r="S975740"/>
      <c r="T975740"/>
      <c r="U975740"/>
      <c r="V975740"/>
    </row>
    <row r="975741" spans="1:22">
      <c r="A975741"/>
      <c r="B975741"/>
      <c r="C975741"/>
      <c r="D975741"/>
      <c r="E975741"/>
      <c r="F975741"/>
      <c r="G975741"/>
      <c r="H975741"/>
      <c r="I975741"/>
      <c r="J975741"/>
      <c r="K975741"/>
      <c r="L975741"/>
      <c r="M975741"/>
      <c r="N975741"/>
      <c r="O975741"/>
      <c r="P975741"/>
      <c r="Q975741"/>
      <c r="R975741"/>
      <c r="S975741"/>
      <c r="T975741"/>
      <c r="U975741"/>
      <c r="V975741"/>
    </row>
    <row r="975742" spans="1:22">
      <c r="A975742"/>
      <c r="B975742"/>
      <c r="C975742"/>
      <c r="D975742"/>
      <c r="E975742"/>
      <c r="F975742"/>
      <c r="G975742"/>
      <c r="H975742"/>
      <c r="I975742"/>
      <c r="J975742"/>
      <c r="K975742"/>
      <c r="L975742"/>
      <c r="M975742"/>
      <c r="N975742"/>
      <c r="O975742"/>
      <c r="P975742"/>
      <c r="Q975742"/>
      <c r="R975742"/>
      <c r="S975742"/>
      <c r="T975742"/>
      <c r="U975742"/>
      <c r="V975742"/>
    </row>
    <row r="975743" spans="1:22">
      <c r="A975743"/>
      <c r="B975743"/>
      <c r="C975743"/>
      <c r="D975743"/>
      <c r="E975743"/>
      <c r="F975743"/>
      <c r="G975743"/>
      <c r="H975743"/>
      <c r="I975743"/>
      <c r="J975743"/>
      <c r="K975743"/>
      <c r="L975743"/>
      <c r="M975743"/>
      <c r="N975743"/>
      <c r="O975743"/>
      <c r="P975743"/>
      <c r="Q975743"/>
      <c r="R975743"/>
      <c r="S975743"/>
      <c r="T975743"/>
      <c r="U975743"/>
      <c r="V975743"/>
    </row>
    <row r="975744" spans="1:22">
      <c r="A975744"/>
      <c r="B975744"/>
      <c r="C975744"/>
      <c r="D975744"/>
      <c r="E975744"/>
      <c r="F975744"/>
      <c r="G975744"/>
      <c r="H975744"/>
      <c r="I975744"/>
      <c r="J975744"/>
      <c r="K975744"/>
      <c r="L975744"/>
      <c r="M975744"/>
      <c r="N975744"/>
      <c r="O975744"/>
      <c r="P975744"/>
      <c r="Q975744"/>
      <c r="R975744"/>
      <c r="S975744"/>
      <c r="T975744"/>
      <c r="U975744"/>
      <c r="V975744"/>
    </row>
    <row r="975745" spans="1:22">
      <c r="A975745"/>
      <c r="B975745"/>
      <c r="C975745"/>
      <c r="D975745"/>
      <c r="E975745"/>
      <c r="F975745"/>
      <c r="G975745"/>
      <c r="H975745"/>
      <c r="I975745"/>
      <c r="J975745"/>
      <c r="K975745"/>
      <c r="L975745"/>
      <c r="M975745"/>
      <c r="N975745"/>
      <c r="O975745"/>
      <c r="P975745"/>
      <c r="Q975745"/>
      <c r="R975745"/>
      <c r="S975745"/>
      <c r="T975745"/>
      <c r="U975745"/>
      <c r="V975745"/>
    </row>
    <row r="975746" spans="1:22">
      <c r="A975746"/>
      <c r="B975746"/>
      <c r="C975746"/>
      <c r="D975746"/>
      <c r="E975746"/>
      <c r="F975746"/>
      <c r="G975746"/>
      <c r="H975746"/>
      <c r="I975746"/>
      <c r="J975746"/>
      <c r="K975746"/>
      <c r="L975746"/>
      <c r="M975746"/>
      <c r="N975746"/>
      <c r="O975746"/>
      <c r="P975746"/>
      <c r="Q975746"/>
      <c r="R975746"/>
      <c r="S975746"/>
      <c r="T975746"/>
      <c r="U975746"/>
      <c r="V975746"/>
    </row>
    <row r="975747" spans="1:22">
      <c r="A975747"/>
      <c r="B975747"/>
      <c r="C975747"/>
      <c r="D975747"/>
      <c r="E975747"/>
      <c r="F975747"/>
      <c r="G975747"/>
      <c r="H975747"/>
      <c r="I975747"/>
      <c r="J975747"/>
      <c r="K975747"/>
      <c r="L975747"/>
      <c r="M975747"/>
      <c r="N975747"/>
      <c r="O975747"/>
      <c r="P975747"/>
      <c r="Q975747"/>
      <c r="R975747"/>
      <c r="S975747"/>
      <c r="T975747"/>
      <c r="U975747"/>
      <c r="V975747"/>
    </row>
    <row r="975748" spans="1:22">
      <c r="A975748"/>
      <c r="B975748"/>
      <c r="C975748"/>
      <c r="D975748"/>
      <c r="E975748"/>
      <c r="F975748"/>
      <c r="G975748"/>
      <c r="H975748"/>
      <c r="I975748"/>
      <c r="J975748"/>
      <c r="K975748"/>
      <c r="L975748"/>
      <c r="M975748"/>
      <c r="N975748"/>
      <c r="O975748"/>
      <c r="P975748"/>
      <c r="Q975748"/>
      <c r="R975748"/>
      <c r="S975748"/>
      <c r="T975748"/>
      <c r="U975748"/>
      <c r="V975748"/>
    </row>
    <row r="975749" spans="1:22">
      <c r="A975749"/>
      <c r="B975749"/>
      <c r="C975749"/>
      <c r="D975749"/>
      <c r="E975749"/>
      <c r="F975749"/>
      <c r="G975749"/>
      <c r="H975749"/>
      <c r="I975749"/>
      <c r="J975749"/>
      <c r="K975749"/>
      <c r="L975749"/>
      <c r="M975749"/>
      <c r="N975749"/>
      <c r="O975749"/>
      <c r="P975749"/>
      <c r="Q975749"/>
      <c r="R975749"/>
      <c r="S975749"/>
      <c r="T975749"/>
      <c r="U975749"/>
      <c r="V975749"/>
    </row>
    <row r="975750" spans="1:22">
      <c r="A975750"/>
      <c r="B975750"/>
      <c r="C975750"/>
      <c r="D975750"/>
      <c r="E975750"/>
      <c r="F975750"/>
      <c r="G975750"/>
      <c r="H975750"/>
      <c r="I975750"/>
      <c r="J975750"/>
      <c r="K975750"/>
      <c r="L975750"/>
      <c r="M975750"/>
      <c r="N975750"/>
      <c r="O975750"/>
      <c r="P975750"/>
      <c r="Q975750"/>
      <c r="R975750"/>
      <c r="S975750"/>
      <c r="T975750"/>
      <c r="U975750"/>
      <c r="V975750"/>
    </row>
    <row r="975751" spans="1:22">
      <c r="A975751"/>
      <c r="B975751"/>
      <c r="C975751"/>
      <c r="D975751"/>
      <c r="E975751"/>
      <c r="F975751"/>
      <c r="G975751"/>
      <c r="H975751"/>
      <c r="I975751"/>
      <c r="J975751"/>
      <c r="K975751"/>
      <c r="L975751"/>
      <c r="M975751"/>
      <c r="N975751"/>
      <c r="O975751"/>
      <c r="P975751"/>
      <c r="Q975751"/>
      <c r="R975751"/>
      <c r="S975751"/>
      <c r="T975751"/>
      <c r="U975751"/>
      <c r="V975751"/>
    </row>
    <row r="975752" spans="1:22">
      <c r="A975752"/>
      <c r="B975752"/>
      <c r="C975752"/>
      <c r="D975752"/>
      <c r="E975752"/>
      <c r="F975752"/>
      <c r="G975752"/>
      <c r="H975752"/>
      <c r="I975752"/>
      <c r="J975752"/>
      <c r="K975752"/>
      <c r="L975752"/>
      <c r="M975752"/>
      <c r="N975752"/>
      <c r="O975752"/>
      <c r="P975752"/>
      <c r="Q975752"/>
      <c r="R975752"/>
      <c r="S975752"/>
      <c r="T975752"/>
      <c r="U975752"/>
      <c r="V975752"/>
    </row>
    <row r="975753" spans="1:22">
      <c r="A975753"/>
      <c r="B975753"/>
      <c r="C975753"/>
      <c r="D975753"/>
      <c r="E975753"/>
      <c r="F975753"/>
      <c r="G975753"/>
      <c r="H975753"/>
      <c r="I975753"/>
      <c r="J975753"/>
      <c r="K975753"/>
      <c r="L975753"/>
      <c r="M975753"/>
      <c r="N975753"/>
      <c r="O975753"/>
      <c r="P975753"/>
      <c r="Q975753"/>
      <c r="R975753"/>
      <c r="S975753"/>
      <c r="T975753"/>
      <c r="U975753"/>
      <c r="V975753"/>
    </row>
    <row r="975754" spans="1:22">
      <c r="A975754"/>
      <c r="B975754"/>
      <c r="C975754"/>
      <c r="D975754"/>
      <c r="E975754"/>
      <c r="F975754"/>
      <c r="G975754"/>
      <c r="H975754"/>
      <c r="I975754"/>
      <c r="J975754"/>
      <c r="K975754"/>
      <c r="L975754"/>
      <c r="M975754"/>
      <c r="N975754"/>
      <c r="O975754"/>
      <c r="P975754"/>
      <c r="Q975754"/>
      <c r="R975754"/>
      <c r="S975754"/>
      <c r="T975754"/>
      <c r="U975754"/>
      <c r="V975754"/>
    </row>
    <row r="975755" spans="1:22">
      <c r="A975755"/>
      <c r="B975755"/>
      <c r="C975755"/>
      <c r="D975755"/>
      <c r="E975755"/>
      <c r="F975755"/>
      <c r="G975755"/>
      <c r="H975755"/>
      <c r="I975755"/>
      <c r="J975755"/>
      <c r="K975755"/>
      <c r="L975755"/>
      <c r="M975755"/>
      <c r="N975755"/>
      <c r="O975755"/>
      <c r="P975755"/>
      <c r="Q975755"/>
      <c r="R975755"/>
      <c r="S975755"/>
      <c r="T975755"/>
      <c r="U975755"/>
      <c r="V975755"/>
    </row>
    <row r="975756" spans="1:22">
      <c r="A975756"/>
      <c r="B975756"/>
      <c r="C975756"/>
      <c r="D975756"/>
      <c r="E975756"/>
      <c r="F975756"/>
      <c r="G975756"/>
      <c r="H975756"/>
      <c r="I975756"/>
      <c r="J975756"/>
      <c r="K975756"/>
      <c r="L975756"/>
      <c r="M975756"/>
      <c r="N975756"/>
      <c r="O975756"/>
      <c r="P975756"/>
      <c r="Q975756"/>
      <c r="R975756"/>
      <c r="S975756"/>
      <c r="T975756"/>
      <c r="U975756"/>
      <c r="V975756"/>
    </row>
    <row r="975757" spans="1:22">
      <c r="A975757"/>
      <c r="B975757"/>
      <c r="C975757"/>
      <c r="D975757"/>
      <c r="E975757"/>
      <c r="F975757"/>
      <c r="G975757"/>
      <c r="H975757"/>
      <c r="I975757"/>
      <c r="J975757"/>
      <c r="K975757"/>
      <c r="L975757"/>
      <c r="M975757"/>
      <c r="N975757"/>
      <c r="O975757"/>
      <c r="P975757"/>
      <c r="Q975757"/>
      <c r="R975757"/>
      <c r="S975757"/>
      <c r="T975757"/>
      <c r="U975757"/>
      <c r="V975757"/>
    </row>
    <row r="975758" spans="1:22">
      <c r="A975758"/>
      <c r="B975758"/>
      <c r="C975758"/>
      <c r="D975758"/>
      <c r="E975758"/>
      <c r="F975758"/>
      <c r="G975758"/>
      <c r="H975758"/>
      <c r="I975758"/>
      <c r="J975758"/>
      <c r="K975758"/>
      <c r="L975758"/>
      <c r="M975758"/>
      <c r="N975758"/>
      <c r="O975758"/>
      <c r="P975758"/>
      <c r="Q975758"/>
      <c r="R975758"/>
      <c r="S975758"/>
      <c r="T975758"/>
      <c r="U975758"/>
      <c r="V975758"/>
    </row>
    <row r="975759" spans="1:22">
      <c r="A975759"/>
      <c r="B975759"/>
      <c r="C975759"/>
      <c r="D975759"/>
      <c r="E975759"/>
      <c r="F975759"/>
      <c r="G975759"/>
      <c r="H975759"/>
      <c r="I975759"/>
      <c r="J975759"/>
      <c r="K975759"/>
      <c r="L975759"/>
      <c r="M975759"/>
      <c r="N975759"/>
      <c r="O975759"/>
      <c r="P975759"/>
      <c r="Q975759"/>
      <c r="R975759"/>
      <c r="S975759"/>
      <c r="T975759"/>
      <c r="U975759"/>
      <c r="V975759"/>
    </row>
    <row r="975760" spans="1:22">
      <c r="A975760"/>
      <c r="B975760"/>
      <c r="C975760"/>
      <c r="D975760"/>
      <c r="E975760"/>
      <c r="F975760"/>
      <c r="G975760"/>
      <c r="H975760"/>
      <c r="I975760"/>
      <c r="J975760"/>
      <c r="K975760"/>
      <c r="L975760"/>
      <c r="M975760"/>
      <c r="N975760"/>
      <c r="O975760"/>
      <c r="P975760"/>
      <c r="Q975760"/>
      <c r="R975760"/>
      <c r="S975760"/>
      <c r="T975760"/>
      <c r="U975760"/>
      <c r="V975760"/>
    </row>
    <row r="975761" spans="1:22">
      <c r="A975761"/>
      <c r="B975761"/>
      <c r="C975761"/>
      <c r="D975761"/>
      <c r="E975761"/>
      <c r="F975761"/>
      <c r="G975761"/>
      <c r="H975761"/>
      <c r="I975761"/>
      <c r="J975761"/>
      <c r="K975761"/>
      <c r="L975761"/>
      <c r="M975761"/>
      <c r="N975761"/>
      <c r="O975761"/>
      <c r="P975761"/>
      <c r="Q975761"/>
      <c r="R975761"/>
      <c r="S975761"/>
      <c r="T975761"/>
      <c r="U975761"/>
      <c r="V975761"/>
    </row>
    <row r="975762" spans="1:22">
      <c r="A975762"/>
      <c r="B975762"/>
      <c r="C975762"/>
      <c r="D975762"/>
      <c r="E975762"/>
      <c r="F975762"/>
      <c r="G975762"/>
      <c r="H975762"/>
      <c r="I975762"/>
      <c r="J975762"/>
      <c r="K975762"/>
      <c r="L975762"/>
      <c r="M975762"/>
      <c r="N975762"/>
      <c r="O975762"/>
      <c r="P975762"/>
      <c r="Q975762"/>
      <c r="R975762"/>
      <c r="S975762"/>
      <c r="T975762"/>
      <c r="U975762"/>
      <c r="V975762"/>
    </row>
    <row r="975763" spans="1:22">
      <c r="A975763"/>
      <c r="B975763"/>
      <c r="C975763"/>
      <c r="D975763"/>
      <c r="E975763"/>
      <c r="F975763"/>
      <c r="G975763"/>
      <c r="H975763"/>
      <c r="I975763"/>
      <c r="J975763"/>
      <c r="K975763"/>
      <c r="L975763"/>
      <c r="M975763"/>
      <c r="N975763"/>
      <c r="O975763"/>
      <c r="P975763"/>
      <c r="Q975763"/>
      <c r="R975763"/>
      <c r="S975763"/>
      <c r="T975763"/>
      <c r="U975763"/>
      <c r="V975763"/>
    </row>
    <row r="975764" spans="1:22">
      <c r="A975764"/>
      <c r="B975764"/>
      <c r="C975764"/>
      <c r="D975764"/>
      <c r="E975764"/>
      <c r="F975764"/>
      <c r="G975764"/>
      <c r="H975764"/>
      <c r="I975764"/>
      <c r="J975764"/>
      <c r="K975764"/>
      <c r="L975764"/>
      <c r="M975764"/>
      <c r="N975764"/>
      <c r="O975764"/>
      <c r="P975764"/>
      <c r="Q975764"/>
      <c r="R975764"/>
      <c r="S975764"/>
      <c r="T975764"/>
      <c r="U975764"/>
      <c r="V975764"/>
    </row>
    <row r="975765" spans="1:22">
      <c r="A975765"/>
      <c r="B975765"/>
      <c r="C975765"/>
      <c r="D975765"/>
      <c r="E975765"/>
      <c r="F975765"/>
      <c r="G975765"/>
      <c r="H975765"/>
      <c r="I975765"/>
      <c r="J975765"/>
      <c r="K975765"/>
      <c r="L975765"/>
      <c r="M975765"/>
      <c r="N975765"/>
      <c r="O975765"/>
      <c r="P975765"/>
      <c r="Q975765"/>
      <c r="R975765"/>
      <c r="S975765"/>
      <c r="T975765"/>
      <c r="U975765"/>
      <c r="V975765"/>
    </row>
    <row r="975766" spans="1:22">
      <c r="A975766"/>
      <c r="B975766"/>
      <c r="C975766"/>
      <c r="D975766"/>
      <c r="E975766"/>
      <c r="F975766"/>
      <c r="G975766"/>
      <c r="H975766"/>
      <c r="I975766"/>
      <c r="J975766"/>
      <c r="K975766"/>
      <c r="L975766"/>
      <c r="M975766"/>
      <c r="N975766"/>
      <c r="O975766"/>
      <c r="P975766"/>
      <c r="Q975766"/>
      <c r="R975766"/>
      <c r="S975766"/>
      <c r="T975766"/>
      <c r="U975766"/>
      <c r="V975766"/>
    </row>
    <row r="975767" spans="1:22">
      <c r="A975767"/>
      <c r="B975767"/>
      <c r="C975767"/>
      <c r="D975767"/>
      <c r="E975767"/>
      <c r="F975767"/>
      <c r="G975767"/>
      <c r="H975767"/>
      <c r="I975767"/>
      <c r="J975767"/>
      <c r="K975767"/>
      <c r="L975767"/>
      <c r="M975767"/>
      <c r="N975767"/>
      <c r="O975767"/>
      <c r="P975767"/>
      <c r="Q975767"/>
      <c r="R975767"/>
      <c r="S975767"/>
      <c r="T975767"/>
      <c r="U975767"/>
      <c r="V975767"/>
    </row>
    <row r="975768" spans="1:22">
      <c r="A975768"/>
      <c r="B975768"/>
      <c r="C975768"/>
      <c r="D975768"/>
      <c r="E975768"/>
      <c r="F975768"/>
      <c r="G975768"/>
      <c r="H975768"/>
      <c r="I975768"/>
      <c r="J975768"/>
      <c r="K975768"/>
      <c r="L975768"/>
      <c r="M975768"/>
      <c r="N975768"/>
      <c r="O975768"/>
      <c r="P975768"/>
      <c r="Q975768"/>
      <c r="R975768"/>
      <c r="S975768"/>
      <c r="T975768"/>
      <c r="U975768"/>
      <c r="V975768"/>
    </row>
    <row r="975769" spans="1:22">
      <c r="A975769"/>
      <c r="B975769"/>
      <c r="C975769"/>
      <c r="D975769"/>
      <c r="E975769"/>
      <c r="F975769"/>
      <c r="G975769"/>
      <c r="H975769"/>
      <c r="I975769"/>
      <c r="J975769"/>
      <c r="K975769"/>
      <c r="L975769"/>
      <c r="M975769"/>
      <c r="N975769"/>
      <c r="O975769"/>
      <c r="P975769"/>
      <c r="Q975769"/>
      <c r="R975769"/>
      <c r="S975769"/>
      <c r="T975769"/>
      <c r="U975769"/>
      <c r="V975769"/>
    </row>
    <row r="975770" spans="1:22">
      <c r="A975770"/>
      <c r="B975770"/>
      <c r="C975770"/>
      <c r="D975770"/>
      <c r="E975770"/>
      <c r="F975770"/>
      <c r="G975770"/>
      <c r="H975770"/>
      <c r="I975770"/>
      <c r="J975770"/>
      <c r="K975770"/>
      <c r="L975770"/>
      <c r="M975770"/>
      <c r="N975770"/>
      <c r="O975770"/>
      <c r="P975770"/>
      <c r="Q975770"/>
      <c r="R975770"/>
      <c r="S975770"/>
      <c r="T975770"/>
      <c r="U975770"/>
      <c r="V975770"/>
    </row>
    <row r="975771" spans="1:22">
      <c r="A975771"/>
      <c r="B975771"/>
      <c r="C975771"/>
      <c r="D975771"/>
      <c r="E975771"/>
      <c r="F975771"/>
      <c r="G975771"/>
      <c r="H975771"/>
      <c r="I975771"/>
      <c r="J975771"/>
      <c r="K975771"/>
      <c r="L975771"/>
      <c r="M975771"/>
      <c r="N975771"/>
      <c r="O975771"/>
      <c r="P975771"/>
      <c r="Q975771"/>
      <c r="R975771"/>
      <c r="S975771"/>
      <c r="T975771"/>
      <c r="U975771"/>
      <c r="V975771"/>
    </row>
    <row r="975772" spans="1:22">
      <c r="A975772"/>
      <c r="B975772"/>
      <c r="C975772"/>
      <c r="D975772"/>
      <c r="E975772"/>
      <c r="F975772"/>
      <c r="G975772"/>
      <c r="H975772"/>
      <c r="I975772"/>
      <c r="J975772"/>
      <c r="K975772"/>
      <c r="L975772"/>
      <c r="M975772"/>
      <c r="N975772"/>
      <c r="O975772"/>
      <c r="P975772"/>
      <c r="Q975772"/>
      <c r="R975772"/>
      <c r="S975772"/>
      <c r="T975772"/>
      <c r="U975772"/>
      <c r="V975772"/>
    </row>
    <row r="975773" spans="1:22">
      <c r="A975773"/>
      <c r="B975773"/>
      <c r="C975773"/>
      <c r="D975773"/>
      <c r="E975773"/>
      <c r="F975773"/>
      <c r="G975773"/>
      <c r="H975773"/>
      <c r="I975773"/>
      <c r="J975773"/>
      <c r="K975773"/>
      <c r="L975773"/>
      <c r="M975773"/>
      <c r="N975773"/>
      <c r="O975773"/>
      <c r="P975773"/>
      <c r="Q975773"/>
      <c r="R975773"/>
      <c r="S975773"/>
      <c r="T975773"/>
      <c r="U975773"/>
      <c r="V975773"/>
    </row>
    <row r="975774" spans="1:22">
      <c r="A975774"/>
      <c r="B975774"/>
      <c r="C975774"/>
      <c r="D975774"/>
      <c r="E975774"/>
      <c r="F975774"/>
      <c r="G975774"/>
      <c r="H975774"/>
      <c r="I975774"/>
      <c r="J975774"/>
      <c r="K975774"/>
      <c r="L975774"/>
      <c r="M975774"/>
      <c r="N975774"/>
      <c r="O975774"/>
      <c r="P975774"/>
      <c r="Q975774"/>
      <c r="R975774"/>
      <c r="S975774"/>
      <c r="T975774"/>
      <c r="U975774"/>
      <c r="V975774"/>
    </row>
    <row r="975775" spans="1:22">
      <c r="A975775"/>
      <c r="B975775"/>
      <c r="C975775"/>
      <c r="D975775"/>
      <c r="E975775"/>
      <c r="F975775"/>
      <c r="G975775"/>
      <c r="H975775"/>
      <c r="I975775"/>
      <c r="J975775"/>
      <c r="K975775"/>
      <c r="L975775"/>
      <c r="M975775"/>
      <c r="N975775"/>
      <c r="O975775"/>
      <c r="P975775"/>
      <c r="Q975775"/>
      <c r="R975775"/>
      <c r="S975775"/>
      <c r="T975775"/>
      <c r="U975775"/>
      <c r="V975775"/>
    </row>
    <row r="975776" spans="1:22">
      <c r="A975776"/>
      <c r="B975776"/>
      <c r="C975776"/>
      <c r="D975776"/>
      <c r="E975776"/>
      <c r="F975776"/>
      <c r="G975776"/>
      <c r="H975776"/>
      <c r="I975776"/>
      <c r="J975776"/>
      <c r="K975776"/>
      <c r="L975776"/>
      <c r="M975776"/>
      <c r="N975776"/>
      <c r="O975776"/>
      <c r="P975776"/>
      <c r="Q975776"/>
      <c r="R975776"/>
      <c r="S975776"/>
      <c r="T975776"/>
      <c r="U975776"/>
      <c r="V975776"/>
    </row>
    <row r="975777" spans="1:22">
      <c r="A975777"/>
      <c r="B975777"/>
      <c r="C975777"/>
      <c r="D975777"/>
      <c r="E975777"/>
      <c r="F975777"/>
      <c r="G975777"/>
      <c r="H975777"/>
      <c r="I975777"/>
      <c r="J975777"/>
      <c r="K975777"/>
      <c r="L975777"/>
      <c r="M975777"/>
      <c r="N975777"/>
      <c r="O975777"/>
      <c r="P975777"/>
      <c r="Q975777"/>
      <c r="R975777"/>
      <c r="S975777"/>
      <c r="T975777"/>
      <c r="U975777"/>
      <c r="V975777"/>
    </row>
    <row r="975778" spans="1:22">
      <c r="A975778"/>
      <c r="B975778"/>
      <c r="C975778"/>
      <c r="D975778"/>
      <c r="E975778"/>
      <c r="F975778"/>
      <c r="G975778"/>
      <c r="H975778"/>
      <c r="I975778"/>
      <c r="J975778"/>
      <c r="K975778"/>
      <c r="L975778"/>
      <c r="M975778"/>
      <c r="N975778"/>
      <c r="O975778"/>
      <c r="P975778"/>
      <c r="Q975778"/>
      <c r="R975778"/>
      <c r="S975778"/>
      <c r="T975778"/>
      <c r="U975778"/>
      <c r="V975778"/>
    </row>
    <row r="975779" spans="1:22">
      <c r="A975779"/>
      <c r="B975779"/>
      <c r="C975779"/>
      <c r="D975779"/>
      <c r="E975779"/>
      <c r="F975779"/>
      <c r="G975779"/>
      <c r="H975779"/>
      <c r="I975779"/>
      <c r="J975779"/>
      <c r="K975779"/>
      <c r="L975779"/>
      <c r="M975779"/>
      <c r="N975779"/>
      <c r="O975779"/>
      <c r="P975779"/>
      <c r="Q975779"/>
      <c r="R975779"/>
      <c r="S975779"/>
      <c r="T975779"/>
      <c r="U975779"/>
      <c r="V975779"/>
    </row>
    <row r="975780" spans="1:22">
      <c r="A975780"/>
      <c r="B975780"/>
      <c r="C975780"/>
      <c r="D975780"/>
      <c r="E975780"/>
      <c r="F975780"/>
      <c r="G975780"/>
      <c r="H975780"/>
      <c r="I975780"/>
      <c r="J975780"/>
      <c r="K975780"/>
      <c r="L975780"/>
      <c r="M975780"/>
      <c r="N975780"/>
      <c r="O975780"/>
      <c r="P975780"/>
      <c r="Q975780"/>
      <c r="R975780"/>
      <c r="S975780"/>
      <c r="T975780"/>
      <c r="U975780"/>
      <c r="V975780"/>
    </row>
    <row r="975781" spans="1:22">
      <c r="A975781"/>
      <c r="B975781"/>
      <c r="C975781"/>
      <c r="D975781"/>
      <c r="E975781"/>
      <c r="F975781"/>
      <c r="G975781"/>
      <c r="H975781"/>
      <c r="I975781"/>
      <c r="J975781"/>
      <c r="K975781"/>
      <c r="L975781"/>
      <c r="M975781"/>
      <c r="N975781"/>
      <c r="O975781"/>
      <c r="P975781"/>
      <c r="Q975781"/>
      <c r="R975781"/>
      <c r="S975781"/>
      <c r="T975781"/>
      <c r="U975781"/>
      <c r="V975781"/>
    </row>
    <row r="975782" spans="1:22">
      <c r="A975782"/>
      <c r="B975782"/>
      <c r="C975782"/>
      <c r="D975782"/>
      <c r="E975782"/>
      <c r="F975782"/>
      <c r="G975782"/>
      <c r="H975782"/>
      <c r="I975782"/>
      <c r="J975782"/>
      <c r="K975782"/>
      <c r="L975782"/>
      <c r="M975782"/>
      <c r="N975782"/>
      <c r="O975782"/>
      <c r="P975782"/>
      <c r="Q975782"/>
      <c r="R975782"/>
      <c r="S975782"/>
      <c r="T975782"/>
      <c r="U975782"/>
      <c r="V975782"/>
    </row>
    <row r="975783" spans="1:22">
      <c r="A975783"/>
      <c r="B975783"/>
      <c r="C975783"/>
      <c r="D975783"/>
      <c r="E975783"/>
      <c r="F975783"/>
      <c r="G975783"/>
      <c r="H975783"/>
      <c r="I975783"/>
      <c r="J975783"/>
      <c r="K975783"/>
      <c r="L975783"/>
      <c r="M975783"/>
      <c r="N975783"/>
      <c r="O975783"/>
      <c r="P975783"/>
      <c r="Q975783"/>
      <c r="R975783"/>
      <c r="S975783"/>
      <c r="T975783"/>
      <c r="U975783"/>
      <c r="V975783"/>
    </row>
    <row r="975784" spans="1:22">
      <c r="A975784"/>
      <c r="B975784"/>
      <c r="C975784"/>
      <c r="D975784"/>
      <c r="E975784"/>
      <c r="F975784"/>
      <c r="G975784"/>
      <c r="H975784"/>
      <c r="I975784"/>
      <c r="J975784"/>
      <c r="K975784"/>
      <c r="L975784"/>
      <c r="M975784"/>
      <c r="N975784"/>
      <c r="O975784"/>
      <c r="P975784"/>
      <c r="Q975784"/>
      <c r="R975784"/>
      <c r="S975784"/>
      <c r="T975784"/>
      <c r="U975784"/>
      <c r="V975784"/>
    </row>
    <row r="975785" spans="1:22">
      <c r="A975785"/>
      <c r="B975785"/>
      <c r="C975785"/>
      <c r="D975785"/>
      <c r="E975785"/>
      <c r="F975785"/>
      <c r="G975785"/>
      <c r="H975785"/>
      <c r="I975785"/>
      <c r="J975785"/>
      <c r="K975785"/>
      <c r="L975785"/>
      <c r="M975785"/>
      <c r="N975785"/>
      <c r="O975785"/>
      <c r="P975785"/>
      <c r="Q975785"/>
      <c r="R975785"/>
      <c r="S975785"/>
      <c r="T975785"/>
      <c r="U975785"/>
      <c r="V975785"/>
    </row>
    <row r="975786" spans="1:22">
      <c r="A975786"/>
      <c r="B975786"/>
      <c r="C975786"/>
      <c r="D975786"/>
      <c r="E975786"/>
      <c r="F975786"/>
      <c r="G975786"/>
      <c r="H975786"/>
      <c r="I975786"/>
      <c r="J975786"/>
      <c r="K975786"/>
      <c r="L975786"/>
      <c r="M975786"/>
      <c r="N975786"/>
      <c r="O975786"/>
      <c r="P975786"/>
      <c r="Q975786"/>
      <c r="R975786"/>
      <c r="S975786"/>
      <c r="T975786"/>
      <c r="U975786"/>
      <c r="V975786"/>
    </row>
    <row r="975787" spans="1:22">
      <c r="A975787"/>
      <c r="B975787"/>
      <c r="C975787"/>
      <c r="D975787"/>
      <c r="E975787"/>
      <c r="F975787"/>
      <c r="G975787"/>
      <c r="H975787"/>
      <c r="I975787"/>
      <c r="J975787"/>
      <c r="K975787"/>
      <c r="L975787"/>
      <c r="M975787"/>
      <c r="N975787"/>
      <c r="O975787"/>
      <c r="P975787"/>
      <c r="Q975787"/>
      <c r="R975787"/>
      <c r="S975787"/>
      <c r="T975787"/>
      <c r="U975787"/>
      <c r="V975787"/>
    </row>
    <row r="975788" spans="1:22">
      <c r="A975788"/>
      <c r="B975788"/>
      <c r="C975788"/>
      <c r="D975788"/>
      <c r="E975788"/>
      <c r="F975788"/>
      <c r="G975788"/>
      <c r="H975788"/>
      <c r="I975788"/>
      <c r="J975788"/>
      <c r="K975788"/>
      <c r="L975788"/>
      <c r="M975788"/>
      <c r="N975788"/>
      <c r="O975788"/>
      <c r="P975788"/>
      <c r="Q975788"/>
      <c r="R975788"/>
      <c r="S975788"/>
      <c r="T975788"/>
      <c r="U975788"/>
      <c r="V975788"/>
    </row>
    <row r="975789" spans="1:22">
      <c r="A975789"/>
      <c r="B975789"/>
      <c r="C975789"/>
      <c r="D975789"/>
      <c r="E975789"/>
      <c r="F975789"/>
      <c r="G975789"/>
      <c r="H975789"/>
      <c r="I975789"/>
      <c r="J975789"/>
      <c r="K975789"/>
      <c r="L975789"/>
      <c r="M975789"/>
      <c r="N975789"/>
      <c r="O975789"/>
      <c r="P975789"/>
      <c r="Q975789"/>
      <c r="R975789"/>
      <c r="S975789"/>
      <c r="T975789"/>
      <c r="U975789"/>
      <c r="V975789"/>
    </row>
    <row r="975790" spans="1:22">
      <c r="A975790"/>
      <c r="B975790"/>
      <c r="C975790"/>
      <c r="D975790"/>
      <c r="E975790"/>
      <c r="F975790"/>
      <c r="G975790"/>
      <c r="H975790"/>
      <c r="I975790"/>
      <c r="J975790"/>
      <c r="K975790"/>
      <c r="L975790"/>
      <c r="M975790"/>
      <c r="N975790"/>
      <c r="O975790"/>
      <c r="P975790"/>
      <c r="Q975790"/>
      <c r="R975790"/>
      <c r="S975790"/>
      <c r="T975790"/>
      <c r="U975790"/>
      <c r="V975790"/>
    </row>
    <row r="975791" spans="1:22">
      <c r="A975791"/>
      <c r="B975791"/>
      <c r="C975791"/>
      <c r="D975791"/>
      <c r="E975791"/>
      <c r="F975791"/>
      <c r="G975791"/>
      <c r="H975791"/>
      <c r="I975791"/>
      <c r="J975791"/>
      <c r="K975791"/>
      <c r="L975791"/>
      <c r="M975791"/>
      <c r="N975791"/>
      <c r="O975791"/>
      <c r="P975791"/>
      <c r="Q975791"/>
      <c r="R975791"/>
      <c r="S975791"/>
      <c r="T975791"/>
      <c r="U975791"/>
      <c r="V975791"/>
    </row>
    <row r="975792" spans="1:22">
      <c r="A975792"/>
      <c r="B975792"/>
      <c r="C975792"/>
      <c r="D975792"/>
      <c r="E975792"/>
      <c r="F975792"/>
      <c r="G975792"/>
      <c r="H975792"/>
      <c r="I975792"/>
      <c r="J975792"/>
      <c r="K975792"/>
      <c r="L975792"/>
      <c r="M975792"/>
      <c r="N975792"/>
      <c r="O975792"/>
      <c r="P975792"/>
      <c r="Q975792"/>
      <c r="R975792"/>
      <c r="S975792"/>
      <c r="T975792"/>
      <c r="U975792"/>
      <c r="V975792"/>
    </row>
    <row r="975793" spans="1:22">
      <c r="A975793"/>
      <c r="B975793"/>
      <c r="C975793"/>
      <c r="D975793"/>
      <c r="E975793"/>
      <c r="F975793"/>
      <c r="G975793"/>
      <c r="H975793"/>
      <c r="I975793"/>
      <c r="J975793"/>
      <c r="K975793"/>
      <c r="L975793"/>
      <c r="M975793"/>
      <c r="N975793"/>
      <c r="O975793"/>
      <c r="P975793"/>
      <c r="Q975793"/>
      <c r="R975793"/>
      <c r="S975793"/>
      <c r="T975793"/>
      <c r="U975793"/>
      <c r="V975793"/>
    </row>
    <row r="975794" spans="1:22">
      <c r="A975794"/>
      <c r="B975794"/>
      <c r="C975794"/>
      <c r="D975794"/>
      <c r="E975794"/>
      <c r="F975794"/>
      <c r="G975794"/>
      <c r="H975794"/>
      <c r="I975794"/>
      <c r="J975794"/>
      <c r="K975794"/>
      <c r="L975794"/>
      <c r="M975794"/>
      <c r="N975794"/>
      <c r="O975794"/>
      <c r="P975794"/>
      <c r="Q975794"/>
      <c r="R975794"/>
      <c r="S975794"/>
      <c r="T975794"/>
      <c r="U975794"/>
      <c r="V975794"/>
    </row>
    <row r="975795" spans="1:22">
      <c r="A975795"/>
      <c r="B975795"/>
      <c r="C975795"/>
      <c r="D975795"/>
      <c r="E975795"/>
      <c r="F975795"/>
      <c r="G975795"/>
      <c r="H975795"/>
      <c r="I975795"/>
      <c r="J975795"/>
      <c r="K975795"/>
      <c r="L975795"/>
      <c r="M975795"/>
      <c r="N975795"/>
      <c r="O975795"/>
      <c r="P975795"/>
      <c r="Q975795"/>
      <c r="R975795"/>
      <c r="S975795"/>
      <c r="T975795"/>
      <c r="U975795"/>
      <c r="V975795"/>
    </row>
    <row r="975796" spans="1:22">
      <c r="A975796"/>
      <c r="B975796"/>
      <c r="C975796"/>
      <c r="D975796"/>
      <c r="E975796"/>
      <c r="F975796"/>
      <c r="G975796"/>
      <c r="H975796"/>
      <c r="I975796"/>
      <c r="J975796"/>
      <c r="K975796"/>
      <c r="L975796"/>
      <c r="M975796"/>
      <c r="N975796"/>
      <c r="O975796"/>
      <c r="P975796"/>
      <c r="Q975796"/>
      <c r="R975796"/>
      <c r="S975796"/>
      <c r="T975796"/>
      <c r="U975796"/>
      <c r="V975796"/>
    </row>
    <row r="975797" spans="1:22">
      <c r="A975797"/>
      <c r="B975797"/>
      <c r="C975797"/>
      <c r="D975797"/>
      <c r="E975797"/>
      <c r="F975797"/>
      <c r="G975797"/>
      <c r="H975797"/>
      <c r="I975797"/>
      <c r="J975797"/>
      <c r="K975797"/>
      <c r="L975797"/>
      <c r="M975797"/>
      <c r="N975797"/>
      <c r="O975797"/>
      <c r="P975797"/>
      <c r="Q975797"/>
      <c r="R975797"/>
      <c r="S975797"/>
      <c r="T975797"/>
      <c r="U975797"/>
      <c r="V975797"/>
    </row>
    <row r="975798" spans="1:22">
      <c r="A975798"/>
      <c r="B975798"/>
      <c r="C975798"/>
      <c r="D975798"/>
      <c r="E975798"/>
      <c r="F975798"/>
      <c r="G975798"/>
      <c r="H975798"/>
      <c r="I975798"/>
      <c r="J975798"/>
      <c r="K975798"/>
      <c r="L975798"/>
      <c r="M975798"/>
      <c r="N975798"/>
      <c r="O975798"/>
      <c r="P975798"/>
      <c r="Q975798"/>
      <c r="R975798"/>
      <c r="S975798"/>
      <c r="T975798"/>
      <c r="U975798"/>
      <c r="V975798"/>
    </row>
    <row r="975799" spans="1:22">
      <c r="A975799"/>
      <c r="B975799"/>
      <c r="C975799"/>
      <c r="D975799"/>
      <c r="E975799"/>
      <c r="F975799"/>
      <c r="G975799"/>
      <c r="H975799"/>
      <c r="I975799"/>
      <c r="J975799"/>
      <c r="K975799"/>
      <c r="L975799"/>
      <c r="M975799"/>
      <c r="N975799"/>
      <c r="O975799"/>
      <c r="P975799"/>
      <c r="Q975799"/>
      <c r="R975799"/>
      <c r="S975799"/>
      <c r="T975799"/>
      <c r="U975799"/>
      <c r="V975799"/>
    </row>
    <row r="975800" spans="1:22">
      <c r="A975800"/>
      <c r="B975800"/>
      <c r="C975800"/>
      <c r="D975800"/>
      <c r="E975800"/>
      <c r="F975800"/>
      <c r="G975800"/>
      <c r="H975800"/>
      <c r="I975800"/>
      <c r="J975800"/>
      <c r="K975800"/>
      <c r="L975800"/>
      <c r="M975800"/>
      <c r="N975800"/>
      <c r="O975800"/>
      <c r="P975800"/>
      <c r="Q975800"/>
      <c r="R975800"/>
      <c r="S975800"/>
      <c r="T975800"/>
      <c r="U975800"/>
      <c r="V975800"/>
    </row>
    <row r="975801" spans="1:22">
      <c r="A975801"/>
      <c r="B975801"/>
      <c r="C975801"/>
      <c r="D975801"/>
      <c r="E975801"/>
      <c r="F975801"/>
      <c r="G975801"/>
      <c r="H975801"/>
      <c r="I975801"/>
      <c r="J975801"/>
      <c r="K975801"/>
      <c r="L975801"/>
      <c r="M975801"/>
      <c r="N975801"/>
      <c r="O975801"/>
      <c r="P975801"/>
      <c r="Q975801"/>
      <c r="R975801"/>
      <c r="S975801"/>
      <c r="T975801"/>
      <c r="U975801"/>
      <c r="V975801"/>
    </row>
    <row r="975802" spans="1:22">
      <c r="A975802"/>
      <c r="B975802"/>
      <c r="C975802"/>
      <c r="D975802"/>
      <c r="E975802"/>
      <c r="F975802"/>
      <c r="G975802"/>
      <c r="H975802"/>
      <c r="I975802"/>
      <c r="J975802"/>
      <c r="K975802"/>
      <c r="L975802"/>
      <c r="M975802"/>
      <c r="N975802"/>
      <c r="O975802"/>
      <c r="P975802"/>
      <c r="Q975802"/>
      <c r="R975802"/>
      <c r="S975802"/>
      <c r="T975802"/>
      <c r="U975802"/>
      <c r="V975802"/>
    </row>
    <row r="975803" spans="1:22">
      <c r="A975803"/>
      <c r="B975803"/>
      <c r="C975803"/>
      <c r="D975803"/>
      <c r="E975803"/>
      <c r="F975803"/>
      <c r="G975803"/>
      <c r="H975803"/>
      <c r="I975803"/>
      <c r="J975803"/>
      <c r="K975803"/>
      <c r="L975803"/>
      <c r="M975803"/>
      <c r="N975803"/>
      <c r="O975803"/>
      <c r="P975803"/>
      <c r="Q975803"/>
      <c r="R975803"/>
      <c r="S975803"/>
      <c r="T975803"/>
      <c r="U975803"/>
      <c r="V975803"/>
    </row>
    <row r="975804" spans="1:22">
      <c r="A975804"/>
      <c r="B975804"/>
      <c r="C975804"/>
      <c r="D975804"/>
      <c r="E975804"/>
      <c r="F975804"/>
      <c r="G975804"/>
      <c r="H975804"/>
      <c r="I975804"/>
      <c r="J975804"/>
      <c r="K975804"/>
      <c r="L975804"/>
      <c r="M975804"/>
      <c r="N975804"/>
      <c r="O975804"/>
      <c r="P975804"/>
      <c r="Q975804"/>
      <c r="R975804"/>
      <c r="S975804"/>
      <c r="T975804"/>
      <c r="U975804"/>
      <c r="V975804"/>
    </row>
    <row r="975805" spans="1:22">
      <c r="A975805"/>
      <c r="B975805"/>
      <c r="C975805"/>
      <c r="D975805"/>
      <c r="E975805"/>
      <c r="F975805"/>
      <c r="G975805"/>
      <c r="H975805"/>
      <c r="I975805"/>
      <c r="J975805"/>
      <c r="K975805"/>
      <c r="L975805"/>
      <c r="M975805"/>
      <c r="N975805"/>
      <c r="O975805"/>
      <c r="P975805"/>
      <c r="Q975805"/>
      <c r="R975805"/>
      <c r="S975805"/>
      <c r="T975805"/>
      <c r="U975805"/>
      <c r="V975805"/>
    </row>
    <row r="975806" spans="1:22">
      <c r="A975806"/>
      <c r="B975806"/>
      <c r="C975806"/>
      <c r="D975806"/>
      <c r="E975806"/>
      <c r="F975806"/>
      <c r="G975806"/>
      <c r="H975806"/>
      <c r="I975806"/>
      <c r="J975806"/>
      <c r="K975806"/>
      <c r="L975806"/>
      <c r="M975806"/>
      <c r="N975806"/>
      <c r="O975806"/>
      <c r="P975806"/>
      <c r="Q975806"/>
      <c r="R975806"/>
      <c r="S975806"/>
      <c r="T975806"/>
      <c r="U975806"/>
      <c r="V975806"/>
    </row>
    <row r="975807" spans="1:22">
      <c r="A975807"/>
      <c r="B975807"/>
      <c r="C975807"/>
      <c r="D975807"/>
      <c r="E975807"/>
      <c r="F975807"/>
      <c r="G975807"/>
      <c r="H975807"/>
      <c r="I975807"/>
      <c r="J975807"/>
      <c r="K975807"/>
      <c r="L975807"/>
      <c r="M975807"/>
      <c r="N975807"/>
      <c r="O975807"/>
      <c r="P975807"/>
      <c r="Q975807"/>
      <c r="R975807"/>
      <c r="S975807"/>
      <c r="T975807"/>
      <c r="U975807"/>
      <c r="V975807"/>
    </row>
    <row r="975808" spans="1:22">
      <c r="A975808"/>
      <c r="B975808"/>
      <c r="C975808"/>
      <c r="D975808"/>
      <c r="E975808"/>
      <c r="F975808"/>
      <c r="G975808"/>
      <c r="H975808"/>
      <c r="I975808"/>
      <c r="J975808"/>
      <c r="K975808"/>
      <c r="L975808"/>
      <c r="M975808"/>
      <c r="N975808"/>
      <c r="O975808"/>
      <c r="P975808"/>
      <c r="Q975808"/>
      <c r="R975808"/>
      <c r="S975808"/>
      <c r="T975808"/>
      <c r="U975808"/>
      <c r="V975808"/>
    </row>
    <row r="975809" spans="1:22">
      <c r="A975809"/>
      <c r="B975809"/>
      <c r="C975809"/>
      <c r="D975809"/>
      <c r="E975809"/>
      <c r="F975809"/>
      <c r="G975809"/>
      <c r="H975809"/>
      <c r="I975809"/>
      <c r="J975809"/>
      <c r="K975809"/>
      <c r="L975809"/>
      <c r="M975809"/>
      <c r="N975809"/>
      <c r="O975809"/>
      <c r="P975809"/>
      <c r="Q975809"/>
      <c r="R975809"/>
      <c r="S975809"/>
      <c r="T975809"/>
      <c r="U975809"/>
      <c r="V975809"/>
    </row>
    <row r="975810" spans="1:22">
      <c r="A975810"/>
      <c r="B975810"/>
      <c r="C975810"/>
      <c r="D975810"/>
      <c r="E975810"/>
      <c r="F975810"/>
      <c r="G975810"/>
      <c r="H975810"/>
      <c r="I975810"/>
      <c r="J975810"/>
      <c r="K975810"/>
      <c r="L975810"/>
      <c r="M975810"/>
      <c r="N975810"/>
      <c r="O975810"/>
      <c r="P975810"/>
      <c r="Q975810"/>
      <c r="R975810"/>
      <c r="S975810"/>
      <c r="T975810"/>
      <c r="U975810"/>
      <c r="V975810"/>
    </row>
    <row r="975811" spans="1:22">
      <c r="A975811"/>
      <c r="B975811"/>
      <c r="C975811"/>
      <c r="D975811"/>
      <c r="E975811"/>
      <c r="F975811"/>
      <c r="G975811"/>
      <c r="H975811"/>
      <c r="I975811"/>
      <c r="J975811"/>
      <c r="K975811"/>
      <c r="L975811"/>
      <c r="M975811"/>
      <c r="N975811"/>
      <c r="O975811"/>
      <c r="P975811"/>
      <c r="Q975811"/>
      <c r="R975811"/>
      <c r="S975811"/>
      <c r="T975811"/>
      <c r="U975811"/>
      <c r="V975811"/>
    </row>
    <row r="975812" spans="1:22">
      <c r="A975812"/>
      <c r="B975812"/>
      <c r="C975812"/>
      <c r="D975812"/>
      <c r="E975812"/>
      <c r="F975812"/>
      <c r="G975812"/>
      <c r="H975812"/>
      <c r="I975812"/>
      <c r="J975812"/>
      <c r="K975812"/>
      <c r="L975812"/>
      <c r="M975812"/>
      <c r="N975812"/>
      <c r="O975812"/>
      <c r="P975812"/>
      <c r="Q975812"/>
      <c r="R975812"/>
      <c r="S975812"/>
      <c r="T975812"/>
      <c r="U975812"/>
      <c r="V975812"/>
    </row>
    <row r="975813" spans="1:22">
      <c r="A975813"/>
      <c r="B975813"/>
      <c r="C975813"/>
      <c r="D975813"/>
      <c r="E975813"/>
      <c r="F975813"/>
      <c r="G975813"/>
      <c r="H975813"/>
      <c r="I975813"/>
      <c r="J975813"/>
      <c r="K975813"/>
      <c r="L975813"/>
      <c r="M975813"/>
      <c r="N975813"/>
      <c r="O975813"/>
      <c r="P975813"/>
      <c r="Q975813"/>
      <c r="R975813"/>
      <c r="S975813"/>
      <c r="T975813"/>
      <c r="U975813"/>
      <c r="V975813"/>
    </row>
    <row r="975814" spans="1:22">
      <c r="A975814"/>
      <c r="B975814"/>
      <c r="C975814"/>
      <c r="D975814"/>
      <c r="E975814"/>
      <c r="F975814"/>
      <c r="G975814"/>
      <c r="H975814"/>
      <c r="I975814"/>
      <c r="J975814"/>
      <c r="K975814"/>
      <c r="L975814"/>
      <c r="M975814"/>
      <c r="N975814"/>
      <c r="O975814"/>
      <c r="P975814"/>
      <c r="Q975814"/>
      <c r="R975814"/>
      <c r="S975814"/>
      <c r="T975814"/>
      <c r="U975814"/>
      <c r="V975814"/>
    </row>
    <row r="975815" spans="1:22">
      <c r="A975815"/>
      <c r="B975815"/>
      <c r="C975815"/>
      <c r="D975815"/>
      <c r="E975815"/>
      <c r="F975815"/>
      <c r="G975815"/>
      <c r="H975815"/>
      <c r="I975815"/>
      <c r="J975815"/>
      <c r="K975815"/>
      <c r="L975815"/>
      <c r="M975815"/>
      <c r="N975815"/>
      <c r="O975815"/>
      <c r="P975815"/>
      <c r="Q975815"/>
      <c r="R975815"/>
      <c r="S975815"/>
      <c r="T975815"/>
      <c r="U975815"/>
      <c r="V975815"/>
    </row>
    <row r="975816" spans="1:22">
      <c r="A975816"/>
      <c r="B975816"/>
      <c r="C975816"/>
      <c r="D975816"/>
      <c r="E975816"/>
      <c r="F975816"/>
      <c r="G975816"/>
      <c r="H975816"/>
      <c r="I975816"/>
      <c r="J975816"/>
      <c r="K975816"/>
      <c r="L975816"/>
      <c r="M975816"/>
      <c r="N975816"/>
      <c r="O975816"/>
      <c r="P975816"/>
      <c r="Q975816"/>
      <c r="R975816"/>
      <c r="S975816"/>
      <c r="T975816"/>
      <c r="U975816"/>
      <c r="V975816"/>
    </row>
    <row r="975817" spans="1:22">
      <c r="A975817"/>
      <c r="B975817"/>
      <c r="C975817"/>
      <c r="D975817"/>
      <c r="E975817"/>
      <c r="F975817"/>
      <c r="G975817"/>
      <c r="H975817"/>
      <c r="I975817"/>
      <c r="J975817"/>
      <c r="K975817"/>
      <c r="L975817"/>
      <c r="M975817"/>
      <c r="N975817"/>
      <c r="O975817"/>
      <c r="P975817"/>
      <c r="Q975817"/>
      <c r="R975817"/>
      <c r="S975817"/>
      <c r="T975817"/>
      <c r="U975817"/>
      <c r="V975817"/>
    </row>
    <row r="975818" spans="1:22">
      <c r="A975818"/>
      <c r="B975818"/>
      <c r="C975818"/>
      <c r="D975818"/>
      <c r="E975818"/>
      <c r="F975818"/>
      <c r="G975818"/>
      <c r="H975818"/>
      <c r="I975818"/>
      <c r="J975818"/>
      <c r="K975818"/>
      <c r="L975818"/>
      <c r="M975818"/>
      <c r="N975818"/>
      <c r="O975818"/>
      <c r="P975818"/>
      <c r="Q975818"/>
      <c r="R975818"/>
      <c r="S975818"/>
      <c r="T975818"/>
      <c r="U975818"/>
      <c r="V975818"/>
    </row>
    <row r="975819" spans="1:22">
      <c r="A975819"/>
      <c r="B975819"/>
      <c r="C975819"/>
      <c r="D975819"/>
      <c r="E975819"/>
      <c r="F975819"/>
      <c r="G975819"/>
      <c r="H975819"/>
      <c r="I975819"/>
      <c r="J975819"/>
      <c r="K975819"/>
      <c r="L975819"/>
      <c r="M975819"/>
      <c r="N975819"/>
      <c r="O975819"/>
      <c r="P975819"/>
      <c r="Q975819"/>
      <c r="R975819"/>
      <c r="S975819"/>
      <c r="T975819"/>
      <c r="U975819"/>
      <c r="V975819"/>
    </row>
    <row r="975820" spans="1:22">
      <c r="A975820"/>
      <c r="B975820"/>
      <c r="C975820"/>
      <c r="D975820"/>
      <c r="E975820"/>
      <c r="F975820"/>
      <c r="G975820"/>
      <c r="H975820"/>
      <c r="I975820"/>
      <c r="J975820"/>
      <c r="K975820"/>
      <c r="L975820"/>
      <c r="M975820"/>
      <c r="N975820"/>
      <c r="O975820"/>
      <c r="P975820"/>
      <c r="Q975820"/>
      <c r="R975820"/>
      <c r="S975820"/>
      <c r="T975820"/>
      <c r="U975820"/>
      <c r="V975820"/>
    </row>
    <row r="975821" spans="1:22">
      <c r="A975821"/>
      <c r="B975821"/>
      <c r="C975821"/>
      <c r="D975821"/>
      <c r="E975821"/>
      <c r="F975821"/>
      <c r="G975821"/>
      <c r="H975821"/>
      <c r="I975821"/>
      <c r="J975821"/>
      <c r="K975821"/>
      <c r="L975821"/>
      <c r="M975821"/>
      <c r="N975821"/>
      <c r="O975821"/>
      <c r="P975821"/>
      <c r="Q975821"/>
      <c r="R975821"/>
      <c r="S975821"/>
      <c r="T975821"/>
      <c r="U975821"/>
      <c r="V975821"/>
    </row>
    <row r="975822" spans="1:22">
      <c r="A975822"/>
      <c r="B975822"/>
      <c r="C975822"/>
      <c r="D975822"/>
      <c r="E975822"/>
      <c r="F975822"/>
      <c r="G975822"/>
      <c r="H975822"/>
      <c r="I975822"/>
      <c r="J975822"/>
      <c r="K975822"/>
      <c r="L975822"/>
      <c r="M975822"/>
      <c r="N975822"/>
      <c r="O975822"/>
      <c r="P975822"/>
      <c r="Q975822"/>
      <c r="R975822"/>
      <c r="S975822"/>
      <c r="T975822"/>
      <c r="U975822"/>
      <c r="V975822"/>
    </row>
    <row r="975823" spans="1:22">
      <c r="A975823"/>
      <c r="B975823"/>
      <c r="C975823"/>
      <c r="D975823"/>
      <c r="E975823"/>
      <c r="F975823"/>
      <c r="G975823"/>
      <c r="H975823"/>
      <c r="I975823"/>
      <c r="J975823"/>
      <c r="K975823"/>
      <c r="L975823"/>
      <c r="M975823"/>
      <c r="N975823"/>
      <c r="O975823"/>
      <c r="P975823"/>
      <c r="Q975823"/>
      <c r="R975823"/>
      <c r="S975823"/>
      <c r="T975823"/>
      <c r="U975823"/>
      <c r="V975823"/>
    </row>
    <row r="975824" spans="1:22">
      <c r="A975824"/>
      <c r="B975824"/>
      <c r="C975824"/>
      <c r="D975824"/>
      <c r="E975824"/>
      <c r="F975824"/>
      <c r="G975824"/>
      <c r="H975824"/>
      <c r="I975824"/>
      <c r="J975824"/>
      <c r="K975824"/>
      <c r="L975824"/>
      <c r="M975824"/>
      <c r="N975824"/>
      <c r="O975824"/>
      <c r="P975824"/>
      <c r="Q975824"/>
      <c r="R975824"/>
      <c r="S975824"/>
      <c r="T975824"/>
      <c r="U975824"/>
      <c r="V975824"/>
    </row>
    <row r="975825" spans="1:22">
      <c r="A975825"/>
      <c r="B975825"/>
      <c r="C975825"/>
      <c r="D975825"/>
      <c r="E975825"/>
      <c r="F975825"/>
      <c r="G975825"/>
      <c r="H975825"/>
      <c r="I975825"/>
      <c r="J975825"/>
      <c r="K975825"/>
      <c r="L975825"/>
      <c r="M975825"/>
      <c r="N975825"/>
      <c r="O975825"/>
      <c r="P975825"/>
      <c r="Q975825"/>
      <c r="R975825"/>
      <c r="S975825"/>
      <c r="T975825"/>
      <c r="U975825"/>
      <c r="V975825"/>
    </row>
    <row r="975826" spans="1:22">
      <c r="A975826"/>
      <c r="B975826"/>
      <c r="C975826"/>
      <c r="D975826"/>
      <c r="E975826"/>
      <c r="F975826"/>
      <c r="G975826"/>
      <c r="H975826"/>
      <c r="I975826"/>
      <c r="J975826"/>
      <c r="K975826"/>
      <c r="L975826"/>
      <c r="M975826"/>
      <c r="N975826"/>
      <c r="O975826"/>
      <c r="P975826"/>
      <c r="Q975826"/>
      <c r="R975826"/>
      <c r="S975826"/>
      <c r="T975826"/>
      <c r="U975826"/>
      <c r="V975826"/>
    </row>
    <row r="975827" spans="1:22">
      <c r="A975827"/>
      <c r="B975827"/>
      <c r="C975827"/>
      <c r="D975827"/>
      <c r="E975827"/>
      <c r="F975827"/>
      <c r="G975827"/>
      <c r="H975827"/>
      <c r="I975827"/>
      <c r="J975827"/>
      <c r="K975827"/>
      <c r="L975827"/>
      <c r="M975827"/>
      <c r="N975827"/>
      <c r="O975827"/>
      <c r="P975827"/>
      <c r="Q975827"/>
      <c r="R975827"/>
      <c r="S975827"/>
      <c r="T975827"/>
      <c r="U975827"/>
      <c r="V975827"/>
    </row>
    <row r="975828" spans="1:22">
      <c r="A975828"/>
      <c r="B975828"/>
      <c r="C975828"/>
      <c r="D975828"/>
      <c r="E975828"/>
      <c r="F975828"/>
      <c r="G975828"/>
      <c r="H975828"/>
      <c r="I975828"/>
      <c r="J975828"/>
      <c r="K975828"/>
      <c r="L975828"/>
      <c r="M975828"/>
      <c r="N975828"/>
      <c r="O975828"/>
      <c r="P975828"/>
      <c r="Q975828"/>
      <c r="R975828"/>
      <c r="S975828"/>
      <c r="T975828"/>
      <c r="U975828"/>
      <c r="V975828"/>
    </row>
    <row r="975829" spans="1:22">
      <c r="A975829"/>
      <c r="B975829"/>
      <c r="C975829"/>
      <c r="D975829"/>
      <c r="E975829"/>
      <c r="F975829"/>
      <c r="G975829"/>
      <c r="H975829"/>
      <c r="I975829"/>
      <c r="J975829"/>
      <c r="K975829"/>
      <c r="L975829"/>
      <c r="M975829"/>
      <c r="N975829"/>
      <c r="O975829"/>
      <c r="P975829"/>
      <c r="Q975829"/>
      <c r="R975829"/>
      <c r="S975829"/>
      <c r="T975829"/>
      <c r="U975829"/>
      <c r="V975829"/>
    </row>
    <row r="975830" spans="1:22">
      <c r="A975830"/>
      <c r="B975830"/>
      <c r="C975830"/>
      <c r="D975830"/>
      <c r="E975830"/>
      <c r="F975830"/>
      <c r="G975830"/>
      <c r="H975830"/>
      <c r="I975830"/>
      <c r="J975830"/>
      <c r="K975830"/>
      <c r="L975830"/>
      <c r="M975830"/>
      <c r="N975830"/>
      <c r="O975830"/>
      <c r="P975830"/>
      <c r="Q975830"/>
      <c r="R975830"/>
      <c r="S975830"/>
      <c r="T975830"/>
      <c r="U975830"/>
      <c r="V975830"/>
    </row>
    <row r="975831" spans="1:22">
      <c r="A975831"/>
      <c r="B975831"/>
      <c r="C975831"/>
      <c r="D975831"/>
      <c r="E975831"/>
      <c r="F975831"/>
      <c r="G975831"/>
      <c r="H975831"/>
      <c r="I975831"/>
      <c r="J975831"/>
      <c r="K975831"/>
      <c r="L975831"/>
      <c r="M975831"/>
      <c r="N975831"/>
      <c r="O975831"/>
      <c r="P975831"/>
      <c r="Q975831"/>
      <c r="R975831"/>
      <c r="S975831"/>
      <c r="T975831"/>
      <c r="U975831"/>
      <c r="V975831"/>
    </row>
    <row r="975832" spans="1:22">
      <c r="A975832"/>
      <c r="B975832"/>
      <c r="C975832"/>
      <c r="D975832"/>
      <c r="E975832"/>
      <c r="F975832"/>
      <c r="G975832"/>
      <c r="H975832"/>
      <c r="I975832"/>
      <c r="J975832"/>
      <c r="K975832"/>
      <c r="L975832"/>
      <c r="M975832"/>
      <c r="N975832"/>
      <c r="O975832"/>
      <c r="P975832"/>
      <c r="Q975832"/>
      <c r="R975832"/>
      <c r="S975832"/>
      <c r="T975832"/>
      <c r="U975832"/>
      <c r="V975832"/>
    </row>
    <row r="975833" spans="1:22">
      <c r="A975833"/>
      <c r="B975833"/>
      <c r="C975833"/>
      <c r="D975833"/>
      <c r="E975833"/>
      <c r="F975833"/>
      <c r="G975833"/>
      <c r="H975833"/>
      <c r="I975833"/>
      <c r="J975833"/>
      <c r="K975833"/>
      <c r="L975833"/>
      <c r="M975833"/>
      <c r="N975833"/>
      <c r="O975833"/>
      <c r="P975833"/>
      <c r="Q975833"/>
      <c r="R975833"/>
      <c r="S975833"/>
      <c r="T975833"/>
      <c r="U975833"/>
      <c r="V975833"/>
    </row>
    <row r="975834" spans="1:22">
      <c r="A975834"/>
      <c r="B975834"/>
      <c r="C975834"/>
      <c r="D975834"/>
      <c r="E975834"/>
      <c r="F975834"/>
      <c r="G975834"/>
      <c r="H975834"/>
      <c r="I975834"/>
      <c r="J975834"/>
      <c r="K975834"/>
      <c r="L975834"/>
      <c r="M975834"/>
      <c r="N975834"/>
      <c r="O975834"/>
      <c r="P975834"/>
      <c r="Q975834"/>
      <c r="R975834"/>
      <c r="S975834"/>
      <c r="T975834"/>
      <c r="U975834"/>
      <c r="V975834"/>
    </row>
    <row r="975835" spans="1:22">
      <c r="A975835"/>
      <c r="B975835"/>
      <c r="C975835"/>
      <c r="D975835"/>
      <c r="E975835"/>
      <c r="F975835"/>
      <c r="G975835"/>
      <c r="H975835"/>
      <c r="I975835"/>
      <c r="J975835"/>
      <c r="K975835"/>
      <c r="L975835"/>
      <c r="M975835"/>
      <c r="N975835"/>
      <c r="O975835"/>
      <c r="P975835"/>
      <c r="Q975835"/>
      <c r="R975835"/>
      <c r="S975835"/>
      <c r="T975835"/>
      <c r="U975835"/>
      <c r="V975835"/>
    </row>
    <row r="975836" spans="1:22">
      <c r="A975836"/>
      <c r="B975836"/>
      <c r="C975836"/>
      <c r="D975836"/>
      <c r="E975836"/>
      <c r="F975836"/>
      <c r="G975836"/>
      <c r="H975836"/>
      <c r="I975836"/>
      <c r="J975836"/>
      <c r="K975836"/>
      <c r="L975836"/>
      <c r="M975836"/>
      <c r="N975836"/>
      <c r="O975836"/>
      <c r="P975836"/>
      <c r="Q975836"/>
      <c r="R975836"/>
      <c r="S975836"/>
      <c r="T975836"/>
      <c r="U975836"/>
      <c r="V975836"/>
    </row>
    <row r="975837" spans="1:22">
      <c r="A975837"/>
      <c r="B975837"/>
      <c r="C975837"/>
      <c r="D975837"/>
      <c r="E975837"/>
      <c r="F975837"/>
      <c r="G975837"/>
      <c r="H975837"/>
      <c r="I975837"/>
      <c r="J975837"/>
      <c r="K975837"/>
      <c r="L975837"/>
      <c r="M975837"/>
      <c r="N975837"/>
      <c r="O975837"/>
      <c r="P975837"/>
      <c r="Q975837"/>
      <c r="R975837"/>
      <c r="S975837"/>
      <c r="T975837"/>
      <c r="U975837"/>
      <c r="V975837"/>
    </row>
    <row r="975838" spans="1:22">
      <c r="A975838"/>
      <c r="B975838"/>
      <c r="C975838"/>
      <c r="D975838"/>
      <c r="E975838"/>
      <c r="F975838"/>
      <c r="G975838"/>
      <c r="H975838"/>
      <c r="I975838"/>
      <c r="J975838"/>
      <c r="K975838"/>
      <c r="L975838"/>
      <c r="M975838"/>
      <c r="N975838"/>
      <c r="O975838"/>
      <c r="P975838"/>
      <c r="Q975838"/>
      <c r="R975838"/>
      <c r="S975838"/>
      <c r="T975838"/>
      <c r="U975838"/>
      <c r="V975838"/>
    </row>
    <row r="975839" spans="1:22">
      <c r="A975839"/>
      <c r="B975839"/>
      <c r="C975839"/>
      <c r="D975839"/>
      <c r="E975839"/>
      <c r="F975839"/>
      <c r="G975839"/>
      <c r="H975839"/>
      <c r="I975839"/>
      <c r="J975839"/>
      <c r="K975839"/>
      <c r="L975839"/>
      <c r="M975839"/>
      <c r="N975839"/>
      <c r="O975839"/>
      <c r="P975839"/>
      <c r="Q975839"/>
      <c r="R975839"/>
      <c r="S975839"/>
      <c r="T975839"/>
      <c r="U975839"/>
      <c r="V975839"/>
    </row>
    <row r="975840" spans="1:22">
      <c r="A975840"/>
      <c r="B975840"/>
      <c r="C975840"/>
      <c r="D975840"/>
      <c r="E975840"/>
      <c r="F975840"/>
      <c r="G975840"/>
      <c r="H975840"/>
      <c r="I975840"/>
      <c r="J975840"/>
      <c r="K975840"/>
      <c r="L975840"/>
      <c r="M975840"/>
      <c r="N975840"/>
      <c r="O975840"/>
      <c r="P975840"/>
      <c r="Q975840"/>
      <c r="R975840"/>
      <c r="S975840"/>
      <c r="T975840"/>
      <c r="U975840"/>
      <c r="V975840"/>
    </row>
    <row r="975841" spans="1:22">
      <c r="A975841"/>
      <c r="B975841"/>
      <c r="C975841"/>
      <c r="D975841"/>
      <c r="E975841"/>
      <c r="F975841"/>
      <c r="G975841"/>
      <c r="H975841"/>
      <c r="I975841"/>
      <c r="J975841"/>
      <c r="K975841"/>
      <c r="L975841"/>
      <c r="M975841"/>
      <c r="N975841"/>
      <c r="O975841"/>
      <c r="P975841"/>
      <c r="Q975841"/>
      <c r="R975841"/>
      <c r="S975841"/>
      <c r="T975841"/>
      <c r="U975841"/>
      <c r="V975841"/>
    </row>
    <row r="975842" spans="1:22">
      <c r="A975842"/>
      <c r="B975842"/>
      <c r="C975842"/>
      <c r="D975842"/>
      <c r="E975842"/>
      <c r="F975842"/>
      <c r="G975842"/>
      <c r="H975842"/>
      <c r="I975842"/>
      <c r="J975842"/>
      <c r="K975842"/>
      <c r="L975842"/>
      <c r="M975842"/>
      <c r="N975842"/>
      <c r="O975842"/>
      <c r="P975842"/>
      <c r="Q975842"/>
      <c r="R975842"/>
      <c r="S975842"/>
      <c r="T975842"/>
      <c r="U975842"/>
      <c r="V975842"/>
    </row>
    <row r="975843" spans="1:22">
      <c r="A975843"/>
      <c r="B975843"/>
      <c r="C975843"/>
      <c r="D975843"/>
      <c r="E975843"/>
      <c r="F975843"/>
      <c r="G975843"/>
      <c r="H975843"/>
      <c r="I975843"/>
      <c r="J975843"/>
      <c r="K975843"/>
      <c r="L975843"/>
      <c r="M975843"/>
      <c r="N975843"/>
      <c r="O975843"/>
      <c r="P975843"/>
      <c r="Q975843"/>
      <c r="R975843"/>
      <c r="S975843"/>
      <c r="T975843"/>
      <c r="U975843"/>
      <c r="V975843"/>
    </row>
    <row r="975844" spans="1:22">
      <c r="A975844"/>
      <c r="B975844"/>
      <c r="C975844"/>
      <c r="D975844"/>
      <c r="E975844"/>
      <c r="F975844"/>
      <c r="G975844"/>
      <c r="H975844"/>
      <c r="I975844"/>
      <c r="J975844"/>
      <c r="K975844"/>
      <c r="L975844"/>
      <c r="M975844"/>
      <c r="N975844"/>
      <c r="O975844"/>
      <c r="P975844"/>
      <c r="Q975844"/>
      <c r="R975844"/>
      <c r="S975844"/>
      <c r="T975844"/>
      <c r="U975844"/>
      <c r="V975844"/>
    </row>
    <row r="975845" spans="1:22">
      <c r="A975845"/>
      <c r="B975845"/>
      <c r="C975845"/>
      <c r="D975845"/>
      <c r="E975845"/>
      <c r="F975845"/>
      <c r="G975845"/>
      <c r="H975845"/>
      <c r="I975845"/>
      <c r="J975845"/>
      <c r="K975845"/>
      <c r="L975845"/>
      <c r="M975845"/>
      <c r="N975845"/>
      <c r="O975845"/>
      <c r="P975845"/>
      <c r="Q975845"/>
      <c r="R975845"/>
      <c r="S975845"/>
      <c r="T975845"/>
      <c r="U975845"/>
      <c r="V975845"/>
    </row>
    <row r="975846" spans="1:22">
      <c r="A975846"/>
      <c r="B975846"/>
      <c r="C975846"/>
      <c r="D975846"/>
      <c r="E975846"/>
      <c r="F975846"/>
      <c r="G975846"/>
      <c r="H975846"/>
      <c r="I975846"/>
      <c r="J975846"/>
      <c r="K975846"/>
      <c r="L975846"/>
      <c r="M975846"/>
      <c r="N975846"/>
      <c r="O975846"/>
      <c r="P975846"/>
      <c r="Q975846"/>
      <c r="R975846"/>
      <c r="S975846"/>
      <c r="T975846"/>
      <c r="U975846"/>
      <c r="V975846"/>
    </row>
    <row r="975847" spans="1:22">
      <c r="A975847"/>
      <c r="B975847"/>
      <c r="C975847"/>
      <c r="D975847"/>
      <c r="E975847"/>
      <c r="F975847"/>
      <c r="G975847"/>
      <c r="H975847"/>
      <c r="I975847"/>
      <c r="J975847"/>
      <c r="K975847"/>
      <c r="L975847"/>
      <c r="M975847"/>
      <c r="N975847"/>
      <c r="O975847"/>
      <c r="P975847"/>
      <c r="Q975847"/>
      <c r="R975847"/>
      <c r="S975847"/>
      <c r="T975847"/>
      <c r="U975847"/>
      <c r="V975847"/>
    </row>
    <row r="975848" spans="1:22">
      <c r="A975848"/>
      <c r="B975848"/>
      <c r="C975848"/>
      <c r="D975848"/>
      <c r="E975848"/>
      <c r="F975848"/>
      <c r="G975848"/>
      <c r="H975848"/>
      <c r="I975848"/>
      <c r="J975848"/>
      <c r="K975848"/>
      <c r="L975848"/>
      <c r="M975848"/>
      <c r="N975848"/>
      <c r="O975848"/>
      <c r="P975848"/>
      <c r="Q975848"/>
      <c r="R975848"/>
      <c r="S975848"/>
      <c r="T975848"/>
      <c r="U975848"/>
      <c r="V975848"/>
    </row>
    <row r="975849" spans="1:22">
      <c r="A975849"/>
      <c r="B975849"/>
      <c r="C975849"/>
      <c r="D975849"/>
      <c r="E975849"/>
      <c r="F975849"/>
      <c r="G975849"/>
      <c r="H975849"/>
      <c r="I975849"/>
      <c r="J975849"/>
      <c r="K975849"/>
      <c r="L975849"/>
      <c r="M975849"/>
      <c r="N975849"/>
      <c r="O975849"/>
      <c r="P975849"/>
      <c r="Q975849"/>
      <c r="R975849"/>
      <c r="S975849"/>
      <c r="T975849"/>
      <c r="U975849"/>
      <c r="V975849"/>
    </row>
    <row r="975850" spans="1:22">
      <c r="A975850"/>
      <c r="B975850"/>
      <c r="C975850"/>
      <c r="D975850"/>
      <c r="E975850"/>
      <c r="F975850"/>
      <c r="G975850"/>
      <c r="H975850"/>
      <c r="I975850"/>
      <c r="J975850"/>
      <c r="K975850"/>
      <c r="L975850"/>
      <c r="M975850"/>
      <c r="N975850"/>
      <c r="O975850"/>
      <c r="P975850"/>
      <c r="Q975850"/>
      <c r="R975850"/>
      <c r="S975850"/>
      <c r="T975850"/>
      <c r="U975850"/>
      <c r="V975850"/>
    </row>
    <row r="975851" spans="1:22">
      <c r="A975851"/>
      <c r="B975851"/>
      <c r="C975851"/>
      <c r="D975851"/>
      <c r="E975851"/>
      <c r="F975851"/>
      <c r="G975851"/>
      <c r="H975851"/>
      <c r="I975851"/>
      <c r="J975851"/>
      <c r="K975851"/>
      <c r="L975851"/>
      <c r="M975851"/>
      <c r="N975851"/>
      <c r="O975851"/>
      <c r="P975851"/>
      <c r="Q975851"/>
      <c r="R975851"/>
      <c r="S975851"/>
      <c r="T975851"/>
      <c r="U975851"/>
      <c r="V975851"/>
    </row>
    <row r="975852" spans="1:22">
      <c r="A975852"/>
      <c r="B975852"/>
      <c r="C975852"/>
      <c r="D975852"/>
      <c r="E975852"/>
      <c r="F975852"/>
      <c r="G975852"/>
      <c r="H975852"/>
      <c r="I975852"/>
      <c r="J975852"/>
      <c r="K975852"/>
      <c r="L975852"/>
      <c r="M975852"/>
      <c r="N975852"/>
      <c r="O975852"/>
      <c r="P975852"/>
      <c r="Q975852"/>
      <c r="R975852"/>
      <c r="S975852"/>
      <c r="T975852"/>
      <c r="U975852"/>
      <c r="V975852"/>
    </row>
    <row r="975853" spans="1:22">
      <c r="A975853"/>
      <c r="B975853"/>
      <c r="C975853"/>
      <c r="D975853"/>
      <c r="E975853"/>
      <c r="F975853"/>
      <c r="G975853"/>
      <c r="H975853"/>
      <c r="I975853"/>
      <c r="J975853"/>
      <c r="K975853"/>
      <c r="L975853"/>
      <c r="M975853"/>
      <c r="N975853"/>
      <c r="O975853"/>
      <c r="P975853"/>
      <c r="Q975853"/>
      <c r="R975853"/>
      <c r="S975853"/>
      <c r="T975853"/>
      <c r="U975853"/>
      <c r="V975853"/>
    </row>
    <row r="975854" spans="1:22">
      <c r="A975854"/>
      <c r="B975854"/>
      <c r="C975854"/>
      <c r="D975854"/>
      <c r="E975854"/>
      <c r="F975854"/>
      <c r="G975854"/>
      <c r="H975854"/>
      <c r="I975854"/>
      <c r="J975854"/>
      <c r="K975854"/>
      <c r="L975854"/>
      <c r="M975854"/>
      <c r="N975854"/>
      <c r="O975854"/>
      <c r="P975854"/>
      <c r="Q975854"/>
      <c r="R975854"/>
      <c r="S975854"/>
      <c r="T975854"/>
      <c r="U975854"/>
      <c r="V975854"/>
    </row>
    <row r="975855" spans="1:22">
      <c r="A975855"/>
      <c r="B975855"/>
      <c r="C975855"/>
      <c r="D975855"/>
      <c r="E975855"/>
      <c r="F975855"/>
      <c r="G975855"/>
      <c r="H975855"/>
      <c r="I975855"/>
      <c r="J975855"/>
      <c r="K975855"/>
      <c r="L975855"/>
      <c r="M975855"/>
      <c r="N975855"/>
      <c r="O975855"/>
      <c r="P975855"/>
      <c r="Q975855"/>
      <c r="R975855"/>
      <c r="S975855"/>
      <c r="T975855"/>
      <c r="U975855"/>
      <c r="V975855"/>
    </row>
    <row r="975856" spans="1:22">
      <c r="A975856"/>
      <c r="B975856"/>
      <c r="C975856"/>
      <c r="D975856"/>
      <c r="E975856"/>
      <c r="F975856"/>
      <c r="G975856"/>
      <c r="H975856"/>
      <c r="I975856"/>
      <c r="J975856"/>
      <c r="K975856"/>
      <c r="L975856"/>
      <c r="M975856"/>
      <c r="N975856"/>
      <c r="O975856"/>
      <c r="P975856"/>
      <c r="Q975856"/>
      <c r="R975856"/>
      <c r="S975856"/>
      <c r="T975856"/>
      <c r="U975856"/>
      <c r="V975856"/>
    </row>
    <row r="975857" spans="1:22">
      <c r="A975857"/>
      <c r="B975857"/>
      <c r="C975857"/>
      <c r="D975857"/>
      <c r="E975857"/>
      <c r="F975857"/>
      <c r="G975857"/>
      <c r="H975857"/>
      <c r="I975857"/>
      <c r="J975857"/>
      <c r="K975857"/>
      <c r="L975857"/>
      <c r="M975857"/>
      <c r="N975857"/>
      <c r="O975857"/>
      <c r="P975857"/>
      <c r="Q975857"/>
      <c r="R975857"/>
      <c r="S975857"/>
      <c r="T975857"/>
      <c r="U975857"/>
      <c r="V975857"/>
    </row>
    <row r="975858" spans="1:22">
      <c r="A975858"/>
      <c r="B975858"/>
      <c r="C975858"/>
      <c r="D975858"/>
      <c r="E975858"/>
      <c r="F975858"/>
      <c r="G975858"/>
      <c r="H975858"/>
      <c r="I975858"/>
      <c r="J975858"/>
      <c r="K975858"/>
      <c r="L975858"/>
      <c r="M975858"/>
      <c r="N975858"/>
      <c r="O975858"/>
      <c r="P975858"/>
      <c r="Q975858"/>
      <c r="R975858"/>
      <c r="S975858"/>
      <c r="T975858"/>
      <c r="U975858"/>
      <c r="V975858"/>
    </row>
    <row r="975859" spans="1:22">
      <c r="A975859"/>
      <c r="B975859"/>
      <c r="C975859"/>
      <c r="D975859"/>
      <c r="E975859"/>
      <c r="F975859"/>
      <c r="G975859"/>
      <c r="H975859"/>
      <c r="I975859"/>
      <c r="J975859"/>
      <c r="K975859"/>
      <c r="L975859"/>
      <c r="M975859"/>
      <c r="N975859"/>
      <c r="O975859"/>
      <c r="P975859"/>
      <c r="Q975859"/>
      <c r="R975859"/>
      <c r="S975859"/>
      <c r="T975859"/>
      <c r="U975859"/>
      <c r="V975859"/>
    </row>
    <row r="975860" spans="1:22">
      <c r="A975860"/>
      <c r="B975860"/>
      <c r="C975860"/>
      <c r="D975860"/>
      <c r="E975860"/>
      <c r="F975860"/>
      <c r="G975860"/>
      <c r="H975860"/>
      <c r="I975860"/>
      <c r="J975860"/>
      <c r="K975860"/>
      <c r="L975860"/>
      <c r="M975860"/>
      <c r="N975860"/>
      <c r="O975860"/>
      <c r="P975860"/>
      <c r="Q975860"/>
      <c r="R975860"/>
      <c r="S975860"/>
      <c r="T975860"/>
      <c r="U975860"/>
      <c r="V975860"/>
    </row>
    <row r="975861" spans="1:22">
      <c r="A975861"/>
      <c r="B975861"/>
      <c r="C975861"/>
      <c r="D975861"/>
      <c r="E975861"/>
      <c r="F975861"/>
      <c r="G975861"/>
      <c r="H975861"/>
      <c r="I975861"/>
      <c r="J975861"/>
      <c r="K975861"/>
      <c r="L975861"/>
      <c r="M975861"/>
      <c r="N975861"/>
      <c r="O975861"/>
      <c r="P975861"/>
      <c r="Q975861"/>
      <c r="R975861"/>
      <c r="S975861"/>
      <c r="T975861"/>
      <c r="U975861"/>
      <c r="V975861"/>
    </row>
    <row r="975862" spans="1:22">
      <c r="A975862"/>
      <c r="B975862"/>
      <c r="C975862"/>
      <c r="D975862"/>
      <c r="E975862"/>
      <c r="F975862"/>
      <c r="G975862"/>
      <c r="H975862"/>
      <c r="I975862"/>
      <c r="J975862"/>
      <c r="K975862"/>
      <c r="L975862"/>
      <c r="M975862"/>
      <c r="N975862"/>
      <c r="O975862"/>
      <c r="P975862"/>
      <c r="Q975862"/>
      <c r="R975862"/>
      <c r="S975862"/>
      <c r="T975862"/>
      <c r="U975862"/>
      <c r="V975862"/>
    </row>
    <row r="975863" spans="1:22">
      <c r="A975863"/>
      <c r="B975863"/>
      <c r="C975863"/>
      <c r="D975863"/>
      <c r="E975863"/>
      <c r="F975863"/>
      <c r="G975863"/>
      <c r="H975863"/>
      <c r="I975863"/>
      <c r="J975863"/>
      <c r="K975863"/>
      <c r="L975863"/>
      <c r="M975863"/>
      <c r="N975863"/>
      <c r="O975863"/>
      <c r="P975863"/>
      <c r="Q975863"/>
      <c r="R975863"/>
      <c r="S975863"/>
      <c r="T975863"/>
      <c r="U975863"/>
      <c r="V975863"/>
    </row>
    <row r="975864" spans="1:22">
      <c r="A975864"/>
      <c r="B975864"/>
      <c r="C975864"/>
      <c r="D975864"/>
      <c r="E975864"/>
      <c r="F975864"/>
      <c r="G975864"/>
      <c r="H975864"/>
      <c r="I975864"/>
      <c r="J975864"/>
      <c r="K975864"/>
      <c r="L975864"/>
      <c r="M975864"/>
      <c r="N975864"/>
      <c r="O975864"/>
      <c r="P975864"/>
      <c r="Q975864"/>
      <c r="R975864"/>
      <c r="S975864"/>
      <c r="T975864"/>
      <c r="U975864"/>
      <c r="V975864"/>
    </row>
    <row r="975865" spans="1:22">
      <c r="A975865"/>
      <c r="B975865"/>
      <c r="C975865"/>
      <c r="D975865"/>
      <c r="E975865"/>
      <c r="F975865"/>
      <c r="G975865"/>
      <c r="H975865"/>
      <c r="I975865"/>
      <c r="J975865"/>
      <c r="K975865"/>
      <c r="L975865"/>
      <c r="M975865"/>
      <c r="N975865"/>
      <c r="O975865"/>
      <c r="P975865"/>
      <c r="Q975865"/>
      <c r="R975865"/>
      <c r="S975865"/>
      <c r="T975865"/>
      <c r="U975865"/>
      <c r="V975865"/>
    </row>
    <row r="975866" spans="1:22">
      <c r="A975866"/>
      <c r="B975866"/>
      <c r="C975866"/>
      <c r="D975866"/>
      <c r="E975866"/>
      <c r="F975866"/>
      <c r="G975866"/>
      <c r="H975866"/>
      <c r="I975866"/>
      <c r="J975866"/>
      <c r="K975866"/>
      <c r="L975866"/>
      <c r="M975866"/>
      <c r="N975866"/>
      <c r="O975866"/>
      <c r="P975866"/>
      <c r="Q975866"/>
      <c r="R975866"/>
      <c r="S975866"/>
      <c r="T975866"/>
      <c r="U975866"/>
      <c r="V975866"/>
    </row>
    <row r="975867" spans="1:22">
      <c r="A975867"/>
      <c r="B975867"/>
      <c r="C975867"/>
      <c r="D975867"/>
      <c r="E975867"/>
      <c r="F975867"/>
      <c r="G975867"/>
      <c r="H975867"/>
      <c r="I975867"/>
      <c r="J975867"/>
      <c r="K975867"/>
      <c r="L975867"/>
      <c r="M975867"/>
      <c r="N975867"/>
      <c r="O975867"/>
      <c r="P975867"/>
      <c r="Q975867"/>
      <c r="R975867"/>
      <c r="S975867"/>
      <c r="T975867"/>
      <c r="U975867"/>
      <c r="V975867"/>
    </row>
    <row r="975868" spans="1:22">
      <c r="A975868"/>
      <c r="B975868"/>
      <c r="C975868"/>
      <c r="D975868"/>
      <c r="E975868"/>
      <c r="F975868"/>
      <c r="G975868"/>
      <c r="H975868"/>
      <c r="I975868"/>
      <c r="J975868"/>
      <c r="K975868"/>
      <c r="L975868"/>
      <c r="M975868"/>
      <c r="N975868"/>
      <c r="O975868"/>
      <c r="P975868"/>
      <c r="Q975868"/>
      <c r="R975868"/>
      <c r="S975868"/>
      <c r="T975868"/>
      <c r="U975868"/>
      <c r="V975868"/>
    </row>
    <row r="975869" spans="1:22">
      <c r="A975869"/>
      <c r="B975869"/>
      <c r="C975869"/>
      <c r="D975869"/>
      <c r="E975869"/>
      <c r="F975869"/>
      <c r="G975869"/>
      <c r="H975869"/>
      <c r="I975869"/>
      <c r="J975869"/>
      <c r="K975869"/>
      <c r="L975869"/>
      <c r="M975869"/>
      <c r="N975869"/>
      <c r="O975869"/>
      <c r="P975869"/>
      <c r="Q975869"/>
      <c r="R975869"/>
      <c r="S975869"/>
      <c r="T975869"/>
      <c r="U975869"/>
      <c r="V975869"/>
    </row>
    <row r="975870" spans="1:22">
      <c r="A975870"/>
      <c r="B975870"/>
      <c r="C975870"/>
      <c r="D975870"/>
      <c r="E975870"/>
      <c r="F975870"/>
      <c r="G975870"/>
      <c r="H975870"/>
      <c r="I975870"/>
      <c r="J975870"/>
      <c r="K975870"/>
      <c r="L975870"/>
      <c r="M975870"/>
      <c r="N975870"/>
      <c r="O975870"/>
      <c r="P975870"/>
      <c r="Q975870"/>
      <c r="R975870"/>
      <c r="S975870"/>
      <c r="T975870"/>
      <c r="U975870"/>
      <c r="V975870"/>
    </row>
    <row r="975871" spans="1:22">
      <c r="A975871"/>
      <c r="B975871"/>
      <c r="C975871"/>
      <c r="D975871"/>
      <c r="E975871"/>
      <c r="F975871"/>
      <c r="G975871"/>
      <c r="H975871"/>
      <c r="I975871"/>
      <c r="J975871"/>
      <c r="K975871"/>
      <c r="L975871"/>
      <c r="M975871"/>
      <c r="N975871"/>
      <c r="O975871"/>
      <c r="P975871"/>
      <c r="Q975871"/>
      <c r="R975871"/>
      <c r="S975871"/>
      <c r="T975871"/>
      <c r="U975871"/>
      <c r="V975871"/>
    </row>
    <row r="975872" spans="1:22">
      <c r="A975872"/>
      <c r="B975872"/>
      <c r="C975872"/>
      <c r="D975872"/>
      <c r="E975872"/>
      <c r="F975872"/>
      <c r="G975872"/>
      <c r="H975872"/>
      <c r="I975872"/>
      <c r="J975872"/>
      <c r="K975872"/>
      <c r="L975872"/>
      <c r="M975872"/>
      <c r="N975872"/>
      <c r="O975872"/>
      <c r="P975872"/>
      <c r="Q975872"/>
      <c r="R975872"/>
      <c r="S975872"/>
      <c r="T975872"/>
      <c r="U975872"/>
      <c r="V975872"/>
    </row>
    <row r="975873" spans="1:22">
      <c r="A975873"/>
      <c r="B975873"/>
      <c r="C975873"/>
      <c r="D975873"/>
      <c r="E975873"/>
      <c r="F975873"/>
      <c r="G975873"/>
      <c r="H975873"/>
      <c r="I975873"/>
      <c r="J975873"/>
      <c r="K975873"/>
      <c r="L975873"/>
      <c r="M975873"/>
      <c r="N975873"/>
      <c r="O975873"/>
      <c r="P975873"/>
      <c r="Q975873"/>
      <c r="R975873"/>
      <c r="S975873"/>
      <c r="T975873"/>
      <c r="U975873"/>
      <c r="V975873"/>
    </row>
    <row r="975874" spans="1:22">
      <c r="A975874"/>
      <c r="B975874"/>
      <c r="C975874"/>
      <c r="D975874"/>
      <c r="E975874"/>
      <c r="F975874"/>
      <c r="G975874"/>
      <c r="H975874"/>
      <c r="I975874"/>
      <c r="J975874"/>
      <c r="K975874"/>
      <c r="L975874"/>
      <c r="M975874"/>
      <c r="N975874"/>
      <c r="O975874"/>
      <c r="P975874"/>
      <c r="Q975874"/>
      <c r="R975874"/>
      <c r="S975874"/>
      <c r="T975874"/>
      <c r="U975874"/>
      <c r="V975874"/>
    </row>
    <row r="975875" spans="1:22">
      <c r="A975875"/>
      <c r="B975875"/>
      <c r="C975875"/>
      <c r="D975875"/>
      <c r="E975875"/>
      <c r="F975875"/>
      <c r="G975875"/>
      <c r="H975875"/>
      <c r="I975875"/>
      <c r="J975875"/>
      <c r="K975875"/>
      <c r="L975875"/>
      <c r="M975875"/>
      <c r="N975875"/>
      <c r="O975875"/>
      <c r="P975875"/>
      <c r="Q975875"/>
      <c r="R975875"/>
      <c r="S975875"/>
      <c r="T975875"/>
      <c r="U975875"/>
      <c r="V975875"/>
    </row>
    <row r="975876" spans="1:22">
      <c r="A975876"/>
      <c r="B975876"/>
      <c r="C975876"/>
      <c r="D975876"/>
      <c r="E975876"/>
      <c r="F975876"/>
      <c r="G975876"/>
      <c r="H975876"/>
      <c r="I975876"/>
      <c r="J975876"/>
      <c r="K975876"/>
      <c r="L975876"/>
      <c r="M975876"/>
      <c r="N975876"/>
      <c r="O975876"/>
      <c r="P975876"/>
      <c r="Q975876"/>
      <c r="R975876"/>
      <c r="S975876"/>
      <c r="T975876"/>
      <c r="U975876"/>
      <c r="V975876"/>
    </row>
    <row r="975877" spans="1:22">
      <c r="A975877"/>
      <c r="B975877"/>
      <c r="C975877"/>
      <c r="D975877"/>
      <c r="E975877"/>
      <c r="F975877"/>
      <c r="G975877"/>
      <c r="H975877"/>
      <c r="I975877"/>
      <c r="J975877"/>
      <c r="K975877"/>
      <c r="L975877"/>
      <c r="M975877"/>
      <c r="N975877"/>
      <c r="O975877"/>
      <c r="P975877"/>
      <c r="Q975877"/>
      <c r="R975877"/>
      <c r="S975877"/>
      <c r="T975877"/>
      <c r="U975877"/>
      <c r="V975877"/>
    </row>
    <row r="975878" spans="1:22">
      <c r="A975878"/>
      <c r="B975878"/>
      <c r="C975878"/>
      <c r="D975878"/>
      <c r="E975878"/>
      <c r="F975878"/>
      <c r="G975878"/>
      <c r="H975878"/>
      <c r="I975878"/>
      <c r="J975878"/>
      <c r="K975878"/>
      <c r="L975878"/>
      <c r="M975878"/>
      <c r="N975878"/>
      <c r="O975878"/>
      <c r="P975878"/>
      <c r="Q975878"/>
      <c r="R975878"/>
      <c r="S975878"/>
      <c r="T975878"/>
      <c r="U975878"/>
      <c r="V975878"/>
    </row>
    <row r="975879" spans="1:22">
      <c r="A975879"/>
      <c r="B975879"/>
      <c r="C975879"/>
      <c r="D975879"/>
      <c r="E975879"/>
      <c r="F975879"/>
      <c r="G975879"/>
      <c r="H975879"/>
      <c r="I975879"/>
      <c r="J975879"/>
      <c r="K975879"/>
      <c r="L975879"/>
      <c r="M975879"/>
      <c r="N975879"/>
      <c r="O975879"/>
      <c r="P975879"/>
      <c r="Q975879"/>
      <c r="R975879"/>
      <c r="S975879"/>
      <c r="T975879"/>
      <c r="U975879"/>
      <c r="V975879"/>
    </row>
    <row r="975880" spans="1:22">
      <c r="A975880"/>
      <c r="B975880"/>
      <c r="C975880"/>
      <c r="D975880"/>
      <c r="E975880"/>
      <c r="F975880"/>
      <c r="G975880"/>
      <c r="H975880"/>
      <c r="I975880"/>
      <c r="J975880"/>
      <c r="K975880"/>
      <c r="L975880"/>
      <c r="M975880"/>
      <c r="N975880"/>
      <c r="O975880"/>
      <c r="P975880"/>
      <c r="Q975880"/>
      <c r="R975880"/>
      <c r="S975880"/>
      <c r="T975880"/>
      <c r="U975880"/>
      <c r="V975880"/>
    </row>
    <row r="975881" spans="1:22">
      <c r="A975881"/>
      <c r="B975881"/>
      <c r="C975881"/>
      <c r="D975881"/>
      <c r="E975881"/>
      <c r="F975881"/>
      <c r="G975881"/>
      <c r="H975881"/>
      <c r="I975881"/>
      <c r="J975881"/>
      <c r="K975881"/>
      <c r="L975881"/>
      <c r="M975881"/>
      <c r="N975881"/>
      <c r="O975881"/>
      <c r="P975881"/>
      <c r="Q975881"/>
      <c r="R975881"/>
      <c r="S975881"/>
      <c r="T975881"/>
      <c r="U975881"/>
      <c r="V975881"/>
    </row>
    <row r="975882" spans="1:22">
      <c r="A975882"/>
      <c r="B975882"/>
      <c r="C975882"/>
      <c r="D975882"/>
      <c r="E975882"/>
      <c r="F975882"/>
      <c r="G975882"/>
      <c r="H975882"/>
      <c r="I975882"/>
      <c r="J975882"/>
      <c r="K975882"/>
      <c r="L975882"/>
      <c r="M975882"/>
      <c r="N975882"/>
      <c r="O975882"/>
      <c r="P975882"/>
      <c r="Q975882"/>
      <c r="R975882"/>
      <c r="S975882"/>
      <c r="T975882"/>
      <c r="U975882"/>
      <c r="V975882"/>
    </row>
    <row r="975883" spans="1:22">
      <c r="A975883"/>
      <c r="B975883"/>
      <c r="C975883"/>
      <c r="D975883"/>
      <c r="E975883"/>
      <c r="F975883"/>
      <c r="G975883"/>
      <c r="H975883"/>
      <c r="I975883"/>
      <c r="J975883"/>
      <c r="K975883"/>
      <c r="L975883"/>
      <c r="M975883"/>
      <c r="N975883"/>
      <c r="O975883"/>
      <c r="P975883"/>
      <c r="Q975883"/>
      <c r="R975883"/>
      <c r="S975883"/>
      <c r="T975883"/>
      <c r="U975883"/>
      <c r="V975883"/>
    </row>
    <row r="975884" spans="1:22">
      <c r="A975884"/>
      <c r="B975884"/>
      <c r="C975884"/>
      <c r="D975884"/>
      <c r="E975884"/>
      <c r="F975884"/>
      <c r="G975884"/>
      <c r="H975884"/>
      <c r="I975884"/>
      <c r="J975884"/>
      <c r="K975884"/>
      <c r="L975884"/>
      <c r="M975884"/>
      <c r="N975884"/>
      <c r="O975884"/>
      <c r="P975884"/>
      <c r="Q975884"/>
      <c r="R975884"/>
      <c r="S975884"/>
      <c r="T975884"/>
      <c r="U975884"/>
      <c r="V975884"/>
    </row>
    <row r="975885" spans="1:22">
      <c r="A975885"/>
      <c r="B975885"/>
      <c r="C975885"/>
      <c r="D975885"/>
      <c r="E975885"/>
      <c r="F975885"/>
      <c r="G975885"/>
      <c r="H975885"/>
      <c r="I975885"/>
      <c r="J975885"/>
      <c r="K975885"/>
      <c r="L975885"/>
      <c r="M975885"/>
      <c r="N975885"/>
      <c r="O975885"/>
      <c r="P975885"/>
      <c r="Q975885"/>
      <c r="R975885"/>
      <c r="S975885"/>
      <c r="T975885"/>
      <c r="U975885"/>
      <c r="V975885"/>
    </row>
    <row r="975886" spans="1:22">
      <c r="A975886"/>
      <c r="B975886"/>
      <c r="C975886"/>
      <c r="D975886"/>
      <c r="E975886"/>
      <c r="F975886"/>
      <c r="G975886"/>
      <c r="H975886"/>
      <c r="I975886"/>
      <c r="J975886"/>
      <c r="K975886"/>
      <c r="L975886"/>
      <c r="M975886"/>
      <c r="N975886"/>
      <c r="O975886"/>
      <c r="P975886"/>
      <c r="Q975886"/>
      <c r="R975886"/>
      <c r="S975886"/>
      <c r="T975886"/>
      <c r="U975886"/>
      <c r="V975886"/>
    </row>
    <row r="975887" spans="1:22">
      <c r="A975887"/>
      <c r="B975887"/>
      <c r="C975887"/>
      <c r="D975887"/>
      <c r="E975887"/>
      <c r="F975887"/>
      <c r="G975887"/>
      <c r="H975887"/>
      <c r="I975887"/>
      <c r="J975887"/>
      <c r="K975887"/>
      <c r="L975887"/>
      <c r="M975887"/>
      <c r="N975887"/>
      <c r="O975887"/>
      <c r="P975887"/>
      <c r="Q975887"/>
      <c r="R975887"/>
      <c r="S975887"/>
      <c r="T975887"/>
      <c r="U975887"/>
      <c r="V975887"/>
    </row>
    <row r="975888" spans="1:22">
      <c r="A975888"/>
      <c r="B975888"/>
      <c r="C975888"/>
      <c r="D975888"/>
      <c r="E975888"/>
      <c r="F975888"/>
      <c r="G975888"/>
      <c r="H975888"/>
      <c r="I975888"/>
      <c r="J975888"/>
      <c r="K975888"/>
      <c r="L975888"/>
      <c r="M975888"/>
      <c r="N975888"/>
      <c r="O975888"/>
      <c r="P975888"/>
      <c r="Q975888"/>
      <c r="R975888"/>
      <c r="S975888"/>
      <c r="T975888"/>
      <c r="U975888"/>
      <c r="V975888"/>
    </row>
    <row r="975889" spans="1:22">
      <c r="A975889"/>
      <c r="B975889"/>
      <c r="C975889"/>
      <c r="D975889"/>
      <c r="E975889"/>
      <c r="F975889"/>
      <c r="G975889"/>
      <c r="H975889"/>
      <c r="I975889"/>
      <c r="J975889"/>
      <c r="K975889"/>
      <c r="L975889"/>
      <c r="M975889"/>
      <c r="N975889"/>
      <c r="O975889"/>
      <c r="P975889"/>
      <c r="Q975889"/>
      <c r="R975889"/>
      <c r="S975889"/>
      <c r="T975889"/>
      <c r="U975889"/>
      <c r="V975889"/>
    </row>
    <row r="975890" spans="1:22">
      <c r="A975890"/>
      <c r="B975890"/>
      <c r="C975890"/>
      <c r="D975890"/>
      <c r="E975890"/>
      <c r="F975890"/>
      <c r="G975890"/>
      <c r="H975890"/>
      <c r="I975890"/>
      <c r="J975890"/>
      <c r="K975890"/>
      <c r="L975890"/>
      <c r="M975890"/>
      <c r="N975890"/>
      <c r="O975890"/>
      <c r="P975890"/>
      <c r="Q975890"/>
      <c r="R975890"/>
      <c r="S975890"/>
      <c r="T975890"/>
      <c r="U975890"/>
      <c r="V975890"/>
    </row>
    <row r="975891" spans="1:22">
      <c r="A975891"/>
      <c r="B975891"/>
      <c r="C975891"/>
      <c r="D975891"/>
      <c r="E975891"/>
      <c r="F975891"/>
      <c r="G975891"/>
      <c r="H975891"/>
      <c r="I975891"/>
      <c r="J975891"/>
      <c r="K975891"/>
      <c r="L975891"/>
      <c r="M975891"/>
      <c r="N975891"/>
      <c r="O975891"/>
      <c r="P975891"/>
      <c r="Q975891"/>
      <c r="R975891"/>
      <c r="S975891"/>
      <c r="T975891"/>
      <c r="U975891"/>
      <c r="V975891"/>
    </row>
    <row r="975892" spans="1:22">
      <c r="A975892"/>
      <c r="B975892"/>
      <c r="C975892"/>
      <c r="D975892"/>
      <c r="E975892"/>
      <c r="F975892"/>
      <c r="G975892"/>
      <c r="H975892"/>
      <c r="I975892"/>
      <c r="J975892"/>
      <c r="K975892"/>
      <c r="L975892"/>
      <c r="M975892"/>
      <c r="N975892"/>
      <c r="O975892"/>
      <c r="P975892"/>
      <c r="Q975892"/>
      <c r="R975892"/>
      <c r="S975892"/>
      <c r="T975892"/>
      <c r="U975892"/>
      <c r="V975892"/>
    </row>
    <row r="975893" spans="1:22">
      <c r="A975893"/>
      <c r="B975893"/>
      <c r="C975893"/>
      <c r="D975893"/>
      <c r="E975893"/>
      <c r="F975893"/>
      <c r="G975893"/>
      <c r="H975893"/>
      <c r="I975893"/>
      <c r="J975893"/>
      <c r="K975893"/>
      <c r="L975893"/>
      <c r="M975893"/>
      <c r="N975893"/>
      <c r="O975893"/>
      <c r="P975893"/>
      <c r="Q975893"/>
      <c r="R975893"/>
      <c r="S975893"/>
      <c r="T975893"/>
      <c r="U975893"/>
      <c r="V975893"/>
    </row>
    <row r="975894" spans="1:22">
      <c r="A975894"/>
      <c r="B975894"/>
      <c r="C975894"/>
      <c r="D975894"/>
      <c r="E975894"/>
      <c r="F975894"/>
      <c r="G975894"/>
      <c r="H975894"/>
      <c r="I975894"/>
      <c r="J975894"/>
      <c r="K975894"/>
      <c r="L975894"/>
      <c r="M975894"/>
      <c r="N975894"/>
      <c r="O975894"/>
      <c r="P975894"/>
      <c r="Q975894"/>
      <c r="R975894"/>
      <c r="S975894"/>
      <c r="T975894"/>
      <c r="U975894"/>
      <c r="V975894"/>
    </row>
    <row r="975895" spans="1:22">
      <c r="A975895"/>
      <c r="B975895"/>
      <c r="C975895"/>
      <c r="D975895"/>
      <c r="E975895"/>
      <c r="F975895"/>
      <c r="G975895"/>
      <c r="H975895"/>
      <c r="I975895"/>
      <c r="J975895"/>
      <c r="K975895"/>
      <c r="L975895"/>
      <c r="M975895"/>
      <c r="N975895"/>
      <c r="O975895"/>
      <c r="P975895"/>
      <c r="Q975895"/>
      <c r="R975895"/>
      <c r="S975895"/>
      <c r="T975895"/>
      <c r="U975895"/>
      <c r="V975895"/>
    </row>
    <row r="975896" spans="1:22">
      <c r="A975896"/>
      <c r="B975896"/>
      <c r="C975896"/>
      <c r="D975896"/>
      <c r="E975896"/>
      <c r="F975896"/>
      <c r="G975896"/>
      <c r="H975896"/>
      <c r="I975896"/>
      <c r="J975896"/>
      <c r="K975896"/>
      <c r="L975896"/>
      <c r="M975896"/>
      <c r="N975896"/>
      <c r="O975896"/>
      <c r="P975896"/>
      <c r="Q975896"/>
      <c r="R975896"/>
      <c r="S975896"/>
      <c r="T975896"/>
      <c r="U975896"/>
      <c r="V975896"/>
    </row>
    <row r="975897" spans="1:22">
      <c r="A975897"/>
      <c r="B975897"/>
      <c r="C975897"/>
      <c r="D975897"/>
      <c r="E975897"/>
      <c r="F975897"/>
      <c r="G975897"/>
      <c r="H975897"/>
      <c r="I975897"/>
      <c r="J975897"/>
      <c r="K975897"/>
      <c r="L975897"/>
      <c r="M975897"/>
      <c r="N975897"/>
      <c r="O975897"/>
      <c r="P975897"/>
      <c r="Q975897"/>
      <c r="R975897"/>
      <c r="S975897"/>
      <c r="T975897"/>
      <c r="U975897"/>
      <c r="V975897"/>
    </row>
    <row r="975898" spans="1:22">
      <c r="A975898"/>
      <c r="B975898"/>
      <c r="C975898"/>
      <c r="D975898"/>
      <c r="E975898"/>
      <c r="F975898"/>
      <c r="G975898"/>
      <c r="H975898"/>
      <c r="I975898"/>
      <c r="J975898"/>
      <c r="K975898"/>
      <c r="L975898"/>
      <c r="M975898"/>
      <c r="N975898"/>
      <c r="O975898"/>
      <c r="P975898"/>
      <c r="Q975898"/>
      <c r="R975898"/>
      <c r="S975898"/>
      <c r="T975898"/>
      <c r="U975898"/>
      <c r="V975898"/>
    </row>
    <row r="975899" spans="1:22">
      <c r="A975899"/>
      <c r="B975899"/>
      <c r="C975899"/>
      <c r="D975899"/>
      <c r="E975899"/>
      <c r="F975899"/>
      <c r="G975899"/>
      <c r="H975899"/>
      <c r="I975899"/>
      <c r="J975899"/>
      <c r="K975899"/>
      <c r="L975899"/>
      <c r="M975899"/>
      <c r="N975899"/>
      <c r="O975899"/>
      <c r="P975899"/>
      <c r="Q975899"/>
      <c r="R975899"/>
      <c r="S975899"/>
      <c r="T975899"/>
      <c r="U975899"/>
      <c r="V975899"/>
    </row>
    <row r="975900" spans="1:22">
      <c r="A975900"/>
      <c r="B975900"/>
      <c r="C975900"/>
      <c r="D975900"/>
      <c r="E975900"/>
      <c r="F975900"/>
      <c r="G975900"/>
      <c r="H975900"/>
      <c r="I975900"/>
      <c r="J975900"/>
      <c r="K975900"/>
      <c r="L975900"/>
      <c r="M975900"/>
      <c r="N975900"/>
      <c r="O975900"/>
      <c r="P975900"/>
      <c r="Q975900"/>
      <c r="R975900"/>
      <c r="S975900"/>
      <c r="T975900"/>
      <c r="U975900"/>
      <c r="V975900"/>
    </row>
    <row r="975901" spans="1:22">
      <c r="A975901"/>
      <c r="B975901"/>
      <c r="C975901"/>
      <c r="D975901"/>
      <c r="E975901"/>
      <c r="F975901"/>
      <c r="G975901"/>
      <c r="H975901"/>
      <c r="I975901"/>
      <c r="J975901"/>
      <c r="K975901"/>
      <c r="L975901"/>
      <c r="M975901"/>
      <c r="N975901"/>
      <c r="O975901"/>
      <c r="P975901"/>
      <c r="Q975901"/>
      <c r="R975901"/>
      <c r="S975901"/>
      <c r="T975901"/>
      <c r="U975901"/>
      <c r="V975901"/>
    </row>
    <row r="975902" spans="1:22">
      <c r="A975902"/>
      <c r="B975902"/>
      <c r="C975902"/>
      <c r="D975902"/>
      <c r="E975902"/>
      <c r="F975902"/>
      <c r="G975902"/>
      <c r="H975902"/>
      <c r="I975902"/>
      <c r="J975902"/>
      <c r="K975902"/>
      <c r="L975902"/>
      <c r="M975902"/>
      <c r="N975902"/>
      <c r="O975902"/>
      <c r="P975902"/>
      <c r="Q975902"/>
      <c r="R975902"/>
      <c r="S975902"/>
      <c r="T975902"/>
      <c r="U975902"/>
      <c r="V975902"/>
    </row>
    <row r="975903" spans="1:22">
      <c r="A975903"/>
      <c r="B975903"/>
      <c r="C975903"/>
      <c r="D975903"/>
      <c r="E975903"/>
      <c r="F975903"/>
      <c r="G975903"/>
      <c r="H975903"/>
      <c r="I975903"/>
      <c r="J975903"/>
      <c r="K975903"/>
      <c r="L975903"/>
      <c r="M975903"/>
      <c r="N975903"/>
      <c r="O975903"/>
      <c r="P975903"/>
      <c r="Q975903"/>
      <c r="R975903"/>
      <c r="S975903"/>
      <c r="T975903"/>
      <c r="U975903"/>
      <c r="V975903"/>
    </row>
    <row r="975904" spans="1:22">
      <c r="A975904"/>
      <c r="B975904"/>
      <c r="C975904"/>
      <c r="D975904"/>
      <c r="E975904"/>
      <c r="F975904"/>
      <c r="G975904"/>
      <c r="H975904"/>
      <c r="I975904"/>
      <c r="J975904"/>
      <c r="K975904"/>
      <c r="L975904"/>
      <c r="M975904"/>
      <c r="N975904"/>
      <c r="O975904"/>
      <c r="P975904"/>
      <c r="Q975904"/>
      <c r="R975904"/>
      <c r="S975904"/>
      <c r="T975904"/>
      <c r="U975904"/>
      <c r="V975904"/>
    </row>
    <row r="975905" spans="1:22">
      <c r="A975905"/>
      <c r="B975905"/>
      <c r="C975905"/>
      <c r="D975905"/>
      <c r="E975905"/>
      <c r="F975905"/>
      <c r="G975905"/>
      <c r="H975905"/>
      <c r="I975905"/>
      <c r="J975905"/>
      <c r="K975905"/>
      <c r="L975905"/>
      <c r="M975905"/>
      <c r="N975905"/>
      <c r="O975905"/>
      <c r="P975905"/>
      <c r="Q975905"/>
      <c r="R975905"/>
      <c r="S975905"/>
      <c r="T975905"/>
      <c r="U975905"/>
      <c r="V975905"/>
    </row>
    <row r="975906" spans="1:22">
      <c r="A975906"/>
      <c r="B975906"/>
      <c r="C975906"/>
      <c r="D975906"/>
      <c r="E975906"/>
      <c r="F975906"/>
      <c r="G975906"/>
      <c r="H975906"/>
      <c r="I975906"/>
      <c r="J975906"/>
      <c r="K975906"/>
      <c r="L975906"/>
      <c r="M975906"/>
      <c r="N975906"/>
      <c r="O975906"/>
      <c r="P975906"/>
      <c r="Q975906"/>
      <c r="R975906"/>
      <c r="S975906"/>
      <c r="T975906"/>
      <c r="U975906"/>
      <c r="V975906"/>
    </row>
    <row r="975907" spans="1:22">
      <c r="A975907"/>
      <c r="B975907"/>
      <c r="C975907"/>
      <c r="D975907"/>
      <c r="E975907"/>
      <c r="F975907"/>
      <c r="G975907"/>
      <c r="H975907"/>
      <c r="I975907"/>
      <c r="J975907"/>
      <c r="K975907"/>
      <c r="L975907"/>
      <c r="M975907"/>
      <c r="N975907"/>
      <c r="O975907"/>
      <c r="P975907"/>
      <c r="Q975907"/>
      <c r="R975907"/>
      <c r="S975907"/>
      <c r="T975907"/>
      <c r="U975907"/>
      <c r="V975907"/>
    </row>
    <row r="975908" spans="1:22">
      <c r="A975908"/>
      <c r="B975908"/>
      <c r="C975908"/>
      <c r="D975908"/>
      <c r="E975908"/>
      <c r="F975908"/>
      <c r="G975908"/>
      <c r="H975908"/>
      <c r="I975908"/>
      <c r="J975908"/>
      <c r="K975908"/>
      <c r="L975908"/>
      <c r="M975908"/>
      <c r="N975908"/>
      <c r="O975908"/>
      <c r="P975908"/>
      <c r="Q975908"/>
      <c r="R975908"/>
      <c r="S975908"/>
      <c r="T975908"/>
      <c r="U975908"/>
      <c r="V975908"/>
    </row>
    <row r="975909" spans="1:22">
      <c r="A975909"/>
      <c r="B975909"/>
      <c r="C975909"/>
      <c r="D975909"/>
      <c r="E975909"/>
      <c r="F975909"/>
      <c r="G975909"/>
      <c r="H975909"/>
      <c r="I975909"/>
      <c r="J975909"/>
      <c r="K975909"/>
      <c r="L975909"/>
      <c r="M975909"/>
      <c r="N975909"/>
      <c r="O975909"/>
      <c r="P975909"/>
      <c r="Q975909"/>
      <c r="R975909"/>
      <c r="S975909"/>
      <c r="T975909"/>
      <c r="U975909"/>
      <c r="V975909"/>
    </row>
    <row r="975910" spans="1:22">
      <c r="A975910"/>
      <c r="B975910"/>
      <c r="C975910"/>
      <c r="D975910"/>
      <c r="E975910"/>
      <c r="F975910"/>
      <c r="G975910"/>
      <c r="H975910"/>
      <c r="I975910"/>
      <c r="J975910"/>
      <c r="K975910"/>
      <c r="L975910"/>
      <c r="M975910"/>
      <c r="N975910"/>
      <c r="O975910"/>
      <c r="P975910"/>
      <c r="Q975910"/>
      <c r="R975910"/>
      <c r="S975910"/>
      <c r="T975910"/>
      <c r="U975910"/>
      <c r="V975910"/>
    </row>
    <row r="975911" spans="1:22">
      <c r="A975911"/>
      <c r="B975911"/>
      <c r="C975911"/>
      <c r="D975911"/>
      <c r="E975911"/>
      <c r="F975911"/>
      <c r="G975911"/>
      <c r="H975911"/>
      <c r="I975911"/>
      <c r="J975911"/>
      <c r="K975911"/>
      <c r="L975911"/>
      <c r="M975911"/>
      <c r="N975911"/>
      <c r="O975911"/>
      <c r="P975911"/>
      <c r="Q975911"/>
      <c r="R975911"/>
      <c r="S975911"/>
      <c r="T975911"/>
      <c r="U975911"/>
      <c r="V975911"/>
    </row>
    <row r="975912" spans="1:22">
      <c r="A975912"/>
      <c r="B975912"/>
      <c r="C975912"/>
      <c r="D975912"/>
      <c r="E975912"/>
      <c r="F975912"/>
      <c r="G975912"/>
      <c r="H975912"/>
      <c r="I975912"/>
      <c r="J975912"/>
      <c r="K975912"/>
      <c r="L975912"/>
      <c r="M975912"/>
      <c r="N975912"/>
      <c r="O975912"/>
      <c r="P975912"/>
      <c r="Q975912"/>
      <c r="R975912"/>
      <c r="S975912"/>
      <c r="T975912"/>
      <c r="U975912"/>
      <c r="V975912"/>
    </row>
    <row r="975913" spans="1:22">
      <c r="A975913"/>
      <c r="B975913"/>
      <c r="C975913"/>
      <c r="D975913"/>
      <c r="E975913"/>
      <c r="F975913"/>
      <c r="G975913"/>
      <c r="H975913"/>
      <c r="I975913"/>
      <c r="J975913"/>
      <c r="K975913"/>
      <c r="L975913"/>
      <c r="M975913"/>
      <c r="N975913"/>
      <c r="O975913"/>
      <c r="P975913"/>
      <c r="Q975913"/>
      <c r="R975913"/>
      <c r="S975913"/>
      <c r="T975913"/>
      <c r="U975913"/>
      <c r="V975913"/>
    </row>
    <row r="975914" spans="1:22">
      <c r="A975914"/>
      <c r="B975914"/>
      <c r="C975914"/>
      <c r="D975914"/>
      <c r="E975914"/>
      <c r="F975914"/>
      <c r="G975914"/>
      <c r="H975914"/>
      <c r="I975914"/>
      <c r="J975914"/>
      <c r="K975914"/>
      <c r="L975914"/>
      <c r="M975914"/>
      <c r="N975914"/>
      <c r="O975914"/>
      <c r="P975914"/>
      <c r="Q975914"/>
      <c r="R975914"/>
      <c r="S975914"/>
      <c r="T975914"/>
      <c r="U975914"/>
      <c r="V975914"/>
    </row>
    <row r="975915" spans="1:22">
      <c r="A975915"/>
      <c r="B975915"/>
      <c r="C975915"/>
      <c r="D975915"/>
      <c r="E975915"/>
      <c r="F975915"/>
      <c r="G975915"/>
      <c r="H975915"/>
      <c r="I975915"/>
      <c r="J975915"/>
      <c r="K975915"/>
      <c r="L975915"/>
      <c r="M975915"/>
      <c r="N975915"/>
      <c r="O975915"/>
      <c r="P975915"/>
      <c r="Q975915"/>
      <c r="R975915"/>
      <c r="S975915"/>
      <c r="T975915"/>
      <c r="U975915"/>
      <c r="V975915"/>
    </row>
    <row r="975916" spans="1:22">
      <c r="A975916"/>
      <c r="B975916"/>
      <c r="C975916"/>
      <c r="D975916"/>
      <c r="E975916"/>
      <c r="F975916"/>
      <c r="G975916"/>
      <c r="H975916"/>
      <c r="I975916"/>
      <c r="J975916"/>
      <c r="K975916"/>
      <c r="L975916"/>
      <c r="M975916"/>
      <c r="N975916"/>
      <c r="O975916"/>
      <c r="P975916"/>
      <c r="Q975916"/>
      <c r="R975916"/>
      <c r="S975916"/>
      <c r="T975916"/>
      <c r="U975916"/>
      <c r="V975916"/>
    </row>
    <row r="975917" spans="1:22">
      <c r="A975917"/>
      <c r="B975917"/>
      <c r="C975917"/>
      <c r="D975917"/>
      <c r="E975917"/>
      <c r="F975917"/>
      <c r="G975917"/>
      <c r="H975917"/>
      <c r="I975917"/>
      <c r="J975917"/>
      <c r="K975917"/>
      <c r="L975917"/>
      <c r="M975917"/>
      <c r="N975917"/>
      <c r="O975917"/>
      <c r="P975917"/>
      <c r="Q975917"/>
      <c r="R975917"/>
      <c r="S975917"/>
      <c r="T975917"/>
      <c r="U975917"/>
      <c r="V975917"/>
    </row>
    <row r="975918" spans="1:22">
      <c r="A975918"/>
      <c r="B975918"/>
      <c r="C975918"/>
      <c r="D975918"/>
      <c r="E975918"/>
      <c r="F975918"/>
      <c r="G975918"/>
      <c r="H975918"/>
      <c r="I975918"/>
      <c r="J975918"/>
      <c r="K975918"/>
      <c r="L975918"/>
      <c r="M975918"/>
      <c r="N975918"/>
      <c r="O975918"/>
      <c r="P975918"/>
      <c r="Q975918"/>
      <c r="R975918"/>
      <c r="S975918"/>
      <c r="T975918"/>
      <c r="U975918"/>
      <c r="V975918"/>
    </row>
    <row r="975919" spans="1:22">
      <c r="A975919"/>
      <c r="B975919"/>
      <c r="C975919"/>
      <c r="D975919"/>
      <c r="E975919"/>
      <c r="F975919"/>
      <c r="G975919"/>
      <c r="H975919"/>
      <c r="I975919"/>
      <c r="J975919"/>
      <c r="K975919"/>
      <c r="L975919"/>
      <c r="M975919"/>
      <c r="N975919"/>
      <c r="O975919"/>
      <c r="P975919"/>
      <c r="Q975919"/>
      <c r="R975919"/>
      <c r="S975919"/>
      <c r="T975919"/>
      <c r="U975919"/>
      <c r="V975919"/>
    </row>
    <row r="975920" spans="1:22">
      <c r="A975920"/>
      <c r="B975920"/>
      <c r="C975920"/>
      <c r="D975920"/>
      <c r="E975920"/>
      <c r="F975920"/>
      <c r="G975920"/>
      <c r="H975920"/>
      <c r="I975920"/>
      <c r="J975920"/>
      <c r="K975920"/>
      <c r="L975920"/>
      <c r="M975920"/>
      <c r="N975920"/>
      <c r="O975920"/>
      <c r="P975920"/>
      <c r="Q975920"/>
      <c r="R975920"/>
      <c r="S975920"/>
      <c r="T975920"/>
      <c r="U975920"/>
      <c r="V975920"/>
    </row>
    <row r="975921" spans="1:22">
      <c r="A975921"/>
      <c r="B975921"/>
      <c r="C975921"/>
      <c r="D975921"/>
      <c r="E975921"/>
      <c r="F975921"/>
      <c r="G975921"/>
      <c r="H975921"/>
      <c r="I975921"/>
      <c r="J975921"/>
      <c r="K975921"/>
      <c r="L975921"/>
      <c r="M975921"/>
      <c r="N975921"/>
      <c r="O975921"/>
      <c r="P975921"/>
      <c r="Q975921"/>
      <c r="R975921"/>
      <c r="S975921"/>
      <c r="T975921"/>
      <c r="U975921"/>
      <c r="V975921"/>
    </row>
    <row r="975922" spans="1:22">
      <c r="A975922"/>
      <c r="B975922"/>
      <c r="C975922"/>
      <c r="D975922"/>
      <c r="E975922"/>
      <c r="F975922"/>
      <c r="G975922"/>
      <c r="H975922"/>
      <c r="I975922"/>
      <c r="J975922"/>
      <c r="K975922"/>
      <c r="L975922"/>
      <c r="M975922"/>
      <c r="N975922"/>
      <c r="O975922"/>
      <c r="P975922"/>
      <c r="Q975922"/>
      <c r="R975922"/>
      <c r="S975922"/>
      <c r="T975922"/>
      <c r="U975922"/>
      <c r="V975922"/>
    </row>
    <row r="975923" spans="1:22">
      <c r="A975923"/>
      <c r="B975923"/>
      <c r="C975923"/>
      <c r="D975923"/>
      <c r="E975923"/>
      <c r="F975923"/>
      <c r="G975923"/>
      <c r="H975923"/>
      <c r="I975923"/>
      <c r="J975923"/>
      <c r="K975923"/>
      <c r="L975923"/>
      <c r="M975923"/>
      <c r="N975923"/>
      <c r="O975923"/>
      <c r="P975923"/>
      <c r="Q975923"/>
      <c r="R975923"/>
      <c r="S975923"/>
      <c r="T975923"/>
      <c r="U975923"/>
      <c r="V975923"/>
    </row>
    <row r="975924" spans="1:22">
      <c r="A975924"/>
      <c r="B975924"/>
      <c r="C975924"/>
      <c r="D975924"/>
      <c r="E975924"/>
      <c r="F975924"/>
      <c r="G975924"/>
      <c r="H975924"/>
      <c r="I975924"/>
      <c r="J975924"/>
      <c r="K975924"/>
      <c r="L975924"/>
      <c r="M975924"/>
      <c r="N975924"/>
      <c r="O975924"/>
      <c r="P975924"/>
      <c r="Q975924"/>
      <c r="R975924"/>
      <c r="S975924"/>
      <c r="T975924"/>
      <c r="U975924"/>
      <c r="V975924"/>
    </row>
    <row r="975925" spans="1:22">
      <c r="A975925"/>
      <c r="B975925"/>
      <c r="C975925"/>
      <c r="D975925"/>
      <c r="E975925"/>
      <c r="F975925"/>
      <c r="G975925"/>
      <c r="H975925"/>
      <c r="I975925"/>
      <c r="J975925"/>
      <c r="K975925"/>
      <c r="L975925"/>
      <c r="M975925"/>
      <c r="N975925"/>
      <c r="O975925"/>
      <c r="P975925"/>
      <c r="Q975925"/>
      <c r="R975925"/>
      <c r="S975925"/>
      <c r="T975925"/>
      <c r="U975925"/>
      <c r="V975925"/>
    </row>
    <row r="975926" spans="1:22">
      <c r="A975926"/>
      <c r="B975926"/>
      <c r="C975926"/>
      <c r="D975926"/>
      <c r="E975926"/>
      <c r="F975926"/>
      <c r="G975926"/>
      <c r="H975926"/>
      <c r="I975926"/>
      <c r="J975926"/>
      <c r="K975926"/>
      <c r="L975926"/>
      <c r="M975926"/>
      <c r="N975926"/>
      <c r="O975926"/>
      <c r="P975926"/>
      <c r="Q975926"/>
      <c r="R975926"/>
      <c r="S975926"/>
      <c r="T975926"/>
      <c r="U975926"/>
      <c r="V975926"/>
    </row>
    <row r="975927" spans="1:22">
      <c r="A975927"/>
      <c r="B975927"/>
      <c r="C975927"/>
      <c r="D975927"/>
      <c r="E975927"/>
      <c r="F975927"/>
      <c r="G975927"/>
      <c r="H975927"/>
      <c r="I975927"/>
      <c r="J975927"/>
      <c r="K975927"/>
      <c r="L975927"/>
      <c r="M975927"/>
      <c r="N975927"/>
      <c r="O975927"/>
      <c r="P975927"/>
      <c r="Q975927"/>
      <c r="R975927"/>
      <c r="S975927"/>
      <c r="T975927"/>
      <c r="U975927"/>
      <c r="V975927"/>
    </row>
    <row r="975928" spans="1:22">
      <c r="A975928"/>
      <c r="B975928"/>
      <c r="C975928"/>
      <c r="D975928"/>
      <c r="E975928"/>
      <c r="F975928"/>
      <c r="G975928"/>
      <c r="H975928"/>
      <c r="I975928"/>
      <c r="J975928"/>
      <c r="K975928"/>
      <c r="L975928"/>
      <c r="M975928"/>
      <c r="N975928"/>
      <c r="O975928"/>
      <c r="P975928"/>
      <c r="Q975928"/>
      <c r="R975928"/>
      <c r="S975928"/>
      <c r="T975928"/>
      <c r="U975928"/>
      <c r="V975928"/>
    </row>
    <row r="975929" spans="1:22">
      <c r="A975929"/>
      <c r="B975929"/>
      <c r="C975929"/>
      <c r="D975929"/>
      <c r="E975929"/>
      <c r="F975929"/>
      <c r="G975929"/>
      <c r="H975929"/>
      <c r="I975929"/>
      <c r="J975929"/>
      <c r="K975929"/>
      <c r="L975929"/>
      <c r="M975929"/>
      <c r="N975929"/>
      <c r="O975929"/>
      <c r="P975929"/>
      <c r="Q975929"/>
      <c r="R975929"/>
      <c r="S975929"/>
      <c r="T975929"/>
      <c r="U975929"/>
      <c r="V975929"/>
    </row>
    <row r="975930" spans="1:22">
      <c r="A975930"/>
      <c r="B975930"/>
      <c r="C975930"/>
      <c r="D975930"/>
      <c r="E975930"/>
      <c r="F975930"/>
      <c r="G975930"/>
      <c r="H975930"/>
      <c r="I975930"/>
      <c r="J975930"/>
      <c r="K975930"/>
      <c r="L975930"/>
      <c r="M975930"/>
      <c r="N975930"/>
      <c r="O975930"/>
      <c r="P975930"/>
      <c r="Q975930"/>
      <c r="R975930"/>
      <c r="S975930"/>
      <c r="T975930"/>
      <c r="U975930"/>
      <c r="V975930"/>
    </row>
    <row r="975931" spans="1:22">
      <c r="A975931"/>
      <c r="B975931"/>
      <c r="C975931"/>
      <c r="D975931"/>
      <c r="E975931"/>
      <c r="F975931"/>
      <c r="G975931"/>
      <c r="H975931"/>
      <c r="I975931"/>
      <c r="J975931"/>
      <c r="K975931"/>
      <c r="L975931"/>
      <c r="M975931"/>
      <c r="N975931"/>
      <c r="O975931"/>
      <c r="P975931"/>
      <c r="Q975931"/>
      <c r="R975931"/>
      <c r="S975931"/>
      <c r="T975931"/>
      <c r="U975931"/>
      <c r="V975931"/>
    </row>
    <row r="975932" spans="1:22">
      <c r="A975932"/>
      <c r="B975932"/>
      <c r="C975932"/>
      <c r="D975932"/>
      <c r="E975932"/>
      <c r="F975932"/>
      <c r="G975932"/>
      <c r="H975932"/>
      <c r="I975932"/>
      <c r="J975932"/>
      <c r="K975932"/>
      <c r="L975932"/>
      <c r="M975932"/>
      <c r="N975932"/>
      <c r="O975932"/>
      <c r="P975932"/>
      <c r="Q975932"/>
      <c r="R975932"/>
      <c r="S975932"/>
      <c r="T975932"/>
      <c r="U975932"/>
      <c r="V975932"/>
    </row>
    <row r="975933" spans="1:22">
      <c r="A975933"/>
      <c r="B975933"/>
      <c r="C975933"/>
      <c r="D975933"/>
      <c r="E975933"/>
      <c r="F975933"/>
      <c r="G975933"/>
      <c r="H975933"/>
      <c r="I975933"/>
      <c r="J975933"/>
      <c r="K975933"/>
      <c r="L975933"/>
      <c r="M975933"/>
      <c r="N975933"/>
      <c r="O975933"/>
      <c r="P975933"/>
      <c r="Q975933"/>
      <c r="R975933"/>
      <c r="S975933"/>
      <c r="T975933"/>
      <c r="U975933"/>
      <c r="V975933"/>
    </row>
    <row r="975934" spans="1:22">
      <c r="A975934"/>
      <c r="B975934"/>
      <c r="C975934"/>
      <c r="D975934"/>
      <c r="E975934"/>
      <c r="F975934"/>
      <c r="G975934"/>
      <c r="H975934"/>
      <c r="I975934"/>
      <c r="J975934"/>
      <c r="K975934"/>
      <c r="L975934"/>
      <c r="M975934"/>
      <c r="N975934"/>
      <c r="O975934"/>
      <c r="P975934"/>
      <c r="Q975934"/>
      <c r="R975934"/>
      <c r="S975934"/>
      <c r="T975934"/>
      <c r="U975934"/>
      <c r="V975934"/>
    </row>
    <row r="975935" spans="1:22">
      <c r="A975935"/>
      <c r="B975935"/>
      <c r="C975935"/>
      <c r="D975935"/>
      <c r="E975935"/>
      <c r="F975935"/>
      <c r="G975935"/>
      <c r="H975935"/>
      <c r="I975935"/>
      <c r="J975935"/>
      <c r="K975935"/>
      <c r="L975935"/>
      <c r="M975935"/>
      <c r="N975935"/>
      <c r="O975935"/>
      <c r="P975935"/>
      <c r="Q975935"/>
      <c r="R975935"/>
      <c r="S975935"/>
      <c r="T975935"/>
      <c r="U975935"/>
      <c r="V975935"/>
    </row>
    <row r="975936" spans="1:22">
      <c r="A975936"/>
      <c r="B975936"/>
      <c r="C975936"/>
      <c r="D975936"/>
      <c r="E975936"/>
      <c r="F975936"/>
      <c r="G975936"/>
      <c r="H975936"/>
      <c r="I975936"/>
      <c r="J975936"/>
      <c r="K975936"/>
      <c r="L975936"/>
      <c r="M975936"/>
      <c r="N975936"/>
      <c r="O975936"/>
      <c r="P975936"/>
      <c r="Q975936"/>
      <c r="R975936"/>
      <c r="S975936"/>
      <c r="T975936"/>
      <c r="U975936"/>
      <c r="V975936"/>
    </row>
    <row r="975937" spans="1:22">
      <c r="A975937"/>
      <c r="B975937"/>
      <c r="C975937"/>
      <c r="D975937"/>
      <c r="E975937"/>
      <c r="F975937"/>
      <c r="G975937"/>
      <c r="H975937"/>
      <c r="I975937"/>
      <c r="J975937"/>
      <c r="K975937"/>
      <c r="L975937"/>
      <c r="M975937"/>
      <c r="N975937"/>
      <c r="O975937"/>
      <c r="P975937"/>
      <c r="Q975937"/>
      <c r="R975937"/>
      <c r="S975937"/>
      <c r="T975937"/>
      <c r="U975937"/>
      <c r="V975937"/>
    </row>
    <row r="975938" spans="1:22">
      <c r="A975938"/>
      <c r="B975938"/>
      <c r="C975938"/>
      <c r="D975938"/>
      <c r="E975938"/>
      <c r="F975938"/>
      <c r="G975938"/>
      <c r="H975938"/>
      <c r="I975938"/>
      <c r="J975938"/>
      <c r="K975938"/>
      <c r="L975938"/>
      <c r="M975938"/>
      <c r="N975938"/>
      <c r="O975938"/>
      <c r="P975938"/>
      <c r="Q975938"/>
      <c r="R975938"/>
      <c r="S975938"/>
      <c r="T975938"/>
      <c r="U975938"/>
      <c r="V975938"/>
    </row>
    <row r="975939" spans="1:22">
      <c r="A975939"/>
      <c r="B975939"/>
      <c r="C975939"/>
      <c r="D975939"/>
      <c r="E975939"/>
      <c r="F975939"/>
      <c r="G975939"/>
      <c r="H975939"/>
      <c r="I975939"/>
      <c r="J975939"/>
      <c r="K975939"/>
      <c r="L975939"/>
      <c r="M975939"/>
      <c r="N975939"/>
      <c r="O975939"/>
      <c r="P975939"/>
      <c r="Q975939"/>
      <c r="R975939"/>
      <c r="S975939"/>
      <c r="T975939"/>
      <c r="U975939"/>
      <c r="V975939"/>
    </row>
    <row r="975940" spans="1:22">
      <c r="A975940"/>
      <c r="B975940"/>
      <c r="C975940"/>
      <c r="D975940"/>
      <c r="E975940"/>
      <c r="F975940"/>
      <c r="G975940"/>
      <c r="H975940"/>
      <c r="I975940"/>
      <c r="J975940"/>
      <c r="K975940"/>
      <c r="L975940"/>
      <c r="M975940"/>
      <c r="N975940"/>
      <c r="O975940"/>
      <c r="P975940"/>
      <c r="Q975940"/>
      <c r="R975940"/>
      <c r="S975940"/>
      <c r="T975940"/>
      <c r="U975940"/>
      <c r="V975940"/>
    </row>
    <row r="975941" spans="1:22">
      <c r="A975941"/>
      <c r="B975941"/>
      <c r="C975941"/>
      <c r="D975941"/>
      <c r="E975941"/>
      <c r="F975941"/>
      <c r="G975941"/>
      <c r="H975941"/>
      <c r="I975941"/>
      <c r="J975941"/>
      <c r="K975941"/>
      <c r="L975941"/>
      <c r="M975941"/>
      <c r="N975941"/>
      <c r="O975941"/>
      <c r="P975941"/>
      <c r="Q975941"/>
      <c r="R975941"/>
      <c r="S975941"/>
      <c r="T975941"/>
      <c r="U975941"/>
      <c r="V975941"/>
    </row>
    <row r="975942" spans="1:22">
      <c r="A975942"/>
      <c r="B975942"/>
      <c r="C975942"/>
      <c r="D975942"/>
      <c r="E975942"/>
      <c r="F975942"/>
      <c r="G975942"/>
      <c r="H975942"/>
      <c r="I975942"/>
      <c r="J975942"/>
      <c r="K975942"/>
      <c r="L975942"/>
      <c r="M975942"/>
      <c r="N975942"/>
      <c r="O975942"/>
      <c r="P975942"/>
      <c r="Q975942"/>
      <c r="R975942"/>
      <c r="S975942"/>
      <c r="T975942"/>
      <c r="U975942"/>
      <c r="V975942"/>
    </row>
    <row r="975943" spans="1:22">
      <c r="A975943"/>
      <c r="B975943"/>
      <c r="C975943"/>
      <c r="D975943"/>
      <c r="E975943"/>
      <c r="F975943"/>
      <c r="G975943"/>
      <c r="H975943"/>
      <c r="I975943"/>
      <c r="J975943"/>
      <c r="K975943"/>
      <c r="L975943"/>
      <c r="M975943"/>
      <c r="N975943"/>
      <c r="O975943"/>
      <c r="P975943"/>
      <c r="Q975943"/>
      <c r="R975943"/>
      <c r="S975943"/>
      <c r="T975943"/>
      <c r="U975943"/>
      <c r="V975943"/>
    </row>
    <row r="975944" spans="1:22">
      <c r="A975944"/>
      <c r="B975944"/>
      <c r="C975944"/>
      <c r="D975944"/>
      <c r="E975944"/>
      <c r="F975944"/>
      <c r="G975944"/>
      <c r="H975944"/>
      <c r="I975944"/>
      <c r="J975944"/>
      <c r="K975944"/>
      <c r="L975944"/>
      <c r="M975944"/>
      <c r="N975944"/>
      <c r="O975944"/>
      <c r="P975944"/>
      <c r="Q975944"/>
      <c r="R975944"/>
      <c r="S975944"/>
      <c r="T975944"/>
      <c r="U975944"/>
      <c r="V975944"/>
    </row>
    <row r="975945" spans="1:22">
      <c r="A975945"/>
      <c r="B975945"/>
      <c r="C975945"/>
      <c r="D975945"/>
      <c r="E975945"/>
      <c r="F975945"/>
      <c r="G975945"/>
      <c r="H975945"/>
      <c r="I975945"/>
      <c r="J975945"/>
      <c r="K975945"/>
      <c r="L975945"/>
      <c r="M975945"/>
      <c r="N975945"/>
      <c r="O975945"/>
      <c r="P975945"/>
      <c r="Q975945"/>
      <c r="R975945"/>
      <c r="S975945"/>
      <c r="T975945"/>
      <c r="U975945"/>
      <c r="V975945"/>
    </row>
    <row r="975946" spans="1:22">
      <c r="A975946"/>
      <c r="B975946"/>
      <c r="C975946"/>
      <c r="D975946"/>
      <c r="E975946"/>
      <c r="F975946"/>
      <c r="G975946"/>
      <c r="H975946"/>
      <c r="I975946"/>
      <c r="J975946"/>
      <c r="K975946"/>
      <c r="L975946"/>
      <c r="M975946"/>
      <c r="N975946"/>
      <c r="O975946"/>
      <c r="P975946"/>
      <c r="Q975946"/>
      <c r="R975946"/>
      <c r="S975946"/>
      <c r="T975946"/>
      <c r="U975946"/>
      <c r="V975946"/>
    </row>
    <row r="975947" spans="1:22">
      <c r="A975947"/>
      <c r="B975947"/>
      <c r="C975947"/>
      <c r="D975947"/>
      <c r="E975947"/>
      <c r="F975947"/>
      <c r="G975947"/>
      <c r="H975947"/>
      <c r="I975947"/>
      <c r="J975947"/>
      <c r="K975947"/>
      <c r="L975947"/>
      <c r="M975947"/>
      <c r="N975947"/>
      <c r="O975947"/>
      <c r="P975947"/>
      <c r="Q975947"/>
      <c r="R975947"/>
      <c r="S975947"/>
      <c r="T975947"/>
      <c r="U975947"/>
      <c r="V975947"/>
    </row>
    <row r="975948" spans="1:22">
      <c r="A975948"/>
      <c r="B975948"/>
      <c r="C975948"/>
      <c r="D975948"/>
      <c r="E975948"/>
      <c r="F975948"/>
      <c r="G975948"/>
      <c r="H975948"/>
      <c r="I975948"/>
      <c r="J975948"/>
      <c r="K975948"/>
      <c r="L975948"/>
      <c r="M975948"/>
      <c r="N975948"/>
      <c r="O975948"/>
      <c r="P975948"/>
      <c r="Q975948"/>
      <c r="R975948"/>
      <c r="S975948"/>
      <c r="T975948"/>
      <c r="U975948"/>
      <c r="V975948"/>
    </row>
    <row r="975949" spans="1:22">
      <c r="A975949"/>
      <c r="B975949"/>
      <c r="C975949"/>
      <c r="D975949"/>
      <c r="E975949"/>
      <c r="F975949"/>
      <c r="G975949"/>
      <c r="H975949"/>
      <c r="I975949"/>
      <c r="J975949"/>
      <c r="K975949"/>
      <c r="L975949"/>
      <c r="M975949"/>
      <c r="N975949"/>
      <c r="O975949"/>
      <c r="P975949"/>
      <c r="Q975949"/>
      <c r="R975949"/>
      <c r="S975949"/>
      <c r="T975949"/>
      <c r="U975949"/>
      <c r="V975949"/>
    </row>
    <row r="975950" spans="1:22">
      <c r="A975950"/>
      <c r="B975950"/>
      <c r="C975950"/>
      <c r="D975950"/>
      <c r="E975950"/>
      <c r="F975950"/>
      <c r="G975950"/>
      <c r="H975950"/>
      <c r="I975950"/>
      <c r="J975950"/>
      <c r="K975950"/>
      <c r="L975950"/>
      <c r="M975950"/>
      <c r="N975950"/>
      <c r="O975950"/>
      <c r="P975950"/>
      <c r="Q975950"/>
      <c r="R975950"/>
      <c r="S975950"/>
      <c r="T975950"/>
      <c r="U975950"/>
      <c r="V975950"/>
    </row>
    <row r="975951" spans="1:22">
      <c r="A975951"/>
      <c r="B975951"/>
      <c r="C975951"/>
      <c r="D975951"/>
      <c r="E975951"/>
      <c r="F975951"/>
      <c r="G975951"/>
      <c r="H975951"/>
      <c r="I975951"/>
      <c r="J975951"/>
      <c r="K975951"/>
      <c r="L975951"/>
      <c r="M975951"/>
      <c r="N975951"/>
      <c r="O975951"/>
      <c r="P975951"/>
      <c r="Q975951"/>
      <c r="R975951"/>
      <c r="S975951"/>
      <c r="T975951"/>
      <c r="U975951"/>
      <c r="V975951"/>
    </row>
    <row r="975952" spans="1:22">
      <c r="A975952"/>
      <c r="B975952"/>
      <c r="C975952"/>
      <c r="D975952"/>
      <c r="E975952"/>
      <c r="F975952"/>
      <c r="G975952"/>
      <c r="H975952"/>
      <c r="I975952"/>
      <c r="J975952"/>
      <c r="K975952"/>
      <c r="L975952"/>
      <c r="M975952"/>
      <c r="N975952"/>
      <c r="O975952"/>
      <c r="P975952"/>
      <c r="Q975952"/>
      <c r="R975952"/>
      <c r="S975952"/>
      <c r="T975952"/>
      <c r="U975952"/>
      <c r="V975952"/>
    </row>
    <row r="975953" spans="1:22">
      <c r="A975953"/>
      <c r="B975953"/>
      <c r="C975953"/>
      <c r="D975953"/>
      <c r="E975953"/>
      <c r="F975953"/>
      <c r="G975953"/>
      <c r="H975953"/>
      <c r="I975953"/>
      <c r="J975953"/>
      <c r="K975953"/>
      <c r="L975953"/>
      <c r="M975953"/>
      <c r="N975953"/>
      <c r="O975953"/>
      <c r="P975953"/>
      <c r="Q975953"/>
      <c r="R975953"/>
      <c r="S975953"/>
      <c r="T975953"/>
      <c r="U975953"/>
      <c r="V975953"/>
    </row>
    <row r="975954" spans="1:22">
      <c r="A975954"/>
      <c r="B975954"/>
      <c r="C975954"/>
      <c r="D975954"/>
      <c r="E975954"/>
      <c r="F975954"/>
      <c r="G975954"/>
      <c r="H975954"/>
      <c r="I975954"/>
      <c r="J975954"/>
      <c r="K975954"/>
      <c r="L975954"/>
      <c r="M975954"/>
      <c r="N975954"/>
      <c r="O975954"/>
      <c r="P975954"/>
      <c r="Q975954"/>
      <c r="R975954"/>
      <c r="S975954"/>
      <c r="T975954"/>
      <c r="U975954"/>
      <c r="V975954"/>
    </row>
    <row r="975955" spans="1:22">
      <c r="A975955"/>
      <c r="B975955"/>
      <c r="C975955"/>
      <c r="D975955"/>
      <c r="E975955"/>
      <c r="F975955"/>
      <c r="G975955"/>
      <c r="H975955"/>
      <c r="I975955"/>
      <c r="J975955"/>
      <c r="K975955"/>
      <c r="L975955"/>
      <c r="M975955"/>
      <c r="N975955"/>
      <c r="O975955"/>
      <c r="P975955"/>
      <c r="Q975955"/>
      <c r="R975955"/>
      <c r="S975955"/>
      <c r="T975955"/>
      <c r="U975955"/>
      <c r="V975955"/>
    </row>
    <row r="975956" spans="1:22">
      <c r="A975956"/>
      <c r="B975956"/>
      <c r="C975956"/>
      <c r="D975956"/>
      <c r="E975956"/>
      <c r="F975956"/>
      <c r="G975956"/>
      <c r="H975956"/>
      <c r="I975956"/>
      <c r="J975956"/>
      <c r="K975956"/>
      <c r="L975956"/>
      <c r="M975956"/>
      <c r="N975956"/>
      <c r="O975956"/>
      <c r="P975956"/>
      <c r="Q975956"/>
      <c r="R975956"/>
      <c r="S975956"/>
      <c r="T975956"/>
      <c r="U975956"/>
      <c r="V975956"/>
    </row>
    <row r="975957" spans="1:22">
      <c r="A975957"/>
      <c r="B975957"/>
      <c r="C975957"/>
      <c r="D975957"/>
      <c r="E975957"/>
      <c r="F975957"/>
      <c r="G975957"/>
      <c r="H975957"/>
      <c r="I975957"/>
      <c r="J975957"/>
      <c r="K975957"/>
      <c r="L975957"/>
      <c r="M975957"/>
      <c r="N975957"/>
      <c r="O975957"/>
      <c r="P975957"/>
      <c r="Q975957"/>
      <c r="R975957"/>
      <c r="S975957"/>
      <c r="T975957"/>
      <c r="U975957"/>
      <c r="V975957"/>
    </row>
    <row r="975958" spans="1:22">
      <c r="A975958"/>
      <c r="B975958"/>
      <c r="C975958"/>
      <c r="D975958"/>
      <c r="E975958"/>
      <c r="F975958"/>
      <c r="G975958"/>
      <c r="H975958"/>
      <c r="I975958"/>
      <c r="J975958"/>
      <c r="K975958"/>
      <c r="L975958"/>
      <c r="M975958"/>
      <c r="N975958"/>
      <c r="O975958"/>
      <c r="P975958"/>
      <c r="Q975958"/>
      <c r="R975958"/>
      <c r="S975958"/>
      <c r="T975958"/>
      <c r="U975958"/>
      <c r="V975958"/>
    </row>
    <row r="975959" spans="1:22">
      <c r="A975959"/>
      <c r="B975959"/>
      <c r="C975959"/>
      <c r="D975959"/>
      <c r="E975959"/>
      <c r="F975959"/>
      <c r="G975959"/>
      <c r="H975959"/>
      <c r="I975959"/>
      <c r="J975959"/>
      <c r="K975959"/>
      <c r="L975959"/>
      <c r="M975959"/>
      <c r="N975959"/>
      <c r="O975959"/>
      <c r="P975959"/>
      <c r="Q975959"/>
      <c r="R975959"/>
      <c r="S975959"/>
      <c r="T975959"/>
      <c r="U975959"/>
      <c r="V975959"/>
    </row>
    <row r="975960" spans="1:22">
      <c r="A975960"/>
      <c r="B975960"/>
      <c r="C975960"/>
      <c r="D975960"/>
      <c r="E975960"/>
      <c r="F975960"/>
      <c r="G975960"/>
      <c r="H975960"/>
      <c r="I975960"/>
      <c r="J975960"/>
      <c r="K975960"/>
      <c r="L975960"/>
      <c r="M975960"/>
      <c r="N975960"/>
      <c r="O975960"/>
      <c r="P975960"/>
      <c r="Q975960"/>
      <c r="R975960"/>
      <c r="S975960"/>
      <c r="T975960"/>
      <c r="U975960"/>
      <c r="V975960"/>
    </row>
    <row r="975961" spans="1:22">
      <c r="A975961"/>
      <c r="B975961"/>
      <c r="C975961"/>
      <c r="D975961"/>
      <c r="E975961"/>
      <c r="F975961"/>
      <c r="G975961"/>
      <c r="H975961"/>
      <c r="I975961"/>
      <c r="J975961"/>
      <c r="K975961"/>
      <c r="L975961"/>
      <c r="M975961"/>
      <c r="N975961"/>
      <c r="O975961"/>
      <c r="P975961"/>
      <c r="Q975961"/>
      <c r="R975961"/>
      <c r="S975961"/>
      <c r="T975961"/>
      <c r="U975961"/>
      <c r="V975961"/>
    </row>
    <row r="975962" spans="1:22">
      <c r="A975962"/>
      <c r="B975962"/>
      <c r="C975962"/>
      <c r="D975962"/>
      <c r="E975962"/>
      <c r="F975962"/>
      <c r="G975962"/>
      <c r="H975962"/>
      <c r="I975962"/>
      <c r="J975962"/>
      <c r="K975962"/>
      <c r="L975962"/>
      <c r="M975962"/>
      <c r="N975962"/>
      <c r="O975962"/>
      <c r="P975962"/>
      <c r="Q975962"/>
      <c r="R975962"/>
      <c r="S975962"/>
      <c r="T975962"/>
      <c r="U975962"/>
      <c r="V975962"/>
    </row>
    <row r="975963" spans="1:22">
      <c r="A975963"/>
      <c r="B975963"/>
      <c r="C975963"/>
      <c r="D975963"/>
      <c r="E975963"/>
      <c r="F975963"/>
      <c r="G975963"/>
      <c r="H975963"/>
      <c r="I975963"/>
      <c r="J975963"/>
      <c r="K975963"/>
      <c r="L975963"/>
      <c r="M975963"/>
      <c r="N975963"/>
      <c r="O975963"/>
      <c r="P975963"/>
      <c r="Q975963"/>
      <c r="R975963"/>
      <c r="S975963"/>
      <c r="T975963"/>
      <c r="U975963"/>
      <c r="V975963"/>
    </row>
    <row r="975964" spans="1:22">
      <c r="A975964"/>
      <c r="B975964"/>
      <c r="C975964"/>
      <c r="D975964"/>
      <c r="E975964"/>
      <c r="F975964"/>
      <c r="G975964"/>
      <c r="H975964"/>
      <c r="I975964"/>
      <c r="J975964"/>
      <c r="K975964"/>
      <c r="L975964"/>
      <c r="M975964"/>
      <c r="N975964"/>
      <c r="O975964"/>
      <c r="P975964"/>
      <c r="Q975964"/>
      <c r="R975964"/>
      <c r="S975964"/>
      <c r="T975964"/>
      <c r="U975964"/>
      <c r="V975964"/>
    </row>
    <row r="975965" spans="1:22">
      <c r="A975965"/>
      <c r="B975965"/>
      <c r="C975965"/>
      <c r="D975965"/>
      <c r="E975965"/>
      <c r="F975965"/>
      <c r="G975965"/>
      <c r="H975965"/>
      <c r="I975965"/>
      <c r="J975965"/>
      <c r="K975965"/>
      <c r="L975965"/>
      <c r="M975965"/>
      <c r="N975965"/>
      <c r="O975965"/>
      <c r="P975965"/>
      <c r="Q975965"/>
      <c r="R975965"/>
      <c r="S975965"/>
      <c r="T975965"/>
      <c r="U975965"/>
      <c r="V975965"/>
    </row>
    <row r="975966" spans="1:22">
      <c r="A975966"/>
      <c r="B975966"/>
      <c r="C975966"/>
      <c r="D975966"/>
      <c r="E975966"/>
      <c r="F975966"/>
      <c r="G975966"/>
      <c r="H975966"/>
      <c r="I975966"/>
      <c r="J975966"/>
      <c r="K975966"/>
      <c r="L975966"/>
      <c r="M975966"/>
      <c r="N975966"/>
      <c r="O975966"/>
      <c r="P975966"/>
      <c r="Q975966"/>
      <c r="R975966"/>
      <c r="S975966"/>
      <c r="T975966"/>
      <c r="U975966"/>
      <c r="V975966"/>
    </row>
    <row r="975967" spans="1:22">
      <c r="A975967"/>
      <c r="B975967"/>
      <c r="C975967"/>
      <c r="D975967"/>
      <c r="E975967"/>
      <c r="F975967"/>
      <c r="G975967"/>
      <c r="H975967"/>
      <c r="I975967"/>
      <c r="J975967"/>
      <c r="K975967"/>
      <c r="L975967"/>
      <c r="M975967"/>
      <c r="N975967"/>
      <c r="O975967"/>
      <c r="P975967"/>
      <c r="Q975967"/>
      <c r="R975967"/>
      <c r="S975967"/>
      <c r="T975967"/>
      <c r="U975967"/>
      <c r="V975967"/>
    </row>
    <row r="975968" spans="1:22">
      <c r="A975968"/>
      <c r="B975968"/>
      <c r="C975968"/>
      <c r="D975968"/>
      <c r="E975968"/>
      <c r="F975968"/>
      <c r="G975968"/>
      <c r="H975968"/>
      <c r="I975968"/>
      <c r="J975968"/>
      <c r="K975968"/>
      <c r="L975968"/>
      <c r="M975968"/>
      <c r="N975968"/>
      <c r="O975968"/>
      <c r="P975968"/>
      <c r="Q975968"/>
      <c r="R975968"/>
      <c r="S975968"/>
      <c r="T975968"/>
      <c r="U975968"/>
      <c r="V975968"/>
    </row>
    <row r="975969" spans="1:22">
      <c r="A975969"/>
      <c r="B975969"/>
      <c r="C975969"/>
      <c r="D975969"/>
      <c r="E975969"/>
      <c r="F975969"/>
      <c r="G975969"/>
      <c r="H975969"/>
      <c r="I975969"/>
      <c r="J975969"/>
      <c r="K975969"/>
      <c r="L975969"/>
      <c r="M975969"/>
      <c r="N975969"/>
      <c r="O975969"/>
      <c r="P975969"/>
      <c r="Q975969"/>
      <c r="R975969"/>
      <c r="S975969"/>
      <c r="T975969"/>
      <c r="U975969"/>
      <c r="V975969"/>
    </row>
    <row r="975970" spans="1:22">
      <c r="A975970"/>
      <c r="B975970"/>
      <c r="C975970"/>
      <c r="D975970"/>
      <c r="E975970"/>
      <c r="F975970"/>
      <c r="G975970"/>
      <c r="H975970"/>
      <c r="I975970"/>
      <c r="J975970"/>
      <c r="K975970"/>
      <c r="L975970"/>
      <c r="M975970"/>
      <c r="N975970"/>
      <c r="O975970"/>
      <c r="P975970"/>
      <c r="Q975970"/>
      <c r="R975970"/>
      <c r="S975970"/>
      <c r="T975970"/>
      <c r="U975970"/>
      <c r="V975970"/>
    </row>
    <row r="975971" spans="1:22">
      <c r="A975971"/>
      <c r="B975971"/>
      <c r="C975971"/>
      <c r="D975971"/>
      <c r="E975971"/>
      <c r="F975971"/>
      <c r="G975971"/>
      <c r="H975971"/>
      <c r="I975971"/>
      <c r="J975971"/>
      <c r="K975971"/>
      <c r="L975971"/>
      <c r="M975971"/>
      <c r="N975971"/>
      <c r="O975971"/>
      <c r="P975971"/>
      <c r="Q975971"/>
      <c r="R975971"/>
      <c r="S975971"/>
      <c r="T975971"/>
      <c r="U975971"/>
      <c r="V975971"/>
    </row>
    <row r="975972" spans="1:22">
      <c r="A975972"/>
      <c r="B975972"/>
      <c r="C975972"/>
      <c r="D975972"/>
      <c r="E975972"/>
      <c r="F975972"/>
      <c r="G975972"/>
      <c r="H975972"/>
      <c r="I975972"/>
      <c r="J975972"/>
      <c r="K975972"/>
      <c r="L975972"/>
      <c r="M975972"/>
      <c r="N975972"/>
      <c r="O975972"/>
      <c r="P975972"/>
      <c r="Q975972"/>
      <c r="R975972"/>
      <c r="S975972"/>
      <c r="T975972"/>
      <c r="U975972"/>
      <c r="V975972"/>
    </row>
    <row r="975973" spans="1:22">
      <c r="A975973"/>
      <c r="B975973"/>
      <c r="C975973"/>
      <c r="D975973"/>
      <c r="E975973"/>
      <c r="F975973"/>
      <c r="G975973"/>
      <c r="H975973"/>
      <c r="I975973"/>
      <c r="J975973"/>
      <c r="K975973"/>
      <c r="L975973"/>
      <c r="M975973"/>
      <c r="N975973"/>
      <c r="O975973"/>
      <c r="P975973"/>
      <c r="Q975973"/>
      <c r="R975973"/>
      <c r="S975973"/>
      <c r="T975973"/>
      <c r="U975973"/>
      <c r="V975973"/>
    </row>
    <row r="975974" spans="1:22">
      <c r="A975974"/>
      <c r="B975974"/>
      <c r="C975974"/>
      <c r="D975974"/>
      <c r="E975974"/>
      <c r="F975974"/>
      <c r="G975974"/>
      <c r="H975974"/>
      <c r="I975974"/>
      <c r="J975974"/>
      <c r="K975974"/>
      <c r="L975974"/>
      <c r="M975974"/>
      <c r="N975974"/>
      <c r="O975974"/>
      <c r="P975974"/>
      <c r="Q975974"/>
      <c r="R975974"/>
      <c r="S975974"/>
      <c r="T975974"/>
      <c r="U975974"/>
      <c r="V975974"/>
    </row>
    <row r="975975" spans="1:22">
      <c r="A975975"/>
      <c r="B975975"/>
      <c r="C975975"/>
      <c r="D975975"/>
      <c r="E975975"/>
      <c r="F975975"/>
      <c r="G975975"/>
      <c r="H975975"/>
      <c r="I975975"/>
      <c r="J975975"/>
      <c r="K975975"/>
      <c r="L975975"/>
      <c r="M975975"/>
      <c r="N975975"/>
      <c r="O975975"/>
      <c r="P975975"/>
      <c r="Q975975"/>
      <c r="R975975"/>
      <c r="S975975"/>
      <c r="T975975"/>
      <c r="U975975"/>
      <c r="V975975"/>
    </row>
    <row r="975976" spans="1:22">
      <c r="A975976"/>
      <c r="B975976"/>
      <c r="C975976"/>
      <c r="D975976"/>
      <c r="E975976"/>
      <c r="F975976"/>
      <c r="G975976"/>
      <c r="H975976"/>
      <c r="I975976"/>
      <c r="J975976"/>
      <c r="K975976"/>
      <c r="L975976"/>
      <c r="M975976"/>
      <c r="N975976"/>
      <c r="O975976"/>
      <c r="P975976"/>
      <c r="Q975976"/>
      <c r="R975976"/>
      <c r="S975976"/>
      <c r="T975976"/>
      <c r="U975976"/>
      <c r="V975976"/>
    </row>
    <row r="975977" spans="1:22">
      <c r="A975977"/>
      <c r="B975977"/>
      <c r="C975977"/>
      <c r="D975977"/>
      <c r="E975977"/>
      <c r="F975977"/>
      <c r="G975977"/>
      <c r="H975977"/>
      <c r="I975977"/>
      <c r="J975977"/>
      <c r="K975977"/>
      <c r="L975977"/>
      <c r="M975977"/>
      <c r="N975977"/>
      <c r="O975977"/>
      <c r="P975977"/>
      <c r="Q975977"/>
      <c r="R975977"/>
      <c r="S975977"/>
      <c r="T975977"/>
      <c r="U975977"/>
      <c r="V975977"/>
    </row>
    <row r="975978" spans="1:22">
      <c r="A975978"/>
      <c r="B975978"/>
      <c r="C975978"/>
      <c r="D975978"/>
      <c r="E975978"/>
      <c r="F975978"/>
      <c r="G975978"/>
      <c r="H975978"/>
      <c r="I975978"/>
      <c r="J975978"/>
      <c r="K975978"/>
      <c r="L975978"/>
      <c r="M975978"/>
      <c r="N975978"/>
      <c r="O975978"/>
      <c r="P975978"/>
      <c r="Q975978"/>
      <c r="R975978"/>
      <c r="S975978"/>
      <c r="T975978"/>
      <c r="U975978"/>
      <c r="V975978"/>
    </row>
    <row r="975979" spans="1:22">
      <c r="A975979"/>
      <c r="B975979"/>
      <c r="C975979"/>
      <c r="D975979"/>
      <c r="E975979"/>
      <c r="F975979"/>
      <c r="G975979"/>
      <c r="H975979"/>
      <c r="I975979"/>
      <c r="J975979"/>
      <c r="K975979"/>
      <c r="L975979"/>
      <c r="M975979"/>
      <c r="N975979"/>
      <c r="O975979"/>
      <c r="P975979"/>
      <c r="Q975979"/>
      <c r="R975979"/>
      <c r="S975979"/>
      <c r="T975979"/>
      <c r="U975979"/>
      <c r="V975979"/>
    </row>
    <row r="975980" spans="1:22">
      <c r="A975980"/>
      <c r="B975980"/>
      <c r="C975980"/>
      <c r="D975980"/>
      <c r="E975980"/>
      <c r="F975980"/>
      <c r="G975980"/>
      <c r="H975980"/>
      <c r="I975980"/>
      <c r="J975980"/>
      <c r="K975980"/>
      <c r="L975980"/>
      <c r="M975980"/>
      <c r="N975980"/>
      <c r="O975980"/>
      <c r="P975980"/>
      <c r="Q975980"/>
      <c r="R975980"/>
      <c r="S975980"/>
      <c r="T975980"/>
      <c r="U975980"/>
      <c r="V975980"/>
    </row>
    <row r="975981" spans="1:22">
      <c r="A975981"/>
      <c r="B975981"/>
      <c r="C975981"/>
      <c r="D975981"/>
      <c r="E975981"/>
      <c r="F975981"/>
      <c r="G975981"/>
      <c r="H975981"/>
      <c r="I975981"/>
      <c r="J975981"/>
      <c r="K975981"/>
      <c r="L975981"/>
      <c r="M975981"/>
      <c r="N975981"/>
      <c r="O975981"/>
      <c r="P975981"/>
      <c r="Q975981"/>
      <c r="R975981"/>
      <c r="S975981"/>
      <c r="T975981"/>
      <c r="U975981"/>
      <c r="V975981"/>
    </row>
    <row r="975982" spans="1:22">
      <c r="A975982"/>
      <c r="B975982"/>
      <c r="C975982"/>
      <c r="D975982"/>
      <c r="E975982"/>
      <c r="F975982"/>
      <c r="G975982"/>
      <c r="H975982"/>
      <c r="I975982"/>
      <c r="J975982"/>
      <c r="K975982"/>
      <c r="L975982"/>
      <c r="M975982"/>
      <c r="N975982"/>
      <c r="O975982"/>
      <c r="P975982"/>
      <c r="Q975982"/>
      <c r="R975982"/>
      <c r="S975982"/>
      <c r="T975982"/>
      <c r="U975982"/>
      <c r="V975982"/>
    </row>
    <row r="975983" spans="1:22">
      <c r="A975983"/>
      <c r="B975983"/>
      <c r="C975983"/>
      <c r="D975983"/>
      <c r="E975983"/>
      <c r="F975983"/>
      <c r="G975983"/>
      <c r="H975983"/>
      <c r="I975983"/>
      <c r="J975983"/>
      <c r="K975983"/>
      <c r="L975983"/>
      <c r="M975983"/>
      <c r="N975983"/>
      <c r="O975983"/>
      <c r="P975983"/>
      <c r="Q975983"/>
      <c r="R975983"/>
      <c r="S975983"/>
      <c r="T975983"/>
      <c r="U975983"/>
      <c r="V975983"/>
    </row>
    <row r="975984" spans="1:22">
      <c r="A975984"/>
      <c r="B975984"/>
      <c r="C975984"/>
      <c r="D975984"/>
      <c r="E975984"/>
      <c r="F975984"/>
      <c r="G975984"/>
      <c r="H975984"/>
      <c r="I975984"/>
      <c r="J975984"/>
      <c r="K975984"/>
      <c r="L975984"/>
      <c r="M975984"/>
      <c r="N975984"/>
      <c r="O975984"/>
      <c r="P975984"/>
      <c r="Q975984"/>
      <c r="R975984"/>
      <c r="S975984"/>
      <c r="T975984"/>
      <c r="U975984"/>
      <c r="V975984"/>
    </row>
    <row r="975985" spans="1:22">
      <c r="A975985"/>
      <c r="B975985"/>
      <c r="C975985"/>
      <c r="D975985"/>
      <c r="E975985"/>
      <c r="F975985"/>
      <c r="G975985"/>
      <c r="H975985"/>
      <c r="I975985"/>
      <c r="J975985"/>
      <c r="K975985"/>
      <c r="L975985"/>
      <c r="M975985"/>
      <c r="N975985"/>
      <c r="O975985"/>
      <c r="P975985"/>
      <c r="Q975985"/>
      <c r="R975985"/>
      <c r="S975985"/>
      <c r="T975985"/>
      <c r="U975985"/>
      <c r="V975985"/>
    </row>
    <row r="975986" spans="1:22">
      <c r="A975986"/>
      <c r="B975986"/>
      <c r="C975986"/>
      <c r="D975986"/>
      <c r="E975986"/>
      <c r="F975986"/>
      <c r="G975986"/>
      <c r="H975986"/>
      <c r="I975986"/>
      <c r="J975986"/>
      <c r="K975986"/>
      <c r="L975986"/>
      <c r="M975986"/>
      <c r="N975986"/>
      <c r="O975986"/>
      <c r="P975986"/>
      <c r="Q975986"/>
      <c r="R975986"/>
      <c r="S975986"/>
      <c r="T975986"/>
      <c r="U975986"/>
      <c r="V975986"/>
    </row>
    <row r="975987" spans="1:22">
      <c r="A975987"/>
      <c r="B975987"/>
      <c r="C975987"/>
      <c r="D975987"/>
      <c r="E975987"/>
      <c r="F975987"/>
      <c r="G975987"/>
      <c r="H975987"/>
      <c r="I975987"/>
      <c r="J975987"/>
      <c r="K975987"/>
      <c r="L975987"/>
      <c r="M975987"/>
      <c r="N975987"/>
      <c r="O975987"/>
      <c r="P975987"/>
      <c r="Q975987"/>
      <c r="R975987"/>
      <c r="S975987"/>
      <c r="T975987"/>
      <c r="U975987"/>
      <c r="V975987"/>
    </row>
    <row r="975988" spans="1:22">
      <c r="A975988"/>
      <c r="B975988"/>
      <c r="C975988"/>
      <c r="D975988"/>
      <c r="E975988"/>
      <c r="F975988"/>
      <c r="G975988"/>
      <c r="H975988"/>
      <c r="I975988"/>
      <c r="J975988"/>
      <c r="K975988"/>
      <c r="L975988"/>
      <c r="M975988"/>
      <c r="N975988"/>
      <c r="O975988"/>
      <c r="P975988"/>
      <c r="Q975988"/>
      <c r="R975988"/>
      <c r="S975988"/>
      <c r="T975988"/>
      <c r="U975988"/>
      <c r="V975988"/>
    </row>
    <row r="975989" spans="1:22">
      <c r="A975989"/>
      <c r="B975989"/>
      <c r="C975989"/>
      <c r="D975989"/>
      <c r="E975989"/>
      <c r="F975989"/>
      <c r="G975989"/>
      <c r="H975989"/>
      <c r="I975989"/>
      <c r="J975989"/>
      <c r="K975989"/>
      <c r="L975989"/>
      <c r="M975989"/>
      <c r="N975989"/>
      <c r="O975989"/>
      <c r="P975989"/>
      <c r="Q975989"/>
      <c r="R975989"/>
      <c r="S975989"/>
      <c r="T975989"/>
      <c r="U975989"/>
      <c r="V975989"/>
    </row>
    <row r="975990" spans="1:22">
      <c r="A975990"/>
      <c r="B975990"/>
      <c r="C975990"/>
      <c r="D975990"/>
      <c r="E975990"/>
      <c r="F975990"/>
      <c r="G975990"/>
      <c r="H975990"/>
      <c r="I975990"/>
      <c r="J975990"/>
      <c r="K975990"/>
      <c r="L975990"/>
      <c r="M975990"/>
      <c r="N975990"/>
      <c r="O975990"/>
      <c r="P975990"/>
      <c r="Q975990"/>
      <c r="R975990"/>
      <c r="S975990"/>
      <c r="T975990"/>
      <c r="U975990"/>
      <c r="V975990"/>
    </row>
    <row r="975991" spans="1:22">
      <c r="A975991"/>
      <c r="B975991"/>
      <c r="C975991"/>
      <c r="D975991"/>
      <c r="E975991"/>
      <c r="F975991"/>
      <c r="G975991"/>
      <c r="H975991"/>
      <c r="I975991"/>
      <c r="J975991"/>
      <c r="K975991"/>
      <c r="L975991"/>
      <c r="M975991"/>
      <c r="N975991"/>
      <c r="O975991"/>
      <c r="P975991"/>
      <c r="Q975991"/>
      <c r="R975991"/>
      <c r="S975991"/>
      <c r="T975991"/>
      <c r="U975991"/>
      <c r="V975991"/>
    </row>
    <row r="975992" spans="1:22">
      <c r="A975992"/>
      <c r="B975992"/>
      <c r="C975992"/>
      <c r="D975992"/>
      <c r="E975992"/>
      <c r="F975992"/>
      <c r="G975992"/>
      <c r="H975992"/>
      <c r="I975992"/>
      <c r="J975992"/>
      <c r="K975992"/>
      <c r="L975992"/>
      <c r="M975992"/>
      <c r="N975992"/>
      <c r="O975992"/>
      <c r="P975992"/>
      <c r="Q975992"/>
      <c r="R975992"/>
      <c r="S975992"/>
      <c r="T975992"/>
      <c r="U975992"/>
      <c r="V975992"/>
    </row>
    <row r="975993" spans="1:22">
      <c r="A975993"/>
      <c r="B975993"/>
      <c r="C975993"/>
      <c r="D975993"/>
      <c r="E975993"/>
      <c r="F975993"/>
      <c r="G975993"/>
      <c r="H975993"/>
      <c r="I975993"/>
      <c r="J975993"/>
      <c r="K975993"/>
      <c r="L975993"/>
      <c r="M975993"/>
      <c r="N975993"/>
      <c r="O975993"/>
      <c r="P975993"/>
      <c r="Q975993"/>
      <c r="R975993"/>
      <c r="S975993"/>
      <c r="T975993"/>
      <c r="U975993"/>
      <c r="V975993"/>
    </row>
    <row r="975994" spans="1:22">
      <c r="A975994"/>
      <c r="B975994"/>
      <c r="C975994"/>
      <c r="D975994"/>
      <c r="E975994"/>
      <c r="F975994"/>
      <c r="G975994"/>
      <c r="H975994"/>
      <c r="I975994"/>
      <c r="J975994"/>
      <c r="K975994"/>
      <c r="L975994"/>
      <c r="M975994"/>
      <c r="N975994"/>
      <c r="O975994"/>
      <c r="P975994"/>
      <c r="Q975994"/>
      <c r="R975994"/>
      <c r="S975994"/>
      <c r="T975994"/>
      <c r="U975994"/>
      <c r="V975994"/>
    </row>
    <row r="975995" spans="1:22">
      <c r="A975995"/>
      <c r="B975995"/>
      <c r="C975995"/>
      <c r="D975995"/>
      <c r="E975995"/>
      <c r="F975995"/>
      <c r="G975995"/>
      <c r="H975995"/>
      <c r="I975995"/>
      <c r="J975995"/>
      <c r="K975995"/>
      <c r="L975995"/>
      <c r="M975995"/>
      <c r="N975995"/>
      <c r="O975995"/>
      <c r="P975995"/>
      <c r="Q975995"/>
      <c r="R975995"/>
      <c r="S975995"/>
      <c r="T975995"/>
      <c r="U975995"/>
      <c r="V975995"/>
    </row>
    <row r="975996" spans="1:22">
      <c r="A975996"/>
      <c r="B975996"/>
      <c r="C975996"/>
      <c r="D975996"/>
      <c r="E975996"/>
      <c r="F975996"/>
      <c r="G975996"/>
      <c r="H975996"/>
      <c r="I975996"/>
      <c r="J975996"/>
      <c r="K975996"/>
      <c r="L975996"/>
      <c r="M975996"/>
      <c r="N975996"/>
      <c r="O975996"/>
      <c r="P975996"/>
      <c r="Q975996"/>
      <c r="R975996"/>
      <c r="S975996"/>
      <c r="T975996"/>
      <c r="U975996"/>
      <c r="V975996"/>
    </row>
    <row r="975997" spans="1:22">
      <c r="A975997"/>
      <c r="B975997"/>
      <c r="C975997"/>
      <c r="D975997"/>
      <c r="E975997"/>
      <c r="F975997"/>
      <c r="G975997"/>
      <c r="H975997"/>
      <c r="I975997"/>
      <c r="J975997"/>
      <c r="K975997"/>
      <c r="L975997"/>
      <c r="M975997"/>
      <c r="N975997"/>
      <c r="O975997"/>
      <c r="P975997"/>
      <c r="Q975997"/>
      <c r="R975997"/>
      <c r="S975997"/>
      <c r="T975997"/>
      <c r="U975997"/>
      <c r="V975997"/>
    </row>
    <row r="975998" spans="1:22">
      <c r="A975998"/>
      <c r="B975998"/>
      <c r="C975998"/>
      <c r="D975998"/>
      <c r="E975998"/>
      <c r="F975998"/>
      <c r="G975998"/>
      <c r="H975998"/>
      <c r="I975998"/>
      <c r="J975998"/>
      <c r="K975998"/>
      <c r="L975998"/>
      <c r="M975998"/>
      <c r="N975998"/>
      <c r="O975998"/>
      <c r="P975998"/>
      <c r="Q975998"/>
      <c r="R975998"/>
      <c r="S975998"/>
      <c r="T975998"/>
      <c r="U975998"/>
      <c r="V975998"/>
    </row>
    <row r="975999" spans="1:22">
      <c r="A975999"/>
      <c r="B975999"/>
      <c r="C975999"/>
      <c r="D975999"/>
      <c r="E975999"/>
      <c r="F975999"/>
      <c r="G975999"/>
      <c r="H975999"/>
      <c r="I975999"/>
      <c r="J975999"/>
      <c r="K975999"/>
      <c r="L975999"/>
      <c r="M975999"/>
      <c r="N975999"/>
      <c r="O975999"/>
      <c r="P975999"/>
      <c r="Q975999"/>
      <c r="R975999"/>
      <c r="S975999"/>
      <c r="T975999"/>
      <c r="U975999"/>
      <c r="V975999"/>
    </row>
    <row r="976000" spans="1:22">
      <c r="A976000"/>
      <c r="B976000"/>
      <c r="C976000"/>
      <c r="D976000"/>
      <c r="E976000"/>
      <c r="F976000"/>
      <c r="G976000"/>
      <c r="H976000"/>
      <c r="I976000"/>
      <c r="J976000"/>
      <c r="K976000"/>
      <c r="L976000"/>
      <c r="M976000"/>
      <c r="N976000"/>
      <c r="O976000"/>
      <c r="P976000"/>
      <c r="Q976000"/>
      <c r="R976000"/>
      <c r="S976000"/>
      <c r="T976000"/>
      <c r="U976000"/>
      <c r="V976000"/>
    </row>
    <row r="976001" spans="1:22">
      <c r="A976001"/>
      <c r="B976001"/>
      <c r="C976001"/>
      <c r="D976001"/>
      <c r="E976001"/>
      <c r="F976001"/>
      <c r="G976001"/>
      <c r="H976001"/>
      <c r="I976001"/>
      <c r="J976001"/>
      <c r="K976001"/>
      <c r="L976001"/>
      <c r="M976001"/>
      <c r="N976001"/>
      <c r="O976001"/>
      <c r="P976001"/>
      <c r="Q976001"/>
      <c r="R976001"/>
      <c r="S976001"/>
      <c r="T976001"/>
      <c r="U976001"/>
      <c r="V976001"/>
    </row>
    <row r="976002" spans="1:22">
      <c r="A976002"/>
      <c r="B976002"/>
      <c r="C976002"/>
      <c r="D976002"/>
      <c r="E976002"/>
      <c r="F976002"/>
      <c r="G976002"/>
      <c r="H976002"/>
      <c r="I976002"/>
      <c r="J976002"/>
      <c r="K976002"/>
      <c r="L976002"/>
      <c r="M976002"/>
      <c r="N976002"/>
      <c r="O976002"/>
      <c r="P976002"/>
      <c r="Q976002"/>
      <c r="R976002"/>
      <c r="S976002"/>
      <c r="T976002"/>
      <c r="U976002"/>
      <c r="V976002"/>
    </row>
    <row r="976003" spans="1:22">
      <c r="A976003"/>
      <c r="B976003"/>
      <c r="C976003"/>
      <c r="D976003"/>
      <c r="E976003"/>
      <c r="F976003"/>
      <c r="G976003"/>
      <c r="H976003"/>
      <c r="I976003"/>
      <c r="J976003"/>
      <c r="K976003"/>
      <c r="L976003"/>
      <c r="M976003"/>
      <c r="N976003"/>
      <c r="O976003"/>
      <c r="P976003"/>
      <c r="Q976003"/>
      <c r="R976003"/>
      <c r="S976003"/>
      <c r="T976003"/>
      <c r="U976003"/>
      <c r="V976003"/>
    </row>
    <row r="976004" spans="1:22">
      <c r="A976004"/>
      <c r="B976004"/>
      <c r="C976004"/>
      <c r="D976004"/>
      <c r="E976004"/>
      <c r="F976004"/>
      <c r="G976004"/>
      <c r="H976004"/>
      <c r="I976004"/>
      <c r="J976004"/>
      <c r="K976004"/>
      <c r="L976004"/>
      <c r="M976004"/>
      <c r="N976004"/>
      <c r="O976004"/>
      <c r="P976004"/>
      <c r="Q976004"/>
      <c r="R976004"/>
      <c r="S976004"/>
      <c r="T976004"/>
      <c r="U976004"/>
      <c r="V976004"/>
    </row>
    <row r="976005" spans="1:22">
      <c r="A976005"/>
      <c r="B976005"/>
      <c r="C976005"/>
      <c r="D976005"/>
      <c r="E976005"/>
      <c r="F976005"/>
      <c r="G976005"/>
      <c r="H976005"/>
      <c r="I976005"/>
      <c r="J976005"/>
      <c r="K976005"/>
      <c r="L976005"/>
      <c r="M976005"/>
      <c r="N976005"/>
      <c r="O976005"/>
      <c r="P976005"/>
      <c r="Q976005"/>
      <c r="R976005"/>
      <c r="S976005"/>
      <c r="T976005"/>
      <c r="U976005"/>
      <c r="V976005"/>
    </row>
    <row r="976006" spans="1:22">
      <c r="A976006"/>
      <c r="B976006"/>
      <c r="C976006"/>
      <c r="D976006"/>
      <c r="E976006"/>
      <c r="F976006"/>
      <c r="G976006"/>
      <c r="H976006"/>
      <c r="I976006"/>
      <c r="J976006"/>
      <c r="K976006"/>
      <c r="L976006"/>
      <c r="M976006"/>
      <c r="N976006"/>
      <c r="O976006"/>
      <c r="P976006"/>
      <c r="Q976006"/>
      <c r="R976006"/>
      <c r="S976006"/>
      <c r="T976006"/>
      <c r="U976006"/>
      <c r="V976006"/>
    </row>
    <row r="976007" spans="1:22">
      <c r="A976007"/>
      <c r="B976007"/>
      <c r="C976007"/>
      <c r="D976007"/>
      <c r="E976007"/>
      <c r="F976007"/>
      <c r="G976007"/>
      <c r="H976007"/>
      <c r="I976007"/>
      <c r="J976007"/>
      <c r="K976007"/>
      <c r="L976007"/>
      <c r="M976007"/>
      <c r="N976007"/>
      <c r="O976007"/>
      <c r="P976007"/>
      <c r="Q976007"/>
      <c r="R976007"/>
      <c r="S976007"/>
      <c r="T976007"/>
      <c r="U976007"/>
      <c r="V976007"/>
    </row>
    <row r="976008" spans="1:22">
      <c r="A976008"/>
      <c r="B976008"/>
      <c r="C976008"/>
      <c r="D976008"/>
      <c r="E976008"/>
      <c r="F976008"/>
      <c r="G976008"/>
      <c r="H976008"/>
      <c r="I976008"/>
      <c r="J976008"/>
      <c r="K976008"/>
      <c r="L976008"/>
      <c r="M976008"/>
      <c r="N976008"/>
      <c r="O976008"/>
      <c r="P976008"/>
      <c r="Q976008"/>
      <c r="R976008"/>
      <c r="S976008"/>
      <c r="T976008"/>
      <c r="U976008"/>
      <c r="V976008"/>
    </row>
    <row r="976009" spans="1:22">
      <c r="A976009"/>
      <c r="B976009"/>
      <c r="C976009"/>
      <c r="D976009"/>
      <c r="E976009"/>
      <c r="F976009"/>
      <c r="G976009"/>
      <c r="H976009"/>
      <c r="I976009"/>
      <c r="J976009"/>
      <c r="K976009"/>
      <c r="L976009"/>
      <c r="M976009"/>
      <c r="N976009"/>
      <c r="O976009"/>
      <c r="P976009"/>
      <c r="Q976009"/>
      <c r="R976009"/>
      <c r="S976009"/>
      <c r="T976009"/>
      <c r="U976009"/>
      <c r="V976009"/>
    </row>
    <row r="976010" spans="1:22">
      <c r="A976010"/>
      <c r="B976010"/>
      <c r="C976010"/>
      <c r="D976010"/>
      <c r="E976010"/>
      <c r="F976010"/>
      <c r="G976010"/>
      <c r="H976010"/>
      <c r="I976010"/>
      <c r="J976010"/>
      <c r="K976010"/>
      <c r="L976010"/>
      <c r="M976010"/>
      <c r="N976010"/>
      <c r="O976010"/>
      <c r="P976010"/>
      <c r="Q976010"/>
      <c r="R976010"/>
      <c r="S976010"/>
      <c r="T976010"/>
      <c r="U976010"/>
      <c r="V976010"/>
    </row>
    <row r="976011" spans="1:22">
      <c r="A976011"/>
      <c r="B976011"/>
      <c r="C976011"/>
      <c r="D976011"/>
      <c r="E976011"/>
      <c r="F976011"/>
      <c r="G976011"/>
      <c r="H976011"/>
      <c r="I976011"/>
      <c r="J976011"/>
      <c r="K976011"/>
      <c r="L976011"/>
      <c r="M976011"/>
      <c r="N976011"/>
      <c r="O976011"/>
      <c r="P976011"/>
      <c r="Q976011"/>
      <c r="R976011"/>
      <c r="S976011"/>
      <c r="T976011"/>
      <c r="U976011"/>
      <c r="V976011"/>
    </row>
    <row r="976012" spans="1:22">
      <c r="A976012"/>
      <c r="B976012"/>
      <c r="C976012"/>
      <c r="D976012"/>
      <c r="E976012"/>
      <c r="F976012"/>
      <c r="G976012"/>
      <c r="H976012"/>
      <c r="I976012"/>
      <c r="J976012"/>
      <c r="K976012"/>
      <c r="L976012"/>
      <c r="M976012"/>
      <c r="N976012"/>
      <c r="O976012"/>
      <c r="P976012"/>
      <c r="Q976012"/>
      <c r="R976012"/>
      <c r="S976012"/>
      <c r="T976012"/>
      <c r="U976012"/>
      <c r="V976012"/>
    </row>
    <row r="976013" spans="1:22">
      <c r="A976013"/>
      <c r="B976013"/>
      <c r="C976013"/>
      <c r="D976013"/>
      <c r="E976013"/>
      <c r="F976013"/>
      <c r="G976013"/>
      <c r="H976013"/>
      <c r="I976013"/>
      <c r="J976013"/>
      <c r="K976013"/>
      <c r="L976013"/>
      <c r="M976013"/>
      <c r="N976013"/>
      <c r="O976013"/>
      <c r="P976013"/>
      <c r="Q976013"/>
      <c r="R976013"/>
      <c r="S976013"/>
      <c r="T976013"/>
      <c r="U976013"/>
      <c r="V976013"/>
    </row>
    <row r="976014" spans="1:22">
      <c r="A976014"/>
      <c r="B976014"/>
      <c r="C976014"/>
      <c r="D976014"/>
      <c r="E976014"/>
      <c r="F976014"/>
      <c r="G976014"/>
      <c r="H976014"/>
      <c r="I976014"/>
      <c r="J976014"/>
      <c r="K976014"/>
      <c r="L976014"/>
      <c r="M976014"/>
      <c r="N976014"/>
      <c r="O976014"/>
      <c r="P976014"/>
      <c r="Q976014"/>
      <c r="R976014"/>
      <c r="S976014"/>
      <c r="T976014"/>
      <c r="U976014"/>
      <c r="V976014"/>
    </row>
    <row r="976015" spans="1:22">
      <c r="A976015"/>
      <c r="B976015"/>
      <c r="C976015"/>
      <c r="D976015"/>
      <c r="E976015"/>
      <c r="F976015"/>
      <c r="G976015"/>
      <c r="H976015"/>
      <c r="I976015"/>
      <c r="J976015"/>
      <c r="K976015"/>
      <c r="L976015"/>
      <c r="M976015"/>
      <c r="N976015"/>
      <c r="O976015"/>
      <c r="P976015"/>
      <c r="Q976015"/>
      <c r="R976015"/>
      <c r="S976015"/>
      <c r="T976015"/>
      <c r="U976015"/>
      <c r="V976015"/>
    </row>
    <row r="976016" spans="1:22">
      <c r="A976016"/>
      <c r="B976016"/>
      <c r="C976016"/>
      <c r="D976016"/>
      <c r="E976016"/>
      <c r="F976016"/>
      <c r="G976016"/>
      <c r="H976016"/>
      <c r="I976016"/>
      <c r="J976016"/>
      <c r="K976016"/>
      <c r="L976016"/>
      <c r="M976016"/>
      <c r="N976016"/>
      <c r="O976016"/>
      <c r="P976016"/>
      <c r="Q976016"/>
      <c r="R976016"/>
      <c r="S976016"/>
      <c r="T976016"/>
      <c r="U976016"/>
      <c r="V976016"/>
    </row>
    <row r="976017" spans="1:22">
      <c r="A976017"/>
      <c r="B976017"/>
      <c r="C976017"/>
      <c r="D976017"/>
      <c r="E976017"/>
      <c r="F976017"/>
      <c r="G976017"/>
      <c r="H976017"/>
      <c r="I976017"/>
      <c r="J976017"/>
      <c r="K976017"/>
      <c r="L976017"/>
      <c r="M976017"/>
      <c r="N976017"/>
      <c r="O976017"/>
      <c r="P976017"/>
      <c r="Q976017"/>
      <c r="R976017"/>
      <c r="S976017"/>
      <c r="T976017"/>
      <c r="U976017"/>
      <c r="V976017"/>
    </row>
    <row r="976018" spans="1:22">
      <c r="A976018"/>
      <c r="B976018"/>
      <c r="C976018"/>
      <c r="D976018"/>
      <c r="E976018"/>
      <c r="F976018"/>
      <c r="G976018"/>
      <c r="H976018"/>
      <c r="I976018"/>
      <c r="J976018"/>
      <c r="K976018"/>
      <c r="L976018"/>
      <c r="M976018"/>
      <c r="N976018"/>
      <c r="O976018"/>
      <c r="P976018"/>
      <c r="Q976018"/>
      <c r="R976018"/>
      <c r="S976018"/>
      <c r="T976018"/>
      <c r="U976018"/>
      <c r="V976018"/>
    </row>
    <row r="976019" spans="1:22">
      <c r="A976019"/>
      <c r="B976019"/>
      <c r="C976019"/>
      <c r="D976019"/>
      <c r="E976019"/>
      <c r="F976019"/>
      <c r="G976019"/>
      <c r="H976019"/>
      <c r="I976019"/>
      <c r="J976019"/>
      <c r="K976019"/>
      <c r="L976019"/>
      <c r="M976019"/>
      <c r="N976019"/>
      <c r="O976019"/>
      <c r="P976019"/>
      <c r="Q976019"/>
      <c r="R976019"/>
      <c r="S976019"/>
      <c r="T976019"/>
      <c r="U976019"/>
      <c r="V976019"/>
    </row>
    <row r="976020" spans="1:22">
      <c r="A976020"/>
      <c r="B976020"/>
      <c r="C976020"/>
      <c r="D976020"/>
      <c r="E976020"/>
      <c r="F976020"/>
      <c r="G976020"/>
      <c r="H976020"/>
      <c r="I976020"/>
      <c r="J976020"/>
      <c r="K976020"/>
      <c r="L976020"/>
      <c r="M976020"/>
      <c r="N976020"/>
      <c r="O976020"/>
      <c r="P976020"/>
      <c r="Q976020"/>
      <c r="R976020"/>
      <c r="S976020"/>
      <c r="T976020"/>
      <c r="U976020"/>
      <c r="V976020"/>
    </row>
    <row r="976021" spans="1:22">
      <c r="A976021"/>
      <c r="B976021"/>
      <c r="C976021"/>
      <c r="D976021"/>
      <c r="E976021"/>
      <c r="F976021"/>
      <c r="G976021"/>
      <c r="H976021"/>
      <c r="I976021"/>
      <c r="J976021"/>
      <c r="K976021"/>
      <c r="L976021"/>
      <c r="M976021"/>
      <c r="N976021"/>
      <c r="O976021"/>
      <c r="P976021"/>
      <c r="Q976021"/>
      <c r="R976021"/>
      <c r="S976021"/>
      <c r="T976021"/>
      <c r="U976021"/>
      <c r="V976021"/>
    </row>
    <row r="976022" spans="1:22">
      <c r="A976022"/>
      <c r="B976022"/>
      <c r="C976022"/>
      <c r="D976022"/>
      <c r="E976022"/>
      <c r="F976022"/>
      <c r="G976022"/>
      <c r="H976022"/>
      <c r="I976022"/>
      <c r="J976022"/>
      <c r="K976022"/>
      <c r="L976022"/>
      <c r="M976022"/>
      <c r="N976022"/>
      <c r="O976022"/>
      <c r="P976022"/>
      <c r="Q976022"/>
      <c r="R976022"/>
      <c r="S976022"/>
      <c r="T976022"/>
      <c r="U976022"/>
      <c r="V976022"/>
    </row>
    <row r="976023" spans="1:22">
      <c r="A976023"/>
      <c r="B976023"/>
      <c r="C976023"/>
      <c r="D976023"/>
      <c r="E976023"/>
      <c r="F976023"/>
      <c r="G976023"/>
      <c r="H976023"/>
      <c r="I976023"/>
      <c r="J976023"/>
      <c r="K976023"/>
      <c r="L976023"/>
      <c r="M976023"/>
      <c r="N976023"/>
      <c r="O976023"/>
      <c r="P976023"/>
      <c r="Q976023"/>
      <c r="R976023"/>
      <c r="S976023"/>
      <c r="T976023"/>
      <c r="U976023"/>
      <c r="V976023"/>
    </row>
    <row r="976024" spans="1:22">
      <c r="A976024"/>
      <c r="B976024"/>
      <c r="C976024"/>
      <c r="D976024"/>
      <c r="E976024"/>
      <c r="F976024"/>
      <c r="G976024"/>
      <c r="H976024"/>
      <c r="I976024"/>
      <c r="J976024"/>
      <c r="K976024"/>
      <c r="L976024"/>
      <c r="M976024"/>
      <c r="N976024"/>
      <c r="O976024"/>
      <c r="P976024"/>
      <c r="Q976024"/>
      <c r="R976024"/>
      <c r="S976024"/>
      <c r="T976024"/>
      <c r="U976024"/>
      <c r="V976024"/>
    </row>
    <row r="976025" spans="1:22">
      <c r="A976025"/>
      <c r="B976025"/>
      <c r="C976025"/>
      <c r="D976025"/>
      <c r="E976025"/>
      <c r="F976025"/>
      <c r="G976025"/>
      <c r="H976025"/>
      <c r="I976025"/>
      <c r="J976025"/>
      <c r="K976025"/>
      <c r="L976025"/>
      <c r="M976025"/>
      <c r="N976025"/>
      <c r="O976025"/>
      <c r="P976025"/>
      <c r="Q976025"/>
      <c r="R976025"/>
      <c r="S976025"/>
      <c r="T976025"/>
      <c r="U976025"/>
      <c r="V976025"/>
    </row>
    <row r="976026" spans="1:22">
      <c r="A976026"/>
      <c r="B976026"/>
      <c r="C976026"/>
      <c r="D976026"/>
      <c r="E976026"/>
      <c r="F976026"/>
      <c r="G976026"/>
      <c r="H976026"/>
      <c r="I976026"/>
      <c r="J976026"/>
      <c r="K976026"/>
      <c r="L976026"/>
      <c r="M976026"/>
      <c r="N976026"/>
      <c r="O976026"/>
      <c r="P976026"/>
      <c r="Q976026"/>
      <c r="R976026"/>
      <c r="S976026"/>
      <c r="T976026"/>
      <c r="U976026"/>
      <c r="V976026"/>
    </row>
    <row r="976027" spans="1:22">
      <c r="A976027"/>
      <c r="B976027"/>
      <c r="C976027"/>
      <c r="D976027"/>
      <c r="E976027"/>
      <c r="F976027"/>
      <c r="G976027"/>
      <c r="H976027"/>
      <c r="I976027"/>
      <c r="J976027"/>
      <c r="K976027"/>
      <c r="L976027"/>
      <c r="M976027"/>
      <c r="N976027"/>
      <c r="O976027"/>
      <c r="P976027"/>
      <c r="Q976027"/>
      <c r="R976027"/>
      <c r="S976027"/>
      <c r="T976027"/>
      <c r="U976027"/>
      <c r="V976027"/>
    </row>
    <row r="976028" spans="1:22">
      <c r="A976028"/>
      <c r="B976028"/>
      <c r="C976028"/>
      <c r="D976028"/>
      <c r="E976028"/>
      <c r="F976028"/>
      <c r="G976028"/>
      <c r="H976028"/>
      <c r="I976028"/>
      <c r="J976028"/>
      <c r="K976028"/>
      <c r="L976028"/>
      <c r="M976028"/>
      <c r="N976028"/>
      <c r="O976028"/>
      <c r="P976028"/>
      <c r="Q976028"/>
      <c r="R976028"/>
      <c r="S976028"/>
      <c r="T976028"/>
      <c r="U976028"/>
      <c r="V976028"/>
    </row>
    <row r="976029" spans="1:22">
      <c r="A976029"/>
      <c r="B976029"/>
      <c r="C976029"/>
      <c r="D976029"/>
      <c r="E976029"/>
      <c r="F976029"/>
      <c r="G976029"/>
      <c r="H976029"/>
      <c r="I976029"/>
      <c r="J976029"/>
      <c r="K976029"/>
      <c r="L976029"/>
      <c r="M976029"/>
      <c r="N976029"/>
      <c r="O976029"/>
      <c r="P976029"/>
      <c r="Q976029"/>
      <c r="R976029"/>
      <c r="S976029"/>
      <c r="T976029"/>
      <c r="U976029"/>
      <c r="V976029"/>
    </row>
    <row r="976030" spans="1:22">
      <c r="A976030"/>
      <c r="B976030"/>
      <c r="C976030"/>
      <c r="D976030"/>
      <c r="E976030"/>
      <c r="F976030"/>
      <c r="G976030"/>
      <c r="H976030"/>
      <c r="I976030"/>
      <c r="J976030"/>
      <c r="K976030"/>
      <c r="L976030"/>
      <c r="M976030"/>
      <c r="N976030"/>
      <c r="O976030"/>
      <c r="P976030"/>
      <c r="Q976030"/>
      <c r="R976030"/>
      <c r="S976030"/>
      <c r="T976030"/>
      <c r="U976030"/>
      <c r="V976030"/>
    </row>
    <row r="976031" spans="1:22">
      <c r="A976031"/>
      <c r="B976031"/>
      <c r="C976031"/>
      <c r="D976031"/>
      <c r="E976031"/>
      <c r="F976031"/>
      <c r="G976031"/>
      <c r="H976031"/>
      <c r="I976031"/>
      <c r="J976031"/>
      <c r="K976031"/>
      <c r="L976031"/>
      <c r="M976031"/>
      <c r="N976031"/>
      <c r="O976031"/>
      <c r="P976031"/>
      <c r="Q976031"/>
      <c r="R976031"/>
      <c r="S976031"/>
      <c r="T976031"/>
      <c r="U976031"/>
      <c r="V976031"/>
    </row>
    <row r="976032" spans="1:22">
      <c r="A976032"/>
      <c r="B976032"/>
      <c r="C976032"/>
      <c r="D976032"/>
      <c r="E976032"/>
      <c r="F976032"/>
      <c r="G976032"/>
      <c r="H976032"/>
      <c r="I976032"/>
      <c r="J976032"/>
      <c r="K976032"/>
      <c r="L976032"/>
      <c r="M976032"/>
      <c r="N976032"/>
      <c r="O976032"/>
      <c r="P976032"/>
      <c r="Q976032"/>
      <c r="R976032"/>
      <c r="S976032"/>
      <c r="T976032"/>
      <c r="U976032"/>
      <c r="V976032"/>
    </row>
    <row r="976033" spans="1:22">
      <c r="A976033"/>
      <c r="B976033"/>
      <c r="C976033"/>
      <c r="D976033"/>
      <c r="E976033"/>
      <c r="F976033"/>
      <c r="G976033"/>
      <c r="H976033"/>
      <c r="I976033"/>
      <c r="J976033"/>
      <c r="K976033"/>
      <c r="L976033"/>
      <c r="M976033"/>
      <c r="N976033"/>
      <c r="O976033"/>
      <c r="P976033"/>
      <c r="Q976033"/>
      <c r="R976033"/>
      <c r="S976033"/>
      <c r="T976033"/>
      <c r="U976033"/>
      <c r="V976033"/>
    </row>
    <row r="976034" spans="1:22">
      <c r="A976034"/>
      <c r="B976034"/>
      <c r="C976034"/>
      <c r="D976034"/>
      <c r="E976034"/>
      <c r="F976034"/>
      <c r="G976034"/>
      <c r="H976034"/>
      <c r="I976034"/>
      <c r="J976034"/>
      <c r="K976034"/>
      <c r="L976034"/>
      <c r="M976034"/>
      <c r="N976034"/>
      <c r="O976034"/>
      <c r="P976034"/>
      <c r="Q976034"/>
      <c r="R976034"/>
      <c r="S976034"/>
      <c r="T976034"/>
      <c r="U976034"/>
      <c r="V976034"/>
    </row>
    <row r="976035" spans="1:22">
      <c r="A976035"/>
      <c r="B976035"/>
      <c r="C976035"/>
      <c r="D976035"/>
      <c r="E976035"/>
      <c r="F976035"/>
      <c r="G976035"/>
      <c r="H976035"/>
      <c r="I976035"/>
      <c r="J976035"/>
      <c r="K976035"/>
      <c r="L976035"/>
      <c r="M976035"/>
      <c r="N976035"/>
      <c r="O976035"/>
      <c r="P976035"/>
      <c r="Q976035"/>
      <c r="R976035"/>
      <c r="S976035"/>
      <c r="T976035"/>
      <c r="U976035"/>
      <c r="V976035"/>
    </row>
    <row r="976036" spans="1:22">
      <c r="A976036"/>
      <c r="B976036"/>
      <c r="C976036"/>
      <c r="D976036"/>
      <c r="E976036"/>
      <c r="F976036"/>
      <c r="G976036"/>
      <c r="H976036"/>
      <c r="I976036"/>
      <c r="J976036"/>
      <c r="K976036"/>
      <c r="L976036"/>
      <c r="M976036"/>
      <c r="N976036"/>
      <c r="O976036"/>
      <c r="P976036"/>
      <c r="Q976036"/>
      <c r="R976036"/>
      <c r="S976036"/>
      <c r="T976036"/>
      <c r="U976036"/>
      <c r="V976036"/>
    </row>
    <row r="976037" spans="1:22">
      <c r="A976037"/>
      <c r="B976037"/>
      <c r="C976037"/>
      <c r="D976037"/>
      <c r="E976037"/>
      <c r="F976037"/>
      <c r="G976037"/>
      <c r="H976037"/>
      <c r="I976037"/>
      <c r="J976037"/>
      <c r="K976037"/>
      <c r="L976037"/>
      <c r="M976037"/>
      <c r="N976037"/>
      <c r="O976037"/>
      <c r="P976037"/>
      <c r="Q976037"/>
      <c r="R976037"/>
      <c r="S976037"/>
      <c r="T976037"/>
      <c r="U976037"/>
      <c r="V976037"/>
    </row>
    <row r="976038" spans="1:22">
      <c r="A976038"/>
      <c r="B976038"/>
      <c r="C976038"/>
      <c r="D976038"/>
      <c r="E976038"/>
      <c r="F976038"/>
      <c r="G976038"/>
      <c r="H976038"/>
      <c r="I976038"/>
      <c r="J976038"/>
      <c r="K976038"/>
      <c r="L976038"/>
      <c r="M976038"/>
      <c r="N976038"/>
      <c r="O976038"/>
      <c r="P976038"/>
      <c r="Q976038"/>
      <c r="R976038"/>
      <c r="S976038"/>
      <c r="T976038"/>
      <c r="U976038"/>
      <c r="V976038"/>
    </row>
    <row r="976039" spans="1:22">
      <c r="A976039"/>
      <c r="B976039"/>
      <c r="C976039"/>
      <c r="D976039"/>
      <c r="E976039"/>
      <c r="F976039"/>
      <c r="G976039"/>
      <c r="H976039"/>
      <c r="I976039"/>
      <c r="J976039"/>
      <c r="K976039"/>
      <c r="L976039"/>
      <c r="M976039"/>
      <c r="N976039"/>
      <c r="O976039"/>
      <c r="P976039"/>
      <c r="Q976039"/>
      <c r="R976039"/>
      <c r="S976039"/>
      <c r="T976039"/>
      <c r="U976039"/>
      <c r="V976039"/>
    </row>
    <row r="976040" spans="1:22">
      <c r="A976040"/>
      <c r="B976040"/>
      <c r="C976040"/>
      <c r="D976040"/>
      <c r="E976040"/>
      <c r="F976040"/>
      <c r="G976040"/>
      <c r="H976040"/>
      <c r="I976040"/>
      <c r="J976040"/>
      <c r="K976040"/>
      <c r="L976040"/>
      <c r="M976040"/>
      <c r="N976040"/>
      <c r="O976040"/>
      <c r="P976040"/>
      <c r="Q976040"/>
      <c r="R976040"/>
      <c r="S976040"/>
      <c r="T976040"/>
      <c r="U976040"/>
      <c r="V976040"/>
    </row>
    <row r="976041" spans="1:22">
      <c r="A976041"/>
      <c r="B976041"/>
      <c r="C976041"/>
      <c r="D976041"/>
      <c r="E976041"/>
      <c r="F976041"/>
      <c r="G976041"/>
      <c r="H976041"/>
      <c r="I976041"/>
      <c r="J976041"/>
      <c r="K976041"/>
      <c r="L976041"/>
      <c r="M976041"/>
      <c r="N976041"/>
      <c r="O976041"/>
      <c r="P976041"/>
      <c r="Q976041"/>
      <c r="R976041"/>
      <c r="S976041"/>
      <c r="T976041"/>
      <c r="U976041"/>
      <c r="V976041"/>
    </row>
    <row r="976042" spans="1:22">
      <c r="A976042"/>
      <c r="B976042"/>
      <c r="C976042"/>
      <c r="D976042"/>
      <c r="E976042"/>
      <c r="F976042"/>
      <c r="G976042"/>
      <c r="H976042"/>
      <c r="I976042"/>
      <c r="J976042"/>
      <c r="K976042"/>
      <c r="L976042"/>
      <c r="M976042"/>
      <c r="N976042"/>
      <c r="O976042"/>
      <c r="P976042"/>
      <c r="Q976042"/>
      <c r="R976042"/>
      <c r="S976042"/>
      <c r="T976042"/>
      <c r="U976042"/>
      <c r="V976042"/>
    </row>
    <row r="976043" spans="1:22">
      <c r="A976043"/>
      <c r="B976043"/>
      <c r="C976043"/>
      <c r="D976043"/>
      <c r="E976043"/>
      <c r="F976043"/>
      <c r="G976043"/>
      <c r="H976043"/>
      <c r="I976043"/>
      <c r="J976043"/>
      <c r="K976043"/>
      <c r="L976043"/>
      <c r="M976043"/>
      <c r="N976043"/>
      <c r="O976043"/>
      <c r="P976043"/>
      <c r="Q976043"/>
      <c r="R976043"/>
      <c r="S976043"/>
      <c r="T976043"/>
      <c r="U976043"/>
      <c r="V976043"/>
    </row>
    <row r="976044" spans="1:22">
      <c r="A976044"/>
      <c r="B976044"/>
      <c r="C976044"/>
      <c r="D976044"/>
      <c r="E976044"/>
      <c r="F976044"/>
      <c r="G976044"/>
      <c r="H976044"/>
      <c r="I976044"/>
      <c r="J976044"/>
      <c r="K976044"/>
      <c r="L976044"/>
      <c r="M976044"/>
      <c r="N976044"/>
      <c r="O976044"/>
      <c r="P976044"/>
      <c r="Q976044"/>
      <c r="R976044"/>
      <c r="S976044"/>
      <c r="T976044"/>
      <c r="U976044"/>
      <c r="V976044"/>
    </row>
    <row r="976045" spans="1:22">
      <c r="A976045"/>
      <c r="B976045"/>
      <c r="C976045"/>
      <c r="D976045"/>
      <c r="E976045"/>
      <c r="F976045"/>
      <c r="G976045"/>
      <c r="H976045"/>
      <c r="I976045"/>
      <c r="J976045"/>
      <c r="K976045"/>
      <c r="L976045"/>
      <c r="M976045"/>
      <c r="N976045"/>
      <c r="O976045"/>
      <c r="P976045"/>
      <c r="Q976045"/>
      <c r="R976045"/>
      <c r="S976045"/>
      <c r="T976045"/>
      <c r="U976045"/>
      <c r="V976045"/>
    </row>
    <row r="976046" spans="1:22">
      <c r="A976046"/>
      <c r="B976046"/>
      <c r="C976046"/>
      <c r="D976046"/>
      <c r="E976046"/>
      <c r="F976046"/>
      <c r="G976046"/>
      <c r="H976046"/>
      <c r="I976046"/>
      <c r="J976046"/>
      <c r="K976046"/>
      <c r="L976046"/>
      <c r="M976046"/>
      <c r="N976046"/>
      <c r="O976046"/>
      <c r="P976046"/>
      <c r="Q976046"/>
      <c r="R976046"/>
      <c r="S976046"/>
      <c r="T976046"/>
      <c r="U976046"/>
      <c r="V976046"/>
    </row>
    <row r="976047" spans="1:22">
      <c r="A976047"/>
      <c r="B976047"/>
      <c r="C976047"/>
      <c r="D976047"/>
      <c r="E976047"/>
      <c r="F976047"/>
      <c r="G976047"/>
      <c r="H976047"/>
      <c r="I976047"/>
      <c r="J976047"/>
      <c r="K976047"/>
      <c r="L976047"/>
      <c r="M976047"/>
      <c r="N976047"/>
      <c r="O976047"/>
      <c r="P976047"/>
      <c r="Q976047"/>
      <c r="R976047"/>
      <c r="S976047"/>
      <c r="T976047"/>
      <c r="U976047"/>
      <c r="V976047"/>
    </row>
    <row r="976048" spans="1:22">
      <c r="A976048"/>
      <c r="B976048"/>
      <c r="C976048"/>
      <c r="D976048"/>
      <c r="E976048"/>
      <c r="F976048"/>
      <c r="G976048"/>
      <c r="H976048"/>
      <c r="I976048"/>
      <c r="J976048"/>
      <c r="K976048"/>
      <c r="L976048"/>
      <c r="M976048"/>
      <c r="N976048"/>
      <c r="O976048"/>
      <c r="P976048"/>
      <c r="Q976048"/>
      <c r="R976048"/>
      <c r="S976048"/>
      <c r="T976048"/>
      <c r="U976048"/>
      <c r="V976048"/>
    </row>
    <row r="976049" spans="1:22">
      <c r="A976049"/>
      <c r="B976049"/>
      <c r="C976049"/>
      <c r="D976049"/>
      <c r="E976049"/>
      <c r="F976049"/>
      <c r="G976049"/>
      <c r="H976049"/>
      <c r="I976049"/>
      <c r="J976049"/>
      <c r="K976049"/>
      <c r="L976049"/>
      <c r="M976049"/>
      <c r="N976049"/>
      <c r="O976049"/>
      <c r="P976049"/>
      <c r="Q976049"/>
      <c r="R976049"/>
      <c r="S976049"/>
      <c r="T976049"/>
      <c r="U976049"/>
      <c r="V976049"/>
    </row>
    <row r="976050" spans="1:22">
      <c r="A976050"/>
      <c r="B976050"/>
      <c r="C976050"/>
      <c r="D976050"/>
      <c r="E976050"/>
      <c r="F976050"/>
      <c r="G976050"/>
      <c r="H976050"/>
      <c r="I976050"/>
      <c r="J976050"/>
      <c r="K976050"/>
      <c r="L976050"/>
      <c r="M976050"/>
      <c r="N976050"/>
      <c r="O976050"/>
      <c r="P976050"/>
      <c r="Q976050"/>
      <c r="R976050"/>
      <c r="S976050"/>
      <c r="T976050"/>
      <c r="U976050"/>
      <c r="V976050"/>
    </row>
    <row r="976051" spans="1:22">
      <c r="A976051"/>
      <c r="B976051"/>
      <c r="C976051"/>
      <c r="D976051"/>
      <c r="E976051"/>
      <c r="F976051"/>
      <c r="G976051"/>
      <c r="H976051"/>
      <c r="I976051"/>
      <c r="J976051"/>
      <c r="K976051"/>
      <c r="L976051"/>
      <c r="M976051"/>
      <c r="N976051"/>
      <c r="O976051"/>
      <c r="P976051"/>
      <c r="Q976051"/>
      <c r="R976051"/>
      <c r="S976051"/>
      <c r="T976051"/>
      <c r="U976051"/>
      <c r="V976051"/>
    </row>
    <row r="976052" spans="1:22">
      <c r="A976052"/>
      <c r="B976052"/>
      <c r="C976052"/>
      <c r="D976052"/>
      <c r="E976052"/>
      <c r="F976052"/>
      <c r="G976052"/>
      <c r="H976052"/>
      <c r="I976052"/>
      <c r="J976052"/>
      <c r="K976052"/>
      <c r="L976052"/>
      <c r="M976052"/>
      <c r="N976052"/>
      <c r="O976052"/>
      <c r="P976052"/>
      <c r="Q976052"/>
      <c r="R976052"/>
      <c r="S976052"/>
      <c r="T976052"/>
      <c r="U976052"/>
      <c r="V976052"/>
    </row>
    <row r="976053" spans="1:22">
      <c r="A976053"/>
      <c r="B976053"/>
      <c r="C976053"/>
      <c r="D976053"/>
      <c r="E976053"/>
      <c r="F976053"/>
      <c r="G976053"/>
      <c r="H976053"/>
      <c r="I976053"/>
      <c r="J976053"/>
      <c r="K976053"/>
      <c r="L976053"/>
      <c r="M976053"/>
      <c r="N976053"/>
      <c r="O976053"/>
      <c r="P976053"/>
      <c r="Q976053"/>
      <c r="R976053"/>
      <c r="S976053"/>
      <c r="T976053"/>
      <c r="U976053"/>
      <c r="V976053"/>
    </row>
    <row r="976054" spans="1:22">
      <c r="A976054"/>
      <c r="B976054"/>
      <c r="C976054"/>
      <c r="D976054"/>
      <c r="E976054"/>
      <c r="F976054"/>
      <c r="G976054"/>
      <c r="H976054"/>
      <c r="I976054"/>
      <c r="J976054"/>
      <c r="K976054"/>
      <c r="L976054"/>
      <c r="M976054"/>
      <c r="N976054"/>
      <c r="O976054"/>
      <c r="P976054"/>
      <c r="Q976054"/>
      <c r="R976054"/>
      <c r="S976054"/>
      <c r="T976054"/>
      <c r="U976054"/>
      <c r="V976054"/>
    </row>
    <row r="976055" spans="1:22">
      <c r="A976055"/>
      <c r="B976055"/>
      <c r="C976055"/>
      <c r="D976055"/>
      <c r="E976055"/>
      <c r="F976055"/>
      <c r="G976055"/>
      <c r="H976055"/>
      <c r="I976055"/>
      <c r="J976055"/>
      <c r="K976055"/>
      <c r="L976055"/>
      <c r="M976055"/>
      <c r="N976055"/>
      <c r="O976055"/>
      <c r="P976055"/>
      <c r="Q976055"/>
      <c r="R976055"/>
      <c r="S976055"/>
      <c r="T976055"/>
      <c r="U976055"/>
      <c r="V976055"/>
    </row>
    <row r="976056" spans="1:22">
      <c r="A976056"/>
      <c r="B976056"/>
      <c r="C976056"/>
      <c r="D976056"/>
      <c r="E976056"/>
      <c r="F976056"/>
      <c r="G976056"/>
      <c r="H976056"/>
      <c r="I976056"/>
      <c r="J976056"/>
      <c r="K976056"/>
      <c r="L976056"/>
      <c r="M976056"/>
      <c r="N976056"/>
      <c r="O976056"/>
      <c r="P976056"/>
      <c r="Q976056"/>
      <c r="R976056"/>
      <c r="S976056"/>
      <c r="T976056"/>
      <c r="U976056"/>
      <c r="V976056"/>
    </row>
    <row r="976057" spans="1:22">
      <c r="A976057"/>
      <c r="B976057"/>
      <c r="C976057"/>
      <c r="D976057"/>
      <c r="E976057"/>
      <c r="F976057"/>
      <c r="G976057"/>
      <c r="H976057"/>
      <c r="I976057"/>
      <c r="J976057"/>
      <c r="K976057"/>
      <c r="L976057"/>
      <c r="M976057"/>
      <c r="N976057"/>
      <c r="O976057"/>
      <c r="P976057"/>
      <c r="Q976057"/>
      <c r="R976057"/>
      <c r="S976057"/>
      <c r="T976057"/>
      <c r="U976057"/>
      <c r="V976057"/>
    </row>
    <row r="976058" spans="1:22">
      <c r="A976058"/>
      <c r="B976058"/>
      <c r="C976058"/>
      <c r="D976058"/>
      <c r="E976058"/>
      <c r="F976058"/>
      <c r="G976058"/>
      <c r="H976058"/>
      <c r="I976058"/>
      <c r="J976058"/>
      <c r="K976058"/>
      <c r="L976058"/>
      <c r="M976058"/>
      <c r="N976058"/>
      <c r="O976058"/>
      <c r="P976058"/>
      <c r="Q976058"/>
      <c r="R976058"/>
      <c r="S976058"/>
      <c r="T976058"/>
      <c r="U976058"/>
      <c r="V976058"/>
    </row>
    <row r="976059" spans="1:22">
      <c r="A976059"/>
      <c r="B976059"/>
      <c r="C976059"/>
      <c r="D976059"/>
      <c r="E976059"/>
      <c r="F976059"/>
      <c r="G976059"/>
      <c r="H976059"/>
      <c r="I976059"/>
      <c r="J976059"/>
      <c r="K976059"/>
      <c r="L976059"/>
      <c r="M976059"/>
      <c r="N976059"/>
      <c r="O976059"/>
      <c r="P976059"/>
      <c r="Q976059"/>
      <c r="R976059"/>
      <c r="S976059"/>
      <c r="T976059"/>
      <c r="U976059"/>
      <c r="V976059"/>
    </row>
    <row r="976060" spans="1:22">
      <c r="A976060"/>
      <c r="B976060"/>
      <c r="C976060"/>
      <c r="D976060"/>
      <c r="E976060"/>
      <c r="F976060"/>
      <c r="G976060"/>
      <c r="H976060"/>
      <c r="I976060"/>
      <c r="J976060"/>
      <c r="K976060"/>
      <c r="L976060"/>
      <c r="M976060"/>
      <c r="N976060"/>
      <c r="O976060"/>
      <c r="P976060"/>
      <c r="Q976060"/>
      <c r="R976060"/>
      <c r="S976060"/>
      <c r="T976060"/>
      <c r="U976060"/>
      <c r="V976060"/>
    </row>
    <row r="976061" spans="1:22">
      <c r="A976061"/>
      <c r="B976061"/>
      <c r="C976061"/>
      <c r="D976061"/>
      <c r="E976061"/>
      <c r="F976061"/>
      <c r="G976061"/>
      <c r="H976061"/>
      <c r="I976061"/>
      <c r="J976061"/>
      <c r="K976061"/>
      <c r="L976061"/>
      <c r="M976061"/>
      <c r="N976061"/>
      <c r="O976061"/>
      <c r="P976061"/>
      <c r="Q976061"/>
      <c r="R976061"/>
      <c r="S976061"/>
      <c r="T976061"/>
      <c r="U976061"/>
      <c r="V976061"/>
    </row>
    <row r="976062" spans="1:22">
      <c r="A976062"/>
      <c r="B976062"/>
      <c r="C976062"/>
      <c r="D976062"/>
      <c r="E976062"/>
      <c r="F976062"/>
      <c r="G976062"/>
      <c r="H976062"/>
      <c r="I976062"/>
      <c r="J976062"/>
      <c r="K976062"/>
      <c r="L976062"/>
      <c r="M976062"/>
      <c r="N976062"/>
      <c r="O976062"/>
      <c r="P976062"/>
      <c r="Q976062"/>
      <c r="R976062"/>
      <c r="S976062"/>
      <c r="T976062"/>
      <c r="U976062"/>
      <c r="V976062"/>
    </row>
    <row r="976063" spans="1:22">
      <c r="A976063"/>
      <c r="B976063"/>
      <c r="C976063"/>
      <c r="D976063"/>
      <c r="E976063"/>
      <c r="F976063"/>
      <c r="G976063"/>
      <c r="H976063"/>
      <c r="I976063"/>
      <c r="J976063"/>
      <c r="K976063"/>
      <c r="L976063"/>
      <c r="M976063"/>
      <c r="N976063"/>
      <c r="O976063"/>
      <c r="P976063"/>
      <c r="Q976063"/>
      <c r="R976063"/>
      <c r="S976063"/>
      <c r="T976063"/>
      <c r="U976063"/>
      <c r="V976063"/>
    </row>
    <row r="976064" spans="1:22">
      <c r="A976064"/>
      <c r="B976064"/>
      <c r="C976064"/>
      <c r="D976064"/>
      <c r="E976064"/>
      <c r="F976064"/>
      <c r="G976064"/>
      <c r="H976064"/>
      <c r="I976064"/>
      <c r="J976064"/>
      <c r="K976064"/>
      <c r="L976064"/>
      <c r="M976064"/>
      <c r="N976064"/>
      <c r="O976064"/>
      <c r="P976064"/>
      <c r="Q976064"/>
      <c r="R976064"/>
      <c r="S976064"/>
      <c r="T976064"/>
      <c r="U976064"/>
      <c r="V976064"/>
    </row>
    <row r="976065" spans="1:22">
      <c r="A976065"/>
      <c r="B976065"/>
      <c r="C976065"/>
      <c r="D976065"/>
      <c r="E976065"/>
      <c r="F976065"/>
      <c r="G976065"/>
      <c r="H976065"/>
      <c r="I976065"/>
      <c r="J976065"/>
      <c r="K976065"/>
      <c r="L976065"/>
      <c r="M976065"/>
      <c r="N976065"/>
      <c r="O976065"/>
      <c r="P976065"/>
      <c r="Q976065"/>
      <c r="R976065"/>
      <c r="S976065"/>
      <c r="T976065"/>
      <c r="U976065"/>
      <c r="V976065"/>
    </row>
    <row r="976066" spans="1:22">
      <c r="A976066"/>
      <c r="B976066"/>
      <c r="C976066"/>
      <c r="D976066"/>
      <c r="E976066"/>
      <c r="F976066"/>
      <c r="G976066"/>
      <c r="H976066"/>
      <c r="I976066"/>
      <c r="J976066"/>
      <c r="K976066"/>
      <c r="L976066"/>
      <c r="M976066"/>
      <c r="N976066"/>
      <c r="O976066"/>
      <c r="P976066"/>
      <c r="Q976066"/>
      <c r="R976066"/>
      <c r="S976066"/>
      <c r="T976066"/>
      <c r="U976066"/>
      <c r="V976066"/>
    </row>
    <row r="976067" spans="1:22">
      <c r="A976067"/>
      <c r="B976067"/>
      <c r="C976067"/>
      <c r="D976067"/>
      <c r="E976067"/>
      <c r="F976067"/>
      <c r="G976067"/>
      <c r="H976067"/>
      <c r="I976067"/>
      <c r="J976067"/>
      <c r="K976067"/>
      <c r="L976067"/>
      <c r="M976067"/>
      <c r="N976067"/>
      <c r="O976067"/>
      <c r="P976067"/>
      <c r="Q976067"/>
      <c r="R976067"/>
      <c r="S976067"/>
      <c r="T976067"/>
      <c r="U976067"/>
      <c r="V976067"/>
    </row>
    <row r="976068" spans="1:22">
      <c r="A976068"/>
      <c r="B976068"/>
      <c r="C976068"/>
      <c r="D976068"/>
      <c r="E976068"/>
      <c r="F976068"/>
      <c r="G976068"/>
      <c r="H976068"/>
      <c r="I976068"/>
      <c r="J976068"/>
      <c r="K976068"/>
      <c r="L976068"/>
      <c r="M976068"/>
      <c r="N976068"/>
      <c r="O976068"/>
      <c r="P976068"/>
      <c r="Q976068"/>
      <c r="R976068"/>
      <c r="S976068"/>
      <c r="T976068"/>
      <c r="U976068"/>
      <c r="V976068"/>
    </row>
    <row r="976069" spans="1:22">
      <c r="A976069"/>
      <c r="B976069"/>
      <c r="C976069"/>
      <c r="D976069"/>
      <c r="E976069"/>
      <c r="F976069"/>
      <c r="G976069"/>
      <c r="H976069"/>
      <c r="I976069"/>
      <c r="J976069"/>
      <c r="K976069"/>
      <c r="L976069"/>
      <c r="M976069"/>
      <c r="N976069"/>
      <c r="O976069"/>
      <c r="P976069"/>
      <c r="Q976069"/>
      <c r="R976069"/>
      <c r="S976069"/>
      <c r="T976069"/>
      <c r="U976069"/>
      <c r="V976069"/>
    </row>
    <row r="976070" spans="1:22">
      <c r="A976070"/>
      <c r="B976070"/>
      <c r="C976070"/>
      <c r="D976070"/>
      <c r="E976070"/>
      <c r="F976070"/>
      <c r="G976070"/>
      <c r="H976070"/>
      <c r="I976070"/>
      <c r="J976070"/>
      <c r="K976070"/>
      <c r="L976070"/>
      <c r="M976070"/>
      <c r="N976070"/>
      <c r="O976070"/>
      <c r="P976070"/>
      <c r="Q976070"/>
      <c r="R976070"/>
      <c r="S976070"/>
      <c r="T976070"/>
      <c r="U976070"/>
      <c r="V976070"/>
    </row>
    <row r="976071" spans="1:22">
      <c r="A976071"/>
      <c r="B976071"/>
      <c r="C976071"/>
      <c r="D976071"/>
      <c r="E976071"/>
      <c r="F976071"/>
      <c r="G976071"/>
      <c r="H976071"/>
      <c r="I976071"/>
      <c r="J976071"/>
      <c r="K976071"/>
      <c r="L976071"/>
      <c r="M976071"/>
      <c r="N976071"/>
      <c r="O976071"/>
      <c r="P976071"/>
      <c r="Q976071"/>
      <c r="R976071"/>
      <c r="S976071"/>
      <c r="T976071"/>
      <c r="U976071"/>
      <c r="V976071"/>
    </row>
    <row r="976072" spans="1:22">
      <c r="A976072"/>
      <c r="B976072"/>
      <c r="C976072"/>
      <c r="D976072"/>
      <c r="E976072"/>
      <c r="F976072"/>
      <c r="G976072"/>
      <c r="H976072"/>
      <c r="I976072"/>
      <c r="J976072"/>
      <c r="K976072"/>
      <c r="L976072"/>
      <c r="M976072"/>
      <c r="N976072"/>
      <c r="O976072"/>
      <c r="P976072"/>
      <c r="Q976072"/>
      <c r="R976072"/>
      <c r="S976072"/>
      <c r="T976072"/>
      <c r="U976072"/>
      <c r="V976072"/>
    </row>
    <row r="976073" spans="1:22">
      <c r="A976073"/>
      <c r="B976073"/>
      <c r="C976073"/>
      <c r="D976073"/>
      <c r="E976073"/>
      <c r="F976073"/>
      <c r="G976073"/>
      <c r="H976073"/>
      <c r="I976073"/>
      <c r="J976073"/>
      <c r="K976073"/>
      <c r="L976073"/>
      <c r="M976073"/>
      <c r="N976073"/>
      <c r="O976073"/>
      <c r="P976073"/>
      <c r="Q976073"/>
      <c r="R976073"/>
      <c r="S976073"/>
      <c r="T976073"/>
      <c r="U976073"/>
      <c r="V976073"/>
    </row>
    <row r="976074" spans="1:22">
      <c r="A976074"/>
      <c r="B976074"/>
      <c r="C976074"/>
      <c r="D976074"/>
      <c r="E976074"/>
      <c r="F976074"/>
      <c r="G976074"/>
      <c r="H976074"/>
      <c r="I976074"/>
      <c r="J976074"/>
      <c r="K976074"/>
      <c r="L976074"/>
      <c r="M976074"/>
      <c r="N976074"/>
      <c r="O976074"/>
      <c r="P976074"/>
      <c r="Q976074"/>
      <c r="R976074"/>
      <c r="S976074"/>
      <c r="T976074"/>
      <c r="U976074"/>
      <c r="V976074"/>
    </row>
    <row r="976075" spans="1:22">
      <c r="A976075"/>
      <c r="B976075"/>
      <c r="C976075"/>
      <c r="D976075"/>
      <c r="E976075"/>
      <c r="F976075"/>
      <c r="G976075"/>
      <c r="H976075"/>
      <c r="I976075"/>
      <c r="J976075"/>
      <c r="K976075"/>
      <c r="L976075"/>
      <c r="M976075"/>
      <c r="N976075"/>
      <c r="O976075"/>
      <c r="P976075"/>
      <c r="Q976075"/>
      <c r="R976075"/>
      <c r="S976075"/>
      <c r="T976075"/>
      <c r="U976075"/>
      <c r="V976075"/>
    </row>
    <row r="976076" spans="1:22">
      <c r="A976076"/>
      <c r="B976076"/>
      <c r="C976076"/>
      <c r="D976076"/>
      <c r="E976076"/>
      <c r="F976076"/>
      <c r="G976076"/>
      <c r="H976076"/>
      <c r="I976076"/>
      <c r="J976076"/>
      <c r="K976076"/>
      <c r="L976076"/>
      <c r="M976076"/>
      <c r="N976076"/>
      <c r="O976076"/>
      <c r="P976076"/>
      <c r="Q976076"/>
      <c r="R976076"/>
      <c r="S976076"/>
      <c r="T976076"/>
      <c r="U976076"/>
      <c r="V976076"/>
    </row>
    <row r="976077" spans="1:22">
      <c r="A976077"/>
      <c r="B976077"/>
      <c r="C976077"/>
      <c r="D976077"/>
      <c r="E976077"/>
      <c r="F976077"/>
      <c r="G976077"/>
      <c r="H976077"/>
      <c r="I976077"/>
      <c r="J976077"/>
      <c r="K976077"/>
      <c r="L976077"/>
      <c r="M976077"/>
      <c r="N976077"/>
      <c r="O976077"/>
      <c r="P976077"/>
      <c r="Q976077"/>
      <c r="R976077"/>
      <c r="S976077"/>
      <c r="T976077"/>
      <c r="U976077"/>
      <c r="V976077"/>
    </row>
    <row r="976078" spans="1:22">
      <c r="A976078"/>
      <c r="B976078"/>
      <c r="C976078"/>
      <c r="D976078"/>
      <c r="E976078"/>
      <c r="F976078"/>
      <c r="G976078"/>
      <c r="H976078"/>
      <c r="I976078"/>
      <c r="J976078"/>
      <c r="K976078"/>
      <c r="L976078"/>
      <c r="M976078"/>
      <c r="N976078"/>
      <c r="O976078"/>
      <c r="P976078"/>
      <c r="Q976078"/>
      <c r="R976078"/>
      <c r="S976078"/>
      <c r="T976078"/>
      <c r="U976078"/>
      <c r="V976078"/>
    </row>
    <row r="976079" spans="1:22">
      <c r="A976079"/>
      <c r="B976079"/>
      <c r="C976079"/>
      <c r="D976079"/>
      <c r="E976079"/>
      <c r="F976079"/>
      <c r="G976079"/>
      <c r="H976079"/>
      <c r="I976079"/>
      <c r="J976079"/>
      <c r="K976079"/>
      <c r="L976079"/>
      <c r="M976079"/>
      <c r="N976079"/>
      <c r="O976079"/>
      <c r="P976079"/>
      <c r="Q976079"/>
      <c r="R976079"/>
      <c r="S976079"/>
      <c r="T976079"/>
      <c r="U976079"/>
      <c r="V976079"/>
    </row>
    <row r="976080" spans="1:22">
      <c r="A976080"/>
      <c r="B976080"/>
      <c r="C976080"/>
      <c r="D976080"/>
      <c r="E976080"/>
      <c r="F976080"/>
      <c r="G976080"/>
      <c r="H976080"/>
      <c r="I976080"/>
      <c r="J976080"/>
      <c r="K976080"/>
      <c r="L976080"/>
      <c r="M976080"/>
      <c r="N976080"/>
      <c r="O976080"/>
      <c r="P976080"/>
      <c r="Q976080"/>
      <c r="R976080"/>
      <c r="S976080"/>
      <c r="T976080"/>
      <c r="U976080"/>
      <c r="V976080"/>
    </row>
    <row r="976081" spans="1:22">
      <c r="A976081"/>
      <c r="B976081"/>
      <c r="C976081"/>
      <c r="D976081"/>
      <c r="E976081"/>
      <c r="F976081"/>
      <c r="G976081"/>
      <c r="H976081"/>
      <c r="I976081"/>
      <c r="J976081"/>
      <c r="K976081"/>
      <c r="L976081"/>
      <c r="M976081"/>
      <c r="N976081"/>
      <c r="O976081"/>
      <c r="P976081"/>
      <c r="Q976081"/>
      <c r="R976081"/>
      <c r="S976081"/>
      <c r="T976081"/>
      <c r="U976081"/>
      <c r="V976081"/>
    </row>
    <row r="976082" spans="1:22">
      <c r="A976082"/>
      <c r="B976082"/>
      <c r="C976082"/>
      <c r="D976082"/>
      <c r="E976082"/>
      <c r="F976082"/>
      <c r="G976082"/>
      <c r="H976082"/>
      <c r="I976082"/>
      <c r="J976082"/>
      <c r="K976082"/>
      <c r="L976082"/>
      <c r="M976082"/>
      <c r="N976082"/>
      <c r="O976082"/>
      <c r="P976082"/>
      <c r="Q976082"/>
      <c r="R976082"/>
      <c r="S976082"/>
      <c r="T976082"/>
      <c r="U976082"/>
      <c r="V976082"/>
    </row>
    <row r="976083" spans="1:22">
      <c r="A976083"/>
      <c r="B976083"/>
      <c r="C976083"/>
      <c r="D976083"/>
      <c r="E976083"/>
      <c r="F976083"/>
      <c r="G976083"/>
      <c r="H976083"/>
      <c r="I976083"/>
      <c r="J976083"/>
      <c r="K976083"/>
      <c r="L976083"/>
      <c r="M976083"/>
      <c r="N976083"/>
      <c r="O976083"/>
      <c r="P976083"/>
      <c r="Q976083"/>
      <c r="R976083"/>
      <c r="S976083"/>
      <c r="T976083"/>
      <c r="U976083"/>
      <c r="V976083"/>
    </row>
    <row r="976084" spans="1:22">
      <c r="A976084"/>
      <c r="B976084"/>
      <c r="C976084"/>
      <c r="D976084"/>
      <c r="E976084"/>
      <c r="F976084"/>
      <c r="G976084"/>
      <c r="H976084"/>
      <c r="I976084"/>
      <c r="J976084"/>
      <c r="K976084"/>
      <c r="L976084"/>
      <c r="M976084"/>
      <c r="N976084"/>
      <c r="O976084"/>
      <c r="P976084"/>
      <c r="Q976084"/>
      <c r="R976084"/>
      <c r="S976084"/>
      <c r="T976084"/>
      <c r="U976084"/>
      <c r="V976084"/>
    </row>
    <row r="976085" spans="1:22">
      <c r="A976085"/>
      <c r="B976085"/>
      <c r="C976085"/>
      <c r="D976085"/>
      <c r="E976085"/>
      <c r="F976085"/>
      <c r="G976085"/>
      <c r="H976085"/>
      <c r="I976085"/>
      <c r="J976085"/>
      <c r="K976085"/>
      <c r="L976085"/>
      <c r="M976085"/>
      <c r="N976085"/>
      <c r="O976085"/>
      <c r="P976085"/>
      <c r="Q976085"/>
      <c r="R976085"/>
      <c r="S976085"/>
      <c r="T976085"/>
      <c r="U976085"/>
      <c r="V976085"/>
    </row>
    <row r="976086" spans="1:22">
      <c r="A976086"/>
      <c r="B976086"/>
      <c r="C976086"/>
      <c r="D976086"/>
      <c r="E976086"/>
      <c r="F976086"/>
      <c r="G976086"/>
      <c r="H976086"/>
      <c r="I976086"/>
      <c r="J976086"/>
      <c r="K976086"/>
      <c r="L976086"/>
      <c r="M976086"/>
      <c r="N976086"/>
      <c r="O976086"/>
      <c r="P976086"/>
      <c r="Q976086"/>
      <c r="R976086"/>
      <c r="S976086"/>
      <c r="T976086"/>
      <c r="U976086"/>
      <c r="V976086"/>
    </row>
    <row r="976087" spans="1:22">
      <c r="A976087"/>
      <c r="B976087"/>
      <c r="C976087"/>
      <c r="D976087"/>
      <c r="E976087"/>
      <c r="F976087"/>
      <c r="G976087"/>
      <c r="H976087"/>
      <c r="I976087"/>
      <c r="J976087"/>
      <c r="K976087"/>
      <c r="L976087"/>
      <c r="M976087"/>
      <c r="N976087"/>
      <c r="O976087"/>
      <c r="P976087"/>
      <c r="Q976087"/>
      <c r="R976087"/>
      <c r="S976087"/>
      <c r="T976087"/>
      <c r="U976087"/>
      <c r="V976087"/>
    </row>
    <row r="976088" spans="1:22">
      <c r="A976088"/>
      <c r="B976088"/>
      <c r="C976088"/>
      <c r="D976088"/>
      <c r="E976088"/>
      <c r="F976088"/>
      <c r="G976088"/>
      <c r="H976088"/>
      <c r="I976088"/>
      <c r="J976088"/>
      <c r="K976088"/>
      <c r="L976088"/>
      <c r="M976088"/>
      <c r="N976088"/>
      <c r="O976088"/>
      <c r="P976088"/>
      <c r="Q976088"/>
      <c r="R976088"/>
      <c r="S976088"/>
      <c r="T976088"/>
      <c r="U976088"/>
      <c r="V976088"/>
    </row>
    <row r="976089" spans="1:22">
      <c r="A976089"/>
      <c r="B976089"/>
      <c r="C976089"/>
      <c r="D976089"/>
      <c r="E976089"/>
      <c r="F976089"/>
      <c r="G976089"/>
      <c r="H976089"/>
      <c r="I976089"/>
      <c r="J976089"/>
      <c r="K976089"/>
      <c r="L976089"/>
      <c r="M976089"/>
      <c r="N976089"/>
      <c r="O976089"/>
      <c r="P976089"/>
      <c r="Q976089"/>
      <c r="R976089"/>
      <c r="S976089"/>
      <c r="T976089"/>
      <c r="U976089"/>
      <c r="V976089"/>
    </row>
    <row r="976090" spans="1:22">
      <c r="A976090"/>
      <c r="B976090"/>
      <c r="C976090"/>
      <c r="D976090"/>
      <c r="E976090"/>
      <c r="F976090"/>
      <c r="G976090"/>
      <c r="H976090"/>
      <c r="I976090"/>
      <c r="J976090"/>
      <c r="K976090"/>
      <c r="L976090"/>
      <c r="M976090"/>
      <c r="N976090"/>
      <c r="O976090"/>
      <c r="P976090"/>
      <c r="Q976090"/>
      <c r="R976090"/>
      <c r="S976090"/>
      <c r="T976090"/>
      <c r="U976090"/>
      <c r="V976090"/>
    </row>
    <row r="976091" spans="1:22">
      <c r="A976091"/>
      <c r="B976091"/>
      <c r="C976091"/>
      <c r="D976091"/>
      <c r="E976091"/>
      <c r="F976091"/>
      <c r="G976091"/>
      <c r="H976091"/>
      <c r="I976091"/>
      <c r="J976091"/>
      <c r="K976091"/>
      <c r="L976091"/>
      <c r="M976091"/>
      <c r="N976091"/>
      <c r="O976091"/>
      <c r="P976091"/>
      <c r="Q976091"/>
      <c r="R976091"/>
      <c r="S976091"/>
      <c r="T976091"/>
      <c r="U976091"/>
      <c r="V976091"/>
    </row>
    <row r="976092" spans="1:22">
      <c r="A976092"/>
      <c r="B976092"/>
      <c r="C976092"/>
      <c r="D976092"/>
      <c r="E976092"/>
      <c r="F976092"/>
      <c r="G976092"/>
      <c r="H976092"/>
      <c r="I976092"/>
      <c r="J976092"/>
      <c r="K976092"/>
      <c r="L976092"/>
      <c r="M976092"/>
      <c r="N976092"/>
      <c r="O976092"/>
      <c r="P976092"/>
      <c r="Q976092"/>
      <c r="R976092"/>
      <c r="S976092"/>
      <c r="T976092"/>
      <c r="U976092"/>
      <c r="V976092"/>
    </row>
    <row r="976093" spans="1:22">
      <c r="A976093"/>
      <c r="B976093"/>
      <c r="C976093"/>
      <c r="D976093"/>
      <c r="E976093"/>
      <c r="F976093"/>
      <c r="G976093"/>
      <c r="H976093"/>
      <c r="I976093"/>
      <c r="J976093"/>
      <c r="K976093"/>
      <c r="L976093"/>
      <c r="M976093"/>
      <c r="N976093"/>
      <c r="O976093"/>
      <c r="P976093"/>
      <c r="Q976093"/>
      <c r="R976093"/>
      <c r="S976093"/>
      <c r="T976093"/>
      <c r="U976093"/>
      <c r="V976093"/>
    </row>
    <row r="976094" spans="1:22">
      <c r="A976094"/>
      <c r="B976094"/>
      <c r="C976094"/>
      <c r="D976094"/>
      <c r="E976094"/>
      <c r="F976094"/>
      <c r="G976094"/>
      <c r="H976094"/>
      <c r="I976094"/>
      <c r="J976094"/>
      <c r="K976094"/>
      <c r="L976094"/>
      <c r="M976094"/>
      <c r="N976094"/>
      <c r="O976094"/>
      <c r="P976094"/>
      <c r="Q976094"/>
      <c r="R976094"/>
      <c r="S976094"/>
      <c r="T976094"/>
      <c r="U976094"/>
      <c r="V976094"/>
    </row>
    <row r="976095" spans="1:22">
      <c r="A976095"/>
      <c r="B976095"/>
      <c r="C976095"/>
      <c r="D976095"/>
      <c r="E976095"/>
      <c r="F976095"/>
      <c r="G976095"/>
      <c r="H976095"/>
      <c r="I976095"/>
      <c r="J976095"/>
      <c r="K976095"/>
      <c r="L976095"/>
      <c r="M976095"/>
      <c r="N976095"/>
      <c r="O976095"/>
      <c r="P976095"/>
      <c r="Q976095"/>
      <c r="R976095"/>
      <c r="S976095"/>
      <c r="T976095"/>
      <c r="U976095"/>
      <c r="V976095"/>
    </row>
    <row r="976096" spans="1:22">
      <c r="A976096"/>
      <c r="B976096"/>
      <c r="C976096"/>
      <c r="D976096"/>
      <c r="E976096"/>
      <c r="F976096"/>
      <c r="G976096"/>
      <c r="H976096"/>
      <c r="I976096"/>
      <c r="J976096"/>
      <c r="K976096"/>
      <c r="L976096"/>
      <c r="M976096"/>
      <c r="N976096"/>
      <c r="O976096"/>
      <c r="P976096"/>
      <c r="Q976096"/>
      <c r="R976096"/>
      <c r="S976096"/>
      <c r="T976096"/>
      <c r="U976096"/>
      <c r="V976096"/>
    </row>
    <row r="976097" spans="1:22">
      <c r="A976097"/>
      <c r="B976097"/>
      <c r="C976097"/>
      <c r="D976097"/>
      <c r="E976097"/>
      <c r="F976097"/>
      <c r="G976097"/>
      <c r="H976097"/>
      <c r="I976097"/>
      <c r="J976097"/>
      <c r="K976097"/>
      <c r="L976097"/>
      <c r="M976097"/>
      <c r="N976097"/>
      <c r="O976097"/>
      <c r="P976097"/>
      <c r="Q976097"/>
      <c r="R976097"/>
      <c r="S976097"/>
      <c r="T976097"/>
      <c r="U976097"/>
      <c r="V976097"/>
    </row>
    <row r="976098" spans="1:22">
      <c r="A976098"/>
      <c r="B976098"/>
      <c r="C976098"/>
      <c r="D976098"/>
      <c r="E976098"/>
      <c r="F976098"/>
      <c r="G976098"/>
      <c r="H976098"/>
      <c r="I976098"/>
      <c r="J976098"/>
      <c r="K976098"/>
      <c r="L976098"/>
      <c r="M976098"/>
      <c r="N976098"/>
      <c r="O976098"/>
      <c r="P976098"/>
      <c r="Q976098"/>
      <c r="R976098"/>
      <c r="S976098"/>
      <c r="T976098"/>
      <c r="U976098"/>
      <c r="V976098"/>
    </row>
    <row r="976099" spans="1:22">
      <c r="A976099"/>
      <c r="B976099"/>
      <c r="C976099"/>
      <c r="D976099"/>
      <c r="E976099"/>
      <c r="F976099"/>
      <c r="G976099"/>
      <c r="H976099"/>
      <c r="I976099"/>
      <c r="J976099"/>
      <c r="K976099"/>
      <c r="L976099"/>
      <c r="M976099"/>
      <c r="N976099"/>
      <c r="O976099"/>
      <c r="P976099"/>
      <c r="Q976099"/>
      <c r="R976099"/>
      <c r="S976099"/>
      <c r="T976099"/>
      <c r="U976099"/>
      <c r="V976099"/>
    </row>
    <row r="976100" spans="1:22">
      <c r="A976100"/>
      <c r="B976100"/>
      <c r="C976100"/>
      <c r="D976100"/>
      <c r="E976100"/>
      <c r="F976100"/>
      <c r="G976100"/>
      <c r="H976100"/>
      <c r="I976100"/>
      <c r="J976100"/>
      <c r="K976100"/>
      <c r="L976100"/>
      <c r="M976100"/>
      <c r="N976100"/>
      <c r="O976100"/>
      <c r="P976100"/>
      <c r="Q976100"/>
      <c r="R976100"/>
      <c r="S976100"/>
      <c r="T976100"/>
      <c r="U976100"/>
      <c r="V976100"/>
    </row>
    <row r="976101" spans="1:22">
      <c r="A976101"/>
      <c r="B976101"/>
      <c r="C976101"/>
      <c r="D976101"/>
      <c r="E976101"/>
      <c r="F976101"/>
      <c r="G976101"/>
      <c r="H976101"/>
      <c r="I976101"/>
      <c r="J976101"/>
      <c r="K976101"/>
      <c r="L976101"/>
      <c r="M976101"/>
      <c r="N976101"/>
      <c r="O976101"/>
      <c r="P976101"/>
      <c r="Q976101"/>
      <c r="R976101"/>
      <c r="S976101"/>
      <c r="T976101"/>
      <c r="U976101"/>
      <c r="V976101"/>
    </row>
    <row r="976102" spans="1:22">
      <c r="A976102"/>
      <c r="B976102"/>
      <c r="C976102"/>
      <c r="D976102"/>
      <c r="E976102"/>
      <c r="F976102"/>
      <c r="G976102"/>
      <c r="H976102"/>
      <c r="I976102"/>
      <c r="J976102"/>
      <c r="K976102"/>
      <c r="L976102"/>
      <c r="M976102"/>
      <c r="N976102"/>
      <c r="O976102"/>
      <c r="P976102"/>
      <c r="Q976102"/>
      <c r="R976102"/>
      <c r="S976102"/>
      <c r="T976102"/>
      <c r="U976102"/>
      <c r="V976102"/>
    </row>
    <row r="976103" spans="1:22">
      <c r="A976103"/>
      <c r="B976103"/>
      <c r="C976103"/>
      <c r="D976103"/>
      <c r="E976103"/>
      <c r="F976103"/>
      <c r="G976103"/>
      <c r="H976103"/>
      <c r="I976103"/>
      <c r="J976103"/>
      <c r="K976103"/>
      <c r="L976103"/>
      <c r="M976103"/>
      <c r="N976103"/>
      <c r="O976103"/>
      <c r="P976103"/>
      <c r="Q976103"/>
      <c r="R976103"/>
      <c r="S976103"/>
      <c r="T976103"/>
      <c r="U976103"/>
      <c r="V976103"/>
    </row>
    <row r="976104" spans="1:22">
      <c r="A976104"/>
      <c r="B976104"/>
      <c r="C976104"/>
      <c r="D976104"/>
      <c r="E976104"/>
      <c r="F976104"/>
      <c r="G976104"/>
      <c r="H976104"/>
      <c r="I976104"/>
      <c r="J976104"/>
      <c r="K976104"/>
      <c r="L976104"/>
      <c r="M976104"/>
      <c r="N976104"/>
      <c r="O976104"/>
      <c r="P976104"/>
      <c r="Q976104"/>
      <c r="R976104"/>
      <c r="S976104"/>
      <c r="T976104"/>
      <c r="U976104"/>
      <c r="V976104"/>
    </row>
    <row r="976105" spans="1:22">
      <c r="A976105"/>
      <c r="B976105"/>
      <c r="C976105"/>
      <c r="D976105"/>
      <c r="E976105"/>
      <c r="F976105"/>
      <c r="G976105"/>
      <c r="H976105"/>
      <c r="I976105"/>
      <c r="J976105"/>
      <c r="K976105"/>
      <c r="L976105"/>
      <c r="M976105"/>
      <c r="N976105"/>
      <c r="O976105"/>
      <c r="P976105"/>
      <c r="Q976105"/>
      <c r="R976105"/>
      <c r="S976105"/>
      <c r="T976105"/>
      <c r="U976105"/>
      <c r="V976105"/>
    </row>
    <row r="976106" spans="1:22">
      <c r="A976106"/>
      <c r="B976106"/>
      <c r="C976106"/>
      <c r="D976106"/>
      <c r="E976106"/>
      <c r="F976106"/>
      <c r="G976106"/>
      <c r="H976106"/>
      <c r="I976106"/>
      <c r="J976106"/>
      <c r="K976106"/>
      <c r="L976106"/>
      <c r="M976106"/>
      <c r="N976106"/>
      <c r="O976106"/>
      <c r="P976106"/>
      <c r="Q976106"/>
      <c r="R976106"/>
      <c r="S976106"/>
      <c r="T976106"/>
      <c r="U976106"/>
      <c r="V976106"/>
    </row>
    <row r="976107" spans="1:22">
      <c r="A976107"/>
      <c r="B976107"/>
      <c r="C976107"/>
      <c r="D976107"/>
      <c r="E976107"/>
      <c r="F976107"/>
      <c r="G976107"/>
      <c r="H976107"/>
      <c r="I976107"/>
      <c r="J976107"/>
      <c r="K976107"/>
      <c r="L976107"/>
      <c r="M976107"/>
      <c r="N976107"/>
      <c r="O976107"/>
      <c r="P976107"/>
      <c r="Q976107"/>
      <c r="R976107"/>
      <c r="S976107"/>
      <c r="T976107"/>
      <c r="U976107"/>
      <c r="V976107"/>
    </row>
    <row r="976108" spans="1:22">
      <c r="A976108"/>
      <c r="B976108"/>
      <c r="C976108"/>
      <c r="D976108"/>
      <c r="E976108"/>
      <c r="F976108"/>
      <c r="G976108"/>
      <c r="H976108"/>
      <c r="I976108"/>
      <c r="J976108"/>
      <c r="K976108"/>
      <c r="L976108"/>
      <c r="M976108"/>
      <c r="N976108"/>
      <c r="O976108"/>
      <c r="P976108"/>
      <c r="Q976108"/>
      <c r="R976108"/>
      <c r="S976108"/>
      <c r="T976108"/>
      <c r="U976108"/>
      <c r="V976108"/>
    </row>
    <row r="976109" spans="1:22">
      <c r="A976109"/>
      <c r="B976109"/>
      <c r="C976109"/>
      <c r="D976109"/>
      <c r="E976109"/>
      <c r="F976109"/>
      <c r="G976109"/>
      <c r="H976109"/>
      <c r="I976109"/>
      <c r="J976109"/>
      <c r="K976109"/>
      <c r="L976109"/>
      <c r="M976109"/>
      <c r="N976109"/>
      <c r="O976109"/>
      <c r="P976109"/>
      <c r="Q976109"/>
      <c r="R976109"/>
      <c r="S976109"/>
      <c r="T976109"/>
      <c r="U976109"/>
      <c r="V976109"/>
    </row>
    <row r="976110" spans="1:22">
      <c r="A976110"/>
      <c r="B976110"/>
      <c r="C976110"/>
      <c r="D976110"/>
      <c r="E976110"/>
      <c r="F976110"/>
      <c r="G976110"/>
      <c r="H976110"/>
      <c r="I976110"/>
      <c r="J976110"/>
      <c r="K976110"/>
      <c r="L976110"/>
      <c r="M976110"/>
      <c r="N976110"/>
      <c r="O976110"/>
      <c r="P976110"/>
      <c r="Q976110"/>
      <c r="R976110"/>
      <c r="S976110"/>
      <c r="T976110"/>
      <c r="U976110"/>
      <c r="V976110"/>
    </row>
    <row r="976111" spans="1:22">
      <c r="A976111"/>
      <c r="B976111"/>
      <c r="C976111"/>
      <c r="D976111"/>
      <c r="E976111"/>
      <c r="F976111"/>
      <c r="G976111"/>
      <c r="H976111"/>
      <c r="I976111"/>
      <c r="J976111"/>
      <c r="K976111"/>
      <c r="L976111"/>
      <c r="M976111"/>
      <c r="N976111"/>
      <c r="O976111"/>
      <c r="P976111"/>
      <c r="Q976111"/>
      <c r="R976111"/>
      <c r="S976111"/>
      <c r="T976111"/>
      <c r="U976111"/>
      <c r="V976111"/>
    </row>
    <row r="976112" spans="1:22">
      <c r="A976112"/>
      <c r="B976112"/>
      <c r="C976112"/>
      <c r="D976112"/>
      <c r="E976112"/>
      <c r="F976112"/>
      <c r="G976112"/>
      <c r="H976112"/>
      <c r="I976112"/>
      <c r="J976112"/>
      <c r="K976112"/>
      <c r="L976112"/>
      <c r="M976112"/>
      <c r="N976112"/>
      <c r="O976112"/>
      <c r="P976112"/>
      <c r="Q976112"/>
      <c r="R976112"/>
      <c r="S976112"/>
      <c r="T976112"/>
      <c r="U976112"/>
      <c r="V976112"/>
    </row>
    <row r="976113" spans="1:22">
      <c r="A976113"/>
      <c r="B976113"/>
      <c r="C976113"/>
      <c r="D976113"/>
      <c r="E976113"/>
      <c r="F976113"/>
      <c r="G976113"/>
      <c r="H976113"/>
      <c r="I976113"/>
      <c r="J976113"/>
      <c r="K976113"/>
      <c r="L976113"/>
      <c r="M976113"/>
      <c r="N976113"/>
      <c r="O976113"/>
      <c r="P976113"/>
      <c r="Q976113"/>
      <c r="R976113"/>
      <c r="S976113"/>
      <c r="T976113"/>
      <c r="U976113"/>
      <c r="V976113"/>
    </row>
    <row r="976114" spans="1:22">
      <c r="A976114"/>
      <c r="B976114"/>
      <c r="C976114"/>
      <c r="D976114"/>
      <c r="E976114"/>
      <c r="F976114"/>
      <c r="G976114"/>
      <c r="H976114"/>
      <c r="I976114"/>
      <c r="J976114"/>
      <c r="K976114"/>
      <c r="L976114"/>
      <c r="M976114"/>
      <c r="N976114"/>
      <c r="O976114"/>
      <c r="P976114"/>
      <c r="Q976114"/>
      <c r="R976114"/>
      <c r="S976114"/>
      <c r="T976114"/>
      <c r="U976114"/>
      <c r="V976114"/>
    </row>
    <row r="976115" spans="1:22">
      <c r="A976115"/>
      <c r="B976115"/>
      <c r="C976115"/>
      <c r="D976115"/>
      <c r="E976115"/>
      <c r="F976115"/>
      <c r="G976115"/>
      <c r="H976115"/>
      <c r="I976115"/>
      <c r="J976115"/>
      <c r="K976115"/>
      <c r="L976115"/>
      <c r="M976115"/>
      <c r="N976115"/>
      <c r="O976115"/>
      <c r="P976115"/>
      <c r="Q976115"/>
      <c r="R976115"/>
      <c r="S976115"/>
      <c r="T976115"/>
      <c r="U976115"/>
      <c r="V976115"/>
    </row>
    <row r="976116" spans="1:22">
      <c r="A976116"/>
      <c r="B976116"/>
      <c r="C976116"/>
      <c r="D976116"/>
      <c r="E976116"/>
      <c r="F976116"/>
      <c r="G976116"/>
      <c r="H976116"/>
      <c r="I976116"/>
      <c r="J976116"/>
      <c r="K976116"/>
      <c r="L976116"/>
      <c r="M976116"/>
      <c r="N976116"/>
      <c r="O976116"/>
      <c r="P976116"/>
      <c r="Q976116"/>
      <c r="R976116"/>
      <c r="S976116"/>
      <c r="T976116"/>
      <c r="U976116"/>
      <c r="V976116"/>
    </row>
    <row r="976117" spans="1:22">
      <c r="A976117"/>
      <c r="B976117"/>
      <c r="C976117"/>
      <c r="D976117"/>
      <c r="E976117"/>
      <c r="F976117"/>
      <c r="G976117"/>
      <c r="H976117"/>
      <c r="I976117"/>
      <c r="J976117"/>
      <c r="K976117"/>
      <c r="L976117"/>
      <c r="M976117"/>
      <c r="N976117"/>
      <c r="O976117"/>
      <c r="P976117"/>
      <c r="Q976117"/>
      <c r="R976117"/>
      <c r="S976117"/>
      <c r="T976117"/>
      <c r="U976117"/>
      <c r="V976117"/>
    </row>
    <row r="976118" spans="1:22">
      <c r="A976118"/>
      <c r="B976118"/>
      <c r="C976118"/>
      <c r="D976118"/>
      <c r="E976118"/>
      <c r="F976118"/>
      <c r="G976118"/>
      <c r="H976118"/>
      <c r="I976118"/>
      <c r="J976118"/>
      <c r="K976118"/>
      <c r="L976118"/>
      <c r="M976118"/>
      <c r="N976118"/>
      <c r="O976118"/>
      <c r="P976118"/>
      <c r="Q976118"/>
      <c r="R976118"/>
      <c r="S976118"/>
      <c r="T976118"/>
      <c r="U976118"/>
      <c r="V976118"/>
    </row>
    <row r="976119" spans="1:22">
      <c r="A976119"/>
      <c r="B976119"/>
      <c r="C976119"/>
      <c r="D976119"/>
      <c r="E976119"/>
      <c r="F976119"/>
      <c r="G976119"/>
      <c r="H976119"/>
      <c r="I976119"/>
      <c r="J976119"/>
      <c r="K976119"/>
      <c r="L976119"/>
      <c r="M976119"/>
      <c r="N976119"/>
      <c r="O976119"/>
      <c r="P976119"/>
      <c r="Q976119"/>
      <c r="R976119"/>
      <c r="S976119"/>
      <c r="T976119"/>
      <c r="U976119"/>
      <c r="V976119"/>
    </row>
    <row r="976120" spans="1:22">
      <c r="A976120"/>
      <c r="B976120"/>
      <c r="C976120"/>
      <c r="D976120"/>
      <c r="E976120"/>
      <c r="F976120"/>
      <c r="G976120"/>
      <c r="H976120"/>
      <c r="I976120"/>
      <c r="J976120"/>
      <c r="K976120"/>
      <c r="L976120"/>
      <c r="M976120"/>
      <c r="N976120"/>
      <c r="O976120"/>
      <c r="P976120"/>
      <c r="Q976120"/>
      <c r="R976120"/>
      <c r="S976120"/>
      <c r="T976120"/>
      <c r="U976120"/>
      <c r="V976120"/>
    </row>
    <row r="976121" spans="1:22">
      <c r="A976121"/>
      <c r="B976121"/>
      <c r="C976121"/>
      <c r="D976121"/>
      <c r="E976121"/>
      <c r="F976121"/>
      <c r="G976121"/>
      <c r="H976121"/>
      <c r="I976121"/>
      <c r="J976121"/>
      <c r="K976121"/>
      <c r="L976121"/>
      <c r="M976121"/>
      <c r="N976121"/>
      <c r="O976121"/>
      <c r="P976121"/>
      <c r="Q976121"/>
      <c r="R976121"/>
      <c r="S976121"/>
      <c r="T976121"/>
      <c r="U976121"/>
      <c r="V976121"/>
    </row>
    <row r="976122" spans="1:22">
      <c r="A976122"/>
      <c r="B976122"/>
      <c r="C976122"/>
      <c r="D976122"/>
      <c r="E976122"/>
      <c r="F976122"/>
      <c r="G976122"/>
      <c r="H976122"/>
      <c r="I976122"/>
      <c r="J976122"/>
      <c r="K976122"/>
      <c r="L976122"/>
      <c r="M976122"/>
      <c r="N976122"/>
      <c r="O976122"/>
      <c r="P976122"/>
      <c r="Q976122"/>
      <c r="R976122"/>
      <c r="S976122"/>
      <c r="T976122"/>
      <c r="U976122"/>
      <c r="V976122"/>
    </row>
    <row r="976123" spans="1:22">
      <c r="A976123"/>
      <c r="B976123"/>
      <c r="C976123"/>
      <c r="D976123"/>
      <c r="E976123"/>
      <c r="F976123"/>
      <c r="G976123"/>
      <c r="H976123"/>
      <c r="I976123"/>
      <c r="J976123"/>
      <c r="K976123"/>
      <c r="L976123"/>
      <c r="M976123"/>
      <c r="N976123"/>
      <c r="O976123"/>
      <c r="P976123"/>
      <c r="Q976123"/>
      <c r="R976123"/>
      <c r="S976123"/>
      <c r="T976123"/>
      <c r="U976123"/>
      <c r="V976123"/>
    </row>
    <row r="976124" spans="1:22">
      <c r="A976124"/>
      <c r="B976124"/>
      <c r="C976124"/>
      <c r="D976124"/>
      <c r="E976124"/>
      <c r="F976124"/>
      <c r="G976124"/>
      <c r="H976124"/>
      <c r="I976124"/>
      <c r="J976124"/>
      <c r="K976124"/>
      <c r="L976124"/>
      <c r="M976124"/>
      <c r="N976124"/>
      <c r="O976124"/>
      <c r="P976124"/>
      <c r="Q976124"/>
      <c r="R976124"/>
      <c r="S976124"/>
      <c r="T976124"/>
      <c r="U976124"/>
      <c r="V976124"/>
    </row>
    <row r="976125" spans="1:22">
      <c r="A976125"/>
      <c r="B976125"/>
      <c r="C976125"/>
      <c r="D976125"/>
      <c r="E976125"/>
      <c r="F976125"/>
      <c r="G976125"/>
      <c r="H976125"/>
      <c r="I976125"/>
      <c r="J976125"/>
      <c r="K976125"/>
      <c r="L976125"/>
      <c r="M976125"/>
      <c r="N976125"/>
      <c r="O976125"/>
      <c r="P976125"/>
      <c r="Q976125"/>
      <c r="R976125"/>
      <c r="S976125"/>
      <c r="T976125"/>
      <c r="U976125"/>
      <c r="V976125"/>
    </row>
    <row r="976126" spans="1:22">
      <c r="A976126"/>
      <c r="B976126"/>
      <c r="C976126"/>
      <c r="D976126"/>
      <c r="E976126"/>
      <c r="F976126"/>
      <c r="G976126"/>
      <c r="H976126"/>
      <c r="I976126"/>
      <c r="J976126"/>
      <c r="K976126"/>
      <c r="L976126"/>
      <c r="M976126"/>
      <c r="N976126"/>
      <c r="O976126"/>
      <c r="P976126"/>
      <c r="Q976126"/>
      <c r="R976126"/>
      <c r="S976126"/>
      <c r="T976126"/>
      <c r="U976126"/>
      <c r="V976126"/>
    </row>
    <row r="976127" spans="1:22">
      <c r="A976127"/>
      <c r="B976127"/>
      <c r="C976127"/>
      <c r="D976127"/>
      <c r="E976127"/>
      <c r="F976127"/>
      <c r="G976127"/>
      <c r="H976127"/>
      <c r="I976127"/>
      <c r="J976127"/>
      <c r="K976127"/>
      <c r="L976127"/>
      <c r="M976127"/>
      <c r="N976127"/>
      <c r="O976127"/>
      <c r="P976127"/>
      <c r="Q976127"/>
      <c r="R976127"/>
      <c r="S976127"/>
      <c r="T976127"/>
      <c r="U976127"/>
      <c r="V976127"/>
    </row>
    <row r="976128" spans="1:22">
      <c r="A976128"/>
      <c r="B976128"/>
      <c r="C976128"/>
      <c r="D976128"/>
      <c r="E976128"/>
      <c r="F976128"/>
      <c r="G976128"/>
      <c r="H976128"/>
      <c r="I976128"/>
      <c r="J976128"/>
      <c r="K976128"/>
      <c r="L976128"/>
      <c r="M976128"/>
      <c r="N976128"/>
      <c r="O976128"/>
      <c r="P976128"/>
      <c r="Q976128"/>
      <c r="R976128"/>
      <c r="S976128"/>
      <c r="T976128"/>
      <c r="U976128"/>
      <c r="V976128"/>
    </row>
    <row r="976129" spans="1:22">
      <c r="A976129"/>
      <c r="B976129"/>
      <c r="C976129"/>
      <c r="D976129"/>
      <c r="E976129"/>
      <c r="F976129"/>
      <c r="G976129"/>
      <c r="H976129"/>
      <c r="I976129"/>
      <c r="J976129"/>
      <c r="K976129"/>
      <c r="L976129"/>
      <c r="M976129"/>
      <c r="N976129"/>
      <c r="O976129"/>
      <c r="P976129"/>
      <c r="Q976129"/>
      <c r="R976129"/>
      <c r="S976129"/>
      <c r="T976129"/>
      <c r="U976129"/>
      <c r="V976129"/>
    </row>
    <row r="976130" spans="1:22">
      <c r="A976130"/>
      <c r="B976130"/>
      <c r="C976130"/>
      <c r="D976130"/>
      <c r="E976130"/>
      <c r="F976130"/>
      <c r="G976130"/>
      <c r="H976130"/>
      <c r="I976130"/>
      <c r="J976130"/>
      <c r="K976130"/>
      <c r="L976130"/>
      <c r="M976130"/>
      <c r="N976130"/>
      <c r="O976130"/>
      <c r="P976130"/>
      <c r="Q976130"/>
      <c r="R976130"/>
      <c r="S976130"/>
      <c r="T976130"/>
      <c r="U976130"/>
      <c r="V976130"/>
    </row>
    <row r="976131" spans="1:22">
      <c r="A976131"/>
      <c r="B976131"/>
      <c r="C976131"/>
      <c r="D976131"/>
      <c r="E976131"/>
      <c r="F976131"/>
      <c r="G976131"/>
      <c r="H976131"/>
      <c r="I976131"/>
      <c r="J976131"/>
      <c r="K976131"/>
      <c r="L976131"/>
      <c r="M976131"/>
      <c r="N976131"/>
      <c r="O976131"/>
      <c r="P976131"/>
      <c r="Q976131"/>
      <c r="R976131"/>
      <c r="S976131"/>
      <c r="T976131"/>
      <c r="U976131"/>
      <c r="V976131"/>
    </row>
    <row r="976132" spans="1:22">
      <c r="A976132"/>
      <c r="B976132"/>
      <c r="C976132"/>
      <c r="D976132"/>
      <c r="E976132"/>
      <c r="F976132"/>
      <c r="G976132"/>
      <c r="H976132"/>
      <c r="I976132"/>
      <c r="J976132"/>
      <c r="K976132"/>
      <c r="L976132"/>
      <c r="M976132"/>
      <c r="N976132"/>
      <c r="O976132"/>
      <c r="P976132"/>
      <c r="Q976132"/>
      <c r="R976132"/>
      <c r="S976132"/>
      <c r="T976132"/>
      <c r="U976132"/>
      <c r="V976132"/>
    </row>
    <row r="976133" spans="1:22">
      <c r="A976133"/>
      <c r="B976133"/>
      <c r="C976133"/>
      <c r="D976133"/>
      <c r="E976133"/>
      <c r="F976133"/>
      <c r="G976133"/>
      <c r="H976133"/>
      <c r="I976133"/>
      <c r="J976133"/>
      <c r="K976133"/>
      <c r="L976133"/>
      <c r="M976133"/>
      <c r="N976133"/>
      <c r="O976133"/>
      <c r="P976133"/>
      <c r="Q976133"/>
      <c r="R976133"/>
      <c r="S976133"/>
      <c r="T976133"/>
      <c r="U976133"/>
      <c r="V976133"/>
    </row>
    <row r="976134" spans="1:22">
      <c r="A976134"/>
      <c r="B976134"/>
      <c r="C976134"/>
      <c r="D976134"/>
      <c r="E976134"/>
      <c r="F976134"/>
      <c r="G976134"/>
      <c r="H976134"/>
      <c r="I976134"/>
      <c r="J976134"/>
      <c r="K976134"/>
      <c r="L976134"/>
      <c r="M976134"/>
      <c r="N976134"/>
      <c r="O976134"/>
      <c r="P976134"/>
      <c r="Q976134"/>
      <c r="R976134"/>
      <c r="S976134"/>
      <c r="T976134"/>
      <c r="U976134"/>
      <c r="V976134"/>
    </row>
    <row r="976135" spans="1:22">
      <c r="A976135"/>
      <c r="B976135"/>
      <c r="C976135"/>
      <c r="D976135"/>
      <c r="E976135"/>
      <c r="F976135"/>
      <c r="G976135"/>
      <c r="H976135"/>
      <c r="I976135"/>
      <c r="J976135"/>
      <c r="K976135"/>
      <c r="L976135"/>
      <c r="M976135"/>
      <c r="N976135"/>
      <c r="O976135"/>
      <c r="P976135"/>
      <c r="Q976135"/>
      <c r="R976135"/>
      <c r="S976135"/>
      <c r="T976135"/>
      <c r="U976135"/>
      <c r="V976135"/>
    </row>
    <row r="976136" spans="1:22">
      <c r="A976136"/>
      <c r="B976136"/>
      <c r="C976136"/>
      <c r="D976136"/>
      <c r="E976136"/>
      <c r="F976136"/>
      <c r="G976136"/>
      <c r="H976136"/>
      <c r="I976136"/>
      <c r="J976136"/>
      <c r="K976136"/>
      <c r="L976136"/>
      <c r="M976136"/>
      <c r="N976136"/>
      <c r="O976136"/>
      <c r="P976136"/>
      <c r="Q976136"/>
      <c r="R976136"/>
      <c r="S976136"/>
      <c r="T976136"/>
      <c r="U976136"/>
      <c r="V976136"/>
    </row>
    <row r="976137" spans="1:22">
      <c r="A976137"/>
      <c r="B976137"/>
      <c r="C976137"/>
      <c r="D976137"/>
      <c r="E976137"/>
      <c r="F976137"/>
      <c r="G976137"/>
      <c r="H976137"/>
      <c r="I976137"/>
      <c r="J976137"/>
      <c r="K976137"/>
      <c r="L976137"/>
      <c r="M976137"/>
      <c r="N976137"/>
      <c r="O976137"/>
      <c r="P976137"/>
      <c r="Q976137"/>
      <c r="R976137"/>
      <c r="S976137"/>
      <c r="T976137"/>
      <c r="U976137"/>
      <c r="V976137"/>
    </row>
    <row r="976138" spans="1:22">
      <c r="A976138"/>
      <c r="B976138"/>
      <c r="C976138"/>
      <c r="D976138"/>
      <c r="E976138"/>
      <c r="F976138"/>
      <c r="G976138"/>
      <c r="H976138"/>
      <c r="I976138"/>
      <c r="J976138"/>
      <c r="K976138"/>
      <c r="L976138"/>
      <c r="M976138"/>
      <c r="N976138"/>
      <c r="O976138"/>
      <c r="P976138"/>
      <c r="Q976138"/>
      <c r="R976138"/>
      <c r="S976138"/>
      <c r="T976138"/>
      <c r="U976138"/>
      <c r="V976138"/>
    </row>
    <row r="976139" spans="1:22">
      <c r="A976139"/>
      <c r="B976139"/>
      <c r="C976139"/>
      <c r="D976139"/>
      <c r="E976139"/>
      <c r="F976139"/>
      <c r="G976139"/>
      <c r="H976139"/>
      <c r="I976139"/>
      <c r="J976139"/>
      <c r="K976139"/>
      <c r="L976139"/>
      <c r="M976139"/>
      <c r="N976139"/>
      <c r="O976139"/>
      <c r="P976139"/>
      <c r="Q976139"/>
      <c r="R976139"/>
      <c r="S976139"/>
      <c r="T976139"/>
      <c r="U976139"/>
      <c r="V976139"/>
    </row>
    <row r="976140" spans="1:22">
      <c r="A976140"/>
      <c r="B976140"/>
      <c r="C976140"/>
      <c r="D976140"/>
      <c r="E976140"/>
      <c r="F976140"/>
      <c r="G976140"/>
      <c r="H976140"/>
      <c r="I976140"/>
      <c r="J976140"/>
      <c r="K976140"/>
      <c r="L976140"/>
      <c r="M976140"/>
      <c r="N976140"/>
      <c r="O976140"/>
      <c r="P976140"/>
      <c r="Q976140"/>
      <c r="R976140"/>
      <c r="S976140"/>
      <c r="T976140"/>
      <c r="U976140"/>
      <c r="V976140"/>
    </row>
    <row r="976141" spans="1:22">
      <c r="A976141"/>
      <c r="B976141"/>
      <c r="C976141"/>
      <c r="D976141"/>
      <c r="E976141"/>
      <c r="F976141"/>
      <c r="G976141"/>
      <c r="H976141"/>
      <c r="I976141"/>
      <c r="J976141"/>
      <c r="K976141"/>
      <c r="L976141"/>
      <c r="M976141"/>
      <c r="N976141"/>
      <c r="O976141"/>
      <c r="P976141"/>
      <c r="Q976141"/>
      <c r="R976141"/>
      <c r="S976141"/>
      <c r="T976141"/>
      <c r="U976141"/>
      <c r="V976141"/>
    </row>
    <row r="976142" spans="1:22">
      <c r="A976142"/>
      <c r="B976142"/>
      <c r="C976142"/>
      <c r="D976142"/>
      <c r="E976142"/>
      <c r="F976142"/>
      <c r="G976142"/>
      <c r="H976142"/>
      <c r="I976142"/>
      <c r="J976142"/>
      <c r="K976142"/>
      <c r="L976142"/>
      <c r="M976142"/>
      <c r="N976142"/>
      <c r="O976142"/>
      <c r="P976142"/>
      <c r="Q976142"/>
      <c r="R976142"/>
      <c r="S976142"/>
      <c r="T976142"/>
      <c r="U976142"/>
      <c r="V976142"/>
    </row>
    <row r="976143" spans="1:22">
      <c r="A976143"/>
      <c r="B976143"/>
      <c r="C976143"/>
      <c r="D976143"/>
      <c r="E976143"/>
      <c r="F976143"/>
      <c r="G976143"/>
      <c r="H976143"/>
      <c r="I976143"/>
      <c r="J976143"/>
      <c r="K976143"/>
      <c r="L976143"/>
      <c r="M976143"/>
      <c r="N976143"/>
      <c r="O976143"/>
      <c r="P976143"/>
      <c r="Q976143"/>
      <c r="R976143"/>
      <c r="S976143"/>
      <c r="T976143"/>
      <c r="U976143"/>
      <c r="V976143"/>
    </row>
    <row r="976144" spans="1:22">
      <c r="A976144"/>
      <c r="B976144"/>
      <c r="C976144"/>
      <c r="D976144"/>
      <c r="E976144"/>
      <c r="F976144"/>
      <c r="G976144"/>
      <c r="H976144"/>
      <c r="I976144"/>
      <c r="J976144"/>
      <c r="K976144"/>
      <c r="L976144"/>
      <c r="M976144"/>
      <c r="N976144"/>
      <c r="O976144"/>
      <c r="P976144"/>
      <c r="Q976144"/>
      <c r="R976144"/>
      <c r="S976144"/>
      <c r="T976144"/>
      <c r="U976144"/>
      <c r="V976144"/>
    </row>
    <row r="976145" spans="1:22">
      <c r="A976145"/>
      <c r="B976145"/>
      <c r="C976145"/>
      <c r="D976145"/>
      <c r="E976145"/>
      <c r="F976145"/>
      <c r="G976145"/>
      <c r="H976145"/>
      <c r="I976145"/>
      <c r="J976145"/>
      <c r="K976145"/>
      <c r="L976145"/>
      <c r="M976145"/>
      <c r="N976145"/>
      <c r="O976145"/>
      <c r="P976145"/>
      <c r="Q976145"/>
      <c r="R976145"/>
      <c r="S976145"/>
      <c r="T976145"/>
      <c r="U976145"/>
      <c r="V976145"/>
    </row>
    <row r="976146" spans="1:22">
      <c r="A976146"/>
      <c r="B976146"/>
      <c r="C976146"/>
      <c r="D976146"/>
      <c r="E976146"/>
      <c r="F976146"/>
      <c r="G976146"/>
      <c r="H976146"/>
      <c r="I976146"/>
      <c r="J976146"/>
      <c r="K976146"/>
      <c r="L976146"/>
      <c r="M976146"/>
      <c r="N976146"/>
      <c r="O976146"/>
      <c r="P976146"/>
      <c r="Q976146"/>
      <c r="R976146"/>
      <c r="S976146"/>
      <c r="T976146"/>
      <c r="U976146"/>
      <c r="V976146"/>
    </row>
    <row r="976147" spans="1:22">
      <c r="A976147"/>
      <c r="B976147"/>
      <c r="C976147"/>
      <c r="D976147"/>
      <c r="E976147"/>
      <c r="F976147"/>
      <c r="G976147"/>
      <c r="H976147"/>
      <c r="I976147"/>
      <c r="J976147"/>
      <c r="K976147"/>
      <c r="L976147"/>
      <c r="M976147"/>
      <c r="N976147"/>
      <c r="O976147"/>
      <c r="P976147"/>
      <c r="Q976147"/>
      <c r="R976147"/>
      <c r="S976147"/>
      <c r="T976147"/>
      <c r="U976147"/>
      <c r="V976147"/>
    </row>
    <row r="976148" spans="1:22">
      <c r="A976148"/>
      <c r="B976148"/>
      <c r="C976148"/>
      <c r="D976148"/>
      <c r="E976148"/>
      <c r="F976148"/>
      <c r="G976148"/>
      <c r="H976148"/>
      <c r="I976148"/>
      <c r="J976148"/>
      <c r="K976148"/>
      <c r="L976148"/>
      <c r="M976148"/>
      <c r="N976148"/>
      <c r="O976148"/>
      <c r="P976148"/>
      <c r="Q976148"/>
      <c r="R976148"/>
      <c r="S976148"/>
      <c r="T976148"/>
      <c r="U976148"/>
      <c r="V976148"/>
    </row>
    <row r="976149" spans="1:22">
      <c r="A976149"/>
      <c r="B976149"/>
      <c r="C976149"/>
      <c r="D976149"/>
      <c r="E976149"/>
      <c r="F976149"/>
      <c r="G976149"/>
      <c r="H976149"/>
      <c r="I976149"/>
      <c r="J976149"/>
      <c r="K976149"/>
      <c r="L976149"/>
      <c r="M976149"/>
      <c r="N976149"/>
      <c r="O976149"/>
      <c r="P976149"/>
      <c r="Q976149"/>
      <c r="R976149"/>
      <c r="S976149"/>
      <c r="T976149"/>
      <c r="U976149"/>
      <c r="V976149"/>
    </row>
    <row r="976150" spans="1:22">
      <c r="A976150"/>
      <c r="B976150"/>
      <c r="C976150"/>
      <c r="D976150"/>
      <c r="E976150"/>
      <c r="F976150"/>
      <c r="G976150"/>
      <c r="H976150"/>
      <c r="I976150"/>
      <c r="J976150"/>
      <c r="K976150"/>
      <c r="L976150"/>
      <c r="M976150"/>
      <c r="N976150"/>
      <c r="O976150"/>
      <c r="P976150"/>
      <c r="Q976150"/>
      <c r="R976150"/>
      <c r="S976150"/>
      <c r="T976150"/>
      <c r="U976150"/>
      <c r="V976150"/>
    </row>
    <row r="976151" spans="1:22">
      <c r="A976151"/>
      <c r="B976151"/>
      <c r="C976151"/>
      <c r="D976151"/>
      <c r="E976151"/>
      <c r="F976151"/>
      <c r="G976151"/>
      <c r="H976151"/>
      <c r="I976151"/>
      <c r="J976151"/>
      <c r="K976151"/>
      <c r="L976151"/>
      <c r="M976151"/>
      <c r="N976151"/>
      <c r="O976151"/>
      <c r="P976151"/>
      <c r="Q976151"/>
      <c r="R976151"/>
      <c r="S976151"/>
      <c r="T976151"/>
      <c r="U976151"/>
      <c r="V976151"/>
    </row>
    <row r="976152" spans="1:22">
      <c r="A976152"/>
      <c r="B976152"/>
      <c r="C976152"/>
      <c r="D976152"/>
      <c r="E976152"/>
      <c r="F976152"/>
      <c r="G976152"/>
      <c r="H976152"/>
      <c r="I976152"/>
      <c r="J976152"/>
      <c r="K976152"/>
      <c r="L976152"/>
      <c r="M976152"/>
      <c r="N976152"/>
      <c r="O976152"/>
      <c r="P976152"/>
      <c r="Q976152"/>
      <c r="R976152"/>
      <c r="S976152"/>
      <c r="T976152"/>
      <c r="U976152"/>
      <c r="V976152"/>
    </row>
    <row r="976153" spans="1:22">
      <c r="A976153"/>
      <c r="B976153"/>
      <c r="C976153"/>
      <c r="D976153"/>
      <c r="E976153"/>
      <c r="F976153"/>
      <c r="G976153"/>
      <c r="H976153"/>
      <c r="I976153"/>
      <c r="J976153"/>
      <c r="K976153"/>
      <c r="L976153"/>
      <c r="M976153"/>
      <c r="N976153"/>
      <c r="O976153"/>
      <c r="P976153"/>
      <c r="Q976153"/>
      <c r="R976153"/>
      <c r="S976153"/>
      <c r="T976153"/>
      <c r="U976153"/>
      <c r="V976153"/>
    </row>
    <row r="976154" spans="1:22">
      <c r="A976154"/>
      <c r="B976154"/>
      <c r="C976154"/>
      <c r="D976154"/>
      <c r="E976154"/>
      <c r="F976154"/>
      <c r="G976154"/>
      <c r="H976154"/>
      <c r="I976154"/>
      <c r="J976154"/>
      <c r="K976154"/>
      <c r="L976154"/>
      <c r="M976154"/>
      <c r="N976154"/>
      <c r="O976154"/>
      <c r="P976154"/>
      <c r="Q976154"/>
      <c r="R976154"/>
      <c r="S976154"/>
      <c r="T976154"/>
      <c r="U976154"/>
      <c r="V976154"/>
    </row>
    <row r="976155" spans="1:22">
      <c r="A976155"/>
      <c r="B976155"/>
      <c r="C976155"/>
      <c r="D976155"/>
      <c r="E976155"/>
      <c r="F976155"/>
      <c r="G976155"/>
      <c r="H976155"/>
      <c r="I976155"/>
      <c r="J976155"/>
      <c r="K976155"/>
      <c r="L976155"/>
      <c r="M976155"/>
      <c r="N976155"/>
      <c r="O976155"/>
      <c r="P976155"/>
      <c r="Q976155"/>
      <c r="R976155"/>
      <c r="S976155"/>
      <c r="T976155"/>
      <c r="U976155"/>
      <c r="V976155"/>
    </row>
    <row r="976156" spans="1:22">
      <c r="A976156"/>
      <c r="B976156"/>
      <c r="C976156"/>
      <c r="D976156"/>
      <c r="E976156"/>
      <c r="F976156"/>
      <c r="G976156"/>
      <c r="H976156"/>
      <c r="I976156"/>
      <c r="J976156"/>
      <c r="K976156"/>
      <c r="L976156"/>
      <c r="M976156"/>
      <c r="N976156"/>
      <c r="O976156"/>
      <c r="P976156"/>
      <c r="Q976156"/>
      <c r="R976156"/>
      <c r="S976156"/>
      <c r="T976156"/>
      <c r="U976156"/>
      <c r="V976156"/>
    </row>
    <row r="976157" spans="1:22">
      <c r="A976157"/>
      <c r="B976157"/>
      <c r="C976157"/>
      <c r="D976157"/>
      <c r="E976157"/>
      <c r="F976157"/>
      <c r="G976157"/>
      <c r="H976157"/>
      <c r="I976157"/>
      <c r="J976157"/>
      <c r="K976157"/>
      <c r="L976157"/>
      <c r="M976157"/>
      <c r="N976157"/>
      <c r="O976157"/>
      <c r="P976157"/>
      <c r="Q976157"/>
      <c r="R976157"/>
      <c r="S976157"/>
      <c r="T976157"/>
      <c r="U976157"/>
      <c r="V976157"/>
    </row>
    <row r="976158" spans="1:22">
      <c r="A976158"/>
      <c r="B976158"/>
      <c r="C976158"/>
      <c r="D976158"/>
      <c r="E976158"/>
      <c r="F976158"/>
      <c r="G976158"/>
      <c r="H976158"/>
      <c r="I976158"/>
      <c r="J976158"/>
      <c r="K976158"/>
      <c r="L976158"/>
      <c r="M976158"/>
      <c r="N976158"/>
      <c r="O976158"/>
      <c r="P976158"/>
      <c r="Q976158"/>
      <c r="R976158"/>
      <c r="S976158"/>
      <c r="T976158"/>
      <c r="U976158"/>
      <c r="V976158"/>
    </row>
    <row r="976159" spans="1:22">
      <c r="A976159"/>
      <c r="B976159"/>
      <c r="C976159"/>
      <c r="D976159"/>
      <c r="E976159"/>
      <c r="F976159"/>
      <c r="G976159"/>
      <c r="H976159"/>
      <c r="I976159"/>
      <c r="J976159"/>
      <c r="K976159"/>
      <c r="L976159"/>
      <c r="M976159"/>
      <c r="N976159"/>
      <c r="O976159"/>
      <c r="P976159"/>
      <c r="Q976159"/>
      <c r="R976159"/>
      <c r="S976159"/>
      <c r="T976159"/>
      <c r="U976159"/>
      <c r="V976159"/>
    </row>
    <row r="976160" spans="1:22">
      <c r="A976160"/>
      <c r="B976160"/>
      <c r="C976160"/>
      <c r="D976160"/>
      <c r="E976160"/>
      <c r="F976160"/>
      <c r="G976160"/>
      <c r="H976160"/>
      <c r="I976160"/>
      <c r="J976160"/>
      <c r="K976160"/>
      <c r="L976160"/>
      <c r="M976160"/>
      <c r="N976160"/>
      <c r="O976160"/>
      <c r="P976160"/>
      <c r="Q976160"/>
      <c r="R976160"/>
      <c r="S976160"/>
      <c r="T976160"/>
      <c r="U976160"/>
      <c r="V976160"/>
    </row>
    <row r="976161" spans="1:22">
      <c r="A976161"/>
      <c r="B976161"/>
      <c r="C976161"/>
      <c r="D976161"/>
      <c r="E976161"/>
      <c r="F976161"/>
      <c r="G976161"/>
      <c r="H976161"/>
      <c r="I976161"/>
      <c r="J976161"/>
      <c r="K976161"/>
      <c r="L976161"/>
      <c r="M976161"/>
      <c r="N976161"/>
      <c r="O976161"/>
      <c r="P976161"/>
      <c r="Q976161"/>
      <c r="R976161"/>
      <c r="S976161"/>
      <c r="T976161"/>
      <c r="U976161"/>
      <c r="V976161"/>
    </row>
    <row r="976162" spans="1:22">
      <c r="A976162"/>
      <c r="B976162"/>
      <c r="C976162"/>
      <c r="D976162"/>
      <c r="E976162"/>
      <c r="F976162"/>
      <c r="G976162"/>
      <c r="H976162"/>
      <c r="I976162"/>
      <c r="J976162"/>
      <c r="K976162"/>
      <c r="L976162"/>
      <c r="M976162"/>
      <c r="N976162"/>
      <c r="O976162"/>
      <c r="P976162"/>
      <c r="Q976162"/>
      <c r="R976162"/>
      <c r="S976162"/>
      <c r="T976162"/>
      <c r="U976162"/>
      <c r="V976162"/>
    </row>
    <row r="976163" spans="1:22">
      <c r="A976163"/>
      <c r="B976163"/>
      <c r="C976163"/>
      <c r="D976163"/>
      <c r="E976163"/>
      <c r="F976163"/>
      <c r="G976163"/>
      <c r="H976163"/>
      <c r="I976163"/>
      <c r="J976163"/>
      <c r="K976163"/>
      <c r="L976163"/>
      <c r="M976163"/>
      <c r="N976163"/>
      <c r="O976163"/>
      <c r="P976163"/>
      <c r="Q976163"/>
      <c r="R976163"/>
      <c r="S976163"/>
      <c r="T976163"/>
      <c r="U976163"/>
      <c r="V976163"/>
    </row>
    <row r="976164" spans="1:22">
      <c r="A976164"/>
      <c r="B976164"/>
      <c r="C976164"/>
      <c r="D976164"/>
      <c r="E976164"/>
      <c r="F976164"/>
      <c r="G976164"/>
      <c r="H976164"/>
      <c r="I976164"/>
      <c r="J976164"/>
      <c r="K976164"/>
      <c r="L976164"/>
      <c r="M976164"/>
      <c r="N976164"/>
      <c r="O976164"/>
      <c r="P976164"/>
      <c r="Q976164"/>
      <c r="R976164"/>
      <c r="S976164"/>
      <c r="T976164"/>
      <c r="U976164"/>
      <c r="V976164"/>
    </row>
    <row r="976165" spans="1:22">
      <c r="A976165"/>
      <c r="B976165"/>
      <c r="C976165"/>
      <c r="D976165"/>
      <c r="E976165"/>
      <c r="F976165"/>
      <c r="G976165"/>
      <c r="H976165"/>
      <c r="I976165"/>
      <c r="J976165"/>
      <c r="K976165"/>
      <c r="L976165"/>
      <c r="M976165"/>
      <c r="N976165"/>
      <c r="O976165"/>
      <c r="P976165"/>
      <c r="Q976165"/>
      <c r="R976165"/>
      <c r="S976165"/>
      <c r="T976165"/>
      <c r="U976165"/>
      <c r="V976165"/>
    </row>
    <row r="976166" spans="1:22">
      <c r="A976166"/>
      <c r="B976166"/>
      <c r="C976166"/>
      <c r="D976166"/>
      <c r="E976166"/>
      <c r="F976166"/>
      <c r="G976166"/>
      <c r="H976166"/>
      <c r="I976166"/>
      <c r="J976166"/>
      <c r="K976166"/>
      <c r="L976166"/>
      <c r="M976166"/>
      <c r="N976166"/>
      <c r="O976166"/>
      <c r="P976166"/>
      <c r="Q976166"/>
      <c r="R976166"/>
      <c r="S976166"/>
      <c r="T976166"/>
      <c r="U976166"/>
      <c r="V976166"/>
    </row>
    <row r="976167" spans="1:22">
      <c r="A976167"/>
      <c r="B976167"/>
      <c r="C976167"/>
      <c r="D976167"/>
      <c r="E976167"/>
      <c r="F976167"/>
      <c r="G976167"/>
      <c r="H976167"/>
      <c r="I976167"/>
      <c r="J976167"/>
      <c r="K976167"/>
      <c r="L976167"/>
      <c r="M976167"/>
      <c r="N976167"/>
      <c r="O976167"/>
      <c r="P976167"/>
      <c r="Q976167"/>
      <c r="R976167"/>
      <c r="S976167"/>
      <c r="T976167"/>
      <c r="U976167"/>
      <c r="V976167"/>
    </row>
    <row r="976168" spans="1:22">
      <c r="A976168"/>
      <c r="B976168"/>
      <c r="C976168"/>
      <c r="D976168"/>
      <c r="E976168"/>
      <c r="F976168"/>
      <c r="G976168"/>
      <c r="H976168"/>
      <c r="I976168"/>
      <c r="J976168"/>
      <c r="K976168"/>
      <c r="L976168"/>
      <c r="M976168"/>
      <c r="N976168"/>
      <c r="O976168"/>
      <c r="P976168"/>
      <c r="Q976168"/>
      <c r="R976168"/>
      <c r="S976168"/>
      <c r="T976168"/>
      <c r="U976168"/>
      <c r="V976168"/>
    </row>
    <row r="976169" spans="1:22">
      <c r="A976169"/>
      <c r="B976169"/>
      <c r="C976169"/>
      <c r="D976169"/>
      <c r="E976169"/>
      <c r="F976169"/>
      <c r="G976169"/>
      <c r="H976169"/>
      <c r="I976169"/>
      <c r="J976169"/>
      <c r="K976169"/>
      <c r="L976169"/>
      <c r="M976169"/>
      <c r="N976169"/>
      <c r="O976169"/>
      <c r="P976169"/>
      <c r="Q976169"/>
      <c r="R976169"/>
      <c r="S976169"/>
      <c r="T976169"/>
      <c r="U976169"/>
      <c r="V976169"/>
    </row>
    <row r="976170" spans="1:22">
      <c r="A976170"/>
      <c r="B976170"/>
      <c r="C976170"/>
      <c r="D976170"/>
      <c r="E976170"/>
      <c r="F976170"/>
      <c r="G976170"/>
      <c r="H976170"/>
      <c r="I976170"/>
      <c r="J976170"/>
      <c r="K976170"/>
      <c r="L976170"/>
      <c r="M976170"/>
      <c r="N976170"/>
      <c r="O976170"/>
      <c r="P976170"/>
      <c r="Q976170"/>
      <c r="R976170"/>
      <c r="S976170"/>
      <c r="T976170"/>
      <c r="U976170"/>
      <c r="V976170"/>
    </row>
    <row r="976171" spans="1:22">
      <c r="A976171"/>
      <c r="B976171"/>
      <c r="C976171"/>
      <c r="D976171"/>
      <c r="E976171"/>
      <c r="F976171"/>
      <c r="G976171"/>
      <c r="H976171"/>
      <c r="I976171"/>
      <c r="J976171"/>
      <c r="K976171"/>
      <c r="L976171"/>
      <c r="M976171"/>
      <c r="N976171"/>
      <c r="O976171"/>
      <c r="P976171"/>
      <c r="Q976171"/>
      <c r="R976171"/>
      <c r="S976171"/>
      <c r="T976171"/>
      <c r="U976171"/>
      <c r="V976171"/>
    </row>
    <row r="976172" spans="1:22">
      <c r="A976172"/>
      <c r="B976172"/>
      <c r="C976172"/>
      <c r="D976172"/>
      <c r="E976172"/>
      <c r="F976172"/>
      <c r="G976172"/>
      <c r="H976172"/>
      <c r="I976172"/>
      <c r="J976172"/>
      <c r="K976172"/>
      <c r="L976172"/>
      <c r="M976172"/>
      <c r="N976172"/>
      <c r="O976172"/>
      <c r="P976172"/>
      <c r="Q976172"/>
      <c r="R976172"/>
      <c r="S976172"/>
      <c r="T976172"/>
      <c r="U976172"/>
      <c r="V976172"/>
    </row>
    <row r="976173" spans="1:22">
      <c r="A976173"/>
      <c r="B976173"/>
      <c r="C976173"/>
      <c r="D976173"/>
      <c r="E976173"/>
      <c r="F976173"/>
      <c r="G976173"/>
      <c r="H976173"/>
      <c r="I976173"/>
      <c r="J976173"/>
      <c r="K976173"/>
      <c r="L976173"/>
      <c r="M976173"/>
      <c r="N976173"/>
      <c r="O976173"/>
      <c r="P976173"/>
      <c r="Q976173"/>
      <c r="R976173"/>
      <c r="S976173"/>
      <c r="T976173"/>
      <c r="U976173"/>
      <c r="V976173"/>
    </row>
    <row r="976174" spans="1:22">
      <c r="A976174"/>
      <c r="B976174"/>
      <c r="C976174"/>
      <c r="D976174"/>
      <c r="E976174"/>
      <c r="F976174"/>
      <c r="G976174"/>
      <c r="H976174"/>
      <c r="I976174"/>
      <c r="J976174"/>
      <c r="K976174"/>
      <c r="L976174"/>
      <c r="M976174"/>
      <c r="N976174"/>
      <c r="O976174"/>
      <c r="P976174"/>
      <c r="Q976174"/>
      <c r="R976174"/>
      <c r="S976174"/>
      <c r="T976174"/>
      <c r="U976174"/>
      <c r="V976174"/>
    </row>
    <row r="976175" spans="1:22">
      <c r="A976175"/>
      <c r="B976175"/>
      <c r="C976175"/>
      <c r="D976175"/>
      <c r="E976175"/>
      <c r="F976175"/>
      <c r="G976175"/>
      <c r="H976175"/>
      <c r="I976175"/>
      <c r="J976175"/>
      <c r="K976175"/>
      <c r="L976175"/>
      <c r="M976175"/>
      <c r="N976175"/>
      <c r="O976175"/>
      <c r="P976175"/>
      <c r="Q976175"/>
      <c r="R976175"/>
      <c r="S976175"/>
      <c r="T976175"/>
      <c r="U976175"/>
      <c r="V976175"/>
    </row>
    <row r="976176" spans="1:22">
      <c r="A976176"/>
      <c r="B976176"/>
      <c r="C976176"/>
      <c r="D976176"/>
      <c r="E976176"/>
      <c r="F976176"/>
      <c r="G976176"/>
      <c r="H976176"/>
      <c r="I976176"/>
      <c r="J976176"/>
      <c r="K976176"/>
      <c r="L976176"/>
      <c r="M976176"/>
      <c r="N976176"/>
      <c r="O976176"/>
      <c r="P976176"/>
      <c r="Q976176"/>
      <c r="R976176"/>
      <c r="S976176"/>
      <c r="T976176"/>
      <c r="U976176"/>
      <c r="V976176"/>
    </row>
    <row r="976177" spans="1:22">
      <c r="A976177"/>
      <c r="B976177"/>
      <c r="C976177"/>
      <c r="D976177"/>
      <c r="E976177"/>
      <c r="F976177"/>
      <c r="G976177"/>
      <c r="H976177"/>
      <c r="I976177"/>
      <c r="J976177"/>
      <c r="K976177"/>
      <c r="L976177"/>
      <c r="M976177"/>
      <c r="N976177"/>
      <c r="O976177"/>
      <c r="P976177"/>
      <c r="Q976177"/>
      <c r="R976177"/>
      <c r="S976177"/>
      <c r="T976177"/>
      <c r="U976177"/>
      <c r="V976177"/>
    </row>
    <row r="976178" spans="1:22">
      <c r="A976178"/>
      <c r="B976178"/>
      <c r="C976178"/>
      <c r="D976178"/>
      <c r="E976178"/>
      <c r="F976178"/>
      <c r="G976178"/>
      <c r="H976178"/>
      <c r="I976178"/>
      <c r="J976178"/>
      <c r="K976178"/>
      <c r="L976178"/>
      <c r="M976178"/>
      <c r="N976178"/>
      <c r="O976178"/>
      <c r="P976178"/>
      <c r="Q976178"/>
      <c r="R976178"/>
      <c r="S976178"/>
      <c r="T976178"/>
      <c r="U976178"/>
      <c r="V976178"/>
    </row>
    <row r="976179" spans="1:22">
      <c r="A976179"/>
      <c r="B976179"/>
      <c r="C976179"/>
      <c r="D976179"/>
      <c r="E976179"/>
      <c r="F976179"/>
      <c r="G976179"/>
      <c r="H976179"/>
      <c r="I976179"/>
      <c r="J976179"/>
      <c r="K976179"/>
      <c r="L976179"/>
      <c r="M976179"/>
      <c r="N976179"/>
      <c r="O976179"/>
      <c r="P976179"/>
      <c r="Q976179"/>
      <c r="R976179"/>
      <c r="S976179"/>
      <c r="T976179"/>
      <c r="U976179"/>
      <c r="V976179"/>
    </row>
    <row r="976180" spans="1:22">
      <c r="A976180"/>
      <c r="B976180"/>
      <c r="C976180"/>
      <c r="D976180"/>
      <c r="E976180"/>
      <c r="F976180"/>
      <c r="G976180"/>
      <c r="H976180"/>
      <c r="I976180"/>
      <c r="J976180"/>
      <c r="K976180"/>
      <c r="L976180"/>
      <c r="M976180"/>
      <c r="N976180"/>
      <c r="O976180"/>
      <c r="P976180"/>
      <c r="Q976180"/>
      <c r="R976180"/>
      <c r="S976180"/>
      <c r="T976180"/>
      <c r="U976180"/>
      <c r="V976180"/>
    </row>
    <row r="976181" spans="1:22">
      <c r="A976181"/>
      <c r="B976181"/>
      <c r="C976181"/>
      <c r="D976181"/>
      <c r="E976181"/>
      <c r="F976181"/>
      <c r="G976181"/>
      <c r="H976181"/>
      <c r="I976181"/>
      <c r="J976181"/>
      <c r="K976181"/>
      <c r="L976181"/>
      <c r="M976181"/>
      <c r="N976181"/>
      <c r="O976181"/>
      <c r="P976181"/>
      <c r="Q976181"/>
      <c r="R976181"/>
      <c r="S976181"/>
      <c r="T976181"/>
      <c r="U976181"/>
      <c r="V976181"/>
    </row>
    <row r="976182" spans="1:22">
      <c r="A976182"/>
      <c r="B976182"/>
      <c r="C976182"/>
      <c r="D976182"/>
      <c r="E976182"/>
      <c r="F976182"/>
      <c r="G976182"/>
      <c r="H976182"/>
      <c r="I976182"/>
      <c r="J976182"/>
      <c r="K976182"/>
      <c r="L976182"/>
      <c r="M976182"/>
      <c r="N976182"/>
      <c r="O976182"/>
      <c r="P976182"/>
      <c r="Q976182"/>
      <c r="R976182"/>
      <c r="S976182"/>
      <c r="T976182"/>
      <c r="U976182"/>
      <c r="V976182"/>
    </row>
    <row r="976183" spans="1:22">
      <c r="A976183"/>
      <c r="B976183"/>
      <c r="C976183"/>
      <c r="D976183"/>
      <c r="E976183"/>
      <c r="F976183"/>
      <c r="G976183"/>
      <c r="H976183"/>
      <c r="I976183"/>
      <c r="J976183"/>
      <c r="K976183"/>
      <c r="L976183"/>
      <c r="M976183"/>
      <c r="N976183"/>
      <c r="O976183"/>
      <c r="P976183"/>
      <c r="Q976183"/>
      <c r="R976183"/>
      <c r="S976183"/>
      <c r="T976183"/>
      <c r="U976183"/>
      <c r="V976183"/>
    </row>
    <row r="976184" spans="1:22">
      <c r="A976184"/>
      <c r="B976184"/>
      <c r="C976184"/>
      <c r="D976184"/>
      <c r="E976184"/>
      <c r="F976184"/>
      <c r="G976184"/>
      <c r="H976184"/>
      <c r="I976184"/>
      <c r="J976184"/>
      <c r="K976184"/>
      <c r="L976184"/>
      <c r="M976184"/>
      <c r="N976184"/>
      <c r="O976184"/>
      <c r="P976184"/>
      <c r="Q976184"/>
      <c r="R976184"/>
      <c r="S976184"/>
      <c r="T976184"/>
      <c r="U976184"/>
      <c r="V976184"/>
    </row>
    <row r="976185" spans="1:22">
      <c r="A976185"/>
      <c r="B976185"/>
      <c r="C976185"/>
      <c r="D976185"/>
      <c r="E976185"/>
      <c r="F976185"/>
      <c r="G976185"/>
      <c r="H976185"/>
      <c r="I976185"/>
      <c r="J976185"/>
      <c r="K976185"/>
      <c r="L976185"/>
      <c r="M976185"/>
      <c r="N976185"/>
      <c r="O976185"/>
      <c r="P976185"/>
      <c r="Q976185"/>
      <c r="R976185"/>
      <c r="S976185"/>
      <c r="T976185"/>
      <c r="U976185"/>
      <c r="V976185"/>
    </row>
    <row r="976186" spans="1:22">
      <c r="A976186"/>
      <c r="B976186"/>
      <c r="C976186"/>
      <c r="D976186"/>
      <c r="E976186"/>
      <c r="F976186"/>
      <c r="G976186"/>
      <c r="H976186"/>
      <c r="I976186"/>
      <c r="J976186"/>
      <c r="K976186"/>
      <c r="L976186"/>
      <c r="M976186"/>
      <c r="N976186"/>
      <c r="O976186"/>
      <c r="P976186"/>
      <c r="Q976186"/>
      <c r="R976186"/>
      <c r="S976186"/>
      <c r="T976186"/>
      <c r="U976186"/>
      <c r="V976186"/>
    </row>
    <row r="976187" spans="1:22">
      <c r="A976187"/>
      <c r="B976187"/>
      <c r="C976187"/>
      <c r="D976187"/>
      <c r="E976187"/>
      <c r="F976187"/>
      <c r="G976187"/>
      <c r="H976187"/>
      <c r="I976187"/>
      <c r="J976187"/>
      <c r="K976187"/>
      <c r="L976187"/>
      <c r="M976187"/>
      <c r="N976187"/>
      <c r="O976187"/>
      <c r="P976187"/>
      <c r="Q976187"/>
      <c r="R976187"/>
      <c r="S976187"/>
      <c r="T976187"/>
      <c r="U976187"/>
      <c r="V976187"/>
    </row>
    <row r="976188" spans="1:22">
      <c r="A976188"/>
      <c r="B976188"/>
      <c r="C976188"/>
      <c r="D976188"/>
      <c r="E976188"/>
      <c r="F976188"/>
      <c r="G976188"/>
      <c r="H976188"/>
      <c r="I976188"/>
      <c r="J976188"/>
      <c r="K976188"/>
      <c r="L976188"/>
      <c r="M976188"/>
      <c r="N976188"/>
      <c r="O976188"/>
      <c r="P976188"/>
      <c r="Q976188"/>
      <c r="R976188"/>
      <c r="S976188"/>
      <c r="T976188"/>
      <c r="U976188"/>
      <c r="V976188"/>
    </row>
    <row r="976189" spans="1:22">
      <c r="A976189"/>
      <c r="B976189"/>
      <c r="C976189"/>
      <c r="D976189"/>
      <c r="E976189"/>
      <c r="F976189"/>
      <c r="G976189"/>
      <c r="H976189"/>
      <c r="I976189"/>
      <c r="J976189"/>
      <c r="K976189"/>
      <c r="L976189"/>
      <c r="M976189"/>
      <c r="N976189"/>
      <c r="O976189"/>
      <c r="P976189"/>
      <c r="Q976189"/>
      <c r="R976189"/>
      <c r="S976189"/>
      <c r="T976189"/>
      <c r="U976189"/>
      <c r="V976189"/>
    </row>
    <row r="976190" spans="1:22">
      <c r="A976190"/>
      <c r="B976190"/>
      <c r="C976190"/>
      <c r="D976190"/>
      <c r="E976190"/>
      <c r="F976190"/>
      <c r="G976190"/>
      <c r="H976190"/>
      <c r="I976190"/>
      <c r="J976190"/>
      <c r="K976190"/>
      <c r="L976190"/>
      <c r="M976190"/>
      <c r="N976190"/>
      <c r="O976190"/>
      <c r="P976190"/>
      <c r="Q976190"/>
      <c r="R976190"/>
      <c r="S976190"/>
      <c r="T976190"/>
      <c r="U976190"/>
      <c r="V976190"/>
    </row>
    <row r="976191" spans="1:22">
      <c r="A976191"/>
      <c r="B976191"/>
      <c r="C976191"/>
      <c r="D976191"/>
      <c r="E976191"/>
      <c r="F976191"/>
      <c r="G976191"/>
      <c r="H976191"/>
      <c r="I976191"/>
      <c r="J976191"/>
      <c r="K976191"/>
      <c r="L976191"/>
      <c r="M976191"/>
      <c r="N976191"/>
      <c r="O976191"/>
      <c r="P976191"/>
      <c r="Q976191"/>
      <c r="R976191"/>
      <c r="S976191"/>
      <c r="T976191"/>
      <c r="U976191"/>
      <c r="V976191"/>
    </row>
    <row r="976192" spans="1:22">
      <c r="A976192"/>
      <c r="B976192"/>
      <c r="C976192"/>
      <c r="D976192"/>
      <c r="E976192"/>
      <c r="F976192"/>
      <c r="G976192"/>
      <c r="H976192"/>
      <c r="I976192"/>
      <c r="J976192"/>
      <c r="K976192"/>
      <c r="L976192"/>
      <c r="M976192"/>
      <c r="N976192"/>
      <c r="O976192"/>
      <c r="P976192"/>
      <c r="Q976192"/>
      <c r="R976192"/>
      <c r="S976192"/>
      <c r="T976192"/>
      <c r="U976192"/>
      <c r="V976192"/>
    </row>
    <row r="976193" spans="1:22">
      <c r="A976193"/>
      <c r="B976193"/>
      <c r="C976193"/>
      <c r="D976193"/>
      <c r="E976193"/>
      <c r="F976193"/>
      <c r="G976193"/>
      <c r="H976193"/>
      <c r="I976193"/>
      <c r="J976193"/>
      <c r="K976193"/>
      <c r="L976193"/>
      <c r="M976193"/>
      <c r="N976193"/>
      <c r="O976193"/>
      <c r="P976193"/>
      <c r="Q976193"/>
      <c r="R976193"/>
      <c r="S976193"/>
      <c r="T976193"/>
      <c r="U976193"/>
      <c r="V976193"/>
    </row>
    <row r="976194" spans="1:22">
      <c r="A976194"/>
      <c r="B976194"/>
      <c r="C976194"/>
      <c r="D976194"/>
      <c r="E976194"/>
      <c r="F976194"/>
      <c r="G976194"/>
      <c r="H976194"/>
      <c r="I976194"/>
      <c r="J976194"/>
      <c r="K976194"/>
      <c r="L976194"/>
      <c r="M976194"/>
      <c r="N976194"/>
      <c r="O976194"/>
      <c r="P976194"/>
      <c r="Q976194"/>
      <c r="R976194"/>
      <c r="S976194"/>
      <c r="T976194"/>
      <c r="U976194"/>
      <c r="V976194"/>
    </row>
    <row r="976195" spans="1:22">
      <c r="A976195"/>
      <c r="B976195"/>
      <c r="C976195"/>
      <c r="D976195"/>
      <c r="E976195"/>
      <c r="F976195"/>
      <c r="G976195"/>
      <c r="H976195"/>
      <c r="I976195"/>
      <c r="J976195"/>
      <c r="K976195"/>
      <c r="L976195"/>
      <c r="M976195"/>
      <c r="N976195"/>
      <c r="O976195"/>
      <c r="P976195"/>
      <c r="Q976195"/>
      <c r="R976195"/>
      <c r="S976195"/>
      <c r="T976195"/>
      <c r="U976195"/>
      <c r="V976195"/>
    </row>
    <row r="976196" spans="1:22">
      <c r="A976196"/>
      <c r="B976196"/>
      <c r="C976196"/>
      <c r="D976196"/>
      <c r="E976196"/>
      <c r="F976196"/>
      <c r="G976196"/>
      <c r="H976196"/>
      <c r="I976196"/>
      <c r="J976196"/>
      <c r="K976196"/>
      <c r="L976196"/>
      <c r="M976196"/>
      <c r="N976196"/>
      <c r="O976196"/>
      <c r="P976196"/>
      <c r="Q976196"/>
      <c r="R976196"/>
      <c r="S976196"/>
      <c r="T976196"/>
      <c r="U976196"/>
      <c r="V976196"/>
    </row>
    <row r="976197" spans="1:22">
      <c r="A976197"/>
      <c r="B976197"/>
      <c r="C976197"/>
      <c r="D976197"/>
      <c r="E976197"/>
      <c r="F976197"/>
      <c r="G976197"/>
      <c r="H976197"/>
      <c r="I976197"/>
      <c r="J976197"/>
      <c r="K976197"/>
      <c r="L976197"/>
      <c r="M976197"/>
      <c r="N976197"/>
      <c r="O976197"/>
      <c r="P976197"/>
      <c r="Q976197"/>
      <c r="R976197"/>
      <c r="S976197"/>
      <c r="T976197"/>
      <c r="U976197"/>
      <c r="V976197"/>
    </row>
    <row r="976198" spans="1:22">
      <c r="A976198"/>
      <c r="B976198"/>
      <c r="C976198"/>
      <c r="D976198"/>
      <c r="E976198"/>
      <c r="F976198"/>
      <c r="G976198"/>
      <c r="H976198"/>
      <c r="I976198"/>
      <c r="J976198"/>
      <c r="K976198"/>
      <c r="L976198"/>
      <c r="M976198"/>
      <c r="N976198"/>
      <c r="O976198"/>
      <c r="P976198"/>
      <c r="Q976198"/>
      <c r="R976198"/>
      <c r="S976198"/>
      <c r="T976198"/>
      <c r="U976198"/>
      <c r="V976198"/>
    </row>
    <row r="976199" spans="1:22">
      <c r="A976199"/>
      <c r="B976199"/>
      <c r="C976199"/>
      <c r="D976199"/>
      <c r="E976199"/>
      <c r="F976199"/>
      <c r="G976199"/>
      <c r="H976199"/>
      <c r="I976199"/>
      <c r="J976199"/>
      <c r="K976199"/>
      <c r="L976199"/>
      <c r="M976199"/>
      <c r="N976199"/>
      <c r="O976199"/>
      <c r="P976199"/>
      <c r="Q976199"/>
      <c r="R976199"/>
      <c r="S976199"/>
      <c r="T976199"/>
      <c r="U976199"/>
      <c r="V976199"/>
    </row>
    <row r="976200" spans="1:22">
      <c r="A976200"/>
      <c r="B976200"/>
      <c r="C976200"/>
      <c r="D976200"/>
      <c r="E976200"/>
      <c r="F976200"/>
      <c r="G976200"/>
      <c r="H976200"/>
      <c r="I976200"/>
      <c r="J976200"/>
      <c r="K976200"/>
      <c r="L976200"/>
      <c r="M976200"/>
      <c r="N976200"/>
      <c r="O976200"/>
      <c r="P976200"/>
      <c r="Q976200"/>
      <c r="R976200"/>
      <c r="S976200"/>
      <c r="T976200"/>
      <c r="U976200"/>
      <c r="V976200"/>
    </row>
    <row r="976201" spans="1:22">
      <c r="A976201"/>
      <c r="B976201"/>
      <c r="C976201"/>
      <c r="D976201"/>
      <c r="E976201"/>
      <c r="F976201"/>
      <c r="G976201"/>
      <c r="H976201"/>
      <c r="I976201"/>
      <c r="J976201"/>
      <c r="K976201"/>
      <c r="L976201"/>
      <c r="M976201"/>
      <c r="N976201"/>
      <c r="O976201"/>
      <c r="P976201"/>
      <c r="Q976201"/>
      <c r="R976201"/>
      <c r="S976201"/>
      <c r="T976201"/>
      <c r="U976201"/>
      <c r="V976201"/>
    </row>
    <row r="976202" spans="1:22">
      <c r="A976202"/>
      <c r="B976202"/>
      <c r="C976202"/>
      <c r="D976202"/>
      <c r="E976202"/>
      <c r="F976202"/>
      <c r="G976202"/>
      <c r="H976202"/>
      <c r="I976202"/>
      <c r="J976202"/>
      <c r="K976202"/>
      <c r="L976202"/>
      <c r="M976202"/>
      <c r="N976202"/>
      <c r="O976202"/>
      <c r="P976202"/>
      <c r="Q976202"/>
      <c r="R976202"/>
      <c r="S976202"/>
      <c r="T976202"/>
      <c r="U976202"/>
      <c r="V976202"/>
    </row>
    <row r="976203" spans="1:22">
      <c r="A976203"/>
      <c r="B976203"/>
      <c r="C976203"/>
      <c r="D976203"/>
      <c r="E976203"/>
      <c r="F976203"/>
      <c r="G976203"/>
      <c r="H976203"/>
      <c r="I976203"/>
      <c r="J976203"/>
      <c r="K976203"/>
      <c r="L976203"/>
      <c r="M976203"/>
      <c r="N976203"/>
      <c r="O976203"/>
      <c r="P976203"/>
      <c r="Q976203"/>
      <c r="R976203"/>
      <c r="S976203"/>
      <c r="T976203"/>
      <c r="U976203"/>
      <c r="V976203"/>
    </row>
    <row r="976204" spans="1:22">
      <c r="A976204"/>
      <c r="B976204"/>
      <c r="C976204"/>
      <c r="D976204"/>
      <c r="E976204"/>
      <c r="F976204"/>
      <c r="G976204"/>
      <c r="H976204"/>
      <c r="I976204"/>
      <c r="J976204"/>
      <c r="K976204"/>
      <c r="L976204"/>
      <c r="M976204"/>
      <c r="N976204"/>
      <c r="O976204"/>
      <c r="P976204"/>
      <c r="Q976204"/>
      <c r="R976204"/>
      <c r="S976204"/>
      <c r="T976204"/>
      <c r="U976204"/>
      <c r="V976204"/>
    </row>
    <row r="976205" spans="1:22">
      <c r="A976205"/>
      <c r="B976205"/>
      <c r="C976205"/>
      <c r="D976205"/>
      <c r="E976205"/>
      <c r="F976205"/>
      <c r="G976205"/>
      <c r="H976205"/>
      <c r="I976205"/>
      <c r="J976205"/>
      <c r="K976205"/>
      <c r="L976205"/>
      <c r="M976205"/>
      <c r="N976205"/>
      <c r="O976205"/>
      <c r="P976205"/>
      <c r="Q976205"/>
      <c r="R976205"/>
      <c r="S976205"/>
      <c r="T976205"/>
      <c r="U976205"/>
      <c r="V976205"/>
    </row>
    <row r="976206" spans="1:22">
      <c r="A976206"/>
      <c r="B976206"/>
      <c r="C976206"/>
      <c r="D976206"/>
      <c r="E976206"/>
      <c r="F976206"/>
      <c r="G976206"/>
      <c r="H976206"/>
      <c r="I976206"/>
      <c r="J976206"/>
      <c r="K976206"/>
      <c r="L976206"/>
      <c r="M976206"/>
      <c r="N976206"/>
      <c r="O976206"/>
      <c r="P976206"/>
      <c r="Q976206"/>
      <c r="R976206"/>
      <c r="S976206"/>
      <c r="T976206"/>
      <c r="U976206"/>
      <c r="V976206"/>
    </row>
    <row r="976207" spans="1:22">
      <c r="A976207"/>
      <c r="B976207"/>
      <c r="C976207"/>
      <c r="D976207"/>
      <c r="E976207"/>
      <c r="F976207"/>
      <c r="G976207"/>
      <c r="H976207"/>
      <c r="I976207"/>
      <c r="J976207"/>
      <c r="K976207"/>
      <c r="L976207"/>
      <c r="M976207"/>
      <c r="N976207"/>
      <c r="O976207"/>
      <c r="P976207"/>
      <c r="Q976207"/>
      <c r="R976207"/>
      <c r="S976207"/>
      <c r="T976207"/>
      <c r="U976207"/>
      <c r="V976207"/>
    </row>
    <row r="976208" spans="1:22">
      <c r="A976208"/>
      <c r="B976208"/>
      <c r="C976208"/>
      <c r="D976208"/>
      <c r="E976208"/>
      <c r="F976208"/>
      <c r="G976208"/>
      <c r="H976208"/>
      <c r="I976208"/>
      <c r="J976208"/>
      <c r="K976208"/>
      <c r="L976208"/>
      <c r="M976208"/>
      <c r="N976208"/>
      <c r="O976208"/>
      <c r="P976208"/>
      <c r="Q976208"/>
      <c r="R976208"/>
      <c r="S976208"/>
      <c r="T976208"/>
      <c r="U976208"/>
      <c r="V976208"/>
    </row>
    <row r="976209" spans="1:22">
      <c r="A976209"/>
      <c r="B976209"/>
      <c r="C976209"/>
      <c r="D976209"/>
      <c r="E976209"/>
      <c r="F976209"/>
      <c r="G976209"/>
      <c r="H976209"/>
      <c r="I976209"/>
      <c r="J976209"/>
      <c r="K976209"/>
      <c r="L976209"/>
      <c r="M976209"/>
      <c r="N976209"/>
      <c r="O976209"/>
      <c r="P976209"/>
      <c r="Q976209"/>
      <c r="R976209"/>
      <c r="S976209"/>
      <c r="T976209"/>
      <c r="U976209"/>
      <c r="V976209"/>
    </row>
    <row r="976210" spans="1:22">
      <c r="A976210"/>
      <c r="B976210"/>
      <c r="C976210"/>
      <c r="D976210"/>
      <c r="E976210"/>
      <c r="F976210"/>
      <c r="G976210"/>
      <c r="H976210"/>
      <c r="I976210"/>
      <c r="J976210"/>
      <c r="K976210"/>
      <c r="L976210"/>
      <c r="M976210"/>
      <c r="N976210"/>
      <c r="O976210"/>
      <c r="P976210"/>
      <c r="Q976210"/>
      <c r="R976210"/>
      <c r="S976210"/>
      <c r="T976210"/>
      <c r="U976210"/>
      <c r="V976210"/>
    </row>
    <row r="976211" spans="1:22">
      <c r="A976211"/>
      <c r="B976211"/>
      <c r="C976211"/>
      <c r="D976211"/>
      <c r="E976211"/>
      <c r="F976211"/>
      <c r="G976211"/>
      <c r="H976211"/>
      <c r="I976211"/>
      <c r="J976211"/>
      <c r="K976211"/>
      <c r="L976211"/>
      <c r="M976211"/>
      <c r="N976211"/>
      <c r="O976211"/>
      <c r="P976211"/>
      <c r="Q976211"/>
      <c r="R976211"/>
      <c r="S976211"/>
      <c r="T976211"/>
      <c r="U976211"/>
      <c r="V976211"/>
    </row>
    <row r="976212" spans="1:22">
      <c r="A976212"/>
      <c r="B976212"/>
      <c r="C976212"/>
      <c r="D976212"/>
      <c r="E976212"/>
      <c r="F976212"/>
      <c r="G976212"/>
      <c r="H976212"/>
      <c r="I976212"/>
      <c r="J976212"/>
      <c r="K976212"/>
      <c r="L976212"/>
      <c r="M976212"/>
      <c r="N976212"/>
      <c r="O976212"/>
      <c r="P976212"/>
      <c r="Q976212"/>
      <c r="R976212"/>
      <c r="S976212"/>
      <c r="T976212"/>
      <c r="U976212"/>
      <c r="V976212"/>
    </row>
    <row r="976213" spans="1:22">
      <c r="A976213"/>
      <c r="B976213"/>
      <c r="C976213"/>
      <c r="D976213"/>
      <c r="E976213"/>
      <c r="F976213"/>
      <c r="G976213"/>
      <c r="H976213"/>
      <c r="I976213"/>
      <c r="J976213"/>
      <c r="K976213"/>
      <c r="L976213"/>
      <c r="M976213"/>
      <c r="N976213"/>
      <c r="O976213"/>
      <c r="P976213"/>
      <c r="Q976213"/>
      <c r="R976213"/>
      <c r="S976213"/>
      <c r="T976213"/>
      <c r="U976213"/>
      <c r="V976213"/>
    </row>
    <row r="976214" spans="1:22">
      <c r="A976214"/>
      <c r="B976214"/>
      <c r="C976214"/>
      <c r="D976214"/>
      <c r="E976214"/>
      <c r="F976214"/>
      <c r="G976214"/>
      <c r="H976214"/>
      <c r="I976214"/>
      <c r="J976214"/>
      <c r="K976214"/>
      <c r="L976214"/>
      <c r="M976214"/>
      <c r="N976214"/>
      <c r="O976214"/>
      <c r="P976214"/>
      <c r="Q976214"/>
      <c r="R976214"/>
      <c r="S976214"/>
      <c r="T976214"/>
      <c r="U976214"/>
      <c r="V976214"/>
    </row>
    <row r="976215" spans="1:22">
      <c r="A976215"/>
      <c r="B976215"/>
      <c r="C976215"/>
      <c r="D976215"/>
      <c r="E976215"/>
      <c r="F976215"/>
      <c r="G976215"/>
      <c r="H976215"/>
      <c r="I976215"/>
      <c r="J976215"/>
      <c r="K976215"/>
      <c r="L976215"/>
      <c r="M976215"/>
      <c r="N976215"/>
      <c r="O976215"/>
      <c r="P976215"/>
      <c r="Q976215"/>
      <c r="R976215"/>
      <c r="S976215"/>
      <c r="T976215"/>
      <c r="U976215"/>
      <c r="V976215"/>
    </row>
    <row r="976216" spans="1:22">
      <c r="A976216"/>
      <c r="B976216"/>
      <c r="C976216"/>
      <c r="D976216"/>
      <c r="E976216"/>
      <c r="F976216"/>
      <c r="G976216"/>
      <c r="H976216"/>
      <c r="I976216"/>
      <c r="J976216"/>
      <c r="K976216"/>
      <c r="L976216"/>
      <c r="M976216"/>
      <c r="N976216"/>
      <c r="O976216"/>
      <c r="P976216"/>
      <c r="Q976216"/>
      <c r="R976216"/>
      <c r="S976216"/>
      <c r="T976216"/>
      <c r="U976216"/>
      <c r="V976216"/>
    </row>
    <row r="976217" spans="1:22">
      <c r="A976217"/>
      <c r="B976217"/>
      <c r="C976217"/>
      <c r="D976217"/>
      <c r="E976217"/>
      <c r="F976217"/>
      <c r="G976217"/>
      <c r="H976217"/>
      <c r="I976217"/>
      <c r="J976217"/>
      <c r="K976217"/>
      <c r="L976217"/>
      <c r="M976217"/>
      <c r="N976217"/>
      <c r="O976217"/>
      <c r="P976217"/>
      <c r="Q976217"/>
      <c r="R976217"/>
      <c r="S976217"/>
      <c r="T976217"/>
      <c r="U976217"/>
      <c r="V976217"/>
    </row>
    <row r="976218" spans="1:22">
      <c r="A976218"/>
      <c r="B976218"/>
      <c r="C976218"/>
      <c r="D976218"/>
      <c r="E976218"/>
      <c r="F976218"/>
      <c r="G976218"/>
      <c r="H976218"/>
      <c r="I976218"/>
      <c r="J976218"/>
      <c r="K976218"/>
      <c r="L976218"/>
      <c r="M976218"/>
      <c r="N976218"/>
      <c r="O976218"/>
      <c r="P976218"/>
      <c r="Q976218"/>
      <c r="R976218"/>
      <c r="S976218"/>
      <c r="T976218"/>
      <c r="U976218"/>
      <c r="V976218"/>
    </row>
    <row r="976219" spans="1:22">
      <c r="A976219"/>
      <c r="B976219"/>
      <c r="C976219"/>
      <c r="D976219"/>
      <c r="E976219"/>
      <c r="F976219"/>
      <c r="G976219"/>
      <c r="H976219"/>
      <c r="I976219"/>
      <c r="J976219"/>
      <c r="K976219"/>
      <c r="L976219"/>
      <c r="M976219"/>
      <c r="N976219"/>
      <c r="O976219"/>
      <c r="P976219"/>
      <c r="Q976219"/>
      <c r="R976219"/>
      <c r="S976219"/>
      <c r="T976219"/>
      <c r="U976219"/>
      <c r="V976219"/>
    </row>
    <row r="976220" spans="1:22">
      <c r="A976220"/>
      <c r="B976220"/>
      <c r="C976220"/>
      <c r="D976220"/>
      <c r="E976220"/>
      <c r="F976220"/>
      <c r="G976220"/>
      <c r="H976220"/>
      <c r="I976220"/>
      <c r="J976220"/>
      <c r="K976220"/>
      <c r="L976220"/>
      <c r="M976220"/>
      <c r="N976220"/>
      <c r="O976220"/>
      <c r="P976220"/>
      <c r="Q976220"/>
      <c r="R976220"/>
      <c r="S976220"/>
      <c r="T976220"/>
      <c r="U976220"/>
      <c r="V976220"/>
    </row>
    <row r="976221" spans="1:22">
      <c r="A976221"/>
      <c r="B976221"/>
      <c r="C976221"/>
      <c r="D976221"/>
      <c r="E976221"/>
      <c r="F976221"/>
      <c r="G976221"/>
      <c r="H976221"/>
      <c r="I976221"/>
      <c r="J976221"/>
      <c r="K976221"/>
      <c r="L976221"/>
      <c r="M976221"/>
      <c r="N976221"/>
      <c r="O976221"/>
      <c r="P976221"/>
      <c r="Q976221"/>
      <c r="R976221"/>
      <c r="S976221"/>
      <c r="T976221"/>
      <c r="U976221"/>
      <c r="V976221"/>
    </row>
    <row r="976222" spans="1:22">
      <c r="A976222"/>
      <c r="B976222"/>
      <c r="C976222"/>
      <c r="D976222"/>
      <c r="E976222"/>
      <c r="F976222"/>
      <c r="G976222"/>
      <c r="H976222"/>
      <c r="I976222"/>
      <c r="J976222"/>
      <c r="K976222"/>
      <c r="L976222"/>
      <c r="M976222"/>
      <c r="N976222"/>
      <c r="O976222"/>
      <c r="P976222"/>
      <c r="Q976222"/>
      <c r="R976222"/>
      <c r="S976222"/>
      <c r="T976222"/>
      <c r="U976222"/>
      <c r="V976222"/>
    </row>
    <row r="976223" spans="1:22">
      <c r="A976223"/>
      <c r="B976223"/>
      <c r="C976223"/>
      <c r="D976223"/>
      <c r="E976223"/>
      <c r="F976223"/>
      <c r="G976223"/>
      <c r="H976223"/>
      <c r="I976223"/>
      <c r="J976223"/>
      <c r="K976223"/>
      <c r="L976223"/>
      <c r="M976223"/>
      <c r="N976223"/>
      <c r="O976223"/>
      <c r="P976223"/>
      <c r="Q976223"/>
      <c r="R976223"/>
      <c r="S976223"/>
      <c r="T976223"/>
      <c r="U976223"/>
      <c r="V976223"/>
    </row>
    <row r="976224" spans="1:22">
      <c r="A976224"/>
      <c r="B976224"/>
      <c r="C976224"/>
      <c r="D976224"/>
      <c r="E976224"/>
      <c r="F976224"/>
      <c r="G976224"/>
      <c r="H976224"/>
      <c r="I976224"/>
      <c r="J976224"/>
      <c r="K976224"/>
      <c r="L976224"/>
      <c r="M976224"/>
      <c r="N976224"/>
      <c r="O976224"/>
      <c r="P976224"/>
      <c r="Q976224"/>
      <c r="R976224"/>
      <c r="S976224"/>
      <c r="T976224"/>
      <c r="U976224"/>
      <c r="V976224"/>
    </row>
    <row r="976225" spans="1:22">
      <c r="A976225"/>
      <c r="B976225"/>
      <c r="C976225"/>
      <c r="D976225"/>
      <c r="E976225"/>
      <c r="F976225"/>
      <c r="G976225"/>
      <c r="H976225"/>
      <c r="I976225"/>
      <c r="J976225"/>
      <c r="K976225"/>
      <c r="L976225"/>
      <c r="M976225"/>
      <c r="N976225"/>
      <c r="O976225"/>
      <c r="P976225"/>
      <c r="Q976225"/>
      <c r="R976225"/>
      <c r="S976225"/>
      <c r="T976225"/>
      <c r="U976225"/>
      <c r="V976225"/>
    </row>
    <row r="976226" spans="1:22">
      <c r="A976226"/>
      <c r="B976226"/>
      <c r="C976226"/>
      <c r="D976226"/>
      <c r="E976226"/>
      <c r="F976226"/>
      <c r="G976226"/>
      <c r="H976226"/>
      <c r="I976226"/>
      <c r="J976226"/>
      <c r="K976226"/>
      <c r="L976226"/>
      <c r="M976226"/>
      <c r="N976226"/>
      <c r="O976226"/>
      <c r="P976226"/>
      <c r="Q976226"/>
      <c r="R976226"/>
      <c r="S976226"/>
      <c r="T976226"/>
      <c r="U976226"/>
      <c r="V976226"/>
    </row>
    <row r="976227" spans="1:22">
      <c r="A976227"/>
      <c r="B976227"/>
      <c r="C976227"/>
      <c r="D976227"/>
      <c r="E976227"/>
      <c r="F976227"/>
      <c r="G976227"/>
      <c r="H976227"/>
      <c r="I976227"/>
      <c r="J976227"/>
      <c r="K976227"/>
      <c r="L976227"/>
      <c r="M976227"/>
      <c r="N976227"/>
      <c r="O976227"/>
      <c r="P976227"/>
      <c r="Q976227"/>
      <c r="R976227"/>
      <c r="S976227"/>
      <c r="T976227"/>
      <c r="U976227"/>
      <c r="V976227"/>
    </row>
    <row r="976228" spans="1:22">
      <c r="A976228"/>
      <c r="B976228"/>
      <c r="C976228"/>
      <c r="D976228"/>
      <c r="E976228"/>
      <c r="F976228"/>
      <c r="G976228"/>
      <c r="H976228"/>
      <c r="I976228"/>
      <c r="J976228"/>
      <c r="K976228"/>
      <c r="L976228"/>
      <c r="M976228"/>
      <c r="N976228"/>
      <c r="O976228"/>
      <c r="P976228"/>
      <c r="Q976228"/>
      <c r="R976228"/>
      <c r="S976228"/>
      <c r="T976228"/>
      <c r="U976228"/>
      <c r="V976228"/>
    </row>
    <row r="976229" spans="1:22">
      <c r="A976229"/>
      <c r="B976229"/>
      <c r="C976229"/>
      <c r="D976229"/>
      <c r="E976229"/>
      <c r="F976229"/>
      <c r="G976229"/>
      <c r="H976229"/>
      <c r="I976229"/>
      <c r="J976229"/>
      <c r="K976229"/>
      <c r="L976229"/>
      <c r="M976229"/>
      <c r="N976229"/>
      <c r="O976229"/>
      <c r="P976229"/>
      <c r="Q976229"/>
      <c r="R976229"/>
      <c r="S976229"/>
      <c r="T976229"/>
      <c r="U976229"/>
      <c r="V976229"/>
    </row>
    <row r="976230" spans="1:22">
      <c r="A976230"/>
      <c r="B976230"/>
      <c r="C976230"/>
      <c r="D976230"/>
      <c r="E976230"/>
      <c r="F976230"/>
      <c r="G976230"/>
      <c r="H976230"/>
      <c r="I976230"/>
      <c r="J976230"/>
      <c r="K976230"/>
      <c r="L976230"/>
      <c r="M976230"/>
      <c r="N976230"/>
      <c r="O976230"/>
      <c r="P976230"/>
      <c r="Q976230"/>
      <c r="R976230"/>
      <c r="S976230"/>
      <c r="T976230"/>
      <c r="U976230"/>
      <c r="V976230"/>
    </row>
    <row r="976231" spans="1:22">
      <c r="A976231"/>
      <c r="B976231"/>
      <c r="C976231"/>
      <c r="D976231"/>
      <c r="E976231"/>
      <c r="F976231"/>
      <c r="G976231"/>
      <c r="H976231"/>
      <c r="I976231"/>
      <c r="J976231"/>
      <c r="K976231"/>
      <c r="L976231"/>
      <c r="M976231"/>
      <c r="N976231"/>
      <c r="O976231"/>
      <c r="P976231"/>
      <c r="Q976231"/>
      <c r="R976231"/>
      <c r="S976231"/>
      <c r="T976231"/>
      <c r="U976231"/>
      <c r="V976231"/>
    </row>
    <row r="976232" spans="1:22">
      <c r="A976232"/>
      <c r="B976232"/>
      <c r="C976232"/>
      <c r="D976232"/>
      <c r="E976232"/>
      <c r="F976232"/>
      <c r="G976232"/>
      <c r="H976232"/>
      <c r="I976232"/>
      <c r="J976232"/>
      <c r="K976232"/>
      <c r="L976232"/>
      <c r="M976232"/>
      <c r="N976232"/>
      <c r="O976232"/>
      <c r="P976232"/>
      <c r="Q976232"/>
      <c r="R976232"/>
      <c r="S976232"/>
      <c r="T976232"/>
      <c r="U976232"/>
      <c r="V976232"/>
    </row>
    <row r="976233" spans="1:22">
      <c r="A976233"/>
      <c r="B976233"/>
      <c r="C976233"/>
      <c r="D976233"/>
      <c r="E976233"/>
      <c r="F976233"/>
      <c r="G976233"/>
      <c r="H976233"/>
      <c r="I976233"/>
      <c r="J976233"/>
      <c r="K976233"/>
      <c r="L976233"/>
      <c r="M976233"/>
      <c r="N976233"/>
      <c r="O976233"/>
      <c r="P976233"/>
      <c r="Q976233"/>
      <c r="R976233"/>
      <c r="S976233"/>
      <c r="T976233"/>
      <c r="U976233"/>
      <c r="V976233"/>
    </row>
    <row r="976234" spans="1:22">
      <c r="A976234"/>
      <c r="B976234"/>
      <c r="C976234"/>
      <c r="D976234"/>
      <c r="E976234"/>
      <c r="F976234"/>
      <c r="G976234"/>
      <c r="H976234"/>
      <c r="I976234"/>
      <c r="J976234"/>
      <c r="K976234"/>
      <c r="L976234"/>
      <c r="M976234"/>
      <c r="N976234"/>
      <c r="O976234"/>
      <c r="P976234"/>
      <c r="Q976234"/>
      <c r="R976234"/>
      <c r="S976234"/>
      <c r="T976234"/>
      <c r="U976234"/>
      <c r="V976234"/>
    </row>
    <row r="976235" spans="1:22">
      <c r="A976235"/>
      <c r="B976235"/>
      <c r="C976235"/>
      <c r="D976235"/>
      <c r="E976235"/>
      <c r="F976235"/>
      <c r="G976235"/>
      <c r="H976235"/>
      <c r="I976235"/>
      <c r="J976235"/>
      <c r="K976235"/>
      <c r="L976235"/>
      <c r="M976235"/>
      <c r="N976235"/>
      <c r="O976235"/>
      <c r="P976235"/>
      <c r="Q976235"/>
      <c r="R976235"/>
      <c r="S976235"/>
      <c r="T976235"/>
      <c r="U976235"/>
      <c r="V976235"/>
    </row>
    <row r="976236" spans="1:22">
      <c r="A976236"/>
      <c r="B976236"/>
      <c r="C976236"/>
      <c r="D976236"/>
      <c r="E976236"/>
      <c r="F976236"/>
      <c r="G976236"/>
      <c r="H976236"/>
      <c r="I976236"/>
      <c r="J976236"/>
      <c r="K976236"/>
      <c r="L976236"/>
      <c r="M976236"/>
      <c r="N976236"/>
      <c r="O976236"/>
      <c r="P976236"/>
      <c r="Q976236"/>
      <c r="R976236"/>
      <c r="S976236"/>
      <c r="T976236"/>
      <c r="U976236"/>
      <c r="V976236"/>
    </row>
    <row r="976237" spans="1:22">
      <c r="A976237"/>
      <c r="B976237"/>
      <c r="C976237"/>
      <c r="D976237"/>
      <c r="E976237"/>
      <c r="F976237"/>
      <c r="G976237"/>
      <c r="H976237"/>
      <c r="I976237"/>
      <c r="J976237"/>
      <c r="K976237"/>
      <c r="L976237"/>
      <c r="M976237"/>
      <c r="N976237"/>
      <c r="O976237"/>
      <c r="P976237"/>
      <c r="Q976237"/>
      <c r="R976237"/>
      <c r="S976237"/>
      <c r="T976237"/>
      <c r="U976237"/>
      <c r="V976237"/>
    </row>
    <row r="976238" spans="1:22">
      <c r="A976238"/>
      <c r="B976238"/>
      <c r="C976238"/>
      <c r="D976238"/>
      <c r="E976238"/>
      <c r="F976238"/>
      <c r="G976238"/>
      <c r="H976238"/>
      <c r="I976238"/>
      <c r="J976238"/>
      <c r="K976238"/>
      <c r="L976238"/>
      <c r="M976238"/>
      <c r="N976238"/>
      <c r="O976238"/>
      <c r="P976238"/>
      <c r="Q976238"/>
      <c r="R976238"/>
      <c r="S976238"/>
      <c r="T976238"/>
      <c r="U976238"/>
      <c r="V976238"/>
    </row>
    <row r="976239" spans="1:22">
      <c r="A976239"/>
      <c r="B976239"/>
      <c r="C976239"/>
      <c r="D976239"/>
      <c r="E976239"/>
      <c r="F976239"/>
      <c r="G976239"/>
      <c r="H976239"/>
      <c r="I976239"/>
      <c r="J976239"/>
      <c r="K976239"/>
      <c r="L976239"/>
      <c r="M976239"/>
      <c r="N976239"/>
      <c r="O976239"/>
      <c r="P976239"/>
      <c r="Q976239"/>
      <c r="R976239"/>
      <c r="S976239"/>
      <c r="T976239"/>
      <c r="U976239"/>
      <c r="V976239"/>
    </row>
    <row r="976240" spans="1:22">
      <c r="A976240"/>
      <c r="B976240"/>
      <c r="C976240"/>
      <c r="D976240"/>
      <c r="E976240"/>
      <c r="F976240"/>
      <c r="G976240"/>
      <c r="H976240"/>
      <c r="I976240"/>
      <c r="J976240"/>
      <c r="K976240"/>
      <c r="L976240"/>
      <c r="M976240"/>
      <c r="N976240"/>
      <c r="O976240"/>
      <c r="P976240"/>
      <c r="Q976240"/>
      <c r="R976240"/>
      <c r="S976240"/>
      <c r="T976240"/>
      <c r="U976240"/>
      <c r="V976240"/>
    </row>
    <row r="976241" spans="1:22">
      <c r="A976241"/>
      <c r="B976241"/>
      <c r="C976241"/>
      <c r="D976241"/>
      <c r="E976241"/>
      <c r="F976241"/>
      <c r="G976241"/>
      <c r="H976241"/>
      <c r="I976241"/>
      <c r="J976241"/>
      <c r="K976241"/>
      <c r="L976241"/>
      <c r="M976241"/>
      <c r="N976241"/>
      <c r="O976241"/>
      <c r="P976241"/>
      <c r="Q976241"/>
      <c r="R976241"/>
      <c r="S976241"/>
      <c r="T976241"/>
      <c r="U976241"/>
      <c r="V976241"/>
    </row>
    <row r="976242" spans="1:22">
      <c r="A976242"/>
      <c r="B976242"/>
      <c r="C976242"/>
      <c r="D976242"/>
      <c r="E976242"/>
      <c r="F976242"/>
      <c r="G976242"/>
      <c r="H976242"/>
      <c r="I976242"/>
      <c r="J976242"/>
      <c r="K976242"/>
      <c r="L976242"/>
      <c r="M976242"/>
      <c r="N976242"/>
      <c r="O976242"/>
      <c r="P976242"/>
      <c r="Q976242"/>
      <c r="R976242"/>
      <c r="S976242"/>
      <c r="T976242"/>
      <c r="U976242"/>
      <c r="V976242"/>
    </row>
    <row r="976243" spans="1:22">
      <c r="A976243"/>
      <c r="B976243"/>
      <c r="C976243"/>
      <c r="D976243"/>
      <c r="E976243"/>
      <c r="F976243"/>
      <c r="G976243"/>
      <c r="H976243"/>
      <c r="I976243"/>
      <c r="J976243"/>
      <c r="K976243"/>
      <c r="L976243"/>
      <c r="M976243"/>
      <c r="N976243"/>
      <c r="O976243"/>
      <c r="P976243"/>
      <c r="Q976243"/>
      <c r="R976243"/>
      <c r="S976243"/>
      <c r="T976243"/>
      <c r="U976243"/>
      <c r="V976243"/>
    </row>
    <row r="976244" spans="1:22">
      <c r="A976244"/>
      <c r="B976244"/>
      <c r="C976244"/>
      <c r="D976244"/>
      <c r="E976244"/>
      <c r="F976244"/>
      <c r="G976244"/>
      <c r="H976244"/>
      <c r="I976244"/>
      <c r="J976244"/>
      <c r="K976244"/>
      <c r="L976244"/>
      <c r="M976244"/>
      <c r="N976244"/>
      <c r="O976244"/>
      <c r="P976244"/>
      <c r="Q976244"/>
      <c r="R976244"/>
      <c r="S976244"/>
      <c r="T976244"/>
      <c r="U976244"/>
      <c r="V976244"/>
    </row>
    <row r="976245" spans="1:22">
      <c r="A976245"/>
      <c r="B976245"/>
      <c r="C976245"/>
      <c r="D976245"/>
      <c r="E976245"/>
      <c r="F976245"/>
      <c r="G976245"/>
      <c r="H976245"/>
      <c r="I976245"/>
      <c r="J976245"/>
      <c r="K976245"/>
      <c r="L976245"/>
      <c r="M976245"/>
      <c r="N976245"/>
      <c r="O976245"/>
      <c r="P976245"/>
      <c r="Q976245"/>
      <c r="R976245"/>
      <c r="S976245"/>
      <c r="T976245"/>
      <c r="U976245"/>
      <c r="V976245"/>
    </row>
    <row r="976246" spans="1:22">
      <c r="A976246"/>
      <c r="B976246"/>
      <c r="C976246"/>
      <c r="D976246"/>
      <c r="E976246"/>
      <c r="F976246"/>
      <c r="G976246"/>
      <c r="H976246"/>
      <c r="I976246"/>
      <c r="J976246"/>
      <c r="K976246"/>
      <c r="L976246"/>
      <c r="M976246"/>
      <c r="N976246"/>
      <c r="O976246"/>
      <c r="P976246"/>
      <c r="Q976246"/>
      <c r="R976246"/>
      <c r="S976246"/>
      <c r="T976246"/>
      <c r="U976246"/>
      <c r="V976246"/>
    </row>
    <row r="976247" spans="1:22">
      <c r="A976247"/>
      <c r="B976247"/>
      <c r="C976247"/>
      <c r="D976247"/>
      <c r="E976247"/>
      <c r="F976247"/>
      <c r="G976247"/>
      <c r="H976247"/>
      <c r="I976247"/>
      <c r="J976247"/>
      <c r="K976247"/>
      <c r="L976247"/>
      <c r="M976247"/>
      <c r="N976247"/>
      <c r="O976247"/>
      <c r="P976247"/>
      <c r="Q976247"/>
      <c r="R976247"/>
      <c r="S976247"/>
      <c r="T976247"/>
      <c r="U976247"/>
      <c r="V976247"/>
    </row>
    <row r="976248" spans="1:22">
      <c r="A976248"/>
      <c r="B976248"/>
      <c r="C976248"/>
      <c r="D976248"/>
      <c r="E976248"/>
      <c r="F976248"/>
      <c r="G976248"/>
      <c r="H976248"/>
      <c r="I976248"/>
      <c r="J976248"/>
      <c r="K976248"/>
      <c r="L976248"/>
      <c r="M976248"/>
      <c r="N976248"/>
      <c r="O976248"/>
      <c r="P976248"/>
      <c r="Q976248"/>
      <c r="R976248"/>
      <c r="S976248"/>
      <c r="T976248"/>
      <c r="U976248"/>
      <c r="V976248"/>
    </row>
    <row r="976249" spans="1:22">
      <c r="A976249"/>
      <c r="B976249"/>
      <c r="C976249"/>
      <c r="D976249"/>
      <c r="E976249"/>
      <c r="F976249"/>
      <c r="G976249"/>
      <c r="H976249"/>
      <c r="I976249"/>
      <c r="J976249"/>
      <c r="K976249"/>
      <c r="L976249"/>
      <c r="M976249"/>
      <c r="N976249"/>
      <c r="O976249"/>
      <c r="P976249"/>
      <c r="Q976249"/>
      <c r="R976249"/>
      <c r="S976249"/>
      <c r="T976249"/>
      <c r="U976249"/>
      <c r="V976249"/>
    </row>
    <row r="976250" spans="1:22">
      <c r="A976250"/>
      <c r="B976250"/>
      <c r="C976250"/>
      <c r="D976250"/>
      <c r="E976250"/>
      <c r="F976250"/>
      <c r="G976250"/>
      <c r="H976250"/>
      <c r="I976250"/>
      <c r="J976250"/>
      <c r="K976250"/>
      <c r="L976250"/>
      <c r="M976250"/>
      <c r="N976250"/>
      <c r="O976250"/>
      <c r="P976250"/>
      <c r="Q976250"/>
      <c r="R976250"/>
      <c r="S976250"/>
      <c r="T976250"/>
      <c r="U976250"/>
      <c r="V976250"/>
    </row>
    <row r="976251" spans="1:22">
      <c r="A976251"/>
      <c r="B976251"/>
      <c r="C976251"/>
      <c r="D976251"/>
      <c r="E976251"/>
      <c r="F976251"/>
      <c r="G976251"/>
      <c r="H976251"/>
      <c r="I976251"/>
      <c r="J976251"/>
      <c r="K976251"/>
      <c r="L976251"/>
      <c r="M976251"/>
      <c r="N976251"/>
      <c r="O976251"/>
      <c r="P976251"/>
      <c r="Q976251"/>
      <c r="R976251"/>
      <c r="S976251"/>
      <c r="T976251"/>
      <c r="U976251"/>
      <c r="V976251"/>
    </row>
    <row r="976252" spans="1:22">
      <c r="A976252"/>
      <c r="B976252"/>
      <c r="C976252"/>
      <c r="D976252"/>
      <c r="E976252"/>
      <c r="F976252"/>
      <c r="G976252"/>
      <c r="H976252"/>
      <c r="I976252"/>
      <c r="J976252"/>
      <c r="K976252"/>
      <c r="L976252"/>
      <c r="M976252"/>
      <c r="N976252"/>
      <c r="O976252"/>
      <c r="P976252"/>
      <c r="Q976252"/>
      <c r="R976252"/>
      <c r="S976252"/>
      <c r="T976252"/>
      <c r="U976252"/>
      <c r="V976252"/>
    </row>
    <row r="976253" spans="1:22">
      <c r="A976253"/>
      <c r="B976253"/>
      <c r="C976253"/>
      <c r="D976253"/>
      <c r="E976253"/>
      <c r="F976253"/>
      <c r="G976253"/>
      <c r="H976253"/>
      <c r="I976253"/>
      <c r="J976253"/>
      <c r="K976253"/>
      <c r="L976253"/>
      <c r="M976253"/>
      <c r="N976253"/>
      <c r="O976253"/>
      <c r="P976253"/>
      <c r="Q976253"/>
      <c r="R976253"/>
      <c r="S976253"/>
      <c r="T976253"/>
      <c r="U976253"/>
      <c r="V976253"/>
    </row>
    <row r="976254" spans="1:22">
      <c r="A976254"/>
      <c r="B976254"/>
      <c r="C976254"/>
      <c r="D976254"/>
      <c r="E976254"/>
      <c r="F976254"/>
      <c r="G976254"/>
      <c r="H976254"/>
      <c r="I976254"/>
      <c r="J976254"/>
      <c r="K976254"/>
      <c r="L976254"/>
      <c r="M976254"/>
      <c r="N976254"/>
      <c r="O976254"/>
      <c r="P976254"/>
      <c r="Q976254"/>
      <c r="R976254"/>
      <c r="S976254"/>
      <c r="T976254"/>
      <c r="U976254"/>
      <c r="V976254"/>
    </row>
    <row r="976255" spans="1:22">
      <c r="A976255"/>
      <c r="B976255"/>
      <c r="C976255"/>
      <c r="D976255"/>
      <c r="E976255"/>
      <c r="F976255"/>
      <c r="G976255"/>
      <c r="H976255"/>
      <c r="I976255"/>
      <c r="J976255"/>
      <c r="K976255"/>
      <c r="L976255"/>
      <c r="M976255"/>
      <c r="N976255"/>
      <c r="O976255"/>
      <c r="P976255"/>
      <c r="Q976255"/>
      <c r="R976255"/>
      <c r="S976255"/>
      <c r="T976255"/>
      <c r="U976255"/>
      <c r="V976255"/>
    </row>
    <row r="976256" spans="1:22">
      <c r="A976256"/>
      <c r="B976256"/>
      <c r="C976256"/>
      <c r="D976256"/>
      <c r="E976256"/>
      <c r="F976256"/>
      <c r="G976256"/>
      <c r="H976256"/>
      <c r="I976256"/>
      <c r="J976256"/>
      <c r="K976256"/>
      <c r="L976256"/>
      <c r="M976256"/>
      <c r="N976256"/>
      <c r="O976256"/>
      <c r="P976256"/>
      <c r="Q976256"/>
      <c r="R976256"/>
      <c r="S976256"/>
      <c r="T976256"/>
      <c r="U976256"/>
      <c r="V976256"/>
    </row>
    <row r="976257" spans="1:22">
      <c r="A976257"/>
      <c r="B976257"/>
      <c r="C976257"/>
      <c r="D976257"/>
      <c r="E976257"/>
      <c r="F976257"/>
      <c r="G976257"/>
      <c r="H976257"/>
      <c r="I976257"/>
      <c r="J976257"/>
      <c r="K976257"/>
      <c r="L976257"/>
      <c r="M976257"/>
      <c r="N976257"/>
      <c r="O976257"/>
      <c r="P976257"/>
      <c r="Q976257"/>
      <c r="R976257"/>
      <c r="S976257"/>
      <c r="T976257"/>
      <c r="U976257"/>
      <c r="V976257"/>
    </row>
    <row r="976258" spans="1:22">
      <c r="A976258"/>
      <c r="B976258"/>
      <c r="C976258"/>
      <c r="D976258"/>
      <c r="E976258"/>
      <c r="F976258"/>
      <c r="G976258"/>
      <c r="H976258"/>
      <c r="I976258"/>
      <c r="J976258"/>
      <c r="K976258"/>
      <c r="L976258"/>
      <c r="M976258"/>
      <c r="N976258"/>
      <c r="O976258"/>
      <c r="P976258"/>
      <c r="Q976258"/>
      <c r="R976258"/>
      <c r="S976258"/>
      <c r="T976258"/>
      <c r="U976258"/>
      <c r="V976258"/>
    </row>
    <row r="976259" spans="1:22">
      <c r="A976259"/>
      <c r="B976259"/>
      <c r="C976259"/>
      <c r="D976259"/>
      <c r="E976259"/>
      <c r="F976259"/>
      <c r="G976259"/>
      <c r="H976259"/>
      <c r="I976259"/>
      <c r="J976259"/>
      <c r="K976259"/>
      <c r="L976259"/>
      <c r="M976259"/>
      <c r="N976259"/>
      <c r="O976259"/>
      <c r="P976259"/>
      <c r="Q976259"/>
      <c r="R976259"/>
      <c r="S976259"/>
      <c r="T976259"/>
      <c r="U976259"/>
      <c r="V976259"/>
    </row>
    <row r="976260" spans="1:22">
      <c r="A976260"/>
      <c r="B976260"/>
      <c r="C976260"/>
      <c r="D976260"/>
      <c r="E976260"/>
      <c r="F976260"/>
      <c r="G976260"/>
      <c r="H976260"/>
      <c r="I976260"/>
      <c r="J976260"/>
      <c r="K976260"/>
      <c r="L976260"/>
      <c r="M976260"/>
      <c r="N976260"/>
      <c r="O976260"/>
      <c r="P976260"/>
      <c r="Q976260"/>
      <c r="R976260"/>
      <c r="S976260"/>
      <c r="T976260"/>
      <c r="U976260"/>
      <c r="V976260"/>
    </row>
    <row r="976261" spans="1:22">
      <c r="A976261"/>
      <c r="B976261"/>
      <c r="C976261"/>
      <c r="D976261"/>
      <c r="E976261"/>
      <c r="F976261"/>
      <c r="G976261"/>
      <c r="H976261"/>
      <c r="I976261"/>
      <c r="J976261"/>
      <c r="K976261"/>
      <c r="L976261"/>
      <c r="M976261"/>
      <c r="N976261"/>
      <c r="O976261"/>
      <c r="P976261"/>
      <c r="Q976261"/>
      <c r="R976261"/>
      <c r="S976261"/>
      <c r="T976261"/>
      <c r="U976261"/>
      <c r="V976261"/>
    </row>
    <row r="976262" spans="1:22">
      <c r="A976262"/>
      <c r="B976262"/>
      <c r="C976262"/>
      <c r="D976262"/>
      <c r="E976262"/>
      <c r="F976262"/>
      <c r="G976262"/>
      <c r="H976262"/>
      <c r="I976262"/>
      <c r="J976262"/>
      <c r="K976262"/>
      <c r="L976262"/>
      <c r="M976262"/>
      <c r="N976262"/>
      <c r="O976262"/>
      <c r="P976262"/>
      <c r="Q976262"/>
      <c r="R976262"/>
      <c r="S976262"/>
      <c r="T976262"/>
      <c r="U976262"/>
      <c r="V976262"/>
    </row>
    <row r="976263" spans="1:22">
      <c r="A976263"/>
      <c r="B976263"/>
      <c r="C976263"/>
      <c r="D976263"/>
      <c r="E976263"/>
      <c r="F976263"/>
      <c r="G976263"/>
      <c r="H976263"/>
      <c r="I976263"/>
      <c r="J976263"/>
      <c r="K976263"/>
      <c r="L976263"/>
      <c r="M976263"/>
      <c r="N976263"/>
      <c r="O976263"/>
      <c r="P976263"/>
      <c r="Q976263"/>
      <c r="R976263"/>
      <c r="S976263"/>
      <c r="T976263"/>
      <c r="U976263"/>
      <c r="V976263"/>
    </row>
    <row r="976264" spans="1:22">
      <c r="A976264"/>
      <c r="B976264"/>
      <c r="C976264"/>
      <c r="D976264"/>
      <c r="E976264"/>
      <c r="F976264"/>
      <c r="G976264"/>
      <c r="H976264"/>
      <c r="I976264"/>
      <c r="J976264"/>
      <c r="K976264"/>
      <c r="L976264"/>
      <c r="M976264"/>
      <c r="N976264"/>
      <c r="O976264"/>
      <c r="P976264"/>
      <c r="Q976264"/>
      <c r="R976264"/>
      <c r="S976264"/>
      <c r="T976264"/>
      <c r="U976264"/>
      <c r="V976264"/>
    </row>
    <row r="976265" spans="1:22">
      <c r="A976265"/>
      <c r="B976265"/>
      <c r="C976265"/>
      <c r="D976265"/>
      <c r="E976265"/>
      <c r="F976265"/>
      <c r="G976265"/>
      <c r="H976265"/>
      <c r="I976265"/>
      <c r="J976265"/>
      <c r="K976265"/>
      <c r="L976265"/>
      <c r="M976265"/>
      <c r="N976265"/>
      <c r="O976265"/>
      <c r="P976265"/>
      <c r="Q976265"/>
      <c r="R976265"/>
      <c r="S976265"/>
      <c r="T976265"/>
      <c r="U976265"/>
      <c r="V976265"/>
    </row>
    <row r="976266" spans="1:22">
      <c r="A976266"/>
      <c r="B976266"/>
      <c r="C976266"/>
      <c r="D976266"/>
      <c r="E976266"/>
      <c r="F976266"/>
      <c r="G976266"/>
      <c r="H976266"/>
      <c r="I976266"/>
      <c r="J976266"/>
      <c r="K976266"/>
      <c r="L976266"/>
      <c r="M976266"/>
      <c r="N976266"/>
      <c r="O976266"/>
      <c r="P976266"/>
      <c r="Q976266"/>
      <c r="R976266"/>
      <c r="S976266"/>
      <c r="T976266"/>
      <c r="U976266"/>
      <c r="V976266"/>
    </row>
    <row r="976267" spans="1:22">
      <c r="A976267"/>
      <c r="B976267"/>
      <c r="C976267"/>
      <c r="D976267"/>
      <c r="E976267"/>
      <c r="F976267"/>
      <c r="G976267"/>
      <c r="H976267"/>
      <c r="I976267"/>
      <c r="J976267"/>
      <c r="K976267"/>
      <c r="L976267"/>
      <c r="M976267"/>
      <c r="N976267"/>
      <c r="O976267"/>
      <c r="P976267"/>
      <c r="Q976267"/>
      <c r="R976267"/>
      <c r="S976267"/>
      <c r="T976267"/>
      <c r="U976267"/>
      <c r="V976267"/>
    </row>
    <row r="976268" spans="1:22">
      <c r="A976268"/>
      <c r="B976268"/>
      <c r="C976268"/>
      <c r="D976268"/>
      <c r="E976268"/>
      <c r="F976268"/>
      <c r="G976268"/>
      <c r="H976268"/>
      <c r="I976268"/>
      <c r="J976268"/>
      <c r="K976268"/>
      <c r="L976268"/>
      <c r="M976268"/>
      <c r="N976268"/>
      <c r="O976268"/>
      <c r="P976268"/>
      <c r="Q976268"/>
      <c r="R976268"/>
      <c r="S976268"/>
      <c r="T976268"/>
      <c r="U976268"/>
      <c r="V976268"/>
    </row>
    <row r="976269" spans="1:22">
      <c r="A976269"/>
      <c r="B976269"/>
      <c r="C976269"/>
      <c r="D976269"/>
      <c r="E976269"/>
      <c r="F976269"/>
      <c r="G976269"/>
      <c r="H976269"/>
      <c r="I976269"/>
      <c r="J976269"/>
      <c r="K976269"/>
      <c r="L976269"/>
      <c r="M976269"/>
      <c r="N976269"/>
      <c r="O976269"/>
      <c r="P976269"/>
      <c r="Q976269"/>
      <c r="R976269"/>
      <c r="S976269"/>
      <c r="T976269"/>
      <c r="U976269"/>
      <c r="V976269"/>
    </row>
    <row r="976270" spans="1:22">
      <c r="A976270"/>
      <c r="B976270"/>
      <c r="C976270"/>
      <c r="D976270"/>
      <c r="E976270"/>
      <c r="F976270"/>
      <c r="G976270"/>
      <c r="H976270"/>
      <c r="I976270"/>
      <c r="J976270"/>
      <c r="K976270"/>
      <c r="L976270"/>
      <c r="M976270"/>
      <c r="N976270"/>
      <c r="O976270"/>
      <c r="P976270"/>
      <c r="Q976270"/>
      <c r="R976270"/>
      <c r="S976270"/>
      <c r="T976270"/>
      <c r="U976270"/>
      <c r="V976270"/>
    </row>
    <row r="976271" spans="1:22">
      <c r="A976271"/>
      <c r="B976271"/>
      <c r="C976271"/>
      <c r="D976271"/>
      <c r="E976271"/>
      <c r="F976271"/>
      <c r="G976271"/>
      <c r="H976271"/>
      <c r="I976271"/>
      <c r="J976271"/>
      <c r="K976271"/>
      <c r="L976271"/>
      <c r="M976271"/>
      <c r="N976271"/>
      <c r="O976271"/>
      <c r="P976271"/>
      <c r="Q976271"/>
      <c r="R976271"/>
      <c r="S976271"/>
      <c r="T976271"/>
      <c r="U976271"/>
      <c r="V976271"/>
    </row>
    <row r="976272" spans="1:22">
      <c r="A976272"/>
      <c r="B976272"/>
      <c r="C976272"/>
      <c r="D976272"/>
      <c r="E976272"/>
      <c r="F976272"/>
      <c r="G976272"/>
      <c r="H976272"/>
      <c r="I976272"/>
      <c r="J976272"/>
      <c r="K976272"/>
      <c r="L976272"/>
      <c r="M976272"/>
      <c r="N976272"/>
      <c r="O976272"/>
      <c r="P976272"/>
      <c r="Q976272"/>
      <c r="R976272"/>
      <c r="S976272"/>
      <c r="T976272"/>
      <c r="U976272"/>
      <c r="V976272"/>
    </row>
    <row r="976273" spans="1:22">
      <c r="A976273"/>
      <c r="B976273"/>
      <c r="C976273"/>
      <c r="D976273"/>
      <c r="E976273"/>
      <c r="F976273"/>
      <c r="G976273"/>
      <c r="H976273"/>
      <c r="I976273"/>
      <c r="J976273"/>
      <c r="K976273"/>
      <c r="L976273"/>
      <c r="M976273"/>
      <c r="N976273"/>
      <c r="O976273"/>
      <c r="P976273"/>
      <c r="Q976273"/>
      <c r="R976273"/>
      <c r="S976273"/>
      <c r="T976273"/>
      <c r="U976273"/>
      <c r="V976273"/>
    </row>
    <row r="976274" spans="1:22">
      <c r="A976274"/>
      <c r="B976274"/>
      <c r="C976274"/>
      <c r="D976274"/>
      <c r="E976274"/>
      <c r="F976274"/>
      <c r="G976274"/>
      <c r="H976274"/>
      <c r="I976274"/>
      <c r="J976274"/>
      <c r="K976274"/>
      <c r="L976274"/>
      <c r="M976274"/>
      <c r="N976274"/>
      <c r="O976274"/>
      <c r="P976274"/>
      <c r="Q976274"/>
      <c r="R976274"/>
      <c r="S976274"/>
      <c r="T976274"/>
      <c r="U976274"/>
      <c r="V976274"/>
    </row>
    <row r="976275" spans="1:22">
      <c r="A976275"/>
      <c r="B976275"/>
      <c r="C976275"/>
      <c r="D976275"/>
      <c r="E976275"/>
      <c r="F976275"/>
      <c r="G976275"/>
      <c r="H976275"/>
      <c r="I976275"/>
      <c r="J976275"/>
      <c r="K976275"/>
      <c r="L976275"/>
      <c r="M976275"/>
      <c r="N976275"/>
      <c r="O976275"/>
      <c r="P976275"/>
      <c r="Q976275"/>
      <c r="R976275"/>
      <c r="S976275"/>
      <c r="T976275"/>
      <c r="U976275"/>
      <c r="V976275"/>
    </row>
    <row r="976276" spans="1:22">
      <c r="A976276"/>
      <c r="B976276"/>
      <c r="C976276"/>
      <c r="D976276"/>
      <c r="E976276"/>
      <c r="F976276"/>
      <c r="G976276"/>
      <c r="H976276"/>
      <c r="I976276"/>
      <c r="J976276"/>
      <c r="K976276"/>
      <c r="L976276"/>
      <c r="M976276"/>
      <c r="N976276"/>
      <c r="O976276"/>
      <c r="P976276"/>
      <c r="Q976276"/>
      <c r="R976276"/>
      <c r="S976276"/>
      <c r="T976276"/>
      <c r="U976276"/>
      <c r="V976276"/>
    </row>
    <row r="976277" spans="1:22">
      <c r="A976277"/>
      <c r="B976277"/>
      <c r="C976277"/>
      <c r="D976277"/>
      <c r="E976277"/>
      <c r="F976277"/>
      <c r="G976277"/>
      <c r="H976277"/>
      <c r="I976277"/>
      <c r="J976277"/>
      <c r="K976277"/>
      <c r="L976277"/>
      <c r="M976277"/>
      <c r="N976277"/>
      <c r="O976277"/>
      <c r="P976277"/>
      <c r="Q976277"/>
      <c r="R976277"/>
      <c r="S976277"/>
      <c r="T976277"/>
      <c r="U976277"/>
      <c r="V976277"/>
    </row>
    <row r="976278" spans="1:22">
      <c r="A976278"/>
      <c r="B976278"/>
      <c r="C976278"/>
      <c r="D976278"/>
      <c r="E976278"/>
      <c r="F976278"/>
      <c r="G976278"/>
      <c r="H976278"/>
      <c r="I976278"/>
      <c r="J976278"/>
      <c r="K976278"/>
      <c r="L976278"/>
      <c r="M976278"/>
      <c r="N976278"/>
      <c r="O976278"/>
      <c r="P976278"/>
      <c r="Q976278"/>
      <c r="R976278"/>
      <c r="S976278"/>
      <c r="T976278"/>
      <c r="U976278"/>
      <c r="V976278"/>
    </row>
    <row r="976279" spans="1:22">
      <c r="A976279"/>
      <c r="B976279"/>
      <c r="C976279"/>
      <c r="D976279"/>
      <c r="E976279"/>
      <c r="F976279"/>
      <c r="G976279"/>
      <c r="H976279"/>
      <c r="I976279"/>
      <c r="J976279"/>
      <c r="K976279"/>
      <c r="L976279"/>
      <c r="M976279"/>
      <c r="N976279"/>
      <c r="O976279"/>
      <c r="P976279"/>
      <c r="Q976279"/>
      <c r="R976279"/>
      <c r="S976279"/>
      <c r="T976279"/>
      <c r="U976279"/>
      <c r="V976279"/>
    </row>
    <row r="976280" spans="1:22">
      <c r="A976280"/>
      <c r="B976280"/>
      <c r="C976280"/>
      <c r="D976280"/>
      <c r="E976280"/>
      <c r="F976280"/>
      <c r="G976280"/>
      <c r="H976280"/>
      <c r="I976280"/>
      <c r="J976280"/>
      <c r="K976280"/>
      <c r="L976280"/>
      <c r="M976280"/>
      <c r="N976280"/>
      <c r="O976280"/>
      <c r="P976280"/>
      <c r="Q976280"/>
      <c r="R976280"/>
      <c r="S976280"/>
      <c r="T976280"/>
      <c r="U976280"/>
      <c r="V976280"/>
    </row>
    <row r="976281" spans="1:22">
      <c r="A976281"/>
      <c r="B976281"/>
      <c r="C976281"/>
      <c r="D976281"/>
      <c r="E976281"/>
      <c r="F976281"/>
      <c r="G976281"/>
      <c r="H976281"/>
      <c r="I976281"/>
      <c r="J976281"/>
      <c r="K976281"/>
      <c r="L976281"/>
      <c r="M976281"/>
      <c r="N976281"/>
      <c r="O976281"/>
      <c r="P976281"/>
      <c r="Q976281"/>
      <c r="R976281"/>
      <c r="S976281"/>
      <c r="T976281"/>
      <c r="U976281"/>
      <c r="V976281"/>
    </row>
    <row r="976282" spans="1:22">
      <c r="A976282"/>
      <c r="B976282"/>
      <c r="C976282"/>
      <c r="D976282"/>
      <c r="E976282"/>
      <c r="F976282"/>
      <c r="G976282"/>
      <c r="H976282"/>
      <c r="I976282"/>
      <c r="J976282"/>
      <c r="K976282"/>
      <c r="L976282"/>
      <c r="M976282"/>
      <c r="N976282"/>
      <c r="O976282"/>
      <c r="P976282"/>
      <c r="Q976282"/>
      <c r="R976282"/>
      <c r="S976282"/>
      <c r="T976282"/>
      <c r="U976282"/>
      <c r="V976282"/>
    </row>
    <row r="976283" spans="1:22">
      <c r="A976283"/>
      <c r="B976283"/>
      <c r="C976283"/>
      <c r="D976283"/>
      <c r="E976283"/>
      <c r="F976283"/>
      <c r="G976283"/>
      <c r="H976283"/>
      <c r="I976283"/>
      <c r="J976283"/>
      <c r="K976283"/>
      <c r="L976283"/>
      <c r="M976283"/>
      <c r="N976283"/>
      <c r="O976283"/>
      <c r="P976283"/>
      <c r="Q976283"/>
      <c r="R976283"/>
      <c r="S976283"/>
      <c r="T976283"/>
      <c r="U976283"/>
      <c r="V976283"/>
    </row>
    <row r="976284" spans="1:22">
      <c r="A976284"/>
      <c r="B976284"/>
      <c r="C976284"/>
      <c r="D976284"/>
      <c r="E976284"/>
      <c r="F976284"/>
      <c r="G976284"/>
      <c r="H976284"/>
      <c r="I976284"/>
      <c r="J976284"/>
      <c r="K976284"/>
      <c r="L976284"/>
      <c r="M976284"/>
      <c r="N976284"/>
      <c r="O976284"/>
      <c r="P976284"/>
      <c r="Q976284"/>
      <c r="R976284"/>
      <c r="S976284"/>
      <c r="T976284"/>
      <c r="U976284"/>
      <c r="V976284"/>
    </row>
    <row r="976285" spans="1:22">
      <c r="A976285"/>
      <c r="B976285"/>
      <c r="C976285"/>
      <c r="D976285"/>
      <c r="E976285"/>
      <c r="F976285"/>
      <c r="G976285"/>
      <c r="H976285"/>
      <c r="I976285"/>
      <c r="J976285"/>
      <c r="K976285"/>
      <c r="L976285"/>
      <c r="M976285"/>
      <c r="N976285"/>
      <c r="O976285"/>
      <c r="P976285"/>
      <c r="Q976285"/>
      <c r="R976285"/>
      <c r="S976285"/>
      <c r="T976285"/>
      <c r="U976285"/>
      <c r="V976285"/>
    </row>
    <row r="976286" spans="1:22">
      <c r="A976286"/>
      <c r="B976286"/>
      <c r="C976286"/>
      <c r="D976286"/>
      <c r="E976286"/>
      <c r="F976286"/>
      <c r="G976286"/>
      <c r="H976286"/>
      <c r="I976286"/>
      <c r="J976286"/>
      <c r="K976286"/>
      <c r="L976286"/>
      <c r="M976286"/>
      <c r="N976286"/>
      <c r="O976286"/>
      <c r="P976286"/>
      <c r="Q976286"/>
      <c r="R976286"/>
      <c r="S976286"/>
      <c r="T976286"/>
      <c r="U976286"/>
      <c r="V976286"/>
    </row>
    <row r="976287" spans="1:22">
      <c r="A976287"/>
      <c r="B976287"/>
      <c r="C976287"/>
      <c r="D976287"/>
      <c r="E976287"/>
      <c r="F976287"/>
      <c r="G976287"/>
      <c r="H976287"/>
      <c r="I976287"/>
      <c r="J976287"/>
      <c r="K976287"/>
      <c r="L976287"/>
      <c r="M976287"/>
      <c r="N976287"/>
      <c r="O976287"/>
      <c r="P976287"/>
      <c r="Q976287"/>
      <c r="R976287"/>
      <c r="S976287"/>
      <c r="T976287"/>
      <c r="U976287"/>
      <c r="V976287"/>
    </row>
    <row r="976288" spans="1:22">
      <c r="A976288"/>
      <c r="B976288"/>
      <c r="C976288"/>
      <c r="D976288"/>
      <c r="E976288"/>
      <c r="F976288"/>
      <c r="G976288"/>
      <c r="H976288"/>
      <c r="I976288"/>
      <c r="J976288"/>
      <c r="K976288"/>
      <c r="L976288"/>
      <c r="M976288"/>
      <c r="N976288"/>
      <c r="O976288"/>
      <c r="P976288"/>
      <c r="Q976288"/>
      <c r="R976288"/>
      <c r="S976288"/>
      <c r="T976288"/>
      <c r="U976288"/>
      <c r="V976288"/>
    </row>
    <row r="976289" spans="1:22">
      <c r="A976289"/>
      <c r="B976289"/>
      <c r="C976289"/>
      <c r="D976289"/>
      <c r="E976289"/>
      <c r="F976289"/>
      <c r="G976289"/>
      <c r="H976289"/>
      <c r="I976289"/>
      <c r="J976289"/>
      <c r="K976289"/>
      <c r="L976289"/>
      <c r="M976289"/>
      <c r="N976289"/>
      <c r="O976289"/>
      <c r="P976289"/>
      <c r="Q976289"/>
      <c r="R976289"/>
      <c r="S976289"/>
      <c r="T976289"/>
      <c r="U976289"/>
      <c r="V976289"/>
    </row>
    <row r="976290" spans="1:22">
      <c r="A976290"/>
      <c r="B976290"/>
      <c r="C976290"/>
      <c r="D976290"/>
      <c r="E976290"/>
      <c r="F976290"/>
      <c r="G976290"/>
      <c r="H976290"/>
      <c r="I976290"/>
      <c r="J976290"/>
      <c r="K976290"/>
      <c r="L976290"/>
      <c r="M976290"/>
      <c r="N976290"/>
      <c r="O976290"/>
      <c r="P976290"/>
      <c r="Q976290"/>
      <c r="R976290"/>
      <c r="S976290"/>
      <c r="T976290"/>
      <c r="U976290"/>
      <c r="V976290"/>
    </row>
    <row r="976291" spans="1:22">
      <c r="A976291"/>
      <c r="B976291"/>
      <c r="C976291"/>
      <c r="D976291"/>
      <c r="E976291"/>
      <c r="F976291"/>
      <c r="G976291"/>
      <c r="H976291"/>
      <c r="I976291"/>
      <c r="J976291"/>
      <c r="K976291"/>
      <c r="L976291"/>
      <c r="M976291"/>
      <c r="N976291"/>
      <c r="O976291"/>
      <c r="P976291"/>
      <c r="Q976291"/>
      <c r="R976291"/>
      <c r="S976291"/>
      <c r="T976291"/>
      <c r="U976291"/>
      <c r="V976291"/>
    </row>
    <row r="976292" spans="1:22">
      <c r="A976292"/>
      <c r="B976292"/>
      <c r="C976292"/>
      <c r="D976292"/>
      <c r="E976292"/>
      <c r="F976292"/>
      <c r="G976292"/>
      <c r="H976292"/>
      <c r="I976292"/>
      <c r="J976292"/>
      <c r="K976292"/>
      <c r="L976292"/>
      <c r="M976292"/>
      <c r="N976292"/>
      <c r="O976292"/>
      <c r="P976292"/>
      <c r="Q976292"/>
      <c r="R976292"/>
      <c r="S976292"/>
      <c r="T976292"/>
      <c r="U976292"/>
      <c r="V976292"/>
    </row>
    <row r="976293" spans="1:22">
      <c r="A976293"/>
      <c r="B976293"/>
      <c r="C976293"/>
      <c r="D976293"/>
      <c r="E976293"/>
      <c r="F976293"/>
      <c r="G976293"/>
      <c r="H976293"/>
      <c r="I976293"/>
      <c r="J976293"/>
      <c r="K976293"/>
      <c r="L976293"/>
      <c r="M976293"/>
      <c r="N976293"/>
      <c r="O976293"/>
      <c r="P976293"/>
      <c r="Q976293"/>
      <c r="R976293"/>
      <c r="S976293"/>
      <c r="T976293"/>
      <c r="U976293"/>
      <c r="V976293"/>
    </row>
    <row r="976294" spans="1:22">
      <c r="A976294"/>
      <c r="B976294"/>
      <c r="C976294"/>
      <c r="D976294"/>
      <c r="E976294"/>
      <c r="F976294"/>
      <c r="G976294"/>
      <c r="H976294"/>
      <c r="I976294"/>
      <c r="J976294"/>
      <c r="K976294"/>
      <c r="L976294"/>
      <c r="M976294"/>
      <c r="N976294"/>
      <c r="O976294"/>
      <c r="P976294"/>
      <c r="Q976294"/>
      <c r="R976294"/>
      <c r="S976294"/>
      <c r="T976294"/>
      <c r="U976294"/>
      <c r="V976294"/>
    </row>
    <row r="976295" spans="1:22">
      <c r="A976295"/>
      <c r="B976295"/>
      <c r="C976295"/>
      <c r="D976295"/>
      <c r="E976295"/>
      <c r="F976295"/>
      <c r="G976295"/>
      <c r="H976295"/>
      <c r="I976295"/>
      <c r="J976295"/>
      <c r="K976295"/>
      <c r="L976295"/>
      <c r="M976295"/>
      <c r="N976295"/>
      <c r="O976295"/>
      <c r="P976295"/>
      <c r="Q976295"/>
      <c r="R976295"/>
      <c r="S976295"/>
      <c r="T976295"/>
      <c r="U976295"/>
      <c r="V976295"/>
    </row>
    <row r="976296" spans="1:22">
      <c r="A976296"/>
      <c r="B976296"/>
      <c r="C976296"/>
      <c r="D976296"/>
      <c r="E976296"/>
      <c r="F976296"/>
      <c r="G976296"/>
      <c r="H976296"/>
      <c r="I976296"/>
      <c r="J976296"/>
      <c r="K976296"/>
      <c r="L976296"/>
      <c r="M976296"/>
      <c r="N976296"/>
      <c r="O976296"/>
      <c r="P976296"/>
      <c r="Q976296"/>
      <c r="R976296"/>
      <c r="S976296"/>
      <c r="T976296"/>
      <c r="U976296"/>
      <c r="V976296"/>
    </row>
    <row r="976297" spans="1:22">
      <c r="A976297"/>
      <c r="B976297"/>
      <c r="C976297"/>
      <c r="D976297"/>
      <c r="E976297"/>
      <c r="F976297"/>
      <c r="G976297"/>
      <c r="H976297"/>
      <c r="I976297"/>
      <c r="J976297"/>
      <c r="K976297"/>
      <c r="L976297"/>
      <c r="M976297"/>
      <c r="N976297"/>
      <c r="O976297"/>
      <c r="P976297"/>
      <c r="Q976297"/>
      <c r="R976297"/>
      <c r="S976297"/>
      <c r="T976297"/>
      <c r="U976297"/>
      <c r="V976297"/>
    </row>
    <row r="976298" spans="1:22">
      <c r="A976298"/>
      <c r="B976298"/>
      <c r="C976298"/>
      <c r="D976298"/>
      <c r="E976298"/>
      <c r="F976298"/>
      <c r="G976298"/>
      <c r="H976298"/>
      <c r="I976298"/>
      <c r="J976298"/>
      <c r="K976298"/>
      <c r="L976298"/>
      <c r="M976298"/>
      <c r="N976298"/>
      <c r="O976298"/>
      <c r="P976298"/>
      <c r="Q976298"/>
      <c r="R976298"/>
      <c r="S976298"/>
      <c r="T976298"/>
      <c r="U976298"/>
      <c r="V976298"/>
    </row>
    <row r="976299" spans="1:22">
      <c r="A976299"/>
      <c r="B976299"/>
      <c r="C976299"/>
      <c r="D976299"/>
      <c r="E976299"/>
      <c r="F976299"/>
      <c r="G976299"/>
      <c r="H976299"/>
      <c r="I976299"/>
      <c r="J976299"/>
      <c r="K976299"/>
      <c r="L976299"/>
      <c r="M976299"/>
      <c r="N976299"/>
      <c r="O976299"/>
      <c r="P976299"/>
      <c r="Q976299"/>
      <c r="R976299"/>
      <c r="S976299"/>
      <c r="T976299"/>
      <c r="U976299"/>
      <c r="V976299"/>
    </row>
    <row r="976300" spans="1:22">
      <c r="A976300"/>
      <c r="B976300"/>
      <c r="C976300"/>
      <c r="D976300"/>
      <c r="E976300"/>
      <c r="F976300"/>
      <c r="G976300"/>
      <c r="H976300"/>
      <c r="I976300"/>
      <c r="J976300"/>
      <c r="K976300"/>
      <c r="L976300"/>
      <c r="M976300"/>
      <c r="N976300"/>
      <c r="O976300"/>
      <c r="P976300"/>
      <c r="Q976300"/>
      <c r="R976300"/>
      <c r="S976300"/>
      <c r="T976300"/>
      <c r="U976300"/>
      <c r="V976300"/>
    </row>
    <row r="976301" spans="1:22">
      <c r="A976301"/>
      <c r="B976301"/>
      <c r="C976301"/>
      <c r="D976301"/>
      <c r="E976301"/>
      <c r="F976301"/>
      <c r="G976301"/>
      <c r="H976301"/>
      <c r="I976301"/>
      <c r="J976301"/>
      <c r="K976301"/>
      <c r="L976301"/>
      <c r="M976301"/>
      <c r="N976301"/>
      <c r="O976301"/>
      <c r="P976301"/>
      <c r="Q976301"/>
      <c r="R976301"/>
      <c r="S976301"/>
      <c r="T976301"/>
      <c r="U976301"/>
      <c r="V976301"/>
    </row>
    <row r="976302" spans="1:22">
      <c r="A976302"/>
      <c r="B976302"/>
      <c r="C976302"/>
      <c r="D976302"/>
      <c r="E976302"/>
      <c r="F976302"/>
      <c r="G976302"/>
      <c r="H976302"/>
      <c r="I976302"/>
      <c r="J976302"/>
      <c r="K976302"/>
      <c r="L976302"/>
      <c r="M976302"/>
      <c r="N976302"/>
      <c r="O976302"/>
      <c r="P976302"/>
      <c r="Q976302"/>
      <c r="R976302"/>
      <c r="S976302"/>
      <c r="T976302"/>
      <c r="U976302"/>
      <c r="V976302"/>
    </row>
    <row r="976303" spans="1:22">
      <c r="A976303"/>
      <c r="B976303"/>
      <c r="C976303"/>
      <c r="D976303"/>
      <c r="E976303"/>
      <c r="F976303"/>
      <c r="G976303"/>
      <c r="H976303"/>
      <c r="I976303"/>
      <c r="J976303"/>
      <c r="K976303"/>
      <c r="L976303"/>
      <c r="M976303"/>
      <c r="N976303"/>
      <c r="O976303"/>
      <c r="P976303"/>
      <c r="Q976303"/>
      <c r="R976303"/>
      <c r="S976303"/>
      <c r="T976303"/>
      <c r="U976303"/>
      <c r="V976303"/>
    </row>
    <row r="976304" spans="1:22">
      <c r="A976304"/>
      <c r="B976304"/>
      <c r="C976304"/>
      <c r="D976304"/>
      <c r="E976304"/>
      <c r="F976304"/>
      <c r="G976304"/>
      <c r="H976304"/>
      <c r="I976304"/>
      <c r="J976304"/>
      <c r="K976304"/>
      <c r="L976304"/>
      <c r="M976304"/>
      <c r="N976304"/>
      <c r="O976304"/>
      <c r="P976304"/>
      <c r="Q976304"/>
      <c r="R976304"/>
      <c r="S976304"/>
      <c r="T976304"/>
      <c r="U976304"/>
      <c r="V976304"/>
    </row>
    <row r="976305" spans="1:22">
      <c r="A976305"/>
      <c r="B976305"/>
      <c r="C976305"/>
      <c r="D976305"/>
      <c r="E976305"/>
      <c r="F976305"/>
      <c r="G976305"/>
      <c r="H976305"/>
      <c r="I976305"/>
      <c r="J976305"/>
      <c r="K976305"/>
      <c r="L976305"/>
      <c r="M976305"/>
      <c r="N976305"/>
      <c r="O976305"/>
      <c r="P976305"/>
      <c r="Q976305"/>
      <c r="R976305"/>
      <c r="S976305"/>
      <c r="T976305"/>
      <c r="U976305"/>
      <c r="V976305"/>
    </row>
    <row r="976306" spans="1:22">
      <c r="A976306"/>
      <c r="B976306"/>
      <c r="C976306"/>
      <c r="D976306"/>
      <c r="E976306"/>
      <c r="F976306"/>
      <c r="G976306"/>
      <c r="H976306"/>
      <c r="I976306"/>
      <c r="J976306"/>
      <c r="K976306"/>
      <c r="L976306"/>
      <c r="M976306"/>
      <c r="N976306"/>
      <c r="O976306"/>
      <c r="P976306"/>
      <c r="Q976306"/>
      <c r="R976306"/>
      <c r="S976306"/>
      <c r="T976306"/>
      <c r="U976306"/>
      <c r="V976306"/>
    </row>
    <row r="976307" spans="1:22">
      <c r="A976307"/>
      <c r="B976307"/>
      <c r="C976307"/>
      <c r="D976307"/>
      <c r="E976307"/>
      <c r="F976307"/>
      <c r="G976307"/>
      <c r="H976307"/>
      <c r="I976307"/>
      <c r="J976307"/>
      <c r="K976307"/>
      <c r="L976307"/>
      <c r="M976307"/>
      <c r="N976307"/>
      <c r="O976307"/>
      <c r="P976307"/>
      <c r="Q976307"/>
      <c r="R976307"/>
      <c r="S976307"/>
      <c r="T976307"/>
      <c r="U976307"/>
      <c r="V976307"/>
    </row>
    <row r="976308" spans="1:22">
      <c r="A976308"/>
      <c r="B976308"/>
      <c r="C976308"/>
      <c r="D976308"/>
      <c r="E976308"/>
      <c r="F976308"/>
      <c r="G976308"/>
      <c r="H976308"/>
      <c r="I976308"/>
      <c r="J976308"/>
      <c r="K976308"/>
      <c r="L976308"/>
      <c r="M976308"/>
      <c r="N976308"/>
      <c r="O976308"/>
      <c r="P976308"/>
      <c r="Q976308"/>
      <c r="R976308"/>
      <c r="S976308"/>
      <c r="T976308"/>
      <c r="U976308"/>
      <c r="V976308"/>
    </row>
    <row r="976309" spans="1:22">
      <c r="A976309"/>
      <c r="B976309"/>
      <c r="C976309"/>
      <c r="D976309"/>
      <c r="E976309"/>
      <c r="F976309"/>
      <c r="G976309"/>
      <c r="H976309"/>
      <c r="I976309"/>
      <c r="J976309"/>
      <c r="K976309"/>
      <c r="L976309"/>
      <c r="M976309"/>
      <c r="N976309"/>
      <c r="O976309"/>
      <c r="P976309"/>
      <c r="Q976309"/>
      <c r="R976309"/>
      <c r="S976309"/>
      <c r="T976309"/>
      <c r="U976309"/>
      <c r="V976309"/>
    </row>
    <row r="976310" spans="1:22">
      <c r="A976310"/>
      <c r="B976310"/>
      <c r="C976310"/>
      <c r="D976310"/>
      <c r="E976310"/>
      <c r="F976310"/>
      <c r="G976310"/>
      <c r="H976310"/>
      <c r="I976310"/>
      <c r="J976310"/>
      <c r="K976310"/>
      <c r="L976310"/>
      <c r="M976310"/>
      <c r="N976310"/>
      <c r="O976310"/>
      <c r="P976310"/>
      <c r="Q976310"/>
      <c r="R976310"/>
      <c r="S976310"/>
      <c r="T976310"/>
      <c r="U976310"/>
      <c r="V976310"/>
    </row>
    <row r="976311" spans="1:22">
      <c r="A976311"/>
      <c r="B976311"/>
      <c r="C976311"/>
      <c r="D976311"/>
      <c r="E976311"/>
      <c r="F976311"/>
      <c r="G976311"/>
      <c r="H976311"/>
      <c r="I976311"/>
      <c r="J976311"/>
      <c r="K976311"/>
      <c r="L976311"/>
      <c r="M976311"/>
      <c r="N976311"/>
      <c r="O976311"/>
      <c r="P976311"/>
      <c r="Q976311"/>
      <c r="R976311"/>
      <c r="S976311"/>
      <c r="T976311"/>
      <c r="U976311"/>
      <c r="V976311"/>
    </row>
    <row r="976312" spans="1:22">
      <c r="A976312"/>
      <c r="B976312"/>
      <c r="C976312"/>
      <c r="D976312"/>
      <c r="E976312"/>
      <c r="F976312"/>
      <c r="G976312"/>
      <c r="H976312"/>
      <c r="I976312"/>
      <c r="J976312"/>
      <c r="K976312"/>
      <c r="L976312"/>
      <c r="M976312"/>
      <c r="N976312"/>
      <c r="O976312"/>
      <c r="P976312"/>
      <c r="Q976312"/>
      <c r="R976312"/>
      <c r="S976312"/>
      <c r="T976312"/>
      <c r="U976312"/>
      <c r="V976312"/>
    </row>
    <row r="976313" spans="1:22">
      <c r="A976313"/>
      <c r="B976313"/>
      <c r="C976313"/>
      <c r="D976313"/>
      <c r="E976313"/>
      <c r="F976313"/>
      <c r="G976313"/>
      <c r="H976313"/>
      <c r="I976313"/>
      <c r="J976313"/>
      <c r="K976313"/>
      <c r="L976313"/>
      <c r="M976313"/>
      <c r="N976313"/>
      <c r="O976313"/>
      <c r="P976313"/>
      <c r="Q976313"/>
      <c r="R976313"/>
      <c r="S976313"/>
      <c r="T976313"/>
      <c r="U976313"/>
      <c r="V976313"/>
    </row>
    <row r="976314" spans="1:22">
      <c r="A976314"/>
      <c r="B976314"/>
      <c r="C976314"/>
      <c r="D976314"/>
      <c r="E976314"/>
      <c r="F976314"/>
      <c r="G976314"/>
      <c r="H976314"/>
      <c r="I976314"/>
      <c r="J976314"/>
      <c r="K976314"/>
      <c r="L976314"/>
      <c r="M976314"/>
      <c r="N976314"/>
      <c r="O976314"/>
      <c r="P976314"/>
      <c r="Q976314"/>
      <c r="R976314"/>
      <c r="S976314"/>
      <c r="T976314"/>
      <c r="U976314"/>
      <c r="V976314"/>
    </row>
    <row r="976315" spans="1:22">
      <c r="A976315"/>
      <c r="B976315"/>
      <c r="C976315"/>
      <c r="D976315"/>
      <c r="E976315"/>
      <c r="F976315"/>
      <c r="G976315"/>
      <c r="H976315"/>
      <c r="I976315"/>
      <c r="J976315"/>
      <c r="K976315"/>
      <c r="L976315"/>
      <c r="M976315"/>
      <c r="N976315"/>
      <c r="O976315"/>
      <c r="P976315"/>
      <c r="Q976315"/>
      <c r="R976315"/>
      <c r="S976315"/>
      <c r="T976315"/>
      <c r="U976315"/>
      <c r="V976315"/>
    </row>
    <row r="976316" spans="1:22">
      <c r="A976316"/>
      <c r="B976316"/>
      <c r="C976316"/>
      <c r="D976316"/>
      <c r="E976316"/>
      <c r="F976316"/>
      <c r="G976316"/>
      <c r="H976316"/>
      <c r="I976316"/>
      <c r="J976316"/>
      <c r="K976316"/>
      <c r="L976316"/>
      <c r="M976316"/>
      <c r="N976316"/>
      <c r="O976316"/>
      <c r="P976316"/>
      <c r="Q976316"/>
      <c r="R976316"/>
      <c r="S976316"/>
      <c r="T976316"/>
      <c r="U976316"/>
      <c r="V976316"/>
    </row>
    <row r="976317" spans="1:22">
      <c r="A976317"/>
      <c r="B976317"/>
      <c r="C976317"/>
      <c r="D976317"/>
      <c r="E976317"/>
      <c r="F976317"/>
      <c r="G976317"/>
      <c r="H976317"/>
      <c r="I976317"/>
      <c r="J976317"/>
      <c r="K976317"/>
      <c r="L976317"/>
      <c r="M976317"/>
      <c r="N976317"/>
      <c r="O976317"/>
      <c r="P976317"/>
      <c r="Q976317"/>
      <c r="R976317"/>
      <c r="S976317"/>
      <c r="T976317"/>
      <c r="U976317"/>
      <c r="V976317"/>
    </row>
    <row r="976318" spans="1:22">
      <c r="A976318"/>
      <c r="B976318"/>
      <c r="C976318"/>
      <c r="D976318"/>
      <c r="E976318"/>
      <c r="F976318"/>
      <c r="G976318"/>
      <c r="H976318"/>
      <c r="I976318"/>
      <c r="J976318"/>
      <c r="K976318"/>
      <c r="L976318"/>
      <c r="M976318"/>
      <c r="N976318"/>
      <c r="O976318"/>
      <c r="P976318"/>
      <c r="Q976318"/>
      <c r="R976318"/>
      <c r="S976318"/>
      <c r="T976318"/>
      <c r="U976318"/>
      <c r="V976318"/>
    </row>
    <row r="976319" spans="1:22">
      <c r="A976319"/>
      <c r="B976319"/>
      <c r="C976319"/>
      <c r="D976319"/>
      <c r="E976319"/>
      <c r="F976319"/>
      <c r="G976319"/>
      <c r="H976319"/>
      <c r="I976319"/>
      <c r="J976319"/>
      <c r="K976319"/>
      <c r="L976319"/>
      <c r="M976319"/>
      <c r="N976319"/>
      <c r="O976319"/>
      <c r="P976319"/>
      <c r="Q976319"/>
      <c r="R976319"/>
      <c r="S976319"/>
      <c r="T976319"/>
      <c r="U976319"/>
      <c r="V976319"/>
    </row>
    <row r="976320" spans="1:22">
      <c r="A976320"/>
      <c r="B976320"/>
      <c r="C976320"/>
      <c r="D976320"/>
      <c r="E976320"/>
      <c r="F976320"/>
      <c r="G976320"/>
      <c r="H976320"/>
      <c r="I976320"/>
      <c r="J976320"/>
      <c r="K976320"/>
      <c r="L976320"/>
      <c r="M976320"/>
      <c r="N976320"/>
      <c r="O976320"/>
      <c r="P976320"/>
      <c r="Q976320"/>
      <c r="R976320"/>
      <c r="S976320"/>
      <c r="T976320"/>
      <c r="U976320"/>
      <c r="V976320"/>
    </row>
    <row r="976321" spans="1:22">
      <c r="A976321"/>
      <c r="B976321"/>
      <c r="C976321"/>
      <c r="D976321"/>
      <c r="E976321"/>
      <c r="F976321"/>
      <c r="G976321"/>
      <c r="H976321"/>
      <c r="I976321"/>
      <c r="J976321"/>
      <c r="K976321"/>
      <c r="L976321"/>
      <c r="M976321"/>
      <c r="N976321"/>
      <c r="O976321"/>
      <c r="P976321"/>
      <c r="Q976321"/>
      <c r="R976321"/>
      <c r="S976321"/>
      <c r="T976321"/>
      <c r="U976321"/>
      <c r="V976321"/>
    </row>
    <row r="976322" spans="1:22">
      <c r="A976322"/>
      <c r="B976322"/>
      <c r="C976322"/>
      <c r="D976322"/>
      <c r="E976322"/>
      <c r="F976322"/>
      <c r="G976322"/>
      <c r="H976322"/>
      <c r="I976322"/>
      <c r="J976322"/>
      <c r="K976322"/>
      <c r="L976322"/>
      <c r="M976322"/>
      <c r="N976322"/>
      <c r="O976322"/>
      <c r="P976322"/>
      <c r="Q976322"/>
      <c r="R976322"/>
      <c r="S976322"/>
      <c r="T976322"/>
      <c r="U976322"/>
      <c r="V976322"/>
    </row>
    <row r="976323" spans="1:22">
      <c r="A976323"/>
      <c r="B976323"/>
      <c r="C976323"/>
      <c r="D976323"/>
      <c r="E976323"/>
      <c r="F976323"/>
      <c r="G976323"/>
      <c r="H976323"/>
      <c r="I976323"/>
      <c r="J976323"/>
      <c r="K976323"/>
      <c r="L976323"/>
      <c r="M976323"/>
      <c r="N976323"/>
      <c r="O976323"/>
      <c r="P976323"/>
      <c r="Q976323"/>
      <c r="R976323"/>
      <c r="S976323"/>
      <c r="T976323"/>
      <c r="U976323"/>
      <c r="V976323"/>
    </row>
    <row r="976324" spans="1:22">
      <c r="A976324"/>
      <c r="B976324"/>
      <c r="C976324"/>
      <c r="D976324"/>
      <c r="E976324"/>
      <c r="F976324"/>
      <c r="G976324"/>
      <c r="H976324"/>
      <c r="I976324"/>
      <c r="J976324"/>
      <c r="K976324"/>
      <c r="L976324"/>
      <c r="M976324"/>
      <c r="N976324"/>
      <c r="O976324"/>
      <c r="P976324"/>
      <c r="Q976324"/>
      <c r="R976324"/>
      <c r="S976324"/>
      <c r="T976324"/>
      <c r="U976324"/>
      <c r="V976324"/>
    </row>
    <row r="976325" spans="1:22">
      <c r="A976325"/>
      <c r="B976325"/>
      <c r="C976325"/>
      <c r="D976325"/>
      <c r="E976325"/>
      <c r="F976325"/>
      <c r="G976325"/>
      <c r="H976325"/>
      <c r="I976325"/>
      <c r="J976325"/>
      <c r="K976325"/>
      <c r="L976325"/>
      <c r="M976325"/>
      <c r="N976325"/>
      <c r="O976325"/>
      <c r="P976325"/>
      <c r="Q976325"/>
      <c r="R976325"/>
      <c r="S976325"/>
      <c r="T976325"/>
      <c r="U976325"/>
      <c r="V976325"/>
    </row>
    <row r="976326" spans="1:22">
      <c r="A976326"/>
      <c r="B976326"/>
      <c r="C976326"/>
      <c r="D976326"/>
      <c r="E976326"/>
      <c r="F976326"/>
      <c r="G976326"/>
      <c r="H976326"/>
      <c r="I976326"/>
      <c r="J976326"/>
      <c r="K976326"/>
      <c r="L976326"/>
      <c r="M976326"/>
      <c r="N976326"/>
      <c r="O976326"/>
      <c r="P976326"/>
      <c r="Q976326"/>
      <c r="R976326"/>
      <c r="S976326"/>
      <c r="T976326"/>
      <c r="U976326"/>
      <c r="V976326"/>
    </row>
    <row r="976327" spans="1:22">
      <c r="A976327"/>
      <c r="B976327"/>
      <c r="C976327"/>
      <c r="D976327"/>
      <c r="E976327"/>
      <c r="F976327"/>
      <c r="G976327"/>
      <c r="H976327"/>
      <c r="I976327"/>
      <c r="J976327"/>
      <c r="K976327"/>
      <c r="L976327"/>
      <c r="M976327"/>
      <c r="N976327"/>
      <c r="O976327"/>
      <c r="P976327"/>
      <c r="Q976327"/>
      <c r="R976327"/>
      <c r="S976327"/>
      <c r="T976327"/>
      <c r="U976327"/>
      <c r="V976327"/>
    </row>
    <row r="976328" spans="1:22">
      <c r="A976328"/>
      <c r="B976328"/>
      <c r="C976328"/>
      <c r="D976328"/>
      <c r="E976328"/>
      <c r="F976328"/>
      <c r="G976328"/>
      <c r="H976328"/>
      <c r="I976328"/>
      <c r="J976328"/>
      <c r="K976328"/>
      <c r="L976328"/>
      <c r="M976328"/>
      <c r="N976328"/>
      <c r="O976328"/>
      <c r="P976328"/>
      <c r="Q976328"/>
      <c r="R976328"/>
      <c r="S976328"/>
      <c r="T976328"/>
      <c r="U976328"/>
      <c r="V976328"/>
    </row>
    <row r="976329" spans="1:22">
      <c r="A976329"/>
      <c r="B976329"/>
      <c r="C976329"/>
      <c r="D976329"/>
      <c r="E976329"/>
      <c r="F976329"/>
      <c r="G976329"/>
      <c r="H976329"/>
      <c r="I976329"/>
      <c r="J976329"/>
      <c r="K976329"/>
      <c r="L976329"/>
      <c r="M976329"/>
      <c r="N976329"/>
      <c r="O976329"/>
      <c r="P976329"/>
      <c r="Q976329"/>
      <c r="R976329"/>
      <c r="S976329"/>
      <c r="T976329"/>
      <c r="U976329"/>
      <c r="V976329"/>
    </row>
    <row r="976330" spans="1:22">
      <c r="A976330"/>
      <c r="B976330"/>
      <c r="C976330"/>
      <c r="D976330"/>
      <c r="E976330"/>
      <c r="F976330"/>
      <c r="G976330"/>
      <c r="H976330"/>
      <c r="I976330"/>
      <c r="J976330"/>
      <c r="K976330"/>
      <c r="L976330"/>
      <c r="M976330"/>
      <c r="N976330"/>
      <c r="O976330"/>
      <c r="P976330"/>
      <c r="Q976330"/>
      <c r="R976330"/>
      <c r="S976330"/>
      <c r="T976330"/>
      <c r="U976330"/>
      <c r="V976330"/>
    </row>
    <row r="976331" spans="1:22">
      <c r="A976331"/>
      <c r="B976331"/>
      <c r="C976331"/>
      <c r="D976331"/>
      <c r="E976331"/>
      <c r="F976331"/>
      <c r="G976331"/>
      <c r="H976331"/>
      <c r="I976331"/>
      <c r="J976331"/>
      <c r="K976331"/>
      <c r="L976331"/>
      <c r="M976331"/>
      <c r="N976331"/>
      <c r="O976331"/>
      <c r="P976331"/>
      <c r="Q976331"/>
      <c r="R976331"/>
      <c r="S976331"/>
      <c r="T976331"/>
      <c r="U976331"/>
      <c r="V976331"/>
    </row>
    <row r="976332" spans="1:22">
      <c r="A976332"/>
      <c r="B976332"/>
      <c r="C976332"/>
      <c r="D976332"/>
      <c r="E976332"/>
      <c r="F976332"/>
      <c r="G976332"/>
      <c r="H976332"/>
      <c r="I976332"/>
      <c r="J976332"/>
      <c r="K976332"/>
      <c r="L976332"/>
      <c r="M976332"/>
      <c r="N976332"/>
      <c r="O976332"/>
      <c r="P976332"/>
      <c r="Q976332"/>
      <c r="R976332"/>
      <c r="S976332"/>
      <c r="T976332"/>
      <c r="U976332"/>
      <c r="V976332"/>
    </row>
    <row r="976333" spans="1:22">
      <c r="A976333"/>
      <c r="B976333"/>
      <c r="C976333"/>
      <c r="D976333"/>
      <c r="E976333"/>
      <c r="F976333"/>
      <c r="G976333"/>
      <c r="H976333"/>
      <c r="I976333"/>
      <c r="J976333"/>
      <c r="K976333"/>
      <c r="L976333"/>
      <c r="M976333"/>
      <c r="N976333"/>
      <c r="O976333"/>
      <c r="P976333"/>
      <c r="Q976333"/>
      <c r="R976333"/>
      <c r="S976333"/>
      <c r="T976333"/>
      <c r="U976333"/>
      <c r="V976333"/>
    </row>
    <row r="976334" spans="1:22">
      <c r="A976334"/>
      <c r="B976334"/>
      <c r="C976334"/>
      <c r="D976334"/>
      <c r="E976334"/>
      <c r="F976334"/>
      <c r="G976334"/>
      <c r="H976334"/>
      <c r="I976334"/>
      <c r="J976334"/>
      <c r="K976334"/>
      <c r="L976334"/>
      <c r="M976334"/>
      <c r="N976334"/>
      <c r="O976334"/>
      <c r="P976334"/>
      <c r="Q976334"/>
      <c r="R976334"/>
      <c r="S976334"/>
      <c r="T976334"/>
      <c r="U976334"/>
      <c r="V976334"/>
    </row>
    <row r="976335" spans="1:22">
      <c r="A976335"/>
      <c r="B976335"/>
      <c r="C976335"/>
      <c r="D976335"/>
      <c r="E976335"/>
      <c r="F976335"/>
      <c r="G976335"/>
      <c r="H976335"/>
      <c r="I976335"/>
      <c r="J976335"/>
      <c r="K976335"/>
      <c r="L976335"/>
      <c r="M976335"/>
      <c r="N976335"/>
      <c r="O976335"/>
      <c r="P976335"/>
      <c r="Q976335"/>
      <c r="R976335"/>
      <c r="S976335"/>
      <c r="T976335"/>
      <c r="U976335"/>
      <c r="V976335"/>
    </row>
    <row r="976336" spans="1:22">
      <c r="A976336"/>
      <c r="B976336"/>
      <c r="C976336"/>
      <c r="D976336"/>
      <c r="E976336"/>
      <c r="F976336"/>
      <c r="G976336"/>
      <c r="H976336"/>
      <c r="I976336"/>
      <c r="J976336"/>
      <c r="K976336"/>
      <c r="L976336"/>
      <c r="M976336"/>
      <c r="N976336"/>
      <c r="O976336"/>
      <c r="P976336"/>
      <c r="Q976336"/>
      <c r="R976336"/>
      <c r="S976336"/>
      <c r="T976336"/>
      <c r="U976336"/>
      <c r="V976336"/>
    </row>
    <row r="976337" spans="1:22">
      <c r="A976337"/>
      <c r="B976337"/>
      <c r="C976337"/>
      <c r="D976337"/>
      <c r="E976337"/>
      <c r="F976337"/>
      <c r="G976337"/>
      <c r="H976337"/>
      <c r="I976337"/>
      <c r="J976337"/>
      <c r="K976337"/>
      <c r="L976337"/>
      <c r="M976337"/>
      <c r="N976337"/>
      <c r="O976337"/>
      <c r="P976337"/>
      <c r="Q976337"/>
      <c r="R976337"/>
      <c r="S976337"/>
      <c r="T976337"/>
      <c r="U976337"/>
      <c r="V976337"/>
    </row>
    <row r="976338" spans="1:22">
      <c r="A976338"/>
      <c r="B976338"/>
      <c r="C976338"/>
      <c r="D976338"/>
      <c r="E976338"/>
      <c r="F976338"/>
      <c r="G976338"/>
      <c r="H976338"/>
      <c r="I976338"/>
      <c r="J976338"/>
      <c r="K976338"/>
      <c r="L976338"/>
      <c r="M976338"/>
      <c r="N976338"/>
      <c r="O976338"/>
      <c r="P976338"/>
      <c r="Q976338"/>
      <c r="R976338"/>
      <c r="S976338"/>
      <c r="T976338"/>
      <c r="U976338"/>
      <c r="V976338"/>
    </row>
    <row r="976339" spans="1:22">
      <c r="A976339"/>
      <c r="B976339"/>
      <c r="C976339"/>
      <c r="D976339"/>
      <c r="E976339"/>
      <c r="F976339"/>
      <c r="G976339"/>
      <c r="H976339"/>
      <c r="I976339"/>
      <c r="J976339"/>
      <c r="K976339"/>
      <c r="L976339"/>
      <c r="M976339"/>
      <c r="N976339"/>
      <c r="O976339"/>
      <c r="P976339"/>
      <c r="Q976339"/>
      <c r="R976339"/>
      <c r="S976339"/>
      <c r="T976339"/>
      <c r="U976339"/>
      <c r="V976339"/>
    </row>
    <row r="976340" spans="1:22">
      <c r="A976340"/>
      <c r="B976340"/>
      <c r="C976340"/>
      <c r="D976340"/>
      <c r="E976340"/>
      <c r="F976340"/>
      <c r="G976340"/>
      <c r="H976340"/>
      <c r="I976340"/>
      <c r="J976340"/>
      <c r="K976340"/>
      <c r="L976340"/>
      <c r="M976340"/>
      <c r="N976340"/>
      <c r="O976340"/>
      <c r="P976340"/>
      <c r="Q976340"/>
      <c r="R976340"/>
      <c r="S976340"/>
      <c r="T976340"/>
      <c r="U976340"/>
      <c r="V976340"/>
    </row>
    <row r="976341" spans="1:22">
      <c r="A976341"/>
      <c r="B976341"/>
      <c r="C976341"/>
      <c r="D976341"/>
      <c r="E976341"/>
      <c r="F976341"/>
      <c r="G976341"/>
      <c r="H976341"/>
      <c r="I976341"/>
      <c r="J976341"/>
      <c r="K976341"/>
      <c r="L976341"/>
      <c r="M976341"/>
      <c r="N976341"/>
      <c r="O976341"/>
      <c r="P976341"/>
      <c r="Q976341"/>
      <c r="R976341"/>
      <c r="S976341"/>
      <c r="T976341"/>
      <c r="U976341"/>
      <c r="V976341"/>
    </row>
    <row r="976342" spans="1:22">
      <c r="A976342"/>
      <c r="B976342"/>
      <c r="C976342"/>
      <c r="D976342"/>
      <c r="E976342"/>
      <c r="F976342"/>
      <c r="G976342"/>
      <c r="H976342"/>
      <c r="I976342"/>
      <c r="J976342"/>
      <c r="K976342"/>
      <c r="L976342"/>
      <c r="M976342"/>
      <c r="N976342"/>
      <c r="O976342"/>
      <c r="P976342"/>
      <c r="Q976342"/>
      <c r="R976342"/>
      <c r="S976342"/>
      <c r="T976342"/>
      <c r="U976342"/>
      <c r="V976342"/>
    </row>
    <row r="976343" spans="1:22">
      <c r="A976343"/>
      <c r="B976343"/>
      <c r="C976343"/>
      <c r="D976343"/>
      <c r="E976343"/>
      <c r="F976343"/>
      <c r="G976343"/>
      <c r="H976343"/>
      <c r="I976343"/>
      <c r="J976343"/>
      <c r="K976343"/>
      <c r="L976343"/>
      <c r="M976343"/>
      <c r="N976343"/>
      <c r="O976343"/>
      <c r="P976343"/>
      <c r="Q976343"/>
      <c r="R976343"/>
      <c r="S976343"/>
      <c r="T976343"/>
      <c r="U976343"/>
      <c r="V976343"/>
    </row>
    <row r="976344" spans="1:22">
      <c r="A976344"/>
      <c r="B976344"/>
      <c r="C976344"/>
      <c r="D976344"/>
      <c r="E976344"/>
      <c r="F976344"/>
      <c r="G976344"/>
      <c r="H976344"/>
      <c r="I976344"/>
      <c r="J976344"/>
      <c r="K976344"/>
      <c r="L976344"/>
      <c r="M976344"/>
      <c r="N976344"/>
      <c r="O976344"/>
      <c r="P976344"/>
      <c r="Q976344"/>
      <c r="R976344"/>
      <c r="S976344"/>
      <c r="T976344"/>
      <c r="U976344"/>
      <c r="V976344"/>
    </row>
    <row r="976345" spans="1:22">
      <c r="A976345"/>
      <c r="B976345"/>
      <c r="C976345"/>
      <c r="D976345"/>
      <c r="E976345"/>
      <c r="F976345"/>
      <c r="G976345"/>
      <c r="H976345"/>
      <c r="I976345"/>
      <c r="J976345"/>
      <c r="K976345"/>
      <c r="L976345"/>
      <c r="M976345"/>
      <c r="N976345"/>
      <c r="O976345"/>
      <c r="P976345"/>
      <c r="Q976345"/>
      <c r="R976345"/>
      <c r="S976345"/>
      <c r="T976345"/>
      <c r="U976345"/>
      <c r="V976345"/>
    </row>
    <row r="976346" spans="1:22">
      <c r="A976346"/>
      <c r="B976346"/>
      <c r="C976346"/>
      <c r="D976346"/>
      <c r="E976346"/>
      <c r="F976346"/>
      <c r="G976346"/>
      <c r="H976346"/>
      <c r="I976346"/>
      <c r="J976346"/>
      <c r="K976346"/>
      <c r="L976346"/>
      <c r="M976346"/>
      <c r="N976346"/>
      <c r="O976346"/>
      <c r="P976346"/>
      <c r="Q976346"/>
      <c r="R976346"/>
      <c r="S976346"/>
      <c r="T976346"/>
      <c r="U976346"/>
      <c r="V976346"/>
    </row>
    <row r="976347" spans="1:22">
      <c r="A976347"/>
      <c r="B976347"/>
      <c r="C976347"/>
      <c r="D976347"/>
      <c r="E976347"/>
      <c r="F976347"/>
      <c r="G976347"/>
      <c r="H976347"/>
      <c r="I976347"/>
      <c r="J976347"/>
      <c r="K976347"/>
      <c r="L976347"/>
      <c r="M976347"/>
      <c r="N976347"/>
      <c r="O976347"/>
      <c r="P976347"/>
      <c r="Q976347"/>
      <c r="R976347"/>
      <c r="S976347"/>
      <c r="T976347"/>
      <c r="U976347"/>
      <c r="V976347"/>
    </row>
    <row r="976348" spans="1:22">
      <c r="A976348"/>
      <c r="B976348"/>
      <c r="C976348"/>
      <c r="D976348"/>
      <c r="E976348"/>
      <c r="F976348"/>
      <c r="G976348"/>
      <c r="H976348"/>
      <c r="I976348"/>
      <c r="J976348"/>
      <c r="K976348"/>
      <c r="L976348"/>
      <c r="M976348"/>
      <c r="N976348"/>
      <c r="O976348"/>
      <c r="P976348"/>
      <c r="Q976348"/>
      <c r="R976348"/>
      <c r="S976348"/>
      <c r="T976348"/>
      <c r="U976348"/>
      <c r="V976348"/>
    </row>
    <row r="976349" spans="1:22">
      <c r="A976349"/>
      <c r="B976349"/>
      <c r="C976349"/>
      <c r="D976349"/>
      <c r="E976349"/>
      <c r="F976349"/>
      <c r="G976349"/>
      <c r="H976349"/>
      <c r="I976349"/>
      <c r="J976349"/>
      <c r="K976349"/>
      <c r="L976349"/>
      <c r="M976349"/>
      <c r="N976349"/>
      <c r="O976349"/>
      <c r="P976349"/>
      <c r="Q976349"/>
      <c r="R976349"/>
      <c r="S976349"/>
      <c r="T976349"/>
      <c r="U976349"/>
      <c r="V976349"/>
    </row>
    <row r="976350" spans="1:22">
      <c r="A976350"/>
      <c r="B976350"/>
      <c r="C976350"/>
      <c r="D976350"/>
      <c r="E976350"/>
      <c r="F976350"/>
      <c r="G976350"/>
      <c r="H976350"/>
      <c r="I976350"/>
      <c r="J976350"/>
      <c r="K976350"/>
      <c r="L976350"/>
      <c r="M976350"/>
      <c r="N976350"/>
      <c r="O976350"/>
      <c r="P976350"/>
      <c r="Q976350"/>
      <c r="R976350"/>
      <c r="S976350"/>
      <c r="T976350"/>
      <c r="U976350"/>
      <c r="V976350"/>
    </row>
    <row r="976351" spans="1:22">
      <c r="A976351"/>
      <c r="B976351"/>
      <c r="C976351"/>
      <c r="D976351"/>
      <c r="E976351"/>
      <c r="F976351"/>
      <c r="G976351"/>
      <c r="H976351"/>
      <c r="I976351"/>
      <c r="J976351"/>
      <c r="K976351"/>
      <c r="L976351"/>
      <c r="M976351"/>
      <c r="N976351"/>
      <c r="O976351"/>
      <c r="P976351"/>
      <c r="Q976351"/>
      <c r="R976351"/>
      <c r="S976351"/>
      <c r="T976351"/>
      <c r="U976351"/>
      <c r="V976351"/>
    </row>
    <row r="976352" spans="1:22">
      <c r="A976352"/>
      <c r="B976352"/>
      <c r="C976352"/>
      <c r="D976352"/>
      <c r="E976352"/>
      <c r="F976352"/>
      <c r="G976352"/>
      <c r="H976352"/>
      <c r="I976352"/>
      <c r="J976352"/>
      <c r="K976352"/>
      <c r="L976352"/>
      <c r="M976352"/>
      <c r="N976352"/>
      <c r="O976352"/>
      <c r="P976352"/>
      <c r="Q976352"/>
      <c r="R976352"/>
      <c r="S976352"/>
      <c r="T976352"/>
      <c r="U976352"/>
      <c r="V976352"/>
    </row>
    <row r="976353" spans="1:22">
      <c r="A976353"/>
      <c r="B976353"/>
      <c r="C976353"/>
      <c r="D976353"/>
      <c r="E976353"/>
      <c r="F976353"/>
      <c r="G976353"/>
      <c r="H976353"/>
      <c r="I976353"/>
      <c r="J976353"/>
      <c r="K976353"/>
      <c r="L976353"/>
      <c r="M976353"/>
      <c r="N976353"/>
      <c r="O976353"/>
      <c r="P976353"/>
      <c r="Q976353"/>
      <c r="R976353"/>
      <c r="S976353"/>
      <c r="T976353"/>
      <c r="U976353"/>
      <c r="V976353"/>
    </row>
    <row r="976354" spans="1:22">
      <c r="A976354"/>
      <c r="B976354"/>
      <c r="C976354"/>
      <c r="D976354"/>
      <c r="E976354"/>
      <c r="F976354"/>
      <c r="G976354"/>
      <c r="H976354"/>
      <c r="I976354"/>
      <c r="J976354"/>
      <c r="K976354"/>
      <c r="L976354"/>
      <c r="M976354"/>
      <c r="N976354"/>
      <c r="O976354"/>
      <c r="P976354"/>
      <c r="Q976354"/>
      <c r="R976354"/>
      <c r="S976354"/>
      <c r="T976354"/>
      <c r="U976354"/>
      <c r="V976354"/>
    </row>
    <row r="976355" spans="1:22">
      <c r="A976355"/>
      <c r="B976355"/>
      <c r="C976355"/>
      <c r="D976355"/>
      <c r="E976355"/>
      <c r="F976355"/>
      <c r="G976355"/>
      <c r="H976355"/>
      <c r="I976355"/>
      <c r="J976355"/>
      <c r="K976355"/>
      <c r="L976355"/>
      <c r="M976355"/>
      <c r="N976355"/>
      <c r="O976355"/>
      <c r="P976355"/>
      <c r="Q976355"/>
      <c r="R976355"/>
      <c r="S976355"/>
      <c r="T976355"/>
      <c r="U976355"/>
      <c r="V976355"/>
    </row>
    <row r="976356" spans="1:22">
      <c r="A976356"/>
      <c r="B976356"/>
      <c r="C976356"/>
      <c r="D976356"/>
      <c r="E976356"/>
      <c r="F976356"/>
      <c r="G976356"/>
      <c r="H976356"/>
      <c r="I976356"/>
      <c r="J976356"/>
      <c r="K976356"/>
      <c r="L976356"/>
      <c r="M976356"/>
      <c r="N976356"/>
      <c r="O976356"/>
      <c r="P976356"/>
      <c r="Q976356"/>
      <c r="R976356"/>
      <c r="S976356"/>
      <c r="T976356"/>
      <c r="U976356"/>
      <c r="V976356"/>
    </row>
    <row r="976357" spans="1:22">
      <c r="A976357"/>
      <c r="B976357"/>
      <c r="C976357"/>
      <c r="D976357"/>
      <c r="E976357"/>
      <c r="F976357"/>
      <c r="G976357"/>
      <c r="H976357"/>
      <c r="I976357"/>
      <c r="J976357"/>
      <c r="K976357"/>
      <c r="L976357"/>
      <c r="M976357"/>
      <c r="N976357"/>
      <c r="O976357"/>
      <c r="P976357"/>
      <c r="Q976357"/>
      <c r="R976357"/>
      <c r="S976357"/>
      <c r="T976357"/>
      <c r="U976357"/>
      <c r="V976357"/>
    </row>
    <row r="976358" spans="1:22">
      <c r="A976358"/>
      <c r="B976358"/>
      <c r="C976358"/>
      <c r="D976358"/>
      <c r="E976358"/>
      <c r="F976358"/>
      <c r="G976358"/>
      <c r="H976358"/>
      <c r="I976358"/>
      <c r="J976358"/>
      <c r="K976358"/>
      <c r="L976358"/>
      <c r="M976358"/>
      <c r="N976358"/>
      <c r="O976358"/>
      <c r="P976358"/>
      <c r="Q976358"/>
      <c r="R976358"/>
      <c r="S976358"/>
      <c r="T976358"/>
      <c r="U976358"/>
      <c r="V976358"/>
    </row>
    <row r="976359" spans="1:22">
      <c r="A976359"/>
      <c r="B976359"/>
      <c r="C976359"/>
      <c r="D976359"/>
      <c r="E976359"/>
      <c r="F976359"/>
      <c r="G976359"/>
      <c r="H976359"/>
      <c r="I976359"/>
      <c r="J976359"/>
      <c r="K976359"/>
      <c r="L976359"/>
      <c r="M976359"/>
      <c r="N976359"/>
      <c r="O976359"/>
      <c r="P976359"/>
      <c r="Q976359"/>
      <c r="R976359"/>
      <c r="S976359"/>
      <c r="T976359"/>
      <c r="U976359"/>
      <c r="V976359"/>
    </row>
    <row r="976360" spans="1:22">
      <c r="A976360"/>
      <c r="B976360"/>
      <c r="C976360"/>
      <c r="D976360"/>
      <c r="E976360"/>
      <c r="F976360"/>
      <c r="G976360"/>
      <c r="H976360"/>
      <c r="I976360"/>
      <c r="J976360"/>
      <c r="K976360"/>
      <c r="L976360"/>
      <c r="M976360"/>
      <c r="N976360"/>
      <c r="O976360"/>
      <c r="P976360"/>
      <c r="Q976360"/>
      <c r="R976360"/>
      <c r="S976360"/>
      <c r="T976360"/>
      <c r="U976360"/>
      <c r="V976360"/>
    </row>
    <row r="976361" spans="1:22">
      <c r="A976361"/>
      <c r="B976361"/>
      <c r="C976361"/>
      <c r="D976361"/>
      <c r="E976361"/>
      <c r="F976361"/>
      <c r="G976361"/>
      <c r="H976361"/>
      <c r="I976361"/>
      <c r="J976361"/>
      <c r="K976361"/>
      <c r="L976361"/>
      <c r="M976361"/>
      <c r="N976361"/>
      <c r="O976361"/>
      <c r="P976361"/>
      <c r="Q976361"/>
      <c r="R976361"/>
      <c r="S976361"/>
      <c r="T976361"/>
      <c r="U976361"/>
      <c r="V976361"/>
    </row>
    <row r="976362" spans="1:22">
      <c r="A976362"/>
      <c r="B976362"/>
      <c r="C976362"/>
      <c r="D976362"/>
      <c r="E976362"/>
      <c r="F976362"/>
      <c r="G976362"/>
      <c r="H976362"/>
      <c r="I976362"/>
      <c r="J976362"/>
      <c r="K976362"/>
      <c r="L976362"/>
      <c r="M976362"/>
      <c r="N976362"/>
      <c r="O976362"/>
      <c r="P976362"/>
      <c r="Q976362"/>
      <c r="R976362"/>
      <c r="S976362"/>
      <c r="T976362"/>
      <c r="U976362"/>
      <c r="V976362"/>
    </row>
    <row r="976363" spans="1:22">
      <c r="A976363"/>
      <c r="B976363"/>
      <c r="C976363"/>
      <c r="D976363"/>
      <c r="E976363"/>
      <c r="F976363"/>
      <c r="G976363"/>
      <c r="H976363"/>
      <c r="I976363"/>
      <c r="J976363"/>
      <c r="K976363"/>
      <c r="L976363"/>
      <c r="M976363"/>
      <c r="N976363"/>
      <c r="O976363"/>
      <c r="P976363"/>
      <c r="Q976363"/>
      <c r="R976363"/>
      <c r="S976363"/>
      <c r="T976363"/>
      <c r="U976363"/>
      <c r="V976363"/>
    </row>
    <row r="976364" spans="1:22">
      <c r="A976364"/>
      <c r="B976364"/>
      <c r="C976364"/>
      <c r="D976364"/>
      <c r="E976364"/>
      <c r="F976364"/>
      <c r="G976364"/>
      <c r="H976364"/>
      <c r="I976364"/>
      <c r="J976364"/>
      <c r="K976364"/>
      <c r="L976364"/>
      <c r="M976364"/>
      <c r="N976364"/>
      <c r="O976364"/>
      <c r="P976364"/>
      <c r="Q976364"/>
      <c r="R976364"/>
      <c r="S976364"/>
      <c r="T976364"/>
      <c r="U976364"/>
      <c r="V976364"/>
    </row>
    <row r="976365" spans="1:22">
      <c r="A976365"/>
      <c r="B976365"/>
      <c r="C976365"/>
      <c r="D976365"/>
      <c r="E976365"/>
      <c r="F976365"/>
      <c r="G976365"/>
      <c r="H976365"/>
      <c r="I976365"/>
      <c r="J976365"/>
      <c r="K976365"/>
      <c r="L976365"/>
      <c r="M976365"/>
      <c r="N976365"/>
      <c r="O976365"/>
      <c r="P976365"/>
      <c r="Q976365"/>
      <c r="R976365"/>
      <c r="S976365"/>
      <c r="T976365"/>
      <c r="U976365"/>
      <c r="V976365"/>
    </row>
    <row r="976366" spans="1:22">
      <c r="A976366"/>
      <c r="B976366"/>
      <c r="C976366"/>
      <c r="D976366"/>
      <c r="E976366"/>
      <c r="F976366"/>
      <c r="G976366"/>
      <c r="H976366"/>
      <c r="I976366"/>
      <c r="J976366"/>
      <c r="K976366"/>
      <c r="L976366"/>
      <c r="M976366"/>
      <c r="N976366"/>
      <c r="O976366"/>
      <c r="P976366"/>
      <c r="Q976366"/>
      <c r="R976366"/>
      <c r="S976366"/>
      <c r="T976366"/>
      <c r="U976366"/>
      <c r="V976366"/>
    </row>
    <row r="976367" spans="1:22">
      <c r="A976367"/>
      <c r="B976367"/>
      <c r="C976367"/>
      <c r="D976367"/>
      <c r="E976367"/>
      <c r="F976367"/>
      <c r="G976367"/>
      <c r="H976367"/>
      <c r="I976367"/>
      <c r="J976367"/>
      <c r="K976367"/>
      <c r="L976367"/>
      <c r="M976367"/>
      <c r="N976367"/>
      <c r="O976367"/>
      <c r="P976367"/>
      <c r="Q976367"/>
      <c r="R976367"/>
      <c r="S976367"/>
      <c r="T976367"/>
      <c r="U976367"/>
      <c r="V976367"/>
    </row>
    <row r="976368" spans="1:22">
      <c r="A976368"/>
      <c r="B976368"/>
      <c r="C976368"/>
      <c r="D976368"/>
      <c r="E976368"/>
      <c r="F976368"/>
      <c r="G976368"/>
      <c r="H976368"/>
      <c r="I976368"/>
      <c r="J976368"/>
      <c r="K976368"/>
      <c r="L976368"/>
      <c r="M976368"/>
      <c r="N976368"/>
      <c r="O976368"/>
      <c r="P976368"/>
      <c r="Q976368"/>
      <c r="R976368"/>
      <c r="S976368"/>
      <c r="T976368"/>
      <c r="U976368"/>
      <c r="V976368"/>
    </row>
    <row r="976369" spans="1:22">
      <c r="A976369"/>
      <c r="B976369"/>
      <c r="C976369"/>
      <c r="D976369"/>
      <c r="E976369"/>
      <c r="F976369"/>
      <c r="G976369"/>
      <c r="H976369"/>
      <c r="I976369"/>
      <c r="J976369"/>
      <c r="K976369"/>
      <c r="L976369"/>
      <c r="M976369"/>
      <c r="N976369"/>
      <c r="O976369"/>
      <c r="P976369"/>
      <c r="Q976369"/>
      <c r="R976369"/>
      <c r="S976369"/>
      <c r="T976369"/>
      <c r="U976369"/>
      <c r="V976369"/>
    </row>
    <row r="976370" spans="1:22">
      <c r="A976370"/>
      <c r="B976370"/>
      <c r="C976370"/>
      <c r="D976370"/>
      <c r="E976370"/>
      <c r="F976370"/>
      <c r="G976370"/>
      <c r="H976370"/>
      <c r="I976370"/>
      <c r="J976370"/>
      <c r="K976370"/>
      <c r="L976370"/>
      <c r="M976370"/>
      <c r="N976370"/>
      <c r="O976370"/>
      <c r="P976370"/>
      <c r="Q976370"/>
      <c r="R976370"/>
      <c r="S976370"/>
      <c r="T976370"/>
      <c r="U976370"/>
      <c r="V976370"/>
    </row>
    <row r="976371" spans="1:22">
      <c r="A976371"/>
      <c r="B976371"/>
      <c r="C976371"/>
      <c r="D976371"/>
      <c r="E976371"/>
      <c r="F976371"/>
      <c r="G976371"/>
      <c r="H976371"/>
      <c r="I976371"/>
      <c r="J976371"/>
      <c r="K976371"/>
      <c r="L976371"/>
      <c r="M976371"/>
      <c r="N976371"/>
      <c r="O976371"/>
      <c r="P976371"/>
      <c r="Q976371"/>
      <c r="R976371"/>
      <c r="S976371"/>
      <c r="T976371"/>
      <c r="U976371"/>
      <c r="V976371"/>
    </row>
    <row r="976372" spans="1:22">
      <c r="A976372"/>
      <c r="B976372"/>
      <c r="C976372"/>
      <c r="D976372"/>
      <c r="E976372"/>
      <c r="F976372"/>
      <c r="G976372"/>
      <c r="H976372"/>
      <c r="I976372"/>
      <c r="J976372"/>
      <c r="K976372"/>
      <c r="L976372"/>
      <c r="M976372"/>
      <c r="N976372"/>
      <c r="O976372"/>
      <c r="P976372"/>
      <c r="Q976372"/>
      <c r="R976372"/>
      <c r="S976372"/>
      <c r="T976372"/>
      <c r="U976372"/>
      <c r="V976372"/>
    </row>
    <row r="976373" spans="1:22">
      <c r="A976373"/>
      <c r="B976373"/>
      <c r="C976373"/>
      <c r="D976373"/>
      <c r="E976373"/>
      <c r="F976373"/>
      <c r="G976373"/>
      <c r="H976373"/>
      <c r="I976373"/>
      <c r="J976373"/>
      <c r="K976373"/>
      <c r="L976373"/>
      <c r="M976373"/>
      <c r="N976373"/>
      <c r="O976373"/>
      <c r="P976373"/>
      <c r="Q976373"/>
      <c r="R976373"/>
      <c r="S976373"/>
      <c r="T976373"/>
      <c r="U976373"/>
      <c r="V976373"/>
    </row>
    <row r="976374" spans="1:22">
      <c r="A976374"/>
      <c r="B976374"/>
      <c r="C976374"/>
      <c r="D976374"/>
      <c r="E976374"/>
      <c r="F976374"/>
      <c r="G976374"/>
      <c r="H976374"/>
      <c r="I976374"/>
      <c r="J976374"/>
      <c r="K976374"/>
      <c r="L976374"/>
      <c r="M976374"/>
      <c r="N976374"/>
      <c r="O976374"/>
      <c r="P976374"/>
      <c r="Q976374"/>
      <c r="R976374"/>
      <c r="S976374"/>
      <c r="T976374"/>
      <c r="U976374"/>
      <c r="V976374"/>
    </row>
    <row r="976375" spans="1:22">
      <c r="A976375"/>
      <c r="B976375"/>
      <c r="C976375"/>
      <c r="D976375"/>
      <c r="E976375"/>
      <c r="F976375"/>
      <c r="G976375"/>
      <c r="H976375"/>
      <c r="I976375"/>
      <c r="J976375"/>
      <c r="K976375"/>
      <c r="L976375"/>
      <c r="M976375"/>
      <c r="N976375"/>
      <c r="O976375"/>
      <c r="P976375"/>
      <c r="Q976375"/>
      <c r="R976375"/>
      <c r="S976375"/>
      <c r="T976375"/>
      <c r="U976375"/>
      <c r="V976375"/>
    </row>
    <row r="976376" spans="1:22">
      <c r="A976376"/>
      <c r="B976376"/>
      <c r="C976376"/>
      <c r="D976376"/>
      <c r="E976376"/>
      <c r="F976376"/>
      <c r="G976376"/>
      <c r="H976376"/>
      <c r="I976376"/>
      <c r="J976376"/>
      <c r="K976376"/>
      <c r="L976376"/>
      <c r="M976376"/>
      <c r="N976376"/>
      <c r="O976376"/>
      <c r="P976376"/>
      <c r="Q976376"/>
      <c r="R976376"/>
      <c r="S976376"/>
      <c r="T976376"/>
      <c r="U976376"/>
      <c r="V976376"/>
    </row>
    <row r="976377" spans="1:22">
      <c r="A976377"/>
      <c r="B976377"/>
      <c r="C976377"/>
      <c r="D976377"/>
      <c r="E976377"/>
      <c r="F976377"/>
      <c r="G976377"/>
      <c r="H976377"/>
      <c r="I976377"/>
      <c r="J976377"/>
      <c r="K976377"/>
      <c r="L976377"/>
      <c r="M976377"/>
      <c r="N976377"/>
      <c r="O976377"/>
      <c r="P976377"/>
      <c r="Q976377"/>
      <c r="R976377"/>
      <c r="S976377"/>
      <c r="T976377"/>
      <c r="U976377"/>
      <c r="V976377"/>
    </row>
    <row r="976378" spans="1:22">
      <c r="A976378"/>
      <c r="B976378"/>
      <c r="C976378"/>
      <c r="D976378"/>
      <c r="E976378"/>
      <c r="F976378"/>
      <c r="G976378"/>
      <c r="H976378"/>
      <c r="I976378"/>
      <c r="J976378"/>
      <c r="K976378"/>
      <c r="L976378"/>
      <c r="M976378"/>
      <c r="N976378"/>
      <c r="O976378"/>
      <c r="P976378"/>
      <c r="Q976378"/>
      <c r="R976378"/>
      <c r="S976378"/>
      <c r="T976378"/>
      <c r="U976378"/>
      <c r="V976378"/>
    </row>
    <row r="976379" spans="1:22">
      <c r="A976379"/>
      <c r="B976379"/>
      <c r="C976379"/>
      <c r="D976379"/>
      <c r="E976379"/>
      <c r="F976379"/>
      <c r="G976379"/>
      <c r="H976379"/>
      <c r="I976379"/>
      <c r="J976379"/>
      <c r="K976379"/>
      <c r="L976379"/>
      <c r="M976379"/>
      <c r="N976379"/>
      <c r="O976379"/>
      <c r="P976379"/>
      <c r="Q976379"/>
      <c r="R976379"/>
      <c r="S976379"/>
      <c r="T976379"/>
      <c r="U976379"/>
      <c r="V976379"/>
    </row>
    <row r="976380" spans="1:22">
      <c r="A976380"/>
      <c r="B976380"/>
      <c r="C976380"/>
      <c r="D976380"/>
      <c r="E976380"/>
      <c r="F976380"/>
      <c r="G976380"/>
      <c r="H976380"/>
      <c r="I976380"/>
      <c r="J976380"/>
      <c r="K976380"/>
      <c r="L976380"/>
      <c r="M976380"/>
      <c r="N976380"/>
      <c r="O976380"/>
      <c r="P976380"/>
      <c r="Q976380"/>
      <c r="R976380"/>
      <c r="S976380"/>
      <c r="T976380"/>
      <c r="U976380"/>
      <c r="V976380"/>
    </row>
    <row r="976381" spans="1:22">
      <c r="A976381"/>
      <c r="B976381"/>
      <c r="C976381"/>
      <c r="D976381"/>
      <c r="E976381"/>
      <c r="F976381"/>
      <c r="G976381"/>
      <c r="H976381"/>
      <c r="I976381"/>
      <c r="J976381"/>
      <c r="K976381"/>
      <c r="L976381"/>
      <c r="M976381"/>
      <c r="N976381"/>
      <c r="O976381"/>
      <c r="P976381"/>
      <c r="Q976381"/>
      <c r="R976381"/>
      <c r="S976381"/>
      <c r="T976381"/>
      <c r="U976381"/>
      <c r="V976381"/>
    </row>
    <row r="976382" spans="1:22">
      <c r="A976382"/>
      <c r="B976382"/>
      <c r="C976382"/>
      <c r="D976382"/>
      <c r="E976382"/>
      <c r="F976382"/>
      <c r="G976382"/>
      <c r="H976382"/>
      <c r="I976382"/>
      <c r="J976382"/>
      <c r="K976382"/>
      <c r="L976382"/>
      <c r="M976382"/>
      <c r="N976382"/>
      <c r="O976382"/>
      <c r="P976382"/>
      <c r="Q976382"/>
      <c r="R976382"/>
      <c r="S976382"/>
      <c r="T976382"/>
      <c r="U976382"/>
      <c r="V976382"/>
    </row>
    <row r="976383" spans="1:22">
      <c r="A976383"/>
      <c r="B976383"/>
      <c r="C976383"/>
      <c r="D976383"/>
      <c r="E976383"/>
      <c r="F976383"/>
      <c r="G976383"/>
      <c r="H976383"/>
      <c r="I976383"/>
      <c r="J976383"/>
      <c r="K976383"/>
      <c r="L976383"/>
      <c r="M976383"/>
      <c r="N976383"/>
      <c r="O976383"/>
      <c r="P976383"/>
      <c r="Q976383"/>
      <c r="R976383"/>
      <c r="S976383"/>
      <c r="T976383"/>
      <c r="U976383"/>
      <c r="V976383"/>
    </row>
    <row r="976384" spans="1:22">
      <c r="A976384"/>
      <c r="B976384"/>
      <c r="C976384"/>
      <c r="D976384"/>
      <c r="E976384"/>
      <c r="F976384"/>
      <c r="G976384"/>
      <c r="H976384"/>
      <c r="I976384"/>
      <c r="J976384"/>
      <c r="K976384"/>
      <c r="L976384"/>
      <c r="M976384"/>
      <c r="N976384"/>
      <c r="O976384"/>
      <c r="P976384"/>
      <c r="Q976384"/>
      <c r="R976384"/>
      <c r="S976384"/>
      <c r="T976384"/>
      <c r="U976384"/>
      <c r="V976384"/>
    </row>
    <row r="976385" spans="1:22">
      <c r="A976385"/>
      <c r="B976385"/>
      <c r="C976385"/>
      <c r="D976385"/>
      <c r="E976385"/>
      <c r="F976385"/>
      <c r="G976385"/>
      <c r="H976385"/>
      <c r="I976385"/>
      <c r="J976385"/>
      <c r="K976385"/>
      <c r="L976385"/>
      <c r="M976385"/>
      <c r="N976385"/>
      <c r="O976385"/>
      <c r="P976385"/>
      <c r="Q976385"/>
      <c r="R976385"/>
      <c r="S976385"/>
      <c r="T976385"/>
      <c r="U976385"/>
      <c r="V976385"/>
    </row>
    <row r="976386" spans="1:22">
      <c r="A976386"/>
      <c r="B976386"/>
      <c r="C976386"/>
      <c r="D976386"/>
      <c r="E976386"/>
      <c r="F976386"/>
      <c r="G976386"/>
      <c r="H976386"/>
      <c r="I976386"/>
      <c r="J976386"/>
      <c r="K976386"/>
      <c r="L976386"/>
      <c r="M976386"/>
      <c r="N976386"/>
      <c r="O976386"/>
      <c r="P976386"/>
      <c r="Q976386"/>
      <c r="R976386"/>
      <c r="S976386"/>
      <c r="T976386"/>
      <c r="U976386"/>
      <c r="V976386"/>
    </row>
    <row r="976387" spans="1:22">
      <c r="A976387"/>
      <c r="B976387"/>
      <c r="C976387"/>
      <c r="D976387"/>
      <c r="E976387"/>
      <c r="F976387"/>
      <c r="G976387"/>
      <c r="H976387"/>
      <c r="I976387"/>
      <c r="J976387"/>
      <c r="K976387"/>
      <c r="L976387"/>
      <c r="M976387"/>
      <c r="N976387"/>
      <c r="O976387"/>
      <c r="P976387"/>
      <c r="Q976387"/>
      <c r="R976387"/>
      <c r="S976387"/>
      <c r="T976387"/>
      <c r="U976387"/>
      <c r="V976387"/>
    </row>
    <row r="976388" spans="1:22">
      <c r="A976388"/>
      <c r="B976388"/>
      <c r="C976388"/>
      <c r="D976388"/>
      <c r="E976388"/>
      <c r="F976388"/>
      <c r="G976388"/>
      <c r="H976388"/>
      <c r="I976388"/>
      <c r="J976388"/>
      <c r="K976388"/>
      <c r="L976388"/>
      <c r="M976388"/>
      <c r="N976388"/>
      <c r="O976388"/>
      <c r="P976388"/>
      <c r="Q976388"/>
      <c r="R976388"/>
      <c r="S976388"/>
      <c r="T976388"/>
      <c r="U976388"/>
      <c r="V976388"/>
    </row>
    <row r="976389" spans="1:22">
      <c r="A976389"/>
      <c r="B976389"/>
      <c r="C976389"/>
      <c r="D976389"/>
      <c r="E976389"/>
      <c r="F976389"/>
      <c r="G976389"/>
      <c r="H976389"/>
      <c r="I976389"/>
      <c r="J976389"/>
      <c r="K976389"/>
      <c r="L976389"/>
      <c r="M976389"/>
      <c r="N976389"/>
      <c r="O976389"/>
      <c r="P976389"/>
      <c r="Q976389"/>
      <c r="R976389"/>
      <c r="S976389"/>
      <c r="T976389"/>
      <c r="U976389"/>
      <c r="V976389"/>
    </row>
    <row r="976390" spans="1:22">
      <c r="A976390"/>
      <c r="B976390"/>
      <c r="C976390"/>
      <c r="D976390"/>
      <c r="E976390"/>
      <c r="F976390"/>
      <c r="G976390"/>
      <c r="H976390"/>
      <c r="I976390"/>
      <c r="J976390"/>
      <c r="K976390"/>
      <c r="L976390"/>
      <c r="M976390"/>
      <c r="N976390"/>
      <c r="O976390"/>
      <c r="P976390"/>
      <c r="Q976390"/>
      <c r="R976390"/>
      <c r="S976390"/>
      <c r="T976390"/>
      <c r="U976390"/>
      <c r="V976390"/>
    </row>
    <row r="976391" spans="1:22">
      <c r="A976391"/>
      <c r="B976391"/>
      <c r="C976391"/>
      <c r="D976391"/>
      <c r="E976391"/>
      <c r="F976391"/>
      <c r="G976391"/>
      <c r="H976391"/>
      <c r="I976391"/>
      <c r="J976391"/>
      <c r="K976391"/>
      <c r="L976391"/>
      <c r="M976391"/>
      <c r="N976391"/>
      <c r="O976391"/>
      <c r="P976391"/>
      <c r="Q976391"/>
      <c r="R976391"/>
      <c r="S976391"/>
      <c r="T976391"/>
      <c r="U976391"/>
      <c r="V976391"/>
    </row>
    <row r="976392" spans="1:22">
      <c r="A976392"/>
      <c r="B976392"/>
      <c r="C976392"/>
      <c r="D976392"/>
      <c r="E976392"/>
      <c r="F976392"/>
      <c r="G976392"/>
      <c r="H976392"/>
      <c r="I976392"/>
      <c r="J976392"/>
      <c r="K976392"/>
      <c r="L976392"/>
      <c r="M976392"/>
      <c r="N976392"/>
      <c r="O976392"/>
      <c r="P976392"/>
      <c r="Q976392"/>
      <c r="R976392"/>
      <c r="S976392"/>
      <c r="T976392"/>
      <c r="U976392"/>
      <c r="V976392"/>
    </row>
    <row r="976393" spans="1:22">
      <c r="A976393"/>
      <c r="B976393"/>
      <c r="C976393"/>
      <c r="D976393"/>
      <c r="E976393"/>
      <c r="F976393"/>
      <c r="G976393"/>
      <c r="H976393"/>
      <c r="I976393"/>
      <c r="J976393"/>
      <c r="K976393"/>
      <c r="L976393"/>
      <c r="M976393"/>
      <c r="N976393"/>
      <c r="O976393"/>
      <c r="P976393"/>
      <c r="Q976393"/>
      <c r="R976393"/>
      <c r="S976393"/>
      <c r="T976393"/>
      <c r="U976393"/>
      <c r="V976393"/>
    </row>
    <row r="976394" spans="1:22">
      <c r="A976394"/>
      <c r="B976394"/>
      <c r="C976394"/>
      <c r="D976394"/>
      <c r="E976394"/>
      <c r="F976394"/>
      <c r="G976394"/>
      <c r="H976394"/>
      <c r="I976394"/>
      <c r="J976394"/>
      <c r="K976394"/>
      <c r="L976394"/>
      <c r="M976394"/>
      <c r="N976394"/>
      <c r="O976394"/>
      <c r="P976394"/>
      <c r="Q976394"/>
      <c r="R976394"/>
      <c r="S976394"/>
      <c r="T976394"/>
      <c r="U976394"/>
      <c r="V976394"/>
    </row>
    <row r="976395" spans="1:22">
      <c r="A976395"/>
      <c r="B976395"/>
      <c r="C976395"/>
      <c r="D976395"/>
      <c r="E976395"/>
      <c r="F976395"/>
      <c r="G976395"/>
      <c r="H976395"/>
      <c r="I976395"/>
      <c r="J976395"/>
      <c r="K976395"/>
      <c r="L976395"/>
      <c r="M976395"/>
      <c r="N976395"/>
      <c r="O976395"/>
      <c r="P976395"/>
      <c r="Q976395"/>
      <c r="R976395"/>
      <c r="S976395"/>
      <c r="T976395"/>
      <c r="U976395"/>
      <c r="V976395"/>
    </row>
    <row r="976396" spans="1:22">
      <c r="A976396"/>
      <c r="B976396"/>
      <c r="C976396"/>
      <c r="D976396"/>
      <c r="E976396"/>
      <c r="F976396"/>
      <c r="G976396"/>
      <c r="H976396"/>
      <c r="I976396"/>
      <c r="J976396"/>
      <c r="K976396"/>
      <c r="L976396"/>
      <c r="M976396"/>
      <c r="N976396"/>
      <c r="O976396"/>
      <c r="P976396"/>
      <c r="Q976396"/>
      <c r="R976396"/>
      <c r="S976396"/>
      <c r="T976396"/>
      <c r="U976396"/>
      <c r="V976396"/>
    </row>
    <row r="976397" spans="1:22">
      <c r="A976397"/>
      <c r="B976397"/>
      <c r="C976397"/>
      <c r="D976397"/>
      <c r="E976397"/>
      <c r="F976397"/>
      <c r="G976397"/>
      <c r="H976397"/>
      <c r="I976397"/>
      <c r="J976397"/>
      <c r="K976397"/>
      <c r="L976397"/>
      <c r="M976397"/>
      <c r="N976397"/>
      <c r="O976397"/>
      <c r="P976397"/>
      <c r="Q976397"/>
      <c r="R976397"/>
      <c r="S976397"/>
      <c r="T976397"/>
      <c r="U976397"/>
      <c r="V976397"/>
    </row>
    <row r="976398" spans="1:22">
      <c r="A976398"/>
      <c r="B976398"/>
      <c r="C976398"/>
      <c r="D976398"/>
      <c r="E976398"/>
      <c r="F976398"/>
      <c r="G976398"/>
      <c r="H976398"/>
      <c r="I976398"/>
      <c r="J976398"/>
      <c r="K976398"/>
      <c r="L976398"/>
      <c r="M976398"/>
      <c r="N976398"/>
      <c r="O976398"/>
      <c r="P976398"/>
      <c r="Q976398"/>
      <c r="R976398"/>
      <c r="S976398"/>
      <c r="T976398"/>
      <c r="U976398"/>
      <c r="V976398"/>
    </row>
    <row r="976399" spans="1:22">
      <c r="A976399"/>
      <c r="B976399"/>
      <c r="C976399"/>
      <c r="D976399"/>
      <c r="E976399"/>
      <c r="F976399"/>
      <c r="G976399"/>
      <c r="H976399"/>
      <c r="I976399"/>
      <c r="J976399"/>
      <c r="K976399"/>
      <c r="L976399"/>
      <c r="M976399"/>
      <c r="N976399"/>
      <c r="O976399"/>
      <c r="P976399"/>
      <c r="Q976399"/>
      <c r="R976399"/>
      <c r="S976399"/>
      <c r="T976399"/>
      <c r="U976399"/>
      <c r="V976399"/>
    </row>
    <row r="976400" spans="1:22">
      <c r="A976400"/>
      <c r="B976400"/>
      <c r="C976400"/>
      <c r="D976400"/>
      <c r="E976400"/>
      <c r="F976400"/>
      <c r="G976400"/>
      <c r="H976400"/>
      <c r="I976400"/>
      <c r="J976400"/>
      <c r="K976400"/>
      <c r="L976400"/>
      <c r="M976400"/>
      <c r="N976400"/>
      <c r="O976400"/>
      <c r="P976400"/>
      <c r="Q976400"/>
      <c r="R976400"/>
      <c r="S976400"/>
      <c r="T976400"/>
      <c r="U976400"/>
      <c r="V976400"/>
    </row>
    <row r="976401" spans="1:22">
      <c r="A976401"/>
      <c r="B976401"/>
      <c r="C976401"/>
      <c r="D976401"/>
      <c r="E976401"/>
      <c r="F976401"/>
      <c r="G976401"/>
      <c r="H976401"/>
      <c r="I976401"/>
      <c r="J976401"/>
      <c r="K976401"/>
      <c r="L976401"/>
      <c r="M976401"/>
      <c r="N976401"/>
      <c r="O976401"/>
      <c r="P976401"/>
      <c r="Q976401"/>
      <c r="R976401"/>
      <c r="S976401"/>
      <c r="T976401"/>
      <c r="U976401"/>
      <c r="V976401"/>
    </row>
    <row r="976402" spans="1:22">
      <c r="A976402"/>
      <c r="B976402"/>
      <c r="C976402"/>
      <c r="D976402"/>
      <c r="E976402"/>
      <c r="F976402"/>
      <c r="G976402"/>
      <c r="H976402"/>
      <c r="I976402"/>
      <c r="J976402"/>
      <c r="K976402"/>
      <c r="L976402"/>
      <c r="M976402"/>
      <c r="N976402"/>
      <c r="O976402"/>
      <c r="P976402"/>
      <c r="Q976402"/>
      <c r="R976402"/>
      <c r="S976402"/>
      <c r="T976402"/>
      <c r="U976402"/>
      <c r="V976402"/>
    </row>
    <row r="976403" spans="1:22">
      <c r="A976403"/>
      <c r="B976403"/>
      <c r="C976403"/>
      <c r="D976403"/>
      <c r="E976403"/>
      <c r="F976403"/>
      <c r="G976403"/>
      <c r="H976403"/>
      <c r="I976403"/>
      <c r="J976403"/>
      <c r="K976403"/>
      <c r="L976403"/>
      <c r="M976403"/>
      <c r="N976403"/>
      <c r="O976403"/>
      <c r="P976403"/>
      <c r="Q976403"/>
      <c r="R976403"/>
      <c r="S976403"/>
      <c r="T976403"/>
      <c r="U976403"/>
      <c r="V976403"/>
    </row>
    <row r="976404" spans="1:22">
      <c r="A976404"/>
      <c r="B976404"/>
      <c r="C976404"/>
      <c r="D976404"/>
      <c r="E976404"/>
      <c r="F976404"/>
      <c r="G976404"/>
      <c r="H976404"/>
      <c r="I976404"/>
      <c r="J976404"/>
      <c r="K976404"/>
      <c r="L976404"/>
      <c r="M976404"/>
      <c r="N976404"/>
      <c r="O976404"/>
      <c r="P976404"/>
      <c r="Q976404"/>
      <c r="R976404"/>
      <c r="S976404"/>
      <c r="T976404"/>
      <c r="U976404"/>
      <c r="V976404"/>
    </row>
    <row r="976405" spans="1:22">
      <c r="A976405"/>
      <c r="B976405"/>
      <c r="C976405"/>
      <c r="D976405"/>
      <c r="E976405"/>
      <c r="F976405"/>
      <c r="G976405"/>
      <c r="H976405"/>
      <c r="I976405"/>
      <c r="J976405"/>
      <c r="K976405"/>
      <c r="L976405"/>
      <c r="M976405"/>
      <c r="N976405"/>
      <c r="O976405"/>
      <c r="P976405"/>
      <c r="Q976405"/>
      <c r="R976405"/>
      <c r="S976405"/>
      <c r="T976405"/>
      <c r="U976405"/>
      <c r="V976405"/>
    </row>
    <row r="976406" spans="1:22">
      <c r="A976406"/>
      <c r="B976406"/>
      <c r="C976406"/>
      <c r="D976406"/>
      <c r="E976406"/>
      <c r="F976406"/>
      <c r="G976406"/>
      <c r="H976406"/>
      <c r="I976406"/>
      <c r="J976406"/>
      <c r="K976406"/>
      <c r="L976406"/>
      <c r="M976406"/>
      <c r="N976406"/>
      <c r="O976406"/>
      <c r="P976406"/>
      <c r="Q976406"/>
      <c r="R976406"/>
      <c r="S976406"/>
      <c r="T976406"/>
      <c r="U976406"/>
      <c r="V976406"/>
    </row>
    <row r="976407" spans="1:22">
      <c r="A976407"/>
      <c r="B976407"/>
      <c r="C976407"/>
      <c r="D976407"/>
      <c r="E976407"/>
      <c r="F976407"/>
      <c r="G976407"/>
      <c r="H976407"/>
      <c r="I976407"/>
      <c r="J976407"/>
      <c r="K976407"/>
      <c r="L976407"/>
      <c r="M976407"/>
      <c r="N976407"/>
      <c r="O976407"/>
      <c r="P976407"/>
      <c r="Q976407"/>
      <c r="R976407"/>
      <c r="S976407"/>
      <c r="T976407"/>
      <c r="U976407"/>
      <c r="V976407"/>
    </row>
    <row r="976408" spans="1:22">
      <c r="A976408"/>
      <c r="B976408"/>
      <c r="C976408"/>
      <c r="D976408"/>
      <c r="E976408"/>
      <c r="F976408"/>
      <c r="G976408"/>
      <c r="H976408"/>
      <c r="I976408"/>
      <c r="J976408"/>
      <c r="K976408"/>
      <c r="L976408"/>
      <c r="M976408"/>
      <c r="N976408"/>
      <c r="O976408"/>
      <c r="P976408"/>
      <c r="Q976408"/>
      <c r="R976408"/>
      <c r="S976408"/>
      <c r="T976408"/>
      <c r="U976408"/>
      <c r="V976408"/>
    </row>
    <row r="976409" spans="1:22">
      <c r="A976409"/>
      <c r="B976409"/>
      <c r="C976409"/>
      <c r="D976409"/>
      <c r="E976409"/>
      <c r="F976409"/>
      <c r="G976409"/>
      <c r="H976409"/>
      <c r="I976409"/>
      <c r="J976409"/>
      <c r="K976409"/>
      <c r="L976409"/>
      <c r="M976409"/>
      <c r="N976409"/>
      <c r="O976409"/>
      <c r="P976409"/>
      <c r="Q976409"/>
      <c r="R976409"/>
      <c r="S976409"/>
      <c r="T976409"/>
      <c r="U976409"/>
      <c r="V976409"/>
    </row>
    <row r="976410" spans="1:22">
      <c r="A976410"/>
      <c r="B976410"/>
      <c r="C976410"/>
      <c r="D976410"/>
      <c r="E976410"/>
      <c r="F976410"/>
      <c r="G976410"/>
      <c r="H976410"/>
      <c r="I976410"/>
      <c r="J976410"/>
      <c r="K976410"/>
      <c r="L976410"/>
      <c r="M976410"/>
      <c r="N976410"/>
      <c r="O976410"/>
      <c r="P976410"/>
      <c r="Q976410"/>
      <c r="R976410"/>
      <c r="S976410"/>
      <c r="T976410"/>
      <c r="U976410"/>
      <c r="V976410"/>
    </row>
    <row r="976411" spans="1:22">
      <c r="A976411"/>
      <c r="B976411"/>
      <c r="C976411"/>
      <c r="D976411"/>
      <c r="E976411"/>
      <c r="F976411"/>
      <c r="G976411"/>
      <c r="H976411"/>
      <c r="I976411"/>
      <c r="J976411"/>
      <c r="K976411"/>
      <c r="L976411"/>
      <c r="M976411"/>
      <c r="N976411"/>
      <c r="O976411"/>
      <c r="P976411"/>
      <c r="Q976411"/>
      <c r="R976411"/>
      <c r="S976411"/>
      <c r="T976411"/>
      <c r="U976411"/>
      <c r="V976411"/>
    </row>
    <row r="976412" spans="1:22">
      <c r="A976412"/>
      <c r="B976412"/>
      <c r="C976412"/>
      <c r="D976412"/>
      <c r="E976412"/>
      <c r="F976412"/>
      <c r="G976412"/>
      <c r="H976412"/>
      <c r="I976412"/>
      <c r="J976412"/>
      <c r="K976412"/>
      <c r="L976412"/>
      <c r="M976412"/>
      <c r="N976412"/>
      <c r="O976412"/>
      <c r="P976412"/>
      <c r="Q976412"/>
      <c r="R976412"/>
      <c r="S976412"/>
      <c r="T976412"/>
      <c r="U976412"/>
      <c r="V976412"/>
    </row>
    <row r="976413" spans="1:22">
      <c r="A976413"/>
      <c r="B976413"/>
      <c r="C976413"/>
      <c r="D976413"/>
      <c r="E976413"/>
      <c r="F976413"/>
      <c r="G976413"/>
      <c r="H976413"/>
      <c r="I976413"/>
      <c r="J976413"/>
      <c r="K976413"/>
      <c r="L976413"/>
      <c r="M976413"/>
      <c r="N976413"/>
      <c r="O976413"/>
      <c r="P976413"/>
      <c r="Q976413"/>
      <c r="R976413"/>
      <c r="S976413"/>
      <c r="T976413"/>
      <c r="U976413"/>
      <c r="V976413"/>
    </row>
    <row r="976414" spans="1:22">
      <c r="A976414"/>
      <c r="B976414"/>
      <c r="C976414"/>
      <c r="D976414"/>
      <c r="E976414"/>
      <c r="F976414"/>
      <c r="G976414"/>
      <c r="H976414"/>
      <c r="I976414"/>
      <c r="J976414"/>
      <c r="K976414"/>
      <c r="L976414"/>
      <c r="M976414"/>
      <c r="N976414"/>
      <c r="O976414"/>
      <c r="P976414"/>
      <c r="Q976414"/>
      <c r="R976414"/>
      <c r="S976414"/>
      <c r="T976414"/>
      <c r="U976414"/>
      <c r="V976414"/>
    </row>
    <row r="976415" spans="1:22">
      <c r="A976415"/>
      <c r="B976415"/>
      <c r="C976415"/>
      <c r="D976415"/>
      <c r="E976415"/>
      <c r="F976415"/>
      <c r="G976415"/>
      <c r="H976415"/>
      <c r="I976415"/>
      <c r="J976415"/>
      <c r="K976415"/>
      <c r="L976415"/>
      <c r="M976415"/>
      <c r="N976415"/>
      <c r="O976415"/>
      <c r="P976415"/>
      <c r="Q976415"/>
      <c r="R976415"/>
      <c r="S976415"/>
      <c r="T976415"/>
      <c r="U976415"/>
      <c r="V976415"/>
    </row>
    <row r="976416" spans="1:22">
      <c r="A976416"/>
      <c r="B976416"/>
      <c r="C976416"/>
      <c r="D976416"/>
      <c r="E976416"/>
      <c r="F976416"/>
      <c r="G976416"/>
      <c r="H976416"/>
      <c r="I976416"/>
      <c r="J976416"/>
      <c r="K976416"/>
      <c r="L976416"/>
      <c r="M976416"/>
      <c r="N976416"/>
      <c r="O976416"/>
      <c r="P976416"/>
      <c r="Q976416"/>
      <c r="R976416"/>
      <c r="S976416"/>
      <c r="T976416"/>
      <c r="U976416"/>
      <c r="V976416"/>
    </row>
    <row r="976417" spans="1:22">
      <c r="A976417"/>
      <c r="B976417"/>
      <c r="C976417"/>
      <c r="D976417"/>
      <c r="E976417"/>
      <c r="F976417"/>
      <c r="G976417"/>
      <c r="H976417"/>
      <c r="I976417"/>
      <c r="J976417"/>
      <c r="K976417"/>
      <c r="L976417"/>
      <c r="M976417"/>
      <c r="N976417"/>
      <c r="O976417"/>
      <c r="P976417"/>
      <c r="Q976417"/>
      <c r="R976417"/>
      <c r="S976417"/>
      <c r="T976417"/>
      <c r="U976417"/>
      <c r="V976417"/>
    </row>
    <row r="976418" spans="1:22">
      <c r="A976418"/>
      <c r="B976418"/>
      <c r="C976418"/>
      <c r="D976418"/>
      <c r="E976418"/>
      <c r="F976418"/>
      <c r="G976418"/>
      <c r="H976418"/>
      <c r="I976418"/>
      <c r="J976418"/>
      <c r="K976418"/>
      <c r="L976418"/>
      <c r="M976418"/>
      <c r="N976418"/>
      <c r="O976418"/>
      <c r="P976418"/>
      <c r="Q976418"/>
      <c r="R976418"/>
      <c r="S976418"/>
      <c r="T976418"/>
      <c r="U976418"/>
      <c r="V976418"/>
    </row>
    <row r="976419" spans="1:22">
      <c r="A976419"/>
      <c r="B976419"/>
      <c r="C976419"/>
      <c r="D976419"/>
      <c r="E976419"/>
      <c r="F976419"/>
      <c r="G976419"/>
      <c r="H976419"/>
      <c r="I976419"/>
      <c r="J976419"/>
      <c r="K976419"/>
      <c r="L976419"/>
      <c r="M976419"/>
      <c r="N976419"/>
      <c r="O976419"/>
      <c r="P976419"/>
      <c r="Q976419"/>
      <c r="R976419"/>
      <c r="S976419"/>
      <c r="T976419"/>
      <c r="U976419"/>
      <c r="V976419"/>
    </row>
    <row r="976420" spans="1:22">
      <c r="A976420"/>
      <c r="B976420"/>
      <c r="C976420"/>
      <c r="D976420"/>
      <c r="E976420"/>
      <c r="F976420"/>
      <c r="G976420"/>
      <c r="H976420"/>
      <c r="I976420"/>
      <c r="J976420"/>
      <c r="K976420"/>
      <c r="L976420"/>
      <c r="M976420"/>
      <c r="N976420"/>
      <c r="O976420"/>
      <c r="P976420"/>
      <c r="Q976420"/>
      <c r="R976420"/>
      <c r="S976420"/>
      <c r="T976420"/>
      <c r="U976420"/>
      <c r="V976420"/>
    </row>
    <row r="976421" spans="1:22">
      <c r="A976421"/>
      <c r="B976421"/>
      <c r="C976421"/>
      <c r="D976421"/>
      <c r="E976421"/>
      <c r="F976421"/>
      <c r="G976421"/>
      <c r="H976421"/>
      <c r="I976421"/>
      <c r="J976421"/>
      <c r="K976421"/>
      <c r="L976421"/>
      <c r="M976421"/>
      <c r="N976421"/>
      <c r="O976421"/>
      <c r="P976421"/>
      <c r="Q976421"/>
      <c r="R976421"/>
      <c r="S976421"/>
      <c r="T976421"/>
      <c r="U976421"/>
      <c r="V976421"/>
    </row>
    <row r="976422" spans="1:22">
      <c r="A976422"/>
      <c r="B976422"/>
      <c r="C976422"/>
      <c r="D976422"/>
      <c r="E976422"/>
      <c r="F976422"/>
      <c r="G976422"/>
      <c r="H976422"/>
      <c r="I976422"/>
      <c r="J976422"/>
      <c r="K976422"/>
      <c r="L976422"/>
      <c r="M976422"/>
      <c r="N976422"/>
      <c r="O976422"/>
      <c r="P976422"/>
      <c r="Q976422"/>
      <c r="R976422"/>
      <c r="S976422"/>
      <c r="T976422"/>
      <c r="U976422"/>
      <c r="V976422"/>
    </row>
    <row r="976423" spans="1:22">
      <c r="A976423"/>
      <c r="B976423"/>
      <c r="C976423"/>
      <c r="D976423"/>
      <c r="E976423"/>
      <c r="F976423"/>
      <c r="G976423"/>
      <c r="H976423"/>
      <c r="I976423"/>
      <c r="J976423"/>
      <c r="K976423"/>
      <c r="L976423"/>
      <c r="M976423"/>
      <c r="N976423"/>
      <c r="O976423"/>
      <c r="P976423"/>
      <c r="Q976423"/>
      <c r="R976423"/>
      <c r="S976423"/>
      <c r="T976423"/>
      <c r="U976423"/>
      <c r="V976423"/>
    </row>
    <row r="976424" spans="1:22">
      <c r="A976424"/>
      <c r="B976424"/>
      <c r="C976424"/>
      <c r="D976424"/>
      <c r="E976424"/>
      <c r="F976424"/>
      <c r="G976424"/>
      <c r="H976424"/>
      <c r="I976424"/>
      <c r="J976424"/>
      <c r="K976424"/>
      <c r="L976424"/>
      <c r="M976424"/>
      <c r="N976424"/>
      <c r="O976424"/>
      <c r="P976424"/>
      <c r="Q976424"/>
      <c r="R976424"/>
      <c r="S976424"/>
      <c r="T976424"/>
      <c r="U976424"/>
      <c r="V976424"/>
    </row>
    <row r="976425" spans="1:22">
      <c r="A976425"/>
      <c r="B976425"/>
      <c r="C976425"/>
      <c r="D976425"/>
      <c r="E976425"/>
      <c r="F976425"/>
      <c r="G976425"/>
      <c r="H976425"/>
      <c r="I976425"/>
      <c r="J976425"/>
      <c r="K976425"/>
      <c r="L976425"/>
      <c r="M976425"/>
      <c r="N976425"/>
      <c r="O976425"/>
      <c r="P976425"/>
      <c r="Q976425"/>
      <c r="R976425"/>
      <c r="S976425"/>
      <c r="T976425"/>
      <c r="U976425"/>
      <c r="V976425"/>
    </row>
    <row r="976426" spans="1:22">
      <c r="A976426"/>
      <c r="B976426"/>
      <c r="C976426"/>
      <c r="D976426"/>
      <c r="E976426"/>
      <c r="F976426"/>
      <c r="G976426"/>
      <c r="H976426"/>
      <c r="I976426"/>
      <c r="J976426"/>
      <c r="K976426"/>
      <c r="L976426"/>
      <c r="M976426"/>
      <c r="N976426"/>
      <c r="O976426"/>
      <c r="P976426"/>
      <c r="Q976426"/>
      <c r="R976426"/>
      <c r="S976426"/>
      <c r="T976426"/>
      <c r="U976426"/>
      <c r="V976426"/>
    </row>
    <row r="976427" spans="1:22">
      <c r="A976427"/>
      <c r="B976427"/>
      <c r="C976427"/>
      <c r="D976427"/>
      <c r="E976427"/>
      <c r="F976427"/>
      <c r="G976427"/>
      <c r="H976427"/>
      <c r="I976427"/>
      <c r="J976427"/>
      <c r="K976427"/>
      <c r="L976427"/>
      <c r="M976427"/>
      <c r="N976427"/>
      <c r="O976427"/>
      <c r="P976427"/>
      <c r="Q976427"/>
      <c r="R976427"/>
      <c r="S976427"/>
      <c r="T976427"/>
      <c r="U976427"/>
      <c r="V976427"/>
    </row>
    <row r="976428" spans="1:22">
      <c r="A976428"/>
      <c r="B976428"/>
      <c r="C976428"/>
      <c r="D976428"/>
      <c r="E976428"/>
      <c r="F976428"/>
      <c r="G976428"/>
      <c r="H976428"/>
      <c r="I976428"/>
      <c r="J976428"/>
      <c r="K976428"/>
      <c r="L976428"/>
      <c r="M976428"/>
      <c r="N976428"/>
      <c r="O976428"/>
      <c r="P976428"/>
      <c r="Q976428"/>
      <c r="R976428"/>
      <c r="S976428"/>
      <c r="T976428"/>
      <c r="U976428"/>
      <c r="V976428"/>
    </row>
    <row r="976429" spans="1:22">
      <c r="A976429"/>
      <c r="B976429"/>
      <c r="C976429"/>
      <c r="D976429"/>
      <c r="E976429"/>
      <c r="F976429"/>
      <c r="G976429"/>
      <c r="H976429"/>
      <c r="I976429"/>
      <c r="J976429"/>
      <c r="K976429"/>
      <c r="L976429"/>
      <c r="M976429"/>
      <c r="N976429"/>
      <c r="O976429"/>
      <c r="P976429"/>
      <c r="Q976429"/>
      <c r="R976429"/>
      <c r="S976429"/>
      <c r="T976429"/>
      <c r="U976429"/>
      <c r="V976429"/>
    </row>
    <row r="976430" spans="1:22">
      <c r="A976430"/>
      <c r="B976430"/>
      <c r="C976430"/>
      <c r="D976430"/>
      <c r="E976430"/>
      <c r="F976430"/>
      <c r="G976430"/>
      <c r="H976430"/>
      <c r="I976430"/>
      <c r="J976430"/>
      <c r="K976430"/>
      <c r="L976430"/>
      <c r="M976430"/>
      <c r="N976430"/>
      <c r="O976430"/>
      <c r="P976430"/>
      <c r="Q976430"/>
      <c r="R976430"/>
      <c r="S976430"/>
      <c r="T976430"/>
      <c r="U976430"/>
      <c r="V976430"/>
    </row>
    <row r="976431" spans="1:22">
      <c r="A976431"/>
      <c r="B976431"/>
      <c r="C976431"/>
      <c r="D976431"/>
      <c r="E976431"/>
      <c r="F976431"/>
      <c r="G976431"/>
      <c r="H976431"/>
      <c r="I976431"/>
      <c r="J976431"/>
      <c r="K976431"/>
      <c r="L976431"/>
      <c r="M976431"/>
      <c r="N976431"/>
      <c r="O976431"/>
      <c r="P976431"/>
      <c r="Q976431"/>
      <c r="R976431"/>
      <c r="S976431"/>
      <c r="T976431"/>
      <c r="U976431"/>
      <c r="V976431"/>
    </row>
    <row r="976432" spans="1:22">
      <c r="A976432"/>
      <c r="B976432"/>
      <c r="C976432"/>
      <c r="D976432"/>
      <c r="E976432"/>
      <c r="F976432"/>
      <c r="G976432"/>
      <c r="H976432"/>
      <c r="I976432"/>
      <c r="J976432"/>
      <c r="K976432"/>
      <c r="L976432"/>
      <c r="M976432"/>
      <c r="N976432"/>
      <c r="O976432"/>
      <c r="P976432"/>
      <c r="Q976432"/>
      <c r="R976432"/>
      <c r="S976432"/>
      <c r="T976432"/>
      <c r="U976432"/>
      <c r="V976432"/>
    </row>
    <row r="976433" spans="1:22">
      <c r="A976433"/>
      <c r="B976433"/>
      <c r="C976433"/>
      <c r="D976433"/>
      <c r="E976433"/>
      <c r="F976433"/>
      <c r="G976433"/>
      <c r="H976433"/>
      <c r="I976433"/>
      <c r="J976433"/>
      <c r="K976433"/>
      <c r="L976433"/>
      <c r="M976433"/>
      <c r="N976433"/>
      <c r="O976433"/>
      <c r="P976433"/>
      <c r="Q976433"/>
      <c r="R976433"/>
      <c r="S976433"/>
      <c r="T976433"/>
      <c r="U976433"/>
      <c r="V976433"/>
    </row>
    <row r="976434" spans="1:22">
      <c r="A976434"/>
      <c r="B976434"/>
      <c r="C976434"/>
      <c r="D976434"/>
      <c r="E976434"/>
      <c r="F976434"/>
      <c r="G976434"/>
      <c r="H976434"/>
      <c r="I976434"/>
      <c r="J976434"/>
      <c r="K976434"/>
      <c r="L976434"/>
      <c r="M976434"/>
      <c r="N976434"/>
      <c r="O976434"/>
      <c r="P976434"/>
      <c r="Q976434"/>
      <c r="R976434"/>
      <c r="S976434"/>
      <c r="T976434"/>
      <c r="U976434"/>
      <c r="V976434"/>
    </row>
    <row r="976435" spans="1:22">
      <c r="A976435"/>
      <c r="B976435"/>
      <c r="C976435"/>
      <c r="D976435"/>
      <c r="E976435"/>
      <c r="F976435"/>
      <c r="G976435"/>
      <c r="H976435"/>
      <c r="I976435"/>
      <c r="J976435"/>
      <c r="K976435"/>
      <c r="L976435"/>
      <c r="M976435"/>
      <c r="N976435"/>
      <c r="O976435"/>
      <c r="P976435"/>
      <c r="Q976435"/>
      <c r="R976435"/>
      <c r="S976435"/>
      <c r="T976435"/>
      <c r="U976435"/>
      <c r="V976435"/>
    </row>
    <row r="976436" spans="1:22">
      <c r="A976436"/>
      <c r="B976436"/>
      <c r="C976436"/>
      <c r="D976436"/>
      <c r="E976436"/>
      <c r="F976436"/>
      <c r="G976436"/>
      <c r="H976436"/>
      <c r="I976436"/>
      <c r="J976436"/>
      <c r="K976436"/>
      <c r="L976436"/>
      <c r="M976436"/>
      <c r="N976436"/>
      <c r="O976436"/>
      <c r="P976436"/>
      <c r="Q976436"/>
      <c r="R976436"/>
      <c r="S976436"/>
      <c r="T976436"/>
      <c r="U976436"/>
      <c r="V976436"/>
    </row>
    <row r="976437" spans="1:22">
      <c r="A976437"/>
      <c r="B976437"/>
      <c r="C976437"/>
      <c r="D976437"/>
      <c r="E976437"/>
      <c r="F976437"/>
      <c r="G976437"/>
      <c r="H976437"/>
      <c r="I976437"/>
      <c r="J976437"/>
      <c r="K976437"/>
      <c r="L976437"/>
      <c r="M976437"/>
      <c r="N976437"/>
      <c r="O976437"/>
      <c r="P976437"/>
      <c r="Q976437"/>
      <c r="R976437"/>
      <c r="S976437"/>
      <c r="T976437"/>
      <c r="U976437"/>
      <c r="V976437"/>
    </row>
    <row r="976438" spans="1:22">
      <c r="A976438"/>
      <c r="B976438"/>
      <c r="C976438"/>
      <c r="D976438"/>
      <c r="E976438"/>
      <c r="F976438"/>
      <c r="G976438"/>
      <c r="H976438"/>
      <c r="I976438"/>
      <c r="J976438"/>
      <c r="K976438"/>
      <c r="L976438"/>
      <c r="M976438"/>
      <c r="N976438"/>
      <c r="O976438"/>
      <c r="P976438"/>
      <c r="Q976438"/>
      <c r="R976438"/>
      <c r="S976438"/>
      <c r="T976438"/>
      <c r="U976438"/>
      <c r="V976438"/>
    </row>
    <row r="976439" spans="1:22">
      <c r="A976439"/>
      <c r="B976439"/>
      <c r="C976439"/>
      <c r="D976439"/>
      <c r="E976439"/>
      <c r="F976439"/>
      <c r="G976439"/>
      <c r="H976439"/>
      <c r="I976439"/>
      <c r="J976439"/>
      <c r="K976439"/>
      <c r="L976439"/>
      <c r="M976439"/>
      <c r="N976439"/>
      <c r="O976439"/>
      <c r="P976439"/>
      <c r="Q976439"/>
      <c r="R976439"/>
      <c r="S976439"/>
      <c r="T976439"/>
      <c r="U976439"/>
      <c r="V976439"/>
    </row>
    <row r="976440" spans="1:22">
      <c r="A976440"/>
      <c r="B976440"/>
      <c r="C976440"/>
      <c r="D976440"/>
      <c r="E976440"/>
      <c r="F976440"/>
      <c r="G976440"/>
      <c r="H976440"/>
      <c r="I976440"/>
      <c r="J976440"/>
      <c r="K976440"/>
      <c r="L976440"/>
      <c r="M976440"/>
      <c r="N976440"/>
      <c r="O976440"/>
      <c r="P976440"/>
      <c r="Q976440"/>
      <c r="R976440"/>
      <c r="S976440"/>
      <c r="T976440"/>
      <c r="U976440"/>
      <c r="V976440"/>
    </row>
    <row r="976441" spans="1:22">
      <c r="A976441"/>
      <c r="B976441"/>
      <c r="C976441"/>
      <c r="D976441"/>
      <c r="E976441"/>
      <c r="F976441"/>
      <c r="G976441"/>
      <c r="H976441"/>
      <c r="I976441"/>
      <c r="J976441"/>
      <c r="K976441"/>
      <c r="L976441"/>
      <c r="M976441"/>
      <c r="N976441"/>
      <c r="O976441"/>
      <c r="P976441"/>
      <c r="Q976441"/>
      <c r="R976441"/>
      <c r="S976441"/>
      <c r="T976441"/>
      <c r="U976441"/>
      <c r="V976441"/>
    </row>
    <row r="976442" spans="1:22">
      <c r="A976442"/>
      <c r="B976442"/>
      <c r="C976442"/>
      <c r="D976442"/>
      <c r="E976442"/>
      <c r="F976442"/>
      <c r="G976442"/>
      <c r="H976442"/>
      <c r="I976442"/>
      <c r="J976442"/>
      <c r="K976442"/>
      <c r="L976442"/>
      <c r="M976442"/>
      <c r="N976442"/>
      <c r="O976442"/>
      <c r="P976442"/>
      <c r="Q976442"/>
      <c r="R976442"/>
      <c r="S976442"/>
      <c r="T976442"/>
      <c r="U976442"/>
      <c r="V976442"/>
    </row>
    <row r="976443" spans="1:22">
      <c r="A976443"/>
      <c r="B976443"/>
      <c r="C976443"/>
      <c r="D976443"/>
      <c r="E976443"/>
      <c r="F976443"/>
      <c r="G976443"/>
      <c r="H976443"/>
      <c r="I976443"/>
      <c r="J976443"/>
      <c r="K976443"/>
      <c r="L976443"/>
      <c r="M976443"/>
      <c r="N976443"/>
      <c r="O976443"/>
      <c r="P976443"/>
      <c r="Q976443"/>
      <c r="R976443"/>
      <c r="S976443"/>
      <c r="T976443"/>
      <c r="U976443"/>
      <c r="V976443"/>
    </row>
    <row r="976444" spans="1:22">
      <c r="A976444"/>
      <c r="B976444"/>
      <c r="C976444"/>
      <c r="D976444"/>
      <c r="E976444"/>
      <c r="F976444"/>
      <c r="G976444"/>
      <c r="H976444"/>
      <c r="I976444"/>
      <c r="J976444"/>
      <c r="K976444"/>
      <c r="L976444"/>
      <c r="M976444"/>
      <c r="N976444"/>
      <c r="O976444"/>
      <c r="P976444"/>
      <c r="Q976444"/>
      <c r="R976444"/>
      <c r="S976444"/>
      <c r="T976444"/>
      <c r="U976444"/>
      <c r="V976444"/>
    </row>
    <row r="976445" spans="1:22">
      <c r="A976445"/>
      <c r="B976445"/>
      <c r="C976445"/>
      <c r="D976445"/>
      <c r="E976445"/>
      <c r="F976445"/>
      <c r="G976445"/>
      <c r="H976445"/>
      <c r="I976445"/>
      <c r="J976445"/>
      <c r="K976445"/>
      <c r="L976445"/>
      <c r="M976445"/>
      <c r="N976445"/>
      <c r="O976445"/>
      <c r="P976445"/>
      <c r="Q976445"/>
      <c r="R976445"/>
      <c r="S976445"/>
      <c r="T976445"/>
      <c r="U976445"/>
      <c r="V976445"/>
    </row>
    <row r="976446" spans="1:22">
      <c r="A976446"/>
      <c r="B976446"/>
      <c r="C976446"/>
      <c r="D976446"/>
      <c r="E976446"/>
      <c r="F976446"/>
      <c r="G976446"/>
      <c r="H976446"/>
      <c r="I976446"/>
      <c r="J976446"/>
      <c r="K976446"/>
      <c r="L976446"/>
      <c r="M976446"/>
      <c r="N976446"/>
      <c r="O976446"/>
      <c r="P976446"/>
      <c r="Q976446"/>
      <c r="R976446"/>
      <c r="S976446"/>
      <c r="T976446"/>
      <c r="U976446"/>
      <c r="V976446"/>
    </row>
    <row r="976447" spans="1:22">
      <c r="A976447"/>
      <c r="B976447"/>
      <c r="C976447"/>
      <c r="D976447"/>
      <c r="E976447"/>
      <c r="F976447"/>
      <c r="G976447"/>
      <c r="H976447"/>
      <c r="I976447"/>
      <c r="J976447"/>
      <c r="K976447"/>
      <c r="L976447"/>
      <c r="M976447"/>
      <c r="N976447"/>
      <c r="O976447"/>
      <c r="P976447"/>
      <c r="Q976447"/>
      <c r="R976447"/>
      <c r="S976447"/>
      <c r="T976447"/>
      <c r="U976447"/>
      <c r="V976447"/>
    </row>
    <row r="976448" spans="1:22">
      <c r="A976448"/>
      <c r="B976448"/>
      <c r="C976448"/>
      <c r="D976448"/>
      <c r="E976448"/>
      <c r="F976448"/>
      <c r="G976448"/>
      <c r="H976448"/>
      <c r="I976448"/>
      <c r="J976448"/>
      <c r="K976448"/>
      <c r="L976448"/>
      <c r="M976448"/>
      <c r="N976448"/>
      <c r="O976448"/>
      <c r="P976448"/>
      <c r="Q976448"/>
      <c r="R976448"/>
      <c r="S976448"/>
      <c r="T976448"/>
      <c r="U976448"/>
      <c r="V976448"/>
    </row>
    <row r="976449" spans="1:22">
      <c r="A976449"/>
      <c r="B976449"/>
      <c r="C976449"/>
      <c r="D976449"/>
      <c r="E976449"/>
      <c r="F976449"/>
      <c r="G976449"/>
      <c r="H976449"/>
      <c r="I976449"/>
      <c r="J976449"/>
      <c r="K976449"/>
      <c r="L976449"/>
      <c r="M976449"/>
      <c r="N976449"/>
      <c r="O976449"/>
      <c r="P976449"/>
      <c r="Q976449"/>
      <c r="R976449"/>
      <c r="S976449"/>
      <c r="T976449"/>
      <c r="U976449"/>
      <c r="V976449"/>
    </row>
    <row r="976450" spans="1:22">
      <c r="A976450"/>
      <c r="B976450"/>
      <c r="C976450"/>
      <c r="D976450"/>
      <c r="E976450"/>
      <c r="F976450"/>
      <c r="G976450"/>
      <c r="H976450"/>
      <c r="I976450"/>
      <c r="J976450"/>
      <c r="K976450"/>
      <c r="L976450"/>
      <c r="M976450"/>
      <c r="N976450"/>
      <c r="O976450"/>
      <c r="P976450"/>
      <c r="Q976450"/>
      <c r="R976450"/>
      <c r="S976450"/>
      <c r="T976450"/>
      <c r="U976450"/>
      <c r="V976450"/>
    </row>
    <row r="976451" spans="1:22">
      <c r="A976451"/>
      <c r="B976451"/>
      <c r="C976451"/>
      <c r="D976451"/>
      <c r="E976451"/>
      <c r="F976451"/>
      <c r="G976451"/>
      <c r="H976451"/>
      <c r="I976451"/>
      <c r="J976451"/>
      <c r="K976451"/>
      <c r="L976451"/>
      <c r="M976451"/>
      <c r="N976451"/>
      <c r="O976451"/>
      <c r="P976451"/>
      <c r="Q976451"/>
      <c r="R976451"/>
      <c r="S976451"/>
      <c r="T976451"/>
      <c r="U976451"/>
      <c r="V976451"/>
    </row>
    <row r="976452" spans="1:22">
      <c r="A976452"/>
      <c r="B976452"/>
      <c r="C976452"/>
      <c r="D976452"/>
      <c r="E976452"/>
      <c r="F976452"/>
      <c r="G976452"/>
      <c r="H976452"/>
      <c r="I976452"/>
      <c r="J976452"/>
      <c r="K976452"/>
      <c r="L976452"/>
      <c r="M976452"/>
      <c r="N976452"/>
      <c r="O976452"/>
      <c r="P976452"/>
      <c r="Q976452"/>
      <c r="R976452"/>
      <c r="S976452"/>
      <c r="T976452"/>
      <c r="U976452"/>
      <c r="V976452"/>
    </row>
    <row r="976453" spans="1:22">
      <c r="A976453"/>
      <c r="B976453"/>
      <c r="C976453"/>
      <c r="D976453"/>
      <c r="E976453"/>
      <c r="F976453"/>
      <c r="G976453"/>
      <c r="H976453"/>
      <c r="I976453"/>
      <c r="J976453"/>
      <c r="K976453"/>
      <c r="L976453"/>
      <c r="M976453"/>
      <c r="N976453"/>
      <c r="O976453"/>
      <c r="P976453"/>
      <c r="Q976453"/>
      <c r="R976453"/>
      <c r="S976453"/>
      <c r="T976453"/>
      <c r="U976453"/>
      <c r="V976453"/>
    </row>
    <row r="976454" spans="1:22">
      <c r="A976454"/>
      <c r="B976454"/>
      <c r="C976454"/>
      <c r="D976454"/>
      <c r="E976454"/>
      <c r="F976454"/>
      <c r="G976454"/>
      <c r="H976454"/>
      <c r="I976454"/>
      <c r="J976454"/>
      <c r="K976454"/>
      <c r="L976454"/>
      <c r="M976454"/>
      <c r="N976454"/>
      <c r="O976454"/>
      <c r="P976454"/>
      <c r="Q976454"/>
      <c r="R976454"/>
      <c r="S976454"/>
      <c r="T976454"/>
      <c r="U976454"/>
      <c r="V976454"/>
    </row>
    <row r="976455" spans="1:22">
      <c r="A976455"/>
      <c r="B976455"/>
      <c r="C976455"/>
      <c r="D976455"/>
      <c r="E976455"/>
      <c r="F976455"/>
      <c r="G976455"/>
      <c r="H976455"/>
      <c r="I976455"/>
      <c r="J976455"/>
      <c r="K976455"/>
      <c r="L976455"/>
      <c r="M976455"/>
      <c r="N976455"/>
      <c r="O976455"/>
      <c r="P976455"/>
      <c r="Q976455"/>
      <c r="R976455"/>
      <c r="S976455"/>
      <c r="T976455"/>
      <c r="U976455"/>
      <c r="V976455"/>
    </row>
    <row r="976456" spans="1:22">
      <c r="A976456"/>
      <c r="B976456"/>
      <c r="C976456"/>
      <c r="D976456"/>
      <c r="E976456"/>
      <c r="F976456"/>
      <c r="G976456"/>
      <c r="H976456"/>
      <c r="I976456"/>
      <c r="J976456"/>
      <c r="K976456"/>
      <c r="L976456"/>
      <c r="M976456"/>
      <c r="N976456"/>
      <c r="O976456"/>
      <c r="P976456"/>
      <c r="Q976456"/>
      <c r="R976456"/>
      <c r="S976456"/>
      <c r="T976456"/>
      <c r="U976456"/>
      <c r="V976456"/>
    </row>
    <row r="976457" spans="1:22">
      <c r="A976457"/>
      <c r="B976457"/>
      <c r="C976457"/>
      <c r="D976457"/>
      <c r="E976457"/>
      <c r="F976457"/>
      <c r="G976457"/>
      <c r="H976457"/>
      <c r="I976457"/>
      <c r="J976457"/>
      <c r="K976457"/>
      <c r="L976457"/>
      <c r="M976457"/>
      <c r="N976457"/>
      <c r="O976457"/>
      <c r="P976457"/>
      <c r="Q976457"/>
      <c r="R976457"/>
      <c r="S976457"/>
      <c r="T976457"/>
      <c r="U976457"/>
      <c r="V976457"/>
    </row>
    <row r="976458" spans="1:22">
      <c r="A976458"/>
      <c r="B976458"/>
      <c r="C976458"/>
      <c r="D976458"/>
      <c r="E976458"/>
      <c r="F976458"/>
      <c r="G976458"/>
      <c r="H976458"/>
      <c r="I976458"/>
      <c r="J976458"/>
      <c r="K976458"/>
      <c r="L976458"/>
      <c r="M976458"/>
      <c r="N976458"/>
      <c r="O976458"/>
      <c r="P976458"/>
      <c r="Q976458"/>
      <c r="R976458"/>
      <c r="S976458"/>
      <c r="T976458"/>
      <c r="U976458"/>
      <c r="V976458"/>
    </row>
    <row r="976459" spans="1:22">
      <c r="A976459"/>
      <c r="B976459"/>
      <c r="C976459"/>
      <c r="D976459"/>
      <c r="E976459"/>
      <c r="F976459"/>
      <c r="G976459"/>
      <c r="H976459"/>
      <c r="I976459"/>
      <c r="J976459"/>
      <c r="K976459"/>
      <c r="L976459"/>
      <c r="M976459"/>
      <c r="N976459"/>
      <c r="O976459"/>
      <c r="P976459"/>
      <c r="Q976459"/>
      <c r="R976459"/>
      <c r="S976459"/>
      <c r="T976459"/>
      <c r="U976459"/>
      <c r="V976459"/>
    </row>
    <row r="976460" spans="1:22">
      <c r="A976460"/>
      <c r="B976460"/>
      <c r="C976460"/>
      <c r="D976460"/>
      <c r="E976460"/>
      <c r="F976460"/>
      <c r="G976460"/>
      <c r="H976460"/>
      <c r="I976460"/>
      <c r="J976460"/>
      <c r="K976460"/>
      <c r="L976460"/>
      <c r="M976460"/>
      <c r="N976460"/>
      <c r="O976460"/>
      <c r="P976460"/>
      <c r="Q976460"/>
      <c r="R976460"/>
      <c r="S976460"/>
      <c r="T976460"/>
      <c r="U976460"/>
      <c r="V976460"/>
    </row>
    <row r="976461" spans="1:22">
      <c r="A976461"/>
      <c r="B976461"/>
      <c r="C976461"/>
      <c r="D976461"/>
      <c r="E976461"/>
      <c r="F976461"/>
      <c r="G976461"/>
      <c r="H976461"/>
      <c r="I976461"/>
      <c r="J976461"/>
      <c r="K976461"/>
      <c r="L976461"/>
      <c r="M976461"/>
      <c r="N976461"/>
      <c r="O976461"/>
      <c r="P976461"/>
      <c r="Q976461"/>
      <c r="R976461"/>
      <c r="S976461"/>
      <c r="T976461"/>
      <c r="U976461"/>
      <c r="V976461"/>
    </row>
    <row r="976462" spans="1:22">
      <c r="A976462"/>
      <c r="B976462"/>
      <c r="C976462"/>
      <c r="D976462"/>
      <c r="E976462"/>
      <c r="F976462"/>
      <c r="G976462"/>
      <c r="H976462"/>
      <c r="I976462"/>
      <c r="J976462"/>
      <c r="K976462"/>
      <c r="L976462"/>
      <c r="M976462"/>
      <c r="N976462"/>
      <c r="O976462"/>
      <c r="P976462"/>
      <c r="Q976462"/>
      <c r="R976462"/>
      <c r="S976462"/>
      <c r="T976462"/>
      <c r="U976462"/>
      <c r="V976462"/>
    </row>
    <row r="976463" spans="1:22">
      <c r="A976463"/>
      <c r="B976463"/>
      <c r="C976463"/>
      <c r="D976463"/>
      <c r="E976463"/>
      <c r="F976463"/>
      <c r="G976463"/>
      <c r="H976463"/>
      <c r="I976463"/>
      <c r="J976463"/>
      <c r="K976463"/>
      <c r="L976463"/>
      <c r="M976463"/>
      <c r="N976463"/>
      <c r="O976463"/>
      <c r="P976463"/>
      <c r="Q976463"/>
      <c r="R976463"/>
      <c r="S976463"/>
      <c r="T976463"/>
      <c r="U976463"/>
      <c r="V976463"/>
    </row>
    <row r="976464" spans="1:22">
      <c r="A976464"/>
      <c r="B976464"/>
      <c r="C976464"/>
      <c r="D976464"/>
      <c r="E976464"/>
      <c r="F976464"/>
      <c r="G976464"/>
      <c r="H976464"/>
      <c r="I976464"/>
      <c r="J976464"/>
      <c r="K976464"/>
      <c r="L976464"/>
      <c r="M976464"/>
      <c r="N976464"/>
      <c r="O976464"/>
      <c r="P976464"/>
      <c r="Q976464"/>
      <c r="R976464"/>
      <c r="S976464"/>
      <c r="T976464"/>
      <c r="U976464"/>
      <c r="V976464"/>
    </row>
    <row r="976465" spans="1:22">
      <c r="A976465"/>
      <c r="B976465"/>
      <c r="C976465"/>
      <c r="D976465"/>
      <c r="E976465"/>
      <c r="F976465"/>
      <c r="G976465"/>
      <c r="H976465"/>
      <c r="I976465"/>
      <c r="J976465"/>
      <c r="K976465"/>
      <c r="L976465"/>
      <c r="M976465"/>
      <c r="N976465"/>
      <c r="O976465"/>
      <c r="P976465"/>
      <c r="Q976465"/>
      <c r="R976465"/>
      <c r="S976465"/>
      <c r="T976465"/>
      <c r="U976465"/>
      <c r="V976465"/>
    </row>
    <row r="976466" spans="1:22">
      <c r="A976466"/>
      <c r="B976466"/>
      <c r="C976466"/>
      <c r="D976466"/>
      <c r="E976466"/>
      <c r="F976466"/>
      <c r="G976466"/>
      <c r="H976466"/>
      <c r="I976466"/>
      <c r="J976466"/>
      <c r="K976466"/>
      <c r="L976466"/>
      <c r="M976466"/>
      <c r="N976466"/>
      <c r="O976466"/>
      <c r="P976466"/>
      <c r="Q976466"/>
      <c r="R976466"/>
      <c r="S976466"/>
      <c r="T976466"/>
      <c r="U976466"/>
      <c r="V976466"/>
    </row>
    <row r="976467" spans="1:22">
      <c r="A976467"/>
      <c r="B976467"/>
      <c r="C976467"/>
      <c r="D976467"/>
      <c r="E976467"/>
      <c r="F976467"/>
      <c r="G976467"/>
      <c r="H976467"/>
      <c r="I976467"/>
      <c r="J976467"/>
      <c r="K976467"/>
      <c r="L976467"/>
      <c r="M976467"/>
      <c r="N976467"/>
      <c r="O976467"/>
      <c r="P976467"/>
      <c r="Q976467"/>
      <c r="R976467"/>
      <c r="S976467"/>
      <c r="T976467"/>
      <c r="U976467"/>
      <c r="V976467"/>
    </row>
    <row r="976468" spans="1:22">
      <c r="A976468"/>
      <c r="B976468"/>
      <c r="C976468"/>
      <c r="D976468"/>
      <c r="E976468"/>
      <c r="F976468"/>
      <c r="G976468"/>
      <c r="H976468"/>
      <c r="I976468"/>
      <c r="J976468"/>
      <c r="K976468"/>
      <c r="L976468"/>
      <c r="M976468"/>
      <c r="N976468"/>
      <c r="O976468"/>
      <c r="P976468"/>
      <c r="Q976468"/>
      <c r="R976468"/>
      <c r="S976468"/>
      <c r="T976468"/>
      <c r="U976468"/>
      <c r="V976468"/>
    </row>
    <row r="976469" spans="1:22">
      <c r="A976469"/>
      <c r="B976469"/>
      <c r="C976469"/>
      <c r="D976469"/>
      <c r="E976469"/>
      <c r="F976469"/>
      <c r="G976469"/>
      <c r="H976469"/>
      <c r="I976469"/>
      <c r="J976469"/>
      <c r="K976469"/>
      <c r="L976469"/>
      <c r="M976469"/>
      <c r="N976469"/>
      <c r="O976469"/>
      <c r="P976469"/>
      <c r="Q976469"/>
      <c r="R976469"/>
      <c r="S976469"/>
      <c r="T976469"/>
      <c r="U976469"/>
      <c r="V976469"/>
    </row>
    <row r="976470" spans="1:22">
      <c r="A976470"/>
      <c r="B976470"/>
      <c r="C976470"/>
      <c r="D976470"/>
      <c r="E976470"/>
      <c r="F976470"/>
      <c r="G976470"/>
      <c r="H976470"/>
      <c r="I976470"/>
      <c r="J976470"/>
      <c r="K976470"/>
      <c r="L976470"/>
      <c r="M976470"/>
      <c r="N976470"/>
      <c r="O976470"/>
      <c r="P976470"/>
      <c r="Q976470"/>
      <c r="R976470"/>
      <c r="S976470"/>
      <c r="T976470"/>
      <c r="U976470"/>
      <c r="V976470"/>
    </row>
    <row r="976471" spans="1:22">
      <c r="A976471"/>
      <c r="B976471"/>
      <c r="C976471"/>
      <c r="D976471"/>
      <c r="E976471"/>
      <c r="F976471"/>
      <c r="G976471"/>
      <c r="H976471"/>
      <c r="I976471"/>
      <c r="J976471"/>
      <c r="K976471"/>
      <c r="L976471"/>
      <c r="M976471"/>
      <c r="N976471"/>
      <c r="O976471"/>
      <c r="P976471"/>
      <c r="Q976471"/>
      <c r="R976471"/>
      <c r="S976471"/>
      <c r="T976471"/>
      <c r="U976471"/>
      <c r="V976471"/>
    </row>
    <row r="976472" spans="1:22">
      <c r="A976472"/>
      <c r="B976472"/>
      <c r="C976472"/>
      <c r="D976472"/>
      <c r="E976472"/>
      <c r="F976472"/>
      <c r="G976472"/>
      <c r="H976472"/>
      <c r="I976472"/>
      <c r="J976472"/>
      <c r="K976472"/>
      <c r="L976472"/>
      <c r="M976472"/>
      <c r="N976472"/>
      <c r="O976472"/>
      <c r="P976472"/>
      <c r="Q976472"/>
      <c r="R976472"/>
      <c r="S976472"/>
      <c r="T976472"/>
      <c r="U976472"/>
      <c r="V976472"/>
    </row>
    <row r="976473" spans="1:22">
      <c r="A976473"/>
      <c r="B976473"/>
      <c r="C976473"/>
      <c r="D976473"/>
      <c r="E976473"/>
      <c r="F976473"/>
      <c r="G976473"/>
      <c r="H976473"/>
      <c r="I976473"/>
      <c r="J976473"/>
      <c r="K976473"/>
      <c r="L976473"/>
      <c r="M976473"/>
      <c r="N976473"/>
      <c r="O976473"/>
      <c r="P976473"/>
      <c r="Q976473"/>
      <c r="R976473"/>
      <c r="S976473"/>
      <c r="T976473"/>
      <c r="U976473"/>
      <c r="V976473"/>
    </row>
    <row r="976474" spans="1:22">
      <c r="A976474"/>
      <c r="B976474"/>
      <c r="C976474"/>
      <c r="D976474"/>
      <c r="E976474"/>
      <c r="F976474"/>
      <c r="G976474"/>
      <c r="H976474"/>
      <c r="I976474"/>
      <c r="J976474"/>
      <c r="K976474"/>
      <c r="L976474"/>
      <c r="M976474"/>
      <c r="N976474"/>
      <c r="O976474"/>
      <c r="P976474"/>
      <c r="Q976474"/>
      <c r="R976474"/>
      <c r="S976474"/>
      <c r="T976474"/>
      <c r="U976474"/>
      <c r="V976474"/>
    </row>
    <row r="976475" spans="1:22">
      <c r="A976475"/>
      <c r="B976475"/>
      <c r="C976475"/>
      <c r="D976475"/>
      <c r="E976475"/>
      <c r="F976475"/>
      <c r="G976475"/>
      <c r="H976475"/>
      <c r="I976475"/>
      <c r="J976475"/>
      <c r="K976475"/>
      <c r="L976475"/>
      <c r="M976475"/>
      <c r="N976475"/>
      <c r="O976475"/>
      <c r="P976475"/>
      <c r="Q976475"/>
      <c r="R976475"/>
      <c r="S976475"/>
      <c r="T976475"/>
      <c r="U976475"/>
      <c r="V976475"/>
    </row>
    <row r="976476" spans="1:22">
      <c r="A976476"/>
      <c r="B976476"/>
      <c r="C976476"/>
      <c r="D976476"/>
      <c r="E976476"/>
      <c r="F976476"/>
      <c r="G976476"/>
      <c r="H976476"/>
      <c r="I976476"/>
      <c r="J976476"/>
      <c r="K976476"/>
      <c r="L976476"/>
      <c r="M976476"/>
      <c r="N976476"/>
      <c r="O976476"/>
      <c r="P976476"/>
      <c r="Q976476"/>
      <c r="R976476"/>
      <c r="S976476"/>
      <c r="T976476"/>
      <c r="U976476"/>
      <c r="V976476"/>
    </row>
    <row r="976477" spans="1:22">
      <c r="A976477"/>
      <c r="B976477"/>
      <c r="C976477"/>
      <c r="D976477"/>
      <c r="E976477"/>
      <c r="F976477"/>
      <c r="G976477"/>
      <c r="H976477"/>
      <c r="I976477"/>
      <c r="J976477"/>
      <c r="K976477"/>
      <c r="L976477"/>
      <c r="M976477"/>
      <c r="N976477"/>
      <c r="O976477"/>
      <c r="P976477"/>
      <c r="Q976477"/>
      <c r="R976477"/>
      <c r="S976477"/>
      <c r="T976477"/>
      <c r="U976477"/>
      <c r="V976477"/>
    </row>
    <row r="976478" spans="1:22">
      <c r="A976478"/>
      <c r="B976478"/>
      <c r="C976478"/>
      <c r="D976478"/>
      <c r="E976478"/>
      <c r="F976478"/>
      <c r="G976478"/>
      <c r="H976478"/>
      <c r="I976478"/>
      <c r="J976478"/>
      <c r="K976478"/>
      <c r="L976478"/>
      <c r="M976478"/>
      <c r="N976478"/>
      <c r="O976478"/>
      <c r="P976478"/>
      <c r="Q976478"/>
      <c r="R976478"/>
      <c r="S976478"/>
      <c r="T976478"/>
      <c r="U976478"/>
      <c r="V976478"/>
    </row>
    <row r="976479" spans="1:22">
      <c r="A976479"/>
      <c r="B976479"/>
      <c r="C976479"/>
      <c r="D976479"/>
      <c r="E976479"/>
      <c r="F976479"/>
      <c r="G976479"/>
      <c r="H976479"/>
      <c r="I976479"/>
      <c r="J976479"/>
      <c r="K976479"/>
      <c r="L976479"/>
      <c r="M976479"/>
      <c r="N976479"/>
      <c r="O976479"/>
      <c r="P976479"/>
      <c r="Q976479"/>
      <c r="R976479"/>
      <c r="S976479"/>
      <c r="T976479"/>
      <c r="U976479"/>
      <c r="V976479"/>
    </row>
    <row r="976480" spans="1:22">
      <c r="A976480"/>
      <c r="B976480"/>
      <c r="C976480"/>
      <c r="D976480"/>
      <c r="E976480"/>
      <c r="F976480"/>
      <c r="G976480"/>
      <c r="H976480"/>
      <c r="I976480"/>
      <c r="J976480"/>
      <c r="K976480"/>
      <c r="L976480"/>
      <c r="M976480"/>
      <c r="N976480"/>
      <c r="O976480"/>
      <c r="P976480"/>
      <c r="Q976480"/>
      <c r="R976480"/>
      <c r="S976480"/>
      <c r="T976480"/>
      <c r="U976480"/>
      <c r="V976480"/>
    </row>
    <row r="976481" spans="1:22">
      <c r="A976481"/>
      <c r="B976481"/>
      <c r="C976481"/>
      <c r="D976481"/>
      <c r="E976481"/>
      <c r="F976481"/>
      <c r="G976481"/>
      <c r="H976481"/>
      <c r="I976481"/>
      <c r="J976481"/>
      <c r="K976481"/>
      <c r="L976481"/>
      <c r="M976481"/>
      <c r="N976481"/>
      <c r="O976481"/>
      <c r="P976481"/>
      <c r="Q976481"/>
      <c r="R976481"/>
      <c r="S976481"/>
      <c r="T976481"/>
      <c r="U976481"/>
      <c r="V976481"/>
    </row>
    <row r="976482" spans="1:22">
      <c r="A976482"/>
      <c r="B976482"/>
      <c r="C976482"/>
      <c r="D976482"/>
      <c r="E976482"/>
      <c r="F976482"/>
      <c r="G976482"/>
      <c r="H976482"/>
      <c r="I976482"/>
      <c r="J976482"/>
      <c r="K976482"/>
      <c r="L976482"/>
      <c r="M976482"/>
      <c r="N976482"/>
      <c r="O976482"/>
      <c r="P976482"/>
      <c r="Q976482"/>
      <c r="R976482"/>
      <c r="S976482"/>
      <c r="T976482"/>
      <c r="U976482"/>
      <c r="V976482"/>
    </row>
    <row r="976483" spans="1:22">
      <c r="A976483"/>
      <c r="B976483"/>
      <c r="C976483"/>
      <c r="D976483"/>
      <c r="E976483"/>
      <c r="F976483"/>
      <c r="G976483"/>
      <c r="H976483"/>
      <c r="I976483"/>
      <c r="J976483"/>
      <c r="K976483"/>
      <c r="L976483"/>
      <c r="M976483"/>
      <c r="N976483"/>
      <c r="O976483"/>
      <c r="P976483"/>
      <c r="Q976483"/>
      <c r="R976483"/>
      <c r="S976483"/>
      <c r="T976483"/>
      <c r="U976483"/>
      <c r="V976483"/>
    </row>
    <row r="976484" spans="1:22">
      <c r="A976484"/>
      <c r="B976484"/>
      <c r="C976484"/>
      <c r="D976484"/>
      <c r="E976484"/>
      <c r="F976484"/>
      <c r="G976484"/>
      <c r="H976484"/>
      <c r="I976484"/>
      <c r="J976484"/>
      <c r="K976484"/>
      <c r="L976484"/>
      <c r="M976484"/>
      <c r="N976484"/>
      <c r="O976484"/>
      <c r="P976484"/>
      <c r="Q976484"/>
      <c r="R976484"/>
      <c r="S976484"/>
      <c r="T976484"/>
      <c r="U976484"/>
      <c r="V976484"/>
    </row>
    <row r="976485" spans="1:22">
      <c r="A976485"/>
      <c r="B976485"/>
      <c r="C976485"/>
      <c r="D976485"/>
      <c r="E976485"/>
      <c r="F976485"/>
      <c r="G976485"/>
      <c r="H976485"/>
      <c r="I976485"/>
      <c r="J976485"/>
      <c r="K976485"/>
      <c r="L976485"/>
      <c r="M976485"/>
      <c r="N976485"/>
      <c r="O976485"/>
      <c r="P976485"/>
      <c r="Q976485"/>
      <c r="R976485"/>
      <c r="S976485"/>
      <c r="T976485"/>
      <c r="U976485"/>
      <c r="V976485"/>
    </row>
    <row r="976486" spans="1:22">
      <c r="A976486"/>
      <c r="B976486"/>
      <c r="C976486"/>
      <c r="D976486"/>
      <c r="E976486"/>
      <c r="F976486"/>
      <c r="G976486"/>
      <c r="H976486"/>
      <c r="I976486"/>
      <c r="J976486"/>
      <c r="K976486"/>
      <c r="L976486"/>
      <c r="M976486"/>
      <c r="N976486"/>
      <c r="O976486"/>
      <c r="P976486"/>
      <c r="Q976486"/>
      <c r="R976486"/>
      <c r="S976486"/>
      <c r="T976486"/>
      <c r="U976486"/>
      <c r="V976486"/>
    </row>
    <row r="976487" spans="1:22">
      <c r="A976487"/>
      <c r="B976487"/>
      <c r="C976487"/>
      <c r="D976487"/>
      <c r="E976487"/>
      <c r="F976487"/>
      <c r="G976487"/>
      <c r="H976487"/>
      <c r="I976487"/>
      <c r="J976487"/>
      <c r="K976487"/>
      <c r="L976487"/>
      <c r="M976487"/>
      <c r="N976487"/>
      <c r="O976487"/>
      <c r="P976487"/>
      <c r="Q976487"/>
      <c r="R976487"/>
      <c r="S976487"/>
      <c r="T976487"/>
      <c r="U976487"/>
      <c r="V976487"/>
    </row>
    <row r="976488" spans="1:22">
      <c r="A976488"/>
      <c r="B976488"/>
      <c r="C976488"/>
      <c r="D976488"/>
      <c r="E976488"/>
      <c r="F976488"/>
      <c r="G976488"/>
      <c r="H976488"/>
      <c r="I976488"/>
      <c r="J976488"/>
      <c r="K976488"/>
      <c r="L976488"/>
      <c r="M976488"/>
      <c r="N976488"/>
      <c r="O976488"/>
      <c r="P976488"/>
      <c r="Q976488"/>
      <c r="R976488"/>
      <c r="S976488"/>
      <c r="T976488"/>
      <c r="U976488"/>
      <c r="V976488"/>
    </row>
    <row r="976489" spans="1:22">
      <c r="A976489"/>
      <c r="B976489"/>
      <c r="C976489"/>
      <c r="D976489"/>
      <c r="E976489"/>
      <c r="F976489"/>
      <c r="G976489"/>
      <c r="H976489"/>
      <c r="I976489"/>
      <c r="J976489"/>
      <c r="K976489"/>
      <c r="L976489"/>
      <c r="M976489"/>
      <c r="N976489"/>
      <c r="O976489"/>
      <c r="P976489"/>
      <c r="Q976489"/>
      <c r="R976489"/>
      <c r="S976489"/>
      <c r="T976489"/>
      <c r="U976489"/>
      <c r="V976489"/>
    </row>
    <row r="976490" spans="1:22">
      <c r="A976490"/>
      <c r="B976490"/>
      <c r="C976490"/>
      <c r="D976490"/>
      <c r="E976490"/>
      <c r="F976490"/>
      <c r="G976490"/>
      <c r="H976490"/>
      <c r="I976490"/>
      <c r="J976490"/>
      <c r="K976490"/>
      <c r="L976490"/>
      <c r="M976490"/>
      <c r="N976490"/>
      <c r="O976490"/>
      <c r="P976490"/>
      <c r="Q976490"/>
      <c r="R976490"/>
      <c r="S976490"/>
      <c r="T976490"/>
      <c r="U976490"/>
      <c r="V976490"/>
    </row>
    <row r="976491" spans="1:22">
      <c r="A976491"/>
      <c r="B976491"/>
      <c r="C976491"/>
      <c r="D976491"/>
      <c r="E976491"/>
      <c r="F976491"/>
      <c r="G976491"/>
      <c r="H976491"/>
      <c r="I976491"/>
      <c r="J976491"/>
      <c r="K976491"/>
      <c r="L976491"/>
      <c r="M976491"/>
      <c r="N976491"/>
      <c r="O976491"/>
      <c r="P976491"/>
      <c r="Q976491"/>
      <c r="R976491"/>
      <c r="S976491"/>
      <c r="T976491"/>
      <c r="U976491"/>
      <c r="V976491"/>
    </row>
    <row r="976492" spans="1:22">
      <c r="A976492"/>
      <c r="B976492"/>
      <c r="C976492"/>
      <c r="D976492"/>
      <c r="E976492"/>
      <c r="F976492"/>
      <c r="G976492"/>
      <c r="H976492"/>
      <c r="I976492"/>
      <c r="J976492"/>
      <c r="K976492"/>
      <c r="L976492"/>
      <c r="M976492"/>
      <c r="N976492"/>
      <c r="O976492"/>
      <c r="P976492"/>
      <c r="Q976492"/>
      <c r="R976492"/>
      <c r="S976492"/>
      <c r="T976492"/>
      <c r="U976492"/>
      <c r="V976492"/>
    </row>
    <row r="976493" spans="1:22">
      <c r="A976493"/>
      <c r="B976493"/>
      <c r="C976493"/>
      <c r="D976493"/>
      <c r="E976493"/>
      <c r="F976493"/>
      <c r="G976493"/>
      <c r="H976493"/>
      <c r="I976493"/>
      <c r="J976493"/>
      <c r="K976493"/>
      <c r="L976493"/>
      <c r="M976493"/>
      <c r="N976493"/>
      <c r="O976493"/>
      <c r="P976493"/>
      <c r="Q976493"/>
      <c r="R976493"/>
      <c r="S976493"/>
      <c r="T976493"/>
      <c r="U976493"/>
      <c r="V976493"/>
    </row>
    <row r="976494" spans="1:22">
      <c r="A976494"/>
      <c r="B976494"/>
      <c r="C976494"/>
      <c r="D976494"/>
      <c r="E976494"/>
      <c r="F976494"/>
      <c r="G976494"/>
      <c r="H976494"/>
      <c r="I976494"/>
      <c r="J976494"/>
      <c r="K976494"/>
      <c r="L976494"/>
      <c r="M976494"/>
      <c r="N976494"/>
      <c r="O976494"/>
      <c r="P976494"/>
      <c r="Q976494"/>
      <c r="R976494"/>
      <c r="S976494"/>
      <c r="T976494"/>
      <c r="U976494"/>
      <c r="V976494"/>
    </row>
    <row r="976495" spans="1:22">
      <c r="A976495"/>
      <c r="B976495"/>
      <c r="C976495"/>
      <c r="D976495"/>
      <c r="E976495"/>
      <c r="F976495"/>
      <c r="G976495"/>
      <c r="H976495"/>
      <c r="I976495"/>
      <c r="J976495"/>
      <c r="K976495"/>
      <c r="L976495"/>
      <c r="M976495"/>
      <c r="N976495"/>
      <c r="O976495"/>
      <c r="P976495"/>
      <c r="Q976495"/>
      <c r="R976495"/>
      <c r="S976495"/>
      <c r="T976495"/>
      <c r="U976495"/>
      <c r="V976495"/>
    </row>
    <row r="976496" spans="1:22">
      <c r="A976496"/>
      <c r="B976496"/>
      <c r="C976496"/>
      <c r="D976496"/>
      <c r="E976496"/>
      <c r="F976496"/>
      <c r="G976496"/>
      <c r="H976496"/>
      <c r="I976496"/>
      <c r="J976496"/>
      <c r="K976496"/>
      <c r="L976496"/>
      <c r="M976496"/>
      <c r="N976496"/>
      <c r="O976496"/>
      <c r="P976496"/>
      <c r="Q976496"/>
      <c r="R976496"/>
      <c r="S976496"/>
      <c r="T976496"/>
      <c r="U976496"/>
      <c r="V976496"/>
    </row>
    <row r="976497" spans="1:22">
      <c r="A976497"/>
      <c r="B976497"/>
      <c r="C976497"/>
      <c r="D976497"/>
      <c r="E976497"/>
      <c r="F976497"/>
      <c r="G976497"/>
      <c r="H976497"/>
      <c r="I976497"/>
      <c r="J976497"/>
      <c r="K976497"/>
      <c r="L976497"/>
      <c r="M976497"/>
      <c r="N976497"/>
      <c r="O976497"/>
      <c r="P976497"/>
      <c r="Q976497"/>
      <c r="R976497"/>
      <c r="S976497"/>
      <c r="T976497"/>
      <c r="U976497"/>
      <c r="V976497"/>
    </row>
    <row r="976498" spans="1:22">
      <c r="A976498"/>
      <c r="B976498"/>
      <c r="C976498"/>
      <c r="D976498"/>
      <c r="E976498"/>
      <c r="F976498"/>
      <c r="G976498"/>
      <c r="H976498"/>
      <c r="I976498"/>
      <c r="J976498"/>
      <c r="K976498"/>
      <c r="L976498"/>
      <c r="M976498"/>
      <c r="N976498"/>
      <c r="O976498"/>
      <c r="P976498"/>
      <c r="Q976498"/>
      <c r="R976498"/>
      <c r="S976498"/>
      <c r="T976498"/>
      <c r="U976498"/>
      <c r="V976498"/>
    </row>
    <row r="976499" spans="1:22">
      <c r="A976499"/>
      <c r="B976499"/>
      <c r="C976499"/>
      <c r="D976499"/>
      <c r="E976499"/>
      <c r="F976499"/>
      <c r="G976499"/>
      <c r="H976499"/>
      <c r="I976499"/>
      <c r="J976499"/>
      <c r="K976499"/>
      <c r="L976499"/>
      <c r="M976499"/>
      <c r="N976499"/>
      <c r="O976499"/>
      <c r="P976499"/>
      <c r="Q976499"/>
      <c r="R976499"/>
      <c r="S976499"/>
      <c r="T976499"/>
      <c r="U976499"/>
      <c r="V976499"/>
    </row>
    <row r="976500" spans="1:22">
      <c r="A976500"/>
      <c r="B976500"/>
      <c r="C976500"/>
      <c r="D976500"/>
      <c r="E976500"/>
      <c r="F976500"/>
      <c r="G976500"/>
      <c r="H976500"/>
      <c r="I976500"/>
      <c r="J976500"/>
      <c r="K976500"/>
      <c r="L976500"/>
      <c r="M976500"/>
      <c r="N976500"/>
      <c r="O976500"/>
      <c r="P976500"/>
      <c r="Q976500"/>
      <c r="R976500"/>
      <c r="S976500"/>
      <c r="T976500"/>
      <c r="U976500"/>
      <c r="V976500"/>
    </row>
    <row r="976501" spans="1:22">
      <c r="A976501"/>
      <c r="B976501"/>
      <c r="C976501"/>
      <c r="D976501"/>
      <c r="E976501"/>
      <c r="F976501"/>
      <c r="G976501"/>
      <c r="H976501"/>
      <c r="I976501"/>
      <c r="J976501"/>
      <c r="K976501"/>
      <c r="L976501"/>
      <c r="M976501"/>
      <c r="N976501"/>
      <c r="O976501"/>
      <c r="P976501"/>
      <c r="Q976501"/>
      <c r="R976501"/>
      <c r="S976501"/>
      <c r="T976501"/>
      <c r="U976501"/>
      <c r="V976501"/>
    </row>
    <row r="976502" spans="1:22">
      <c r="A976502"/>
      <c r="B976502"/>
      <c r="C976502"/>
      <c r="D976502"/>
      <c r="E976502"/>
      <c r="F976502"/>
      <c r="G976502"/>
      <c r="H976502"/>
      <c r="I976502"/>
      <c r="J976502"/>
      <c r="K976502"/>
      <c r="L976502"/>
      <c r="M976502"/>
      <c r="N976502"/>
      <c r="O976502"/>
      <c r="P976502"/>
      <c r="Q976502"/>
      <c r="R976502"/>
      <c r="S976502"/>
      <c r="T976502"/>
      <c r="U976502"/>
      <c r="V976502"/>
    </row>
    <row r="976503" spans="1:22">
      <c r="A976503"/>
      <c r="B976503"/>
      <c r="C976503"/>
      <c r="D976503"/>
      <c r="E976503"/>
      <c r="F976503"/>
      <c r="G976503"/>
      <c r="H976503"/>
      <c r="I976503"/>
      <c r="J976503"/>
      <c r="K976503"/>
      <c r="L976503"/>
      <c r="M976503"/>
      <c r="N976503"/>
      <c r="O976503"/>
      <c r="P976503"/>
      <c r="Q976503"/>
      <c r="R976503"/>
      <c r="S976503"/>
      <c r="T976503"/>
      <c r="U976503"/>
      <c r="V976503"/>
    </row>
    <row r="976504" spans="1:22">
      <c r="A976504"/>
      <c r="B976504"/>
      <c r="C976504"/>
      <c r="D976504"/>
      <c r="E976504"/>
      <c r="F976504"/>
      <c r="G976504"/>
      <c r="H976504"/>
      <c r="I976504"/>
      <c r="J976504"/>
      <c r="K976504"/>
      <c r="L976504"/>
      <c r="M976504"/>
      <c r="N976504"/>
      <c r="O976504"/>
      <c r="P976504"/>
      <c r="Q976504"/>
      <c r="R976504"/>
      <c r="S976504"/>
      <c r="T976504"/>
      <c r="U976504"/>
      <c r="V976504"/>
    </row>
    <row r="976505" spans="1:22">
      <c r="A976505"/>
      <c r="B976505"/>
      <c r="C976505"/>
      <c r="D976505"/>
      <c r="E976505"/>
      <c r="F976505"/>
      <c r="G976505"/>
      <c r="H976505"/>
      <c r="I976505"/>
      <c r="J976505"/>
      <c r="K976505"/>
      <c r="L976505"/>
      <c r="M976505"/>
      <c r="N976505"/>
      <c r="O976505"/>
      <c r="P976505"/>
      <c r="Q976505"/>
      <c r="R976505"/>
      <c r="S976505"/>
      <c r="T976505"/>
      <c r="U976505"/>
      <c r="V976505"/>
    </row>
    <row r="976506" spans="1:22">
      <c r="A976506"/>
      <c r="B976506"/>
      <c r="C976506"/>
      <c r="D976506"/>
      <c r="E976506"/>
      <c r="F976506"/>
      <c r="G976506"/>
      <c r="H976506"/>
      <c r="I976506"/>
      <c r="J976506"/>
      <c r="K976506"/>
      <c r="L976506"/>
      <c r="M976506"/>
      <c r="N976506"/>
      <c r="O976506"/>
      <c r="P976506"/>
      <c r="Q976506"/>
      <c r="R976506"/>
      <c r="S976506"/>
      <c r="T976506"/>
      <c r="U976506"/>
      <c r="V976506"/>
    </row>
    <row r="976507" spans="1:22">
      <c r="A976507"/>
      <c r="B976507"/>
      <c r="C976507"/>
      <c r="D976507"/>
      <c r="E976507"/>
      <c r="F976507"/>
      <c r="G976507"/>
      <c r="H976507"/>
      <c r="I976507"/>
      <c r="J976507"/>
      <c r="K976507"/>
      <c r="L976507"/>
      <c r="M976507"/>
      <c r="N976507"/>
      <c r="O976507"/>
      <c r="P976507"/>
      <c r="Q976507"/>
      <c r="R976507"/>
      <c r="S976507"/>
      <c r="T976507"/>
      <c r="U976507"/>
      <c r="V976507"/>
    </row>
    <row r="976508" spans="1:22">
      <c r="A976508"/>
      <c r="B976508"/>
      <c r="C976508"/>
      <c r="D976508"/>
      <c r="E976508"/>
      <c r="F976508"/>
      <c r="G976508"/>
      <c r="H976508"/>
      <c r="I976508"/>
      <c r="J976508"/>
      <c r="K976508"/>
      <c r="L976508"/>
      <c r="M976508"/>
      <c r="N976508"/>
      <c r="O976508"/>
      <c r="P976508"/>
      <c r="Q976508"/>
      <c r="R976508"/>
      <c r="S976508"/>
      <c r="T976508"/>
      <c r="U976508"/>
      <c r="V976508"/>
    </row>
    <row r="976509" spans="1:22">
      <c r="A976509"/>
      <c r="B976509"/>
      <c r="C976509"/>
      <c r="D976509"/>
      <c r="E976509"/>
      <c r="F976509"/>
      <c r="G976509"/>
      <c r="H976509"/>
      <c r="I976509"/>
      <c r="J976509"/>
      <c r="K976509"/>
      <c r="L976509"/>
      <c r="M976509"/>
      <c r="N976509"/>
      <c r="O976509"/>
      <c r="P976509"/>
      <c r="Q976509"/>
      <c r="R976509"/>
      <c r="S976509"/>
      <c r="T976509"/>
      <c r="U976509"/>
      <c r="V976509"/>
    </row>
    <row r="976510" spans="1:22">
      <c r="A976510"/>
      <c r="B976510"/>
      <c r="C976510"/>
      <c r="D976510"/>
      <c r="E976510"/>
      <c r="F976510"/>
      <c r="G976510"/>
      <c r="H976510"/>
      <c r="I976510"/>
      <c r="J976510"/>
      <c r="K976510"/>
      <c r="L976510"/>
      <c r="M976510"/>
      <c r="N976510"/>
      <c r="O976510"/>
      <c r="P976510"/>
      <c r="Q976510"/>
      <c r="R976510"/>
      <c r="S976510"/>
      <c r="T976510"/>
      <c r="U976510"/>
      <c r="V976510"/>
    </row>
    <row r="976511" spans="1:22">
      <c r="A976511"/>
      <c r="B976511"/>
      <c r="C976511"/>
      <c r="D976511"/>
      <c r="E976511"/>
      <c r="F976511"/>
      <c r="G976511"/>
      <c r="H976511"/>
      <c r="I976511"/>
      <c r="J976511"/>
      <c r="K976511"/>
      <c r="L976511"/>
      <c r="M976511"/>
      <c r="N976511"/>
      <c r="O976511"/>
      <c r="P976511"/>
      <c r="Q976511"/>
      <c r="R976511"/>
      <c r="S976511"/>
      <c r="T976511"/>
      <c r="U976511"/>
      <c r="V976511"/>
    </row>
    <row r="976512" spans="1:22">
      <c r="A976512"/>
      <c r="B976512"/>
      <c r="C976512"/>
      <c r="D976512"/>
      <c r="E976512"/>
      <c r="F976512"/>
      <c r="G976512"/>
      <c r="H976512"/>
      <c r="I976512"/>
      <c r="J976512"/>
      <c r="K976512"/>
      <c r="L976512"/>
      <c r="M976512"/>
      <c r="N976512"/>
      <c r="O976512"/>
      <c r="P976512"/>
      <c r="Q976512"/>
      <c r="R976512"/>
      <c r="S976512"/>
      <c r="T976512"/>
      <c r="U976512"/>
      <c r="V976512"/>
    </row>
    <row r="976513" spans="1:22">
      <c r="A976513"/>
      <c r="B976513"/>
      <c r="C976513"/>
      <c r="D976513"/>
      <c r="E976513"/>
      <c r="F976513"/>
      <c r="G976513"/>
      <c r="H976513"/>
      <c r="I976513"/>
      <c r="J976513"/>
      <c r="K976513"/>
      <c r="L976513"/>
      <c r="M976513"/>
      <c r="N976513"/>
      <c r="O976513"/>
      <c r="P976513"/>
      <c r="Q976513"/>
      <c r="R976513"/>
      <c r="S976513"/>
      <c r="T976513"/>
      <c r="U976513"/>
      <c r="V976513"/>
    </row>
    <row r="976514" spans="1:22">
      <c r="A976514"/>
      <c r="B976514"/>
      <c r="C976514"/>
      <c r="D976514"/>
      <c r="E976514"/>
      <c r="F976514"/>
      <c r="G976514"/>
      <c r="H976514"/>
      <c r="I976514"/>
      <c r="J976514"/>
      <c r="K976514"/>
      <c r="L976514"/>
      <c r="M976514"/>
      <c r="N976514"/>
      <c r="O976514"/>
      <c r="P976514"/>
      <c r="Q976514"/>
      <c r="R976514"/>
      <c r="S976514"/>
      <c r="T976514"/>
      <c r="U976514"/>
      <c r="V976514"/>
    </row>
    <row r="976515" spans="1:22">
      <c r="A976515"/>
      <c r="B976515"/>
      <c r="C976515"/>
      <c r="D976515"/>
      <c r="E976515"/>
      <c r="F976515"/>
      <c r="G976515"/>
      <c r="H976515"/>
      <c r="I976515"/>
      <c r="J976515"/>
      <c r="K976515"/>
      <c r="L976515"/>
      <c r="M976515"/>
      <c r="N976515"/>
      <c r="O976515"/>
      <c r="P976515"/>
      <c r="Q976515"/>
      <c r="R976515"/>
      <c r="S976515"/>
      <c r="T976515"/>
      <c r="U976515"/>
      <c r="V976515"/>
    </row>
    <row r="976516" spans="1:22">
      <c r="A976516"/>
      <c r="B976516"/>
      <c r="C976516"/>
      <c r="D976516"/>
      <c r="E976516"/>
      <c r="F976516"/>
      <c r="G976516"/>
      <c r="H976516"/>
      <c r="I976516"/>
      <c r="J976516"/>
      <c r="K976516"/>
      <c r="L976516"/>
      <c r="M976516"/>
      <c r="N976516"/>
      <c r="O976516"/>
      <c r="P976516"/>
      <c r="Q976516"/>
      <c r="R976516"/>
      <c r="S976516"/>
      <c r="T976516"/>
      <c r="U976516"/>
      <c r="V976516"/>
    </row>
    <row r="976517" spans="1:22">
      <c r="A976517"/>
      <c r="B976517"/>
      <c r="C976517"/>
      <c r="D976517"/>
      <c r="E976517"/>
      <c r="F976517"/>
      <c r="G976517"/>
      <c r="H976517"/>
      <c r="I976517"/>
      <c r="J976517"/>
      <c r="K976517"/>
      <c r="L976517"/>
      <c r="M976517"/>
      <c r="N976517"/>
      <c r="O976517"/>
      <c r="P976517"/>
      <c r="Q976517"/>
      <c r="R976517"/>
      <c r="S976517"/>
      <c r="T976517"/>
      <c r="U976517"/>
      <c r="V976517"/>
    </row>
    <row r="976518" spans="1:22">
      <c r="A976518"/>
      <c r="B976518"/>
      <c r="C976518"/>
      <c r="D976518"/>
      <c r="E976518"/>
      <c r="F976518"/>
      <c r="G976518"/>
      <c r="H976518"/>
      <c r="I976518"/>
      <c r="J976518"/>
      <c r="K976518"/>
      <c r="L976518"/>
      <c r="M976518"/>
      <c r="N976518"/>
      <c r="O976518"/>
      <c r="P976518"/>
      <c r="Q976518"/>
      <c r="R976518"/>
      <c r="S976518"/>
      <c r="T976518"/>
      <c r="U976518"/>
      <c r="V976518"/>
    </row>
    <row r="976519" spans="1:22">
      <c r="A976519"/>
      <c r="B976519"/>
      <c r="C976519"/>
      <c r="D976519"/>
      <c r="E976519"/>
      <c r="F976519"/>
      <c r="G976519"/>
      <c r="H976519"/>
      <c r="I976519"/>
      <c r="J976519"/>
      <c r="K976519"/>
      <c r="L976519"/>
      <c r="M976519"/>
      <c r="N976519"/>
      <c r="O976519"/>
      <c r="P976519"/>
      <c r="Q976519"/>
      <c r="R976519"/>
      <c r="S976519"/>
      <c r="T976519"/>
      <c r="U976519"/>
      <c r="V976519"/>
    </row>
    <row r="976520" spans="1:22">
      <c r="A976520"/>
      <c r="B976520"/>
      <c r="C976520"/>
      <c r="D976520"/>
      <c r="E976520"/>
      <c r="F976520"/>
      <c r="G976520"/>
      <c r="H976520"/>
      <c r="I976520"/>
      <c r="J976520"/>
      <c r="K976520"/>
      <c r="L976520"/>
      <c r="M976520"/>
      <c r="N976520"/>
      <c r="O976520"/>
      <c r="P976520"/>
      <c r="Q976520"/>
      <c r="R976520"/>
      <c r="S976520"/>
      <c r="T976520"/>
      <c r="U976520"/>
      <c r="V976520"/>
    </row>
    <row r="976521" spans="1:22">
      <c r="A976521"/>
      <c r="B976521"/>
      <c r="C976521"/>
      <c r="D976521"/>
      <c r="E976521"/>
      <c r="F976521"/>
      <c r="G976521"/>
      <c r="H976521"/>
      <c r="I976521"/>
      <c r="J976521"/>
      <c r="K976521"/>
      <c r="L976521"/>
      <c r="M976521"/>
      <c r="N976521"/>
      <c r="O976521"/>
      <c r="P976521"/>
      <c r="Q976521"/>
      <c r="R976521"/>
      <c r="S976521"/>
      <c r="T976521"/>
      <c r="U976521"/>
      <c r="V976521"/>
    </row>
    <row r="976522" spans="1:22">
      <c r="A976522"/>
      <c r="B976522"/>
      <c r="C976522"/>
      <c r="D976522"/>
      <c r="E976522"/>
      <c r="F976522"/>
      <c r="G976522"/>
      <c r="H976522"/>
      <c r="I976522"/>
      <c r="J976522"/>
      <c r="K976522"/>
      <c r="L976522"/>
      <c r="M976522"/>
      <c r="N976522"/>
      <c r="O976522"/>
      <c r="P976522"/>
      <c r="Q976522"/>
      <c r="R976522"/>
      <c r="S976522"/>
      <c r="T976522"/>
      <c r="U976522"/>
      <c r="V976522"/>
    </row>
    <row r="976523" spans="1:22">
      <c r="A976523"/>
      <c r="B976523"/>
      <c r="C976523"/>
      <c r="D976523"/>
      <c r="E976523"/>
      <c r="F976523"/>
      <c r="G976523"/>
      <c r="H976523"/>
      <c r="I976523"/>
      <c r="J976523"/>
      <c r="K976523"/>
      <c r="L976523"/>
      <c r="M976523"/>
      <c r="N976523"/>
      <c r="O976523"/>
      <c r="P976523"/>
      <c r="Q976523"/>
      <c r="R976523"/>
      <c r="S976523"/>
      <c r="T976523"/>
      <c r="U976523"/>
      <c r="V976523"/>
    </row>
    <row r="976524" spans="1:22">
      <c r="A976524"/>
      <c r="B976524"/>
      <c r="C976524"/>
      <c r="D976524"/>
      <c r="E976524"/>
      <c r="F976524"/>
      <c r="G976524"/>
      <c r="H976524"/>
      <c r="I976524"/>
      <c r="J976524"/>
      <c r="K976524"/>
      <c r="L976524"/>
      <c r="M976524"/>
      <c r="N976524"/>
      <c r="O976524"/>
      <c r="P976524"/>
      <c r="Q976524"/>
      <c r="R976524"/>
      <c r="S976524"/>
      <c r="T976524"/>
      <c r="U976524"/>
      <c r="V976524"/>
    </row>
    <row r="976525" spans="1:22">
      <c r="A976525"/>
      <c r="B976525"/>
      <c r="C976525"/>
      <c r="D976525"/>
      <c r="E976525"/>
      <c r="F976525"/>
      <c r="G976525"/>
      <c r="H976525"/>
      <c r="I976525"/>
      <c r="J976525"/>
      <c r="K976525"/>
      <c r="L976525"/>
      <c r="M976525"/>
      <c r="N976525"/>
      <c r="O976525"/>
      <c r="P976525"/>
      <c r="Q976525"/>
      <c r="R976525"/>
      <c r="S976525"/>
      <c r="T976525"/>
      <c r="U976525"/>
      <c r="V976525"/>
    </row>
    <row r="976526" spans="1:22">
      <c r="A976526"/>
      <c r="B976526"/>
      <c r="C976526"/>
      <c r="D976526"/>
      <c r="E976526"/>
      <c r="F976526"/>
      <c r="G976526"/>
      <c r="H976526"/>
      <c r="I976526"/>
      <c r="J976526"/>
      <c r="K976526"/>
      <c r="L976526"/>
      <c r="M976526"/>
      <c r="N976526"/>
      <c r="O976526"/>
      <c r="P976526"/>
      <c r="Q976526"/>
      <c r="R976526"/>
      <c r="S976526"/>
      <c r="T976526"/>
      <c r="U976526"/>
      <c r="V976526"/>
    </row>
    <row r="976527" spans="1:22">
      <c r="A976527"/>
      <c r="B976527"/>
      <c r="C976527"/>
      <c r="D976527"/>
      <c r="E976527"/>
      <c r="F976527"/>
      <c r="G976527"/>
      <c r="H976527"/>
      <c r="I976527"/>
      <c r="J976527"/>
      <c r="K976527"/>
      <c r="L976527"/>
      <c r="M976527"/>
      <c r="N976527"/>
      <c r="O976527"/>
      <c r="P976527"/>
      <c r="Q976527"/>
      <c r="R976527"/>
      <c r="S976527"/>
      <c r="T976527"/>
      <c r="U976527"/>
      <c r="V976527"/>
    </row>
    <row r="976528" spans="1:22">
      <c r="A976528"/>
      <c r="B976528"/>
      <c r="C976528"/>
      <c r="D976528"/>
      <c r="E976528"/>
      <c r="F976528"/>
      <c r="G976528"/>
      <c r="H976528"/>
      <c r="I976528"/>
      <c r="J976528"/>
      <c r="K976528"/>
      <c r="L976528"/>
      <c r="M976528"/>
      <c r="N976528"/>
      <c r="O976528"/>
      <c r="P976528"/>
      <c r="Q976528"/>
      <c r="R976528"/>
      <c r="S976528"/>
      <c r="T976528"/>
      <c r="U976528"/>
      <c r="V976528"/>
    </row>
    <row r="976529" spans="1:22">
      <c r="A976529"/>
      <c r="B976529"/>
      <c r="C976529"/>
      <c r="D976529"/>
      <c r="E976529"/>
      <c r="F976529"/>
      <c r="G976529"/>
      <c r="H976529"/>
      <c r="I976529"/>
      <c r="J976529"/>
      <c r="K976529"/>
      <c r="L976529"/>
      <c r="M976529"/>
      <c r="N976529"/>
      <c r="O976529"/>
      <c r="P976529"/>
      <c r="Q976529"/>
      <c r="R976529"/>
      <c r="S976529"/>
      <c r="T976529"/>
      <c r="U976529"/>
      <c r="V976529"/>
    </row>
    <row r="976530" spans="1:22">
      <c r="A976530"/>
      <c r="B976530"/>
      <c r="C976530"/>
      <c r="D976530"/>
      <c r="E976530"/>
      <c r="F976530"/>
      <c r="G976530"/>
      <c r="H976530"/>
      <c r="I976530"/>
      <c r="J976530"/>
      <c r="K976530"/>
      <c r="L976530"/>
      <c r="M976530"/>
      <c r="N976530"/>
      <c r="O976530"/>
      <c r="P976530"/>
      <c r="Q976530"/>
      <c r="R976530"/>
      <c r="S976530"/>
      <c r="T976530"/>
      <c r="U976530"/>
      <c r="V976530"/>
    </row>
    <row r="976531" spans="1:22">
      <c r="A976531"/>
      <c r="B976531"/>
      <c r="C976531"/>
      <c r="D976531"/>
      <c r="E976531"/>
      <c r="F976531"/>
      <c r="G976531"/>
      <c r="H976531"/>
      <c r="I976531"/>
      <c r="J976531"/>
      <c r="K976531"/>
      <c r="L976531"/>
      <c r="M976531"/>
      <c r="N976531"/>
      <c r="O976531"/>
      <c r="P976531"/>
      <c r="Q976531"/>
      <c r="R976531"/>
      <c r="S976531"/>
      <c r="T976531"/>
      <c r="U976531"/>
      <c r="V976531"/>
    </row>
    <row r="976532" spans="1:22">
      <c r="A976532"/>
      <c r="B976532"/>
      <c r="C976532"/>
      <c r="D976532"/>
      <c r="E976532"/>
      <c r="F976532"/>
      <c r="G976532"/>
      <c r="H976532"/>
      <c r="I976532"/>
      <c r="J976532"/>
      <c r="K976532"/>
      <c r="L976532"/>
      <c r="M976532"/>
      <c r="N976532"/>
      <c r="O976532"/>
      <c r="P976532"/>
      <c r="Q976532"/>
      <c r="R976532"/>
      <c r="S976532"/>
      <c r="T976532"/>
      <c r="U976532"/>
      <c r="V976532"/>
    </row>
    <row r="976533" spans="1:22">
      <c r="A976533"/>
      <c r="B976533"/>
      <c r="C976533"/>
      <c r="D976533"/>
      <c r="E976533"/>
      <c r="F976533"/>
      <c r="G976533"/>
      <c r="H976533"/>
      <c r="I976533"/>
      <c r="J976533"/>
      <c r="K976533"/>
      <c r="L976533"/>
      <c r="M976533"/>
      <c r="N976533"/>
      <c r="O976533"/>
      <c r="P976533"/>
      <c r="Q976533"/>
      <c r="R976533"/>
      <c r="S976533"/>
      <c r="T976533"/>
      <c r="U976533"/>
      <c r="V976533"/>
    </row>
    <row r="976534" spans="1:22">
      <c r="A976534"/>
      <c r="B976534"/>
      <c r="C976534"/>
      <c r="D976534"/>
      <c r="E976534"/>
      <c r="F976534"/>
      <c r="G976534"/>
      <c r="H976534"/>
      <c r="I976534"/>
      <c r="J976534"/>
      <c r="K976534"/>
      <c r="L976534"/>
      <c r="M976534"/>
      <c r="N976534"/>
      <c r="O976534"/>
      <c r="P976534"/>
      <c r="Q976534"/>
      <c r="R976534"/>
      <c r="S976534"/>
      <c r="T976534"/>
      <c r="U976534"/>
      <c r="V976534"/>
    </row>
    <row r="976535" spans="1:22">
      <c r="A976535"/>
      <c r="B976535"/>
      <c r="C976535"/>
      <c r="D976535"/>
      <c r="E976535"/>
      <c r="F976535"/>
      <c r="G976535"/>
      <c r="H976535"/>
      <c r="I976535"/>
      <c r="J976535"/>
      <c r="K976535"/>
      <c r="L976535"/>
      <c r="M976535"/>
      <c r="N976535"/>
      <c r="O976535"/>
      <c r="P976535"/>
      <c r="Q976535"/>
      <c r="R976535"/>
      <c r="S976535"/>
      <c r="T976535"/>
      <c r="U976535"/>
      <c r="V976535"/>
    </row>
    <row r="976536" spans="1:22">
      <c r="A976536"/>
      <c r="B976536"/>
      <c r="C976536"/>
      <c r="D976536"/>
      <c r="E976536"/>
      <c r="F976536"/>
      <c r="G976536"/>
      <c r="H976536"/>
      <c r="I976536"/>
      <c r="J976536"/>
      <c r="K976536"/>
      <c r="L976536"/>
      <c r="M976536"/>
      <c r="N976536"/>
      <c r="O976536"/>
      <c r="P976536"/>
      <c r="Q976536"/>
      <c r="R976536"/>
      <c r="S976536"/>
      <c r="T976536"/>
      <c r="U976536"/>
      <c r="V976536"/>
    </row>
    <row r="976537" spans="1:22">
      <c r="A976537"/>
      <c r="B976537"/>
      <c r="C976537"/>
      <c r="D976537"/>
      <c r="E976537"/>
      <c r="F976537"/>
      <c r="G976537"/>
      <c r="H976537"/>
      <c r="I976537"/>
      <c r="J976537"/>
      <c r="K976537"/>
      <c r="L976537"/>
      <c r="M976537"/>
      <c r="N976537"/>
      <c r="O976537"/>
      <c r="P976537"/>
      <c r="Q976537"/>
      <c r="R976537"/>
      <c r="S976537"/>
      <c r="T976537"/>
      <c r="U976537"/>
      <c r="V976537"/>
    </row>
    <row r="976538" spans="1:22">
      <c r="A976538"/>
      <c r="B976538"/>
      <c r="C976538"/>
      <c r="D976538"/>
      <c r="E976538"/>
      <c r="F976538"/>
      <c r="G976538"/>
      <c r="H976538"/>
      <c r="I976538"/>
      <c r="J976538"/>
      <c r="K976538"/>
      <c r="L976538"/>
      <c r="M976538"/>
      <c r="N976538"/>
      <c r="O976538"/>
      <c r="P976538"/>
      <c r="Q976538"/>
      <c r="R976538"/>
      <c r="S976538"/>
      <c r="T976538"/>
      <c r="U976538"/>
      <c r="V976538"/>
    </row>
    <row r="976539" spans="1:22">
      <c r="A976539"/>
      <c r="B976539"/>
      <c r="C976539"/>
      <c r="D976539"/>
      <c r="E976539"/>
      <c r="F976539"/>
      <c r="G976539"/>
      <c r="H976539"/>
      <c r="I976539"/>
      <c r="J976539"/>
      <c r="K976539"/>
      <c r="L976539"/>
      <c r="M976539"/>
      <c r="N976539"/>
      <c r="O976539"/>
      <c r="P976539"/>
      <c r="Q976539"/>
      <c r="R976539"/>
      <c r="S976539"/>
      <c r="T976539"/>
      <c r="U976539"/>
      <c r="V976539"/>
    </row>
    <row r="976540" spans="1:22">
      <c r="A976540"/>
      <c r="B976540"/>
      <c r="C976540"/>
      <c r="D976540"/>
      <c r="E976540"/>
      <c r="F976540"/>
      <c r="G976540"/>
      <c r="H976540"/>
      <c r="I976540"/>
      <c r="J976540"/>
      <c r="K976540"/>
      <c r="L976540"/>
      <c r="M976540"/>
      <c r="N976540"/>
      <c r="O976540"/>
      <c r="P976540"/>
      <c r="Q976540"/>
      <c r="R976540"/>
      <c r="S976540"/>
      <c r="T976540"/>
      <c r="U976540"/>
      <c r="V976540"/>
    </row>
    <row r="976541" spans="1:22">
      <c r="A976541"/>
      <c r="B976541"/>
      <c r="C976541"/>
      <c r="D976541"/>
      <c r="E976541"/>
      <c r="F976541"/>
      <c r="G976541"/>
      <c r="H976541"/>
      <c r="I976541"/>
      <c r="J976541"/>
      <c r="K976541"/>
      <c r="L976541"/>
      <c r="M976541"/>
      <c r="N976541"/>
      <c r="O976541"/>
      <c r="P976541"/>
      <c r="Q976541"/>
      <c r="R976541"/>
      <c r="S976541"/>
      <c r="T976541"/>
      <c r="U976541"/>
      <c r="V976541"/>
    </row>
    <row r="976542" spans="1:22">
      <c r="A976542"/>
      <c r="B976542"/>
      <c r="C976542"/>
      <c r="D976542"/>
      <c r="E976542"/>
      <c r="F976542"/>
      <c r="G976542"/>
      <c r="H976542"/>
      <c r="I976542"/>
      <c r="J976542"/>
      <c r="K976542"/>
      <c r="L976542"/>
      <c r="M976542"/>
      <c r="N976542"/>
      <c r="O976542"/>
      <c r="P976542"/>
      <c r="Q976542"/>
      <c r="R976542"/>
      <c r="S976542"/>
      <c r="T976542"/>
      <c r="U976542"/>
      <c r="V976542"/>
    </row>
    <row r="976543" spans="1:22">
      <c r="A976543"/>
      <c r="B976543"/>
      <c r="C976543"/>
      <c r="D976543"/>
      <c r="E976543"/>
      <c r="F976543"/>
      <c r="G976543"/>
      <c r="H976543"/>
      <c r="I976543"/>
      <c r="J976543"/>
      <c r="K976543"/>
      <c r="L976543"/>
      <c r="M976543"/>
      <c r="N976543"/>
      <c r="O976543"/>
      <c r="P976543"/>
      <c r="Q976543"/>
      <c r="R976543"/>
      <c r="S976543"/>
      <c r="T976543"/>
      <c r="U976543"/>
      <c r="V976543"/>
    </row>
    <row r="976544" spans="1:22">
      <c r="A976544"/>
      <c r="B976544"/>
      <c r="C976544"/>
      <c r="D976544"/>
      <c r="E976544"/>
      <c r="F976544"/>
      <c r="G976544"/>
      <c r="H976544"/>
      <c r="I976544"/>
      <c r="J976544"/>
      <c r="K976544"/>
      <c r="L976544"/>
      <c r="M976544"/>
      <c r="N976544"/>
      <c r="O976544"/>
      <c r="P976544"/>
      <c r="Q976544"/>
      <c r="R976544"/>
      <c r="S976544"/>
      <c r="T976544"/>
      <c r="U976544"/>
      <c r="V976544"/>
    </row>
    <row r="976545" spans="1:22">
      <c r="A976545"/>
      <c r="B976545"/>
      <c r="C976545"/>
      <c r="D976545"/>
      <c r="E976545"/>
      <c r="F976545"/>
      <c r="G976545"/>
      <c r="H976545"/>
      <c r="I976545"/>
      <c r="J976545"/>
      <c r="K976545"/>
      <c r="L976545"/>
      <c r="M976545"/>
      <c r="N976545"/>
      <c r="O976545"/>
      <c r="P976545"/>
      <c r="Q976545"/>
      <c r="R976545"/>
      <c r="S976545"/>
      <c r="T976545"/>
      <c r="U976545"/>
      <c r="V976545"/>
    </row>
    <row r="976546" spans="1:22">
      <c r="A976546"/>
      <c r="B976546"/>
      <c r="C976546"/>
      <c r="D976546"/>
      <c r="E976546"/>
      <c r="F976546"/>
      <c r="G976546"/>
      <c r="H976546"/>
      <c r="I976546"/>
      <c r="J976546"/>
      <c r="K976546"/>
      <c r="L976546"/>
      <c r="M976546"/>
      <c r="N976546"/>
      <c r="O976546"/>
      <c r="P976546"/>
      <c r="Q976546"/>
      <c r="R976546"/>
      <c r="S976546"/>
      <c r="T976546"/>
      <c r="U976546"/>
      <c r="V976546"/>
    </row>
    <row r="976547" spans="1:22">
      <c r="A976547"/>
      <c r="B976547"/>
      <c r="C976547"/>
      <c r="D976547"/>
      <c r="E976547"/>
      <c r="F976547"/>
      <c r="G976547"/>
      <c r="H976547"/>
      <c r="I976547"/>
      <c r="J976547"/>
      <c r="K976547"/>
      <c r="L976547"/>
      <c r="M976547"/>
      <c r="N976547"/>
      <c r="O976547"/>
      <c r="P976547"/>
      <c r="Q976547"/>
      <c r="R976547"/>
      <c r="S976547"/>
      <c r="T976547"/>
      <c r="U976547"/>
      <c r="V976547"/>
    </row>
    <row r="976548" spans="1:22">
      <c r="A976548"/>
      <c r="B976548"/>
      <c r="C976548"/>
      <c r="D976548"/>
      <c r="E976548"/>
      <c r="F976548"/>
      <c r="G976548"/>
      <c r="H976548"/>
      <c r="I976548"/>
      <c r="J976548"/>
      <c r="K976548"/>
      <c r="L976548"/>
      <c r="M976548"/>
      <c r="N976548"/>
      <c r="O976548"/>
      <c r="P976548"/>
      <c r="Q976548"/>
      <c r="R976548"/>
      <c r="S976548"/>
      <c r="T976548"/>
      <c r="U976548"/>
      <c r="V976548"/>
    </row>
    <row r="976549" spans="1:22">
      <c r="A976549"/>
      <c r="B976549"/>
      <c r="C976549"/>
      <c r="D976549"/>
      <c r="E976549"/>
      <c r="F976549"/>
      <c r="G976549"/>
      <c r="H976549"/>
      <c r="I976549"/>
      <c r="J976549"/>
      <c r="K976549"/>
      <c r="L976549"/>
      <c r="M976549"/>
      <c r="N976549"/>
      <c r="O976549"/>
      <c r="P976549"/>
      <c r="Q976549"/>
      <c r="R976549"/>
      <c r="S976549"/>
      <c r="T976549"/>
      <c r="U976549"/>
      <c r="V976549"/>
    </row>
    <row r="976550" spans="1:22">
      <c r="A976550"/>
      <c r="B976550"/>
      <c r="C976550"/>
      <c r="D976550"/>
      <c r="E976550"/>
      <c r="F976550"/>
      <c r="G976550"/>
      <c r="H976550"/>
      <c r="I976550"/>
      <c r="J976550"/>
      <c r="K976550"/>
      <c r="L976550"/>
      <c r="M976550"/>
      <c r="N976550"/>
      <c r="O976550"/>
      <c r="P976550"/>
      <c r="Q976550"/>
      <c r="R976550"/>
      <c r="S976550"/>
      <c r="T976550"/>
      <c r="U976550"/>
      <c r="V976550"/>
    </row>
    <row r="976551" spans="1:22">
      <c r="A976551"/>
      <c r="B976551"/>
      <c r="C976551"/>
      <c r="D976551"/>
      <c r="E976551"/>
      <c r="F976551"/>
      <c r="G976551"/>
      <c r="H976551"/>
      <c r="I976551"/>
      <c r="J976551"/>
      <c r="K976551"/>
      <c r="L976551"/>
      <c r="M976551"/>
      <c r="N976551"/>
      <c r="O976551"/>
      <c r="P976551"/>
      <c r="Q976551"/>
      <c r="R976551"/>
      <c r="S976551"/>
      <c r="T976551"/>
      <c r="U976551"/>
      <c r="V976551"/>
    </row>
    <row r="976552" spans="1:22">
      <c r="A976552"/>
      <c r="B976552"/>
      <c r="C976552"/>
      <c r="D976552"/>
      <c r="E976552"/>
      <c r="F976552"/>
      <c r="G976552"/>
      <c r="H976552"/>
      <c r="I976552"/>
      <c r="J976552"/>
      <c r="K976552"/>
      <c r="L976552"/>
      <c r="M976552"/>
      <c r="N976552"/>
      <c r="O976552"/>
      <c r="P976552"/>
      <c r="Q976552"/>
      <c r="R976552"/>
      <c r="S976552"/>
      <c r="T976552"/>
      <c r="U976552"/>
      <c r="V976552"/>
    </row>
    <row r="976553" spans="1:22">
      <c r="A976553"/>
      <c r="B976553"/>
      <c r="C976553"/>
      <c r="D976553"/>
      <c r="E976553"/>
      <c r="F976553"/>
      <c r="G976553"/>
      <c r="H976553"/>
      <c r="I976553"/>
      <c r="J976553"/>
      <c r="K976553"/>
      <c r="L976553"/>
      <c r="M976553"/>
      <c r="N976553"/>
      <c r="O976553"/>
      <c r="P976553"/>
      <c r="Q976553"/>
      <c r="R976553"/>
      <c r="S976553"/>
      <c r="T976553"/>
      <c r="U976553"/>
      <c r="V976553"/>
    </row>
    <row r="976554" spans="1:22">
      <c r="A976554"/>
      <c r="B976554"/>
      <c r="C976554"/>
      <c r="D976554"/>
      <c r="E976554"/>
      <c r="F976554"/>
      <c r="G976554"/>
      <c r="H976554"/>
      <c r="I976554"/>
      <c r="J976554"/>
      <c r="K976554"/>
      <c r="L976554"/>
      <c r="M976554"/>
      <c r="N976554"/>
      <c r="O976554"/>
      <c r="P976554"/>
      <c r="Q976554"/>
      <c r="R976554"/>
      <c r="S976554"/>
      <c r="T976554"/>
      <c r="U976554"/>
      <c r="V976554"/>
    </row>
    <row r="976555" spans="1:22">
      <c r="A976555"/>
      <c r="B976555"/>
      <c r="C976555"/>
      <c r="D976555"/>
      <c r="E976555"/>
      <c r="F976555"/>
      <c r="G976555"/>
      <c r="H976555"/>
      <c r="I976555"/>
      <c r="J976555"/>
      <c r="K976555"/>
      <c r="L976555"/>
      <c r="M976555"/>
      <c r="N976555"/>
      <c r="O976555"/>
      <c r="P976555"/>
      <c r="Q976555"/>
      <c r="R976555"/>
      <c r="S976555"/>
      <c r="T976555"/>
      <c r="U976555"/>
      <c r="V976555"/>
    </row>
    <row r="976556" spans="1:22">
      <c r="A976556"/>
      <c r="B976556"/>
      <c r="C976556"/>
      <c r="D976556"/>
      <c r="E976556"/>
      <c r="F976556"/>
      <c r="G976556"/>
      <c r="H976556"/>
      <c r="I976556"/>
      <c r="J976556"/>
      <c r="K976556"/>
      <c r="L976556"/>
      <c r="M976556"/>
      <c r="N976556"/>
      <c r="O976556"/>
      <c r="P976556"/>
      <c r="Q976556"/>
      <c r="R976556"/>
      <c r="S976556"/>
      <c r="T976556"/>
      <c r="U976556"/>
      <c r="V976556"/>
    </row>
    <row r="976557" spans="1:22">
      <c r="A976557"/>
      <c r="B976557"/>
      <c r="C976557"/>
      <c r="D976557"/>
      <c r="E976557"/>
      <c r="F976557"/>
      <c r="G976557"/>
      <c r="H976557"/>
      <c r="I976557"/>
      <c r="J976557"/>
      <c r="K976557"/>
      <c r="L976557"/>
      <c r="M976557"/>
      <c r="N976557"/>
      <c r="O976557"/>
      <c r="P976557"/>
      <c r="Q976557"/>
      <c r="R976557"/>
      <c r="S976557"/>
      <c r="T976557"/>
      <c r="U976557"/>
      <c r="V976557"/>
    </row>
    <row r="976558" spans="1:22">
      <c r="A976558"/>
      <c r="B976558"/>
      <c r="C976558"/>
      <c r="D976558"/>
      <c r="E976558"/>
      <c r="F976558"/>
      <c r="G976558"/>
      <c r="H976558"/>
      <c r="I976558"/>
      <c r="J976558"/>
      <c r="K976558"/>
      <c r="L976558"/>
      <c r="M976558"/>
      <c r="N976558"/>
      <c r="O976558"/>
      <c r="P976558"/>
      <c r="Q976558"/>
      <c r="R976558"/>
      <c r="S976558"/>
      <c r="T976558"/>
      <c r="U976558"/>
      <c r="V976558"/>
    </row>
    <row r="976559" spans="1:22">
      <c r="A976559"/>
      <c r="B976559"/>
      <c r="C976559"/>
      <c r="D976559"/>
      <c r="E976559"/>
      <c r="F976559"/>
      <c r="G976559"/>
      <c r="H976559"/>
      <c r="I976559"/>
      <c r="J976559"/>
      <c r="K976559"/>
      <c r="L976559"/>
      <c r="M976559"/>
      <c r="N976559"/>
      <c r="O976559"/>
      <c r="P976559"/>
      <c r="Q976559"/>
      <c r="R976559"/>
      <c r="S976559"/>
      <c r="T976559"/>
      <c r="U976559"/>
      <c r="V976559"/>
    </row>
    <row r="976560" spans="1:22">
      <c r="A976560"/>
      <c r="B976560"/>
      <c r="C976560"/>
      <c r="D976560"/>
      <c r="E976560"/>
      <c r="F976560"/>
      <c r="G976560"/>
      <c r="H976560"/>
      <c r="I976560"/>
      <c r="J976560"/>
      <c r="K976560"/>
      <c r="L976560"/>
      <c r="M976560"/>
      <c r="N976560"/>
      <c r="O976560"/>
      <c r="P976560"/>
      <c r="Q976560"/>
      <c r="R976560"/>
      <c r="S976560"/>
      <c r="T976560"/>
      <c r="U976560"/>
      <c r="V976560"/>
    </row>
    <row r="976561" spans="1:22">
      <c r="A976561"/>
      <c r="B976561"/>
      <c r="C976561"/>
      <c r="D976561"/>
      <c r="E976561"/>
      <c r="F976561"/>
      <c r="G976561"/>
      <c r="H976561"/>
      <c r="I976561"/>
      <c r="J976561"/>
      <c r="K976561"/>
      <c r="L976561"/>
      <c r="M976561"/>
      <c r="N976561"/>
      <c r="O976561"/>
      <c r="P976561"/>
      <c r="Q976561"/>
      <c r="R976561"/>
      <c r="S976561"/>
      <c r="T976561"/>
      <c r="U976561"/>
      <c r="V976561"/>
    </row>
    <row r="976562" spans="1:22">
      <c r="A976562"/>
      <c r="B976562"/>
      <c r="C976562"/>
      <c r="D976562"/>
      <c r="E976562"/>
      <c r="F976562"/>
      <c r="G976562"/>
      <c r="H976562"/>
      <c r="I976562"/>
      <c r="J976562"/>
      <c r="K976562"/>
      <c r="L976562"/>
      <c r="M976562"/>
      <c r="N976562"/>
      <c r="O976562"/>
      <c r="P976562"/>
      <c r="Q976562"/>
      <c r="R976562"/>
      <c r="S976562"/>
      <c r="T976562"/>
      <c r="U976562"/>
      <c r="V976562"/>
    </row>
    <row r="976563" spans="1:22">
      <c r="A976563"/>
      <c r="B976563"/>
      <c r="C976563"/>
      <c r="D976563"/>
      <c r="E976563"/>
      <c r="F976563"/>
      <c r="G976563"/>
      <c r="H976563"/>
      <c r="I976563"/>
      <c r="J976563"/>
      <c r="K976563"/>
      <c r="L976563"/>
      <c r="M976563"/>
      <c r="N976563"/>
      <c r="O976563"/>
      <c r="P976563"/>
      <c r="Q976563"/>
      <c r="R976563"/>
      <c r="S976563"/>
      <c r="T976563"/>
      <c r="U976563"/>
      <c r="V976563"/>
    </row>
    <row r="976564" spans="1:22">
      <c r="A976564"/>
      <c r="B976564"/>
      <c r="C976564"/>
      <c r="D976564"/>
      <c r="E976564"/>
      <c r="F976564"/>
      <c r="G976564"/>
      <c r="H976564"/>
      <c r="I976564"/>
      <c r="J976564"/>
      <c r="K976564"/>
      <c r="L976564"/>
      <c r="M976564"/>
      <c r="N976564"/>
      <c r="O976564"/>
      <c r="P976564"/>
      <c r="Q976564"/>
      <c r="R976564"/>
      <c r="S976564"/>
      <c r="T976564"/>
      <c r="U976564"/>
      <c r="V976564"/>
    </row>
    <row r="976565" spans="1:22">
      <c r="A976565"/>
      <c r="B976565"/>
      <c r="C976565"/>
      <c r="D976565"/>
      <c r="E976565"/>
      <c r="F976565"/>
      <c r="G976565"/>
      <c r="H976565"/>
      <c r="I976565"/>
      <c r="J976565"/>
      <c r="K976565"/>
      <c r="L976565"/>
      <c r="M976565"/>
      <c r="N976565"/>
      <c r="O976565"/>
      <c r="P976565"/>
      <c r="Q976565"/>
      <c r="R976565"/>
      <c r="S976565"/>
      <c r="T976565"/>
      <c r="U976565"/>
      <c r="V976565"/>
    </row>
    <row r="976566" spans="1:22">
      <c r="A976566"/>
      <c r="B976566"/>
      <c r="C976566"/>
      <c r="D976566"/>
      <c r="E976566"/>
      <c r="F976566"/>
      <c r="G976566"/>
      <c r="H976566"/>
      <c r="I976566"/>
      <c r="J976566"/>
      <c r="K976566"/>
      <c r="L976566"/>
      <c r="M976566"/>
      <c r="N976566"/>
      <c r="O976566"/>
      <c r="P976566"/>
      <c r="Q976566"/>
      <c r="R976566"/>
      <c r="S976566"/>
      <c r="T976566"/>
      <c r="U976566"/>
      <c r="V976566"/>
    </row>
    <row r="976567" spans="1:22">
      <c r="A976567"/>
      <c r="B976567"/>
      <c r="C976567"/>
      <c r="D976567"/>
      <c r="E976567"/>
      <c r="F976567"/>
      <c r="G976567"/>
      <c r="H976567"/>
      <c r="I976567"/>
      <c r="J976567"/>
      <c r="K976567"/>
      <c r="L976567"/>
      <c r="M976567"/>
      <c r="N976567"/>
      <c r="O976567"/>
      <c r="P976567"/>
      <c r="Q976567"/>
      <c r="R976567"/>
      <c r="S976567"/>
      <c r="T976567"/>
      <c r="U976567"/>
      <c r="V976567"/>
    </row>
    <row r="976568" spans="1:22">
      <c r="A976568"/>
      <c r="B976568"/>
      <c r="C976568"/>
      <c r="D976568"/>
      <c r="E976568"/>
      <c r="F976568"/>
      <c r="G976568"/>
      <c r="H976568"/>
      <c r="I976568"/>
      <c r="J976568"/>
      <c r="K976568"/>
      <c r="L976568"/>
      <c r="M976568"/>
      <c r="N976568"/>
      <c r="O976568"/>
      <c r="P976568"/>
      <c r="Q976568"/>
      <c r="R976568"/>
      <c r="S976568"/>
      <c r="T976568"/>
      <c r="U976568"/>
      <c r="V976568"/>
    </row>
    <row r="976569" spans="1:22">
      <c r="A976569"/>
      <c r="B976569"/>
      <c r="C976569"/>
      <c r="D976569"/>
      <c r="E976569"/>
      <c r="F976569"/>
      <c r="G976569"/>
      <c r="H976569"/>
      <c r="I976569"/>
      <c r="J976569"/>
      <c r="K976569"/>
      <c r="L976569"/>
      <c r="M976569"/>
      <c r="N976569"/>
      <c r="O976569"/>
      <c r="P976569"/>
      <c r="Q976569"/>
      <c r="R976569"/>
      <c r="S976569"/>
      <c r="T976569"/>
      <c r="U976569"/>
      <c r="V976569"/>
    </row>
    <row r="976570" spans="1:22">
      <c r="A976570"/>
      <c r="B976570"/>
      <c r="C976570"/>
      <c r="D976570"/>
      <c r="E976570"/>
      <c r="F976570"/>
      <c r="G976570"/>
      <c r="H976570"/>
      <c r="I976570"/>
      <c r="J976570"/>
      <c r="K976570"/>
      <c r="L976570"/>
      <c r="M976570"/>
      <c r="N976570"/>
      <c r="O976570"/>
      <c r="P976570"/>
      <c r="Q976570"/>
      <c r="R976570"/>
      <c r="S976570"/>
      <c r="T976570"/>
      <c r="U976570"/>
      <c r="V976570"/>
    </row>
    <row r="976571" spans="1:22">
      <c r="A976571"/>
      <c r="B976571"/>
      <c r="C976571"/>
      <c r="D976571"/>
      <c r="E976571"/>
      <c r="F976571"/>
      <c r="G976571"/>
      <c r="H976571"/>
      <c r="I976571"/>
      <c r="J976571"/>
      <c r="K976571"/>
      <c r="L976571"/>
      <c r="M976571"/>
      <c r="N976571"/>
      <c r="O976571"/>
      <c r="P976571"/>
      <c r="Q976571"/>
      <c r="R976571"/>
      <c r="S976571"/>
      <c r="T976571"/>
      <c r="U976571"/>
      <c r="V976571"/>
    </row>
    <row r="976572" spans="1:22">
      <c r="A976572"/>
      <c r="B976572"/>
      <c r="C976572"/>
      <c r="D976572"/>
      <c r="E976572"/>
      <c r="F976572"/>
      <c r="G976572"/>
      <c r="H976572"/>
      <c r="I976572"/>
      <c r="J976572"/>
      <c r="K976572"/>
      <c r="L976572"/>
      <c r="M976572"/>
      <c r="N976572"/>
      <c r="O976572"/>
      <c r="P976572"/>
      <c r="Q976572"/>
      <c r="R976572"/>
      <c r="S976572"/>
      <c r="T976572"/>
      <c r="U976572"/>
      <c r="V976572"/>
    </row>
    <row r="976573" spans="1:22">
      <c r="A976573"/>
      <c r="B976573"/>
      <c r="C976573"/>
      <c r="D976573"/>
      <c r="E976573"/>
      <c r="F976573"/>
      <c r="G976573"/>
      <c r="H976573"/>
      <c r="I976573"/>
      <c r="J976573"/>
      <c r="K976573"/>
      <c r="L976573"/>
      <c r="M976573"/>
      <c r="N976573"/>
      <c r="O976573"/>
      <c r="P976573"/>
      <c r="Q976573"/>
      <c r="R976573"/>
      <c r="S976573"/>
      <c r="T976573"/>
      <c r="U976573"/>
      <c r="V976573"/>
    </row>
    <row r="976574" spans="1:22">
      <c r="A976574"/>
      <c r="B976574"/>
      <c r="C976574"/>
      <c r="D976574"/>
      <c r="E976574"/>
      <c r="F976574"/>
      <c r="G976574"/>
      <c r="H976574"/>
      <c r="I976574"/>
      <c r="J976574"/>
      <c r="K976574"/>
      <c r="L976574"/>
      <c r="M976574"/>
      <c r="N976574"/>
      <c r="O976574"/>
      <c r="P976574"/>
      <c r="Q976574"/>
      <c r="R976574"/>
      <c r="S976574"/>
      <c r="T976574"/>
      <c r="U976574"/>
      <c r="V976574"/>
    </row>
    <row r="976575" spans="1:22">
      <c r="A976575"/>
      <c r="B976575"/>
      <c r="C976575"/>
      <c r="D976575"/>
      <c r="E976575"/>
      <c r="F976575"/>
      <c r="G976575"/>
      <c r="H976575"/>
      <c r="I976575"/>
      <c r="J976575"/>
      <c r="K976575"/>
      <c r="L976575"/>
      <c r="M976575"/>
      <c r="N976575"/>
      <c r="O976575"/>
      <c r="P976575"/>
      <c r="Q976575"/>
      <c r="R976575"/>
      <c r="S976575"/>
      <c r="T976575"/>
      <c r="U976575"/>
      <c r="V976575"/>
    </row>
    <row r="976576" spans="1:22">
      <c r="A976576"/>
      <c r="B976576"/>
      <c r="C976576"/>
      <c r="D976576"/>
      <c r="E976576"/>
      <c r="F976576"/>
      <c r="G976576"/>
      <c r="H976576"/>
      <c r="I976576"/>
      <c r="J976576"/>
      <c r="K976576"/>
      <c r="L976576"/>
      <c r="M976576"/>
      <c r="N976576"/>
      <c r="O976576"/>
      <c r="P976576"/>
      <c r="Q976576"/>
      <c r="R976576"/>
      <c r="S976576"/>
      <c r="T976576"/>
      <c r="U976576"/>
      <c r="V976576"/>
    </row>
    <row r="976577" spans="1:22">
      <c r="A976577"/>
      <c r="B976577"/>
      <c r="C976577"/>
      <c r="D976577"/>
      <c r="E976577"/>
      <c r="F976577"/>
      <c r="G976577"/>
      <c r="H976577"/>
      <c r="I976577"/>
      <c r="J976577"/>
      <c r="K976577"/>
      <c r="L976577"/>
      <c r="M976577"/>
      <c r="N976577"/>
      <c r="O976577"/>
      <c r="P976577"/>
      <c r="Q976577"/>
      <c r="R976577"/>
      <c r="S976577"/>
      <c r="T976577"/>
      <c r="U976577"/>
      <c r="V976577"/>
    </row>
    <row r="976578" spans="1:22">
      <c r="A976578"/>
      <c r="B976578"/>
      <c r="C976578"/>
      <c r="D976578"/>
      <c r="E976578"/>
      <c r="F976578"/>
      <c r="G976578"/>
      <c r="H976578"/>
      <c r="I976578"/>
      <c r="J976578"/>
      <c r="K976578"/>
      <c r="L976578"/>
      <c r="M976578"/>
      <c r="N976578"/>
      <c r="O976578"/>
      <c r="P976578"/>
      <c r="Q976578"/>
      <c r="R976578"/>
      <c r="S976578"/>
      <c r="T976578"/>
      <c r="U976578"/>
      <c r="V976578"/>
    </row>
    <row r="976579" spans="1:22">
      <c r="A976579"/>
      <c r="B976579"/>
      <c r="C976579"/>
      <c r="D976579"/>
      <c r="E976579"/>
      <c r="F976579"/>
      <c r="G976579"/>
      <c r="H976579"/>
      <c r="I976579"/>
      <c r="J976579"/>
      <c r="K976579"/>
      <c r="L976579"/>
      <c r="M976579"/>
      <c r="N976579"/>
      <c r="O976579"/>
      <c r="P976579"/>
      <c r="Q976579"/>
      <c r="R976579"/>
      <c r="S976579"/>
      <c r="T976579"/>
      <c r="U976579"/>
      <c r="V976579"/>
    </row>
    <row r="976580" spans="1:22">
      <c r="A976580"/>
      <c r="B976580"/>
      <c r="C976580"/>
      <c r="D976580"/>
      <c r="E976580"/>
      <c r="F976580"/>
      <c r="G976580"/>
      <c r="H976580"/>
      <c r="I976580"/>
      <c r="J976580"/>
      <c r="K976580"/>
      <c r="L976580"/>
      <c r="M976580"/>
      <c r="N976580"/>
      <c r="O976580"/>
      <c r="P976580"/>
      <c r="Q976580"/>
      <c r="R976580"/>
      <c r="S976580"/>
      <c r="T976580"/>
      <c r="U976580"/>
      <c r="V976580"/>
    </row>
    <row r="976581" spans="1:22">
      <c r="A976581"/>
      <c r="B976581"/>
      <c r="C976581"/>
      <c r="D976581"/>
      <c r="E976581"/>
      <c r="F976581"/>
      <c r="G976581"/>
      <c r="H976581"/>
      <c r="I976581"/>
      <c r="J976581"/>
      <c r="K976581"/>
      <c r="L976581"/>
      <c r="M976581"/>
      <c r="N976581"/>
      <c r="O976581"/>
      <c r="P976581"/>
      <c r="Q976581"/>
      <c r="R976581"/>
      <c r="S976581"/>
      <c r="T976581"/>
      <c r="U976581"/>
      <c r="V976581"/>
    </row>
    <row r="976582" spans="1:22">
      <c r="A976582"/>
      <c r="B976582"/>
      <c r="C976582"/>
      <c r="D976582"/>
      <c r="E976582"/>
      <c r="F976582"/>
      <c r="G976582"/>
      <c r="H976582"/>
      <c r="I976582"/>
      <c r="J976582"/>
      <c r="K976582"/>
      <c r="L976582"/>
      <c r="M976582"/>
      <c r="N976582"/>
      <c r="O976582"/>
      <c r="P976582"/>
      <c r="Q976582"/>
      <c r="R976582"/>
      <c r="S976582"/>
      <c r="T976582"/>
      <c r="U976582"/>
      <c r="V976582"/>
    </row>
    <row r="976583" spans="1:22">
      <c r="A976583"/>
      <c r="B976583"/>
      <c r="C976583"/>
      <c r="D976583"/>
      <c r="E976583"/>
      <c r="F976583"/>
      <c r="G976583"/>
      <c r="H976583"/>
      <c r="I976583"/>
      <c r="J976583"/>
      <c r="K976583"/>
      <c r="L976583"/>
      <c r="M976583"/>
      <c r="N976583"/>
      <c r="O976583"/>
      <c r="P976583"/>
      <c r="Q976583"/>
      <c r="R976583"/>
      <c r="S976583"/>
      <c r="T976583"/>
      <c r="U976583"/>
      <c r="V976583"/>
    </row>
    <row r="976584" spans="1:22">
      <c r="A976584"/>
      <c r="B976584"/>
      <c r="C976584"/>
      <c r="D976584"/>
      <c r="E976584"/>
      <c r="F976584"/>
      <c r="G976584"/>
      <c r="H976584"/>
      <c r="I976584"/>
      <c r="J976584"/>
      <c r="K976584"/>
      <c r="L976584"/>
      <c r="M976584"/>
      <c r="N976584"/>
      <c r="O976584"/>
      <c r="P976584"/>
      <c r="Q976584"/>
      <c r="R976584"/>
      <c r="S976584"/>
      <c r="T976584"/>
      <c r="U976584"/>
      <c r="V976584"/>
    </row>
    <row r="976585" spans="1:22">
      <c r="A976585"/>
      <c r="B976585"/>
      <c r="C976585"/>
      <c r="D976585"/>
      <c r="E976585"/>
      <c r="F976585"/>
      <c r="G976585"/>
      <c r="H976585"/>
      <c r="I976585"/>
      <c r="J976585"/>
      <c r="K976585"/>
      <c r="L976585"/>
      <c r="M976585"/>
      <c r="N976585"/>
      <c r="O976585"/>
      <c r="P976585"/>
      <c r="Q976585"/>
      <c r="R976585"/>
      <c r="S976585"/>
      <c r="T976585"/>
      <c r="U976585"/>
      <c r="V976585"/>
    </row>
    <row r="976586" spans="1:22">
      <c r="A976586"/>
      <c r="B976586"/>
      <c r="C976586"/>
      <c r="D976586"/>
      <c r="E976586"/>
      <c r="F976586"/>
      <c r="G976586"/>
      <c r="H976586"/>
      <c r="I976586"/>
      <c r="J976586"/>
      <c r="K976586"/>
      <c r="L976586"/>
      <c r="M976586"/>
      <c r="N976586"/>
      <c r="O976586"/>
      <c r="P976586"/>
      <c r="Q976586"/>
      <c r="R976586"/>
      <c r="S976586"/>
      <c r="T976586"/>
      <c r="U976586"/>
      <c r="V976586"/>
    </row>
    <row r="976587" spans="1:22">
      <c r="A976587"/>
      <c r="B976587"/>
      <c r="C976587"/>
      <c r="D976587"/>
      <c r="E976587"/>
      <c r="F976587"/>
      <c r="G976587"/>
      <c r="H976587"/>
      <c r="I976587"/>
      <c r="J976587"/>
      <c r="K976587"/>
      <c r="L976587"/>
      <c r="M976587"/>
      <c r="N976587"/>
      <c r="O976587"/>
      <c r="P976587"/>
      <c r="Q976587"/>
      <c r="R976587"/>
      <c r="S976587"/>
      <c r="T976587"/>
      <c r="U976587"/>
      <c r="V976587"/>
    </row>
    <row r="976588" spans="1:22">
      <c r="A976588"/>
      <c r="B976588"/>
      <c r="C976588"/>
      <c r="D976588"/>
      <c r="E976588"/>
      <c r="F976588"/>
      <c r="G976588"/>
      <c r="H976588"/>
      <c r="I976588"/>
      <c r="J976588"/>
      <c r="K976588"/>
      <c r="L976588"/>
      <c r="M976588"/>
      <c r="N976588"/>
      <c r="O976588"/>
      <c r="P976588"/>
      <c r="Q976588"/>
      <c r="R976588"/>
      <c r="S976588"/>
      <c r="T976588"/>
      <c r="U976588"/>
      <c r="V976588"/>
    </row>
    <row r="976589" spans="1:22">
      <c r="A976589"/>
      <c r="B976589"/>
      <c r="C976589"/>
      <c r="D976589"/>
      <c r="E976589"/>
      <c r="F976589"/>
      <c r="G976589"/>
      <c r="H976589"/>
      <c r="I976589"/>
      <c r="J976589"/>
      <c r="K976589"/>
      <c r="L976589"/>
      <c r="M976589"/>
      <c r="N976589"/>
      <c r="O976589"/>
      <c r="P976589"/>
      <c r="Q976589"/>
      <c r="R976589"/>
      <c r="S976589"/>
      <c r="T976589"/>
      <c r="U976589"/>
      <c r="V976589"/>
    </row>
    <row r="976590" spans="1:22">
      <c r="A976590"/>
      <c r="B976590"/>
      <c r="C976590"/>
      <c r="D976590"/>
      <c r="E976590"/>
      <c r="F976590"/>
      <c r="G976590"/>
      <c r="H976590"/>
      <c r="I976590"/>
      <c r="J976590"/>
      <c r="K976590"/>
      <c r="L976590"/>
      <c r="M976590"/>
      <c r="N976590"/>
      <c r="O976590"/>
      <c r="P976590"/>
      <c r="Q976590"/>
      <c r="R976590"/>
      <c r="S976590"/>
      <c r="T976590"/>
      <c r="U976590"/>
      <c r="V976590"/>
    </row>
    <row r="976591" spans="1:22">
      <c r="A976591"/>
      <c r="B976591"/>
      <c r="C976591"/>
      <c r="D976591"/>
      <c r="E976591"/>
      <c r="F976591"/>
      <c r="G976591"/>
      <c r="H976591"/>
      <c r="I976591"/>
      <c r="J976591"/>
      <c r="K976591"/>
      <c r="L976591"/>
      <c r="M976591"/>
      <c r="N976591"/>
      <c r="O976591"/>
      <c r="P976591"/>
      <c r="Q976591"/>
      <c r="R976591"/>
      <c r="S976591"/>
      <c r="T976591"/>
      <c r="U976591"/>
      <c r="V976591"/>
    </row>
    <row r="976592" spans="1:22">
      <c r="A976592"/>
      <c r="B976592"/>
      <c r="C976592"/>
      <c r="D976592"/>
      <c r="E976592"/>
      <c r="F976592"/>
      <c r="G976592"/>
      <c r="H976592"/>
      <c r="I976592"/>
      <c r="J976592"/>
      <c r="K976592"/>
      <c r="L976592"/>
      <c r="M976592"/>
      <c r="N976592"/>
      <c r="O976592"/>
      <c r="P976592"/>
      <c r="Q976592"/>
      <c r="R976592"/>
      <c r="S976592"/>
      <c r="T976592"/>
      <c r="U976592"/>
      <c r="V976592"/>
    </row>
    <row r="976593" spans="1:22">
      <c r="A976593"/>
      <c r="B976593"/>
      <c r="C976593"/>
      <c r="D976593"/>
      <c r="E976593"/>
      <c r="F976593"/>
      <c r="G976593"/>
      <c r="H976593"/>
      <c r="I976593"/>
      <c r="J976593"/>
      <c r="K976593"/>
      <c r="L976593"/>
      <c r="M976593"/>
      <c r="N976593"/>
      <c r="O976593"/>
      <c r="P976593"/>
      <c r="Q976593"/>
      <c r="R976593"/>
      <c r="S976593"/>
      <c r="T976593"/>
      <c r="U976593"/>
      <c r="V976593"/>
    </row>
    <row r="976594" spans="1:22">
      <c r="A976594"/>
      <c r="B976594"/>
      <c r="C976594"/>
      <c r="D976594"/>
      <c r="E976594"/>
      <c r="F976594"/>
      <c r="G976594"/>
      <c r="H976594"/>
      <c r="I976594"/>
      <c r="J976594"/>
      <c r="K976594"/>
      <c r="L976594"/>
      <c r="M976594"/>
      <c r="N976594"/>
      <c r="O976594"/>
      <c r="P976594"/>
      <c r="Q976594"/>
      <c r="R976594"/>
      <c r="S976594"/>
      <c r="T976594"/>
      <c r="U976594"/>
      <c r="V976594"/>
    </row>
    <row r="976595" spans="1:22">
      <c r="A976595"/>
      <c r="B976595"/>
      <c r="C976595"/>
      <c r="D976595"/>
      <c r="E976595"/>
      <c r="F976595"/>
      <c r="G976595"/>
      <c r="H976595"/>
      <c r="I976595"/>
      <c r="J976595"/>
      <c r="K976595"/>
      <c r="L976595"/>
      <c r="M976595"/>
      <c r="N976595"/>
      <c r="O976595"/>
      <c r="P976595"/>
      <c r="Q976595"/>
      <c r="R976595"/>
      <c r="S976595"/>
      <c r="T976595"/>
      <c r="U976595"/>
      <c r="V976595"/>
    </row>
    <row r="976596" spans="1:22">
      <c r="A976596"/>
      <c r="B976596"/>
      <c r="C976596"/>
      <c r="D976596"/>
      <c r="E976596"/>
      <c r="F976596"/>
      <c r="G976596"/>
      <c r="H976596"/>
      <c r="I976596"/>
      <c r="J976596"/>
      <c r="K976596"/>
      <c r="L976596"/>
      <c r="M976596"/>
      <c r="N976596"/>
      <c r="O976596"/>
      <c r="P976596"/>
      <c r="Q976596"/>
      <c r="R976596"/>
      <c r="S976596"/>
      <c r="T976596"/>
      <c r="U976596"/>
      <c r="V976596"/>
    </row>
    <row r="976597" spans="1:22">
      <c r="A976597"/>
      <c r="B976597"/>
      <c r="C976597"/>
      <c r="D976597"/>
      <c r="E976597"/>
      <c r="F976597"/>
      <c r="G976597"/>
      <c r="H976597"/>
      <c r="I976597"/>
      <c r="J976597"/>
      <c r="K976597"/>
      <c r="L976597"/>
      <c r="M976597"/>
      <c r="N976597"/>
      <c r="O976597"/>
      <c r="P976597"/>
      <c r="Q976597"/>
      <c r="R976597"/>
      <c r="S976597"/>
      <c r="T976597"/>
      <c r="U976597"/>
      <c r="V976597"/>
    </row>
    <row r="976598" spans="1:22">
      <c r="A976598"/>
      <c r="B976598"/>
      <c r="C976598"/>
      <c r="D976598"/>
      <c r="E976598"/>
      <c r="F976598"/>
      <c r="G976598"/>
      <c r="H976598"/>
      <c r="I976598"/>
      <c r="J976598"/>
      <c r="K976598"/>
      <c r="L976598"/>
      <c r="M976598"/>
      <c r="N976598"/>
      <c r="O976598"/>
      <c r="P976598"/>
      <c r="Q976598"/>
      <c r="R976598"/>
      <c r="S976598"/>
      <c r="T976598"/>
      <c r="U976598"/>
      <c r="V976598"/>
    </row>
    <row r="976599" spans="1:22">
      <c r="A976599"/>
      <c r="B976599"/>
      <c r="C976599"/>
      <c r="D976599"/>
      <c r="E976599"/>
      <c r="F976599"/>
      <c r="G976599"/>
      <c r="H976599"/>
      <c r="I976599"/>
      <c r="J976599"/>
      <c r="K976599"/>
      <c r="L976599"/>
      <c r="M976599"/>
      <c r="N976599"/>
      <c r="O976599"/>
      <c r="P976599"/>
      <c r="Q976599"/>
      <c r="R976599"/>
      <c r="S976599"/>
      <c r="T976599"/>
      <c r="U976599"/>
      <c r="V976599"/>
    </row>
    <row r="976600" spans="1:22">
      <c r="A976600"/>
      <c r="B976600"/>
      <c r="C976600"/>
      <c r="D976600"/>
      <c r="E976600"/>
      <c r="F976600"/>
      <c r="G976600"/>
      <c r="H976600"/>
      <c r="I976600"/>
      <c r="J976600"/>
      <c r="K976600"/>
      <c r="L976600"/>
      <c r="M976600"/>
      <c r="N976600"/>
      <c r="O976600"/>
      <c r="P976600"/>
      <c r="Q976600"/>
      <c r="R976600"/>
      <c r="S976600"/>
      <c r="T976600"/>
      <c r="U976600"/>
      <c r="V976600"/>
    </row>
    <row r="976601" spans="1:22">
      <c r="A976601"/>
      <c r="B976601"/>
      <c r="C976601"/>
      <c r="D976601"/>
      <c r="E976601"/>
      <c r="F976601"/>
      <c r="G976601"/>
      <c r="H976601"/>
      <c r="I976601"/>
      <c r="J976601"/>
      <c r="K976601"/>
      <c r="L976601"/>
      <c r="M976601"/>
      <c r="N976601"/>
      <c r="O976601"/>
      <c r="P976601"/>
      <c r="Q976601"/>
      <c r="R976601"/>
      <c r="S976601"/>
      <c r="T976601"/>
      <c r="U976601"/>
      <c r="V976601"/>
    </row>
    <row r="976602" spans="1:22">
      <c r="A976602"/>
      <c r="B976602"/>
      <c r="C976602"/>
      <c r="D976602"/>
      <c r="E976602"/>
      <c r="F976602"/>
      <c r="G976602"/>
      <c r="H976602"/>
      <c r="I976602"/>
      <c r="J976602"/>
      <c r="K976602"/>
      <c r="L976602"/>
      <c r="M976602"/>
      <c r="N976602"/>
      <c r="O976602"/>
      <c r="P976602"/>
      <c r="Q976602"/>
      <c r="R976602"/>
      <c r="S976602"/>
      <c r="T976602"/>
      <c r="U976602"/>
      <c r="V976602"/>
    </row>
    <row r="976603" spans="1:22">
      <c r="A976603"/>
      <c r="B976603"/>
      <c r="C976603"/>
      <c r="D976603"/>
      <c r="E976603"/>
      <c r="F976603"/>
      <c r="G976603"/>
      <c r="H976603"/>
      <c r="I976603"/>
      <c r="J976603"/>
      <c r="K976603"/>
      <c r="L976603"/>
      <c r="M976603"/>
      <c r="N976603"/>
      <c r="O976603"/>
      <c r="P976603"/>
      <c r="Q976603"/>
      <c r="R976603"/>
      <c r="S976603"/>
      <c r="T976603"/>
      <c r="U976603"/>
      <c r="V976603"/>
    </row>
    <row r="976604" spans="1:22">
      <c r="A976604"/>
      <c r="B976604"/>
      <c r="C976604"/>
      <c r="D976604"/>
      <c r="E976604"/>
      <c r="F976604"/>
      <c r="G976604"/>
      <c r="H976604"/>
      <c r="I976604"/>
      <c r="J976604"/>
      <c r="K976604"/>
      <c r="L976604"/>
      <c r="M976604"/>
      <c r="N976604"/>
      <c r="O976604"/>
      <c r="P976604"/>
      <c r="Q976604"/>
      <c r="R976604"/>
      <c r="S976604"/>
      <c r="T976604"/>
      <c r="U976604"/>
      <c r="V976604"/>
    </row>
    <row r="976605" spans="1:22">
      <c r="A976605"/>
      <c r="B976605"/>
      <c r="C976605"/>
      <c r="D976605"/>
      <c r="E976605"/>
      <c r="F976605"/>
      <c r="G976605"/>
      <c r="H976605"/>
      <c r="I976605"/>
      <c r="J976605"/>
      <c r="K976605"/>
      <c r="L976605"/>
      <c r="M976605"/>
      <c r="N976605"/>
      <c r="O976605"/>
      <c r="P976605"/>
      <c r="Q976605"/>
      <c r="R976605"/>
      <c r="S976605"/>
      <c r="T976605"/>
      <c r="U976605"/>
      <c r="V976605"/>
    </row>
    <row r="976606" spans="1:22">
      <c r="A976606"/>
      <c r="B976606"/>
      <c r="C976606"/>
      <c r="D976606"/>
      <c r="E976606"/>
      <c r="F976606"/>
      <c r="G976606"/>
      <c r="H976606"/>
      <c r="I976606"/>
      <c r="J976606"/>
      <c r="K976606"/>
      <c r="L976606"/>
      <c r="M976606"/>
      <c r="N976606"/>
      <c r="O976606"/>
      <c r="P976606"/>
      <c r="Q976606"/>
      <c r="R976606"/>
      <c r="S976606"/>
      <c r="T976606"/>
      <c r="U976606"/>
      <c r="V976606"/>
    </row>
    <row r="976607" spans="1:22">
      <c r="A976607"/>
      <c r="B976607"/>
      <c r="C976607"/>
      <c r="D976607"/>
      <c r="E976607"/>
      <c r="F976607"/>
      <c r="G976607"/>
      <c r="H976607"/>
      <c r="I976607"/>
      <c r="J976607"/>
      <c r="K976607"/>
      <c r="L976607"/>
      <c r="M976607"/>
      <c r="N976607"/>
      <c r="O976607"/>
      <c r="P976607"/>
      <c r="Q976607"/>
      <c r="R976607"/>
      <c r="S976607"/>
      <c r="T976607"/>
      <c r="U976607"/>
      <c r="V976607"/>
    </row>
    <row r="976608" spans="1:22">
      <c r="A976608"/>
      <c r="B976608"/>
      <c r="C976608"/>
      <c r="D976608"/>
      <c r="E976608"/>
      <c r="F976608"/>
      <c r="G976608"/>
      <c r="H976608"/>
      <c r="I976608"/>
      <c r="J976608"/>
      <c r="K976608"/>
      <c r="L976608"/>
      <c r="M976608"/>
      <c r="N976608"/>
      <c r="O976608"/>
      <c r="P976608"/>
      <c r="Q976608"/>
      <c r="R976608"/>
      <c r="S976608"/>
      <c r="T976608"/>
      <c r="U976608"/>
      <c r="V976608"/>
    </row>
    <row r="976609" spans="1:22">
      <c r="A976609"/>
      <c r="B976609"/>
      <c r="C976609"/>
      <c r="D976609"/>
      <c r="E976609"/>
      <c r="F976609"/>
      <c r="G976609"/>
      <c r="H976609"/>
      <c r="I976609"/>
      <c r="J976609"/>
      <c r="K976609"/>
      <c r="L976609"/>
      <c r="M976609"/>
      <c r="N976609"/>
      <c r="O976609"/>
      <c r="P976609"/>
      <c r="Q976609"/>
      <c r="R976609"/>
      <c r="S976609"/>
      <c r="T976609"/>
      <c r="U976609"/>
      <c r="V976609"/>
    </row>
    <row r="976610" spans="1:22">
      <c r="A976610"/>
      <c r="B976610"/>
      <c r="C976610"/>
      <c r="D976610"/>
      <c r="E976610"/>
      <c r="F976610"/>
      <c r="G976610"/>
      <c r="H976610"/>
      <c r="I976610"/>
      <c r="J976610"/>
      <c r="K976610"/>
      <c r="L976610"/>
      <c r="M976610"/>
      <c r="N976610"/>
      <c r="O976610"/>
      <c r="P976610"/>
      <c r="Q976610"/>
      <c r="R976610"/>
      <c r="S976610"/>
      <c r="T976610"/>
      <c r="U976610"/>
      <c r="V976610"/>
    </row>
    <row r="976611" spans="1:22">
      <c r="A976611"/>
      <c r="B976611"/>
      <c r="C976611"/>
      <c r="D976611"/>
      <c r="E976611"/>
      <c r="F976611"/>
      <c r="G976611"/>
      <c r="H976611"/>
      <c r="I976611"/>
      <c r="J976611"/>
      <c r="K976611"/>
      <c r="L976611"/>
      <c r="M976611"/>
      <c r="N976611"/>
      <c r="O976611"/>
      <c r="P976611"/>
      <c r="Q976611"/>
      <c r="R976611"/>
      <c r="S976611"/>
      <c r="T976611"/>
      <c r="U976611"/>
      <c r="V976611"/>
    </row>
    <row r="976612" spans="1:22">
      <c r="A976612"/>
      <c r="B976612"/>
      <c r="C976612"/>
      <c r="D976612"/>
      <c r="E976612"/>
      <c r="F976612"/>
      <c r="G976612"/>
      <c r="H976612"/>
      <c r="I976612"/>
      <c r="J976612"/>
      <c r="K976612"/>
      <c r="L976612"/>
      <c r="M976612"/>
      <c r="N976612"/>
      <c r="O976612"/>
      <c r="P976612"/>
      <c r="Q976612"/>
      <c r="R976612"/>
      <c r="S976612"/>
      <c r="T976612"/>
      <c r="U976612"/>
      <c r="V976612"/>
    </row>
    <row r="976613" spans="1:22">
      <c r="A976613"/>
      <c r="B976613"/>
      <c r="C976613"/>
      <c r="D976613"/>
      <c r="E976613"/>
      <c r="F976613"/>
      <c r="G976613"/>
      <c r="H976613"/>
      <c r="I976613"/>
      <c r="J976613"/>
      <c r="K976613"/>
      <c r="L976613"/>
      <c r="M976613"/>
      <c r="N976613"/>
      <c r="O976613"/>
      <c r="P976613"/>
      <c r="Q976613"/>
      <c r="R976613"/>
      <c r="S976613"/>
      <c r="T976613"/>
      <c r="U976613"/>
      <c r="V976613"/>
    </row>
    <row r="976614" spans="1:22">
      <c r="A976614"/>
      <c r="B976614"/>
      <c r="C976614"/>
      <c r="D976614"/>
      <c r="E976614"/>
      <c r="F976614"/>
      <c r="G976614"/>
      <c r="H976614"/>
      <c r="I976614"/>
      <c r="J976614"/>
      <c r="K976614"/>
      <c r="L976614"/>
      <c r="M976614"/>
      <c r="N976614"/>
      <c r="O976614"/>
      <c r="P976614"/>
      <c r="Q976614"/>
      <c r="R976614"/>
      <c r="S976614"/>
      <c r="T976614"/>
      <c r="U976614"/>
      <c r="V976614"/>
    </row>
    <row r="976615" spans="1:22">
      <c r="A976615"/>
      <c r="B976615"/>
      <c r="C976615"/>
      <c r="D976615"/>
      <c r="E976615"/>
      <c r="F976615"/>
      <c r="G976615"/>
      <c r="H976615"/>
      <c r="I976615"/>
      <c r="J976615"/>
      <c r="K976615"/>
      <c r="L976615"/>
      <c r="M976615"/>
      <c r="N976615"/>
      <c r="O976615"/>
      <c r="P976615"/>
      <c r="Q976615"/>
      <c r="R976615"/>
      <c r="S976615"/>
      <c r="T976615"/>
      <c r="U976615"/>
      <c r="V976615"/>
    </row>
    <row r="976616" spans="1:22">
      <c r="A976616"/>
      <c r="B976616"/>
      <c r="C976616"/>
      <c r="D976616"/>
      <c r="E976616"/>
      <c r="F976616"/>
      <c r="G976616"/>
      <c r="H976616"/>
      <c r="I976616"/>
      <c r="J976616"/>
      <c r="K976616"/>
      <c r="L976616"/>
      <c r="M976616"/>
      <c r="N976616"/>
      <c r="O976616"/>
      <c r="P976616"/>
      <c r="Q976616"/>
      <c r="R976616"/>
      <c r="S976616"/>
      <c r="T976616"/>
      <c r="U976616"/>
      <c r="V976616"/>
    </row>
    <row r="976617" spans="1:22">
      <c r="A976617"/>
      <c r="B976617"/>
      <c r="C976617"/>
      <c r="D976617"/>
      <c r="E976617"/>
      <c r="F976617"/>
      <c r="G976617"/>
      <c r="H976617"/>
      <c r="I976617"/>
      <c r="J976617"/>
      <c r="K976617"/>
      <c r="L976617"/>
      <c r="M976617"/>
      <c r="N976617"/>
      <c r="O976617"/>
      <c r="P976617"/>
      <c r="Q976617"/>
      <c r="R976617"/>
      <c r="S976617"/>
      <c r="T976617"/>
      <c r="U976617"/>
      <c r="V976617"/>
    </row>
    <row r="976618" spans="1:22">
      <c r="A976618"/>
      <c r="B976618"/>
      <c r="C976618"/>
      <c r="D976618"/>
      <c r="E976618"/>
      <c r="F976618"/>
      <c r="G976618"/>
      <c r="H976618"/>
      <c r="I976618"/>
      <c r="J976618"/>
      <c r="K976618"/>
      <c r="L976618"/>
      <c r="M976618"/>
      <c r="N976618"/>
      <c r="O976618"/>
      <c r="P976618"/>
      <c r="Q976618"/>
      <c r="R976618"/>
      <c r="S976618"/>
      <c r="T976618"/>
      <c r="U976618"/>
      <c r="V976618"/>
    </row>
    <row r="976619" spans="1:22">
      <c r="A976619"/>
      <c r="B976619"/>
      <c r="C976619"/>
      <c r="D976619"/>
      <c r="E976619"/>
      <c r="F976619"/>
      <c r="G976619"/>
      <c r="H976619"/>
      <c r="I976619"/>
      <c r="J976619"/>
      <c r="K976619"/>
      <c r="L976619"/>
      <c r="M976619"/>
      <c r="N976619"/>
      <c r="O976619"/>
      <c r="P976619"/>
      <c r="Q976619"/>
      <c r="R976619"/>
      <c r="S976619"/>
      <c r="T976619"/>
      <c r="U976619"/>
      <c r="V976619"/>
    </row>
    <row r="976620" spans="1:22">
      <c r="A976620"/>
      <c r="B976620"/>
      <c r="C976620"/>
      <c r="D976620"/>
      <c r="E976620"/>
      <c r="F976620"/>
      <c r="G976620"/>
      <c r="H976620"/>
      <c r="I976620"/>
      <c r="J976620"/>
      <c r="K976620"/>
      <c r="L976620"/>
      <c r="M976620"/>
      <c r="N976620"/>
      <c r="O976620"/>
      <c r="P976620"/>
      <c r="Q976620"/>
      <c r="R976620"/>
      <c r="S976620"/>
      <c r="T976620"/>
      <c r="U976620"/>
      <c r="V976620"/>
    </row>
    <row r="976621" spans="1:22">
      <c r="A976621"/>
      <c r="B976621"/>
      <c r="C976621"/>
      <c r="D976621"/>
      <c r="E976621"/>
      <c r="F976621"/>
      <c r="G976621"/>
      <c r="H976621"/>
      <c r="I976621"/>
      <c r="J976621"/>
      <c r="K976621"/>
      <c r="L976621"/>
      <c r="M976621"/>
      <c r="N976621"/>
      <c r="O976621"/>
      <c r="P976621"/>
      <c r="Q976621"/>
      <c r="R976621"/>
      <c r="S976621"/>
      <c r="T976621"/>
      <c r="U976621"/>
      <c r="V976621"/>
    </row>
    <row r="976622" spans="1:22">
      <c r="A976622"/>
      <c r="B976622"/>
      <c r="C976622"/>
      <c r="D976622"/>
      <c r="E976622"/>
      <c r="F976622"/>
      <c r="G976622"/>
      <c r="H976622"/>
      <c r="I976622"/>
      <c r="J976622"/>
      <c r="K976622"/>
      <c r="L976622"/>
      <c r="M976622"/>
      <c r="N976622"/>
      <c r="O976622"/>
      <c r="P976622"/>
      <c r="Q976622"/>
      <c r="R976622"/>
      <c r="S976622"/>
      <c r="T976622"/>
      <c r="U976622"/>
      <c r="V976622"/>
    </row>
    <row r="976623" spans="1:22">
      <c r="A976623"/>
      <c r="B976623"/>
      <c r="C976623"/>
      <c r="D976623"/>
      <c r="E976623"/>
      <c r="F976623"/>
      <c r="G976623"/>
      <c r="H976623"/>
      <c r="I976623"/>
      <c r="J976623"/>
      <c r="K976623"/>
      <c r="L976623"/>
      <c r="M976623"/>
      <c r="N976623"/>
      <c r="O976623"/>
      <c r="P976623"/>
      <c r="Q976623"/>
      <c r="R976623"/>
      <c r="S976623"/>
      <c r="T976623"/>
      <c r="U976623"/>
      <c r="V976623"/>
    </row>
    <row r="976624" spans="1:22">
      <c r="A976624"/>
      <c r="B976624"/>
      <c r="C976624"/>
      <c r="D976624"/>
      <c r="E976624"/>
      <c r="F976624"/>
      <c r="G976624"/>
      <c r="H976624"/>
      <c r="I976624"/>
      <c r="J976624"/>
      <c r="K976624"/>
      <c r="L976624"/>
      <c r="M976624"/>
      <c r="N976624"/>
      <c r="O976624"/>
      <c r="P976624"/>
      <c r="Q976624"/>
      <c r="R976624"/>
      <c r="S976624"/>
      <c r="T976624"/>
      <c r="U976624"/>
      <c r="V976624"/>
    </row>
    <row r="976625" spans="1:22">
      <c r="A976625"/>
      <c r="B976625"/>
      <c r="C976625"/>
      <c r="D976625"/>
      <c r="E976625"/>
      <c r="F976625"/>
      <c r="G976625"/>
      <c r="H976625"/>
      <c r="I976625"/>
      <c r="J976625"/>
      <c r="K976625"/>
      <c r="L976625"/>
      <c r="M976625"/>
      <c r="N976625"/>
      <c r="O976625"/>
      <c r="P976625"/>
      <c r="Q976625"/>
      <c r="R976625"/>
      <c r="S976625"/>
      <c r="T976625"/>
      <c r="U976625"/>
      <c r="V976625"/>
    </row>
    <row r="976626" spans="1:22">
      <c r="A976626"/>
      <c r="B976626"/>
      <c r="C976626"/>
      <c r="D976626"/>
      <c r="E976626"/>
      <c r="F976626"/>
      <c r="G976626"/>
      <c r="H976626"/>
      <c r="I976626"/>
      <c r="J976626"/>
      <c r="K976626"/>
      <c r="L976626"/>
      <c r="M976626"/>
      <c r="N976626"/>
      <c r="O976626"/>
      <c r="P976626"/>
      <c r="Q976626"/>
      <c r="R976626"/>
      <c r="S976626"/>
      <c r="T976626"/>
      <c r="U976626"/>
      <c r="V976626"/>
    </row>
    <row r="976627" spans="1:22">
      <c r="A976627"/>
      <c r="B976627"/>
      <c r="C976627"/>
      <c r="D976627"/>
      <c r="E976627"/>
      <c r="F976627"/>
      <c r="G976627"/>
      <c r="H976627"/>
      <c r="I976627"/>
      <c r="J976627"/>
      <c r="K976627"/>
      <c r="L976627"/>
      <c r="M976627"/>
      <c r="N976627"/>
      <c r="O976627"/>
      <c r="P976627"/>
      <c r="Q976627"/>
      <c r="R976627"/>
      <c r="S976627"/>
      <c r="T976627"/>
      <c r="U976627"/>
      <c r="V976627"/>
    </row>
    <row r="976628" spans="1:22">
      <c r="A976628"/>
      <c r="B976628"/>
      <c r="C976628"/>
      <c r="D976628"/>
      <c r="E976628"/>
      <c r="F976628"/>
      <c r="G976628"/>
      <c r="H976628"/>
      <c r="I976628"/>
      <c r="J976628"/>
      <c r="K976628"/>
      <c r="L976628"/>
      <c r="M976628"/>
      <c r="N976628"/>
      <c r="O976628"/>
      <c r="P976628"/>
      <c r="Q976628"/>
      <c r="R976628"/>
      <c r="S976628"/>
      <c r="T976628"/>
      <c r="U976628"/>
      <c r="V976628"/>
    </row>
    <row r="976629" spans="1:22">
      <c r="A976629"/>
      <c r="B976629"/>
      <c r="C976629"/>
      <c r="D976629"/>
      <c r="E976629"/>
      <c r="F976629"/>
      <c r="G976629"/>
      <c r="H976629"/>
      <c r="I976629"/>
      <c r="J976629"/>
      <c r="K976629"/>
      <c r="L976629"/>
      <c r="M976629"/>
      <c r="N976629"/>
      <c r="O976629"/>
      <c r="P976629"/>
      <c r="Q976629"/>
      <c r="R976629"/>
      <c r="S976629"/>
      <c r="T976629"/>
      <c r="U976629"/>
      <c r="V976629"/>
    </row>
    <row r="976630" spans="1:22">
      <c r="A976630"/>
      <c r="B976630"/>
      <c r="C976630"/>
      <c r="D976630"/>
      <c r="E976630"/>
      <c r="F976630"/>
      <c r="G976630"/>
      <c r="H976630"/>
      <c r="I976630"/>
      <c r="J976630"/>
      <c r="K976630"/>
      <c r="L976630"/>
      <c r="M976630"/>
      <c r="N976630"/>
      <c r="O976630"/>
      <c r="P976630"/>
      <c r="Q976630"/>
      <c r="R976630"/>
      <c r="S976630"/>
      <c r="T976630"/>
      <c r="U976630"/>
      <c r="V976630"/>
    </row>
    <row r="976631" spans="1:22">
      <c r="A976631"/>
      <c r="B976631"/>
      <c r="C976631"/>
      <c r="D976631"/>
      <c r="E976631"/>
      <c r="F976631"/>
      <c r="G976631"/>
      <c r="H976631"/>
      <c r="I976631"/>
      <c r="J976631"/>
      <c r="K976631"/>
      <c r="L976631"/>
      <c r="M976631"/>
      <c r="N976631"/>
      <c r="O976631"/>
      <c r="P976631"/>
      <c r="Q976631"/>
      <c r="R976631"/>
      <c r="S976631"/>
      <c r="T976631"/>
      <c r="U976631"/>
      <c r="V976631"/>
    </row>
    <row r="976632" spans="1:22">
      <c r="A976632"/>
      <c r="B976632"/>
      <c r="C976632"/>
      <c r="D976632"/>
      <c r="E976632"/>
      <c r="F976632"/>
      <c r="G976632"/>
      <c r="H976632"/>
      <c r="I976632"/>
      <c r="J976632"/>
      <c r="K976632"/>
      <c r="L976632"/>
      <c r="M976632"/>
      <c r="N976632"/>
      <c r="O976632"/>
      <c r="P976632"/>
      <c r="Q976632"/>
      <c r="R976632"/>
      <c r="S976632"/>
      <c r="T976632"/>
      <c r="U976632"/>
      <c r="V976632"/>
    </row>
    <row r="976633" spans="1:22">
      <c r="A976633"/>
      <c r="B976633"/>
      <c r="C976633"/>
      <c r="D976633"/>
      <c r="E976633"/>
      <c r="F976633"/>
      <c r="G976633"/>
      <c r="H976633"/>
      <c r="I976633"/>
      <c r="J976633"/>
      <c r="K976633"/>
      <c r="L976633"/>
      <c r="M976633"/>
      <c r="N976633"/>
      <c r="O976633"/>
      <c r="P976633"/>
      <c r="Q976633"/>
      <c r="R976633"/>
      <c r="S976633"/>
      <c r="T976633"/>
      <c r="U976633"/>
      <c r="V976633"/>
    </row>
    <row r="976634" spans="1:22">
      <c r="A976634"/>
      <c r="B976634"/>
      <c r="C976634"/>
      <c r="D976634"/>
      <c r="E976634"/>
      <c r="F976634"/>
      <c r="G976634"/>
      <c r="H976634"/>
      <c r="I976634"/>
      <c r="J976634"/>
      <c r="K976634"/>
      <c r="L976634"/>
      <c r="M976634"/>
      <c r="N976634"/>
      <c r="O976634"/>
      <c r="P976634"/>
      <c r="Q976634"/>
      <c r="R976634"/>
      <c r="S976634"/>
      <c r="T976634"/>
      <c r="U976634"/>
      <c r="V976634"/>
    </row>
    <row r="976635" spans="1:22">
      <c r="A976635"/>
      <c r="B976635"/>
      <c r="C976635"/>
      <c r="D976635"/>
      <c r="E976635"/>
      <c r="F976635"/>
      <c r="G976635"/>
      <c r="H976635"/>
      <c r="I976635"/>
      <c r="J976635"/>
      <c r="K976635"/>
      <c r="L976635"/>
      <c r="M976635"/>
      <c r="N976635"/>
      <c r="O976635"/>
      <c r="P976635"/>
      <c r="Q976635"/>
      <c r="R976635"/>
      <c r="S976635"/>
      <c r="T976635"/>
      <c r="U976635"/>
      <c r="V976635"/>
    </row>
    <row r="976636" spans="1:22">
      <c r="A976636"/>
      <c r="B976636"/>
      <c r="C976636"/>
      <c r="D976636"/>
      <c r="E976636"/>
      <c r="F976636"/>
      <c r="G976636"/>
      <c r="H976636"/>
      <c r="I976636"/>
      <c r="J976636"/>
      <c r="K976636"/>
      <c r="L976636"/>
      <c r="M976636"/>
      <c r="N976636"/>
      <c r="O976636"/>
      <c r="P976636"/>
      <c r="Q976636"/>
      <c r="R976636"/>
      <c r="S976636"/>
      <c r="T976636"/>
      <c r="U976636"/>
      <c r="V976636"/>
    </row>
    <row r="976637" spans="1:22">
      <c r="A976637"/>
      <c r="B976637"/>
      <c r="C976637"/>
      <c r="D976637"/>
      <c r="E976637"/>
      <c r="F976637"/>
      <c r="G976637"/>
      <c r="H976637"/>
      <c r="I976637"/>
      <c r="J976637"/>
      <c r="K976637"/>
      <c r="L976637"/>
      <c r="M976637"/>
      <c r="N976637"/>
      <c r="O976637"/>
      <c r="P976637"/>
      <c r="Q976637"/>
      <c r="R976637"/>
      <c r="S976637"/>
      <c r="T976637"/>
      <c r="U976637"/>
      <c r="V976637"/>
    </row>
    <row r="976638" spans="1:22">
      <c r="A976638"/>
      <c r="B976638"/>
      <c r="C976638"/>
      <c r="D976638"/>
      <c r="E976638"/>
      <c r="F976638"/>
      <c r="G976638"/>
      <c r="H976638"/>
      <c r="I976638"/>
      <c r="J976638"/>
      <c r="K976638"/>
      <c r="L976638"/>
      <c r="M976638"/>
      <c r="N976638"/>
      <c r="O976638"/>
      <c r="P976638"/>
      <c r="Q976638"/>
      <c r="R976638"/>
      <c r="S976638"/>
      <c r="T976638"/>
      <c r="U976638"/>
      <c r="V976638"/>
    </row>
    <row r="976639" spans="1:22">
      <c r="A976639"/>
      <c r="B976639"/>
      <c r="C976639"/>
      <c r="D976639"/>
      <c r="E976639"/>
      <c r="F976639"/>
      <c r="G976639"/>
      <c r="H976639"/>
      <c r="I976639"/>
      <c r="J976639"/>
      <c r="K976639"/>
      <c r="L976639"/>
      <c r="M976639"/>
      <c r="N976639"/>
      <c r="O976639"/>
      <c r="P976639"/>
      <c r="Q976639"/>
      <c r="R976639"/>
      <c r="S976639"/>
      <c r="T976639"/>
      <c r="U976639"/>
      <c r="V976639"/>
    </row>
    <row r="976640" spans="1:22">
      <c r="A976640"/>
      <c r="B976640"/>
      <c r="C976640"/>
      <c r="D976640"/>
      <c r="E976640"/>
      <c r="F976640"/>
      <c r="G976640"/>
      <c r="H976640"/>
      <c r="I976640"/>
      <c r="J976640"/>
      <c r="K976640"/>
      <c r="L976640"/>
      <c r="M976640"/>
      <c r="N976640"/>
      <c r="O976640"/>
      <c r="P976640"/>
      <c r="Q976640"/>
      <c r="R976640"/>
      <c r="S976640"/>
      <c r="T976640"/>
      <c r="U976640"/>
      <c r="V976640"/>
    </row>
    <row r="976641" spans="1:22">
      <c r="A976641"/>
      <c r="B976641"/>
      <c r="C976641"/>
      <c r="D976641"/>
      <c r="E976641"/>
      <c r="F976641"/>
      <c r="G976641"/>
      <c r="H976641"/>
      <c r="I976641"/>
      <c r="J976641"/>
      <c r="K976641"/>
      <c r="L976641"/>
      <c r="M976641"/>
      <c r="N976641"/>
      <c r="O976641"/>
      <c r="P976641"/>
      <c r="Q976641"/>
      <c r="R976641"/>
      <c r="S976641"/>
      <c r="T976641"/>
      <c r="U976641"/>
      <c r="V976641"/>
    </row>
    <row r="976642" spans="1:22">
      <c r="A976642"/>
      <c r="B976642"/>
      <c r="C976642"/>
      <c r="D976642"/>
      <c r="E976642"/>
      <c r="F976642"/>
      <c r="G976642"/>
      <c r="H976642"/>
      <c r="I976642"/>
      <c r="J976642"/>
      <c r="K976642"/>
      <c r="L976642"/>
      <c r="M976642"/>
      <c r="N976642"/>
      <c r="O976642"/>
      <c r="P976642"/>
      <c r="Q976642"/>
      <c r="R976642"/>
      <c r="S976642"/>
      <c r="T976642"/>
      <c r="U976642"/>
      <c r="V976642"/>
    </row>
    <row r="976643" spans="1:22">
      <c r="A976643"/>
      <c r="B976643"/>
      <c r="C976643"/>
      <c r="D976643"/>
      <c r="E976643"/>
      <c r="F976643"/>
      <c r="G976643"/>
      <c r="H976643"/>
      <c r="I976643"/>
      <c r="J976643"/>
      <c r="K976643"/>
      <c r="L976643"/>
      <c r="M976643"/>
      <c r="N976643"/>
      <c r="O976643"/>
      <c r="P976643"/>
      <c r="Q976643"/>
      <c r="R976643"/>
      <c r="S976643"/>
      <c r="T976643"/>
      <c r="U976643"/>
      <c r="V976643"/>
    </row>
    <row r="976644" spans="1:22">
      <c r="A976644"/>
      <c r="B976644"/>
      <c r="C976644"/>
      <c r="D976644"/>
      <c r="E976644"/>
      <c r="F976644"/>
      <c r="G976644"/>
      <c r="H976644"/>
      <c r="I976644"/>
      <c r="J976644"/>
      <c r="K976644"/>
      <c r="L976644"/>
      <c r="M976644"/>
      <c r="N976644"/>
      <c r="O976644"/>
      <c r="P976644"/>
      <c r="Q976644"/>
      <c r="R976644"/>
      <c r="S976644"/>
      <c r="T976644"/>
      <c r="U976644"/>
      <c r="V976644"/>
    </row>
    <row r="976645" spans="1:22">
      <c r="A976645"/>
      <c r="B976645"/>
      <c r="C976645"/>
      <c r="D976645"/>
      <c r="E976645"/>
      <c r="F976645"/>
      <c r="G976645"/>
      <c r="H976645"/>
      <c r="I976645"/>
      <c r="J976645"/>
      <c r="K976645"/>
      <c r="L976645"/>
      <c r="M976645"/>
      <c r="N976645"/>
      <c r="O976645"/>
      <c r="P976645"/>
      <c r="Q976645"/>
      <c r="R976645"/>
      <c r="S976645"/>
      <c r="T976645"/>
      <c r="U976645"/>
      <c r="V976645"/>
    </row>
    <row r="976646" spans="1:22">
      <c r="A976646"/>
      <c r="B976646"/>
      <c r="C976646"/>
      <c r="D976646"/>
      <c r="E976646"/>
      <c r="F976646"/>
      <c r="G976646"/>
      <c r="H976646"/>
      <c r="I976646"/>
      <c r="J976646"/>
      <c r="K976646"/>
      <c r="L976646"/>
      <c r="M976646"/>
      <c r="N976646"/>
      <c r="O976646"/>
      <c r="P976646"/>
      <c r="Q976646"/>
      <c r="R976646"/>
      <c r="S976646"/>
      <c r="T976646"/>
      <c r="U976646"/>
      <c r="V976646"/>
    </row>
    <row r="976647" spans="1:22">
      <c r="A976647"/>
      <c r="B976647"/>
      <c r="C976647"/>
      <c r="D976647"/>
      <c r="E976647"/>
      <c r="F976647"/>
      <c r="G976647"/>
      <c r="H976647"/>
      <c r="I976647"/>
      <c r="J976647"/>
      <c r="K976647"/>
      <c r="L976647"/>
      <c r="M976647"/>
      <c r="N976647"/>
      <c r="O976647"/>
      <c r="P976647"/>
      <c r="Q976647"/>
      <c r="R976647"/>
      <c r="S976647"/>
      <c r="T976647"/>
      <c r="U976647"/>
      <c r="V976647"/>
    </row>
    <row r="976648" spans="1:22">
      <c r="A976648"/>
      <c r="B976648"/>
      <c r="C976648"/>
      <c r="D976648"/>
      <c r="E976648"/>
      <c r="F976648"/>
      <c r="G976648"/>
      <c r="H976648"/>
      <c r="I976648"/>
      <c r="J976648"/>
      <c r="K976648"/>
      <c r="L976648"/>
      <c r="M976648"/>
      <c r="N976648"/>
      <c r="O976648"/>
      <c r="P976648"/>
      <c r="Q976648"/>
      <c r="R976648"/>
      <c r="S976648"/>
      <c r="T976648"/>
      <c r="U976648"/>
      <c r="V976648"/>
    </row>
    <row r="976649" spans="1:22">
      <c r="A976649"/>
      <c r="B976649"/>
      <c r="C976649"/>
      <c r="D976649"/>
      <c r="E976649"/>
      <c r="F976649"/>
      <c r="G976649"/>
      <c r="H976649"/>
      <c r="I976649"/>
      <c r="J976649"/>
      <c r="K976649"/>
      <c r="L976649"/>
      <c r="M976649"/>
      <c r="N976649"/>
      <c r="O976649"/>
      <c r="P976649"/>
      <c r="Q976649"/>
      <c r="R976649"/>
      <c r="S976649"/>
      <c r="T976649"/>
      <c r="U976649"/>
      <c r="V976649"/>
    </row>
    <row r="976650" spans="1:22">
      <c r="A976650"/>
      <c r="B976650"/>
      <c r="C976650"/>
      <c r="D976650"/>
      <c r="E976650"/>
      <c r="F976650"/>
      <c r="G976650"/>
      <c r="H976650"/>
      <c r="I976650"/>
      <c r="J976650"/>
      <c r="K976650"/>
      <c r="L976650"/>
      <c r="M976650"/>
      <c r="N976650"/>
      <c r="O976650"/>
      <c r="P976650"/>
      <c r="Q976650"/>
      <c r="R976650"/>
      <c r="S976650"/>
      <c r="T976650"/>
      <c r="U976650"/>
      <c r="V976650"/>
    </row>
    <row r="976651" spans="1:22">
      <c r="A976651"/>
      <c r="B976651"/>
      <c r="C976651"/>
      <c r="D976651"/>
      <c r="E976651"/>
      <c r="F976651"/>
      <c r="G976651"/>
      <c r="H976651"/>
      <c r="I976651"/>
      <c r="J976651"/>
      <c r="K976651"/>
      <c r="L976651"/>
      <c r="M976651"/>
      <c r="N976651"/>
      <c r="O976651"/>
      <c r="P976651"/>
      <c r="Q976651"/>
      <c r="R976651"/>
      <c r="S976651"/>
      <c r="T976651"/>
      <c r="U976651"/>
      <c r="V976651"/>
    </row>
    <row r="976652" spans="1:22">
      <c r="A976652"/>
      <c r="B976652"/>
      <c r="C976652"/>
      <c r="D976652"/>
      <c r="E976652"/>
      <c r="F976652"/>
      <c r="G976652"/>
      <c r="H976652"/>
      <c r="I976652"/>
      <c r="J976652"/>
      <c r="K976652"/>
      <c r="L976652"/>
      <c r="M976652"/>
      <c r="N976652"/>
      <c r="O976652"/>
      <c r="P976652"/>
      <c r="Q976652"/>
      <c r="R976652"/>
      <c r="S976652"/>
      <c r="T976652"/>
      <c r="U976652"/>
      <c r="V976652"/>
    </row>
    <row r="976653" spans="1:22">
      <c r="A976653"/>
      <c r="B976653"/>
      <c r="C976653"/>
      <c r="D976653"/>
      <c r="E976653"/>
      <c r="F976653"/>
      <c r="G976653"/>
      <c r="H976653"/>
      <c r="I976653"/>
      <c r="J976653"/>
      <c r="K976653"/>
      <c r="L976653"/>
      <c r="M976653"/>
      <c r="N976653"/>
      <c r="O976653"/>
      <c r="P976653"/>
      <c r="Q976653"/>
      <c r="R976653"/>
      <c r="S976653"/>
      <c r="T976653"/>
      <c r="U976653"/>
      <c r="V976653"/>
    </row>
    <row r="976654" spans="1:22">
      <c r="A976654"/>
      <c r="B976654"/>
      <c r="C976654"/>
      <c r="D976654"/>
      <c r="E976654"/>
      <c r="F976654"/>
      <c r="G976654"/>
      <c r="H976654"/>
      <c r="I976654"/>
      <c r="J976654"/>
      <c r="K976654"/>
      <c r="L976654"/>
      <c r="M976654"/>
      <c r="N976654"/>
      <c r="O976654"/>
      <c r="P976654"/>
      <c r="Q976654"/>
      <c r="R976654"/>
      <c r="S976654"/>
      <c r="T976654"/>
      <c r="U976654"/>
      <c r="V976654"/>
    </row>
    <row r="976655" spans="1:22">
      <c r="A976655"/>
      <c r="B976655"/>
      <c r="C976655"/>
      <c r="D976655"/>
      <c r="E976655"/>
      <c r="F976655"/>
      <c r="G976655"/>
      <c r="H976655"/>
      <c r="I976655"/>
      <c r="J976655"/>
      <c r="K976655"/>
      <c r="L976655"/>
      <c r="M976655"/>
      <c r="N976655"/>
      <c r="O976655"/>
      <c r="P976655"/>
      <c r="Q976655"/>
      <c r="R976655"/>
      <c r="S976655"/>
      <c r="T976655"/>
      <c r="U976655"/>
      <c r="V976655"/>
    </row>
    <row r="976656" spans="1:22">
      <c r="A976656"/>
      <c r="B976656"/>
      <c r="C976656"/>
      <c r="D976656"/>
      <c r="E976656"/>
      <c r="F976656"/>
      <c r="G976656"/>
      <c r="H976656"/>
      <c r="I976656"/>
      <c r="J976656"/>
      <c r="K976656"/>
      <c r="L976656"/>
      <c r="M976656"/>
      <c r="N976656"/>
      <c r="O976656"/>
      <c r="P976656"/>
      <c r="Q976656"/>
      <c r="R976656"/>
      <c r="S976656"/>
      <c r="T976656"/>
      <c r="U976656"/>
      <c r="V976656"/>
    </row>
    <row r="976657" spans="1:22">
      <c r="A976657"/>
      <c r="B976657"/>
      <c r="C976657"/>
      <c r="D976657"/>
      <c r="E976657"/>
      <c r="F976657"/>
      <c r="G976657"/>
      <c r="H976657"/>
      <c r="I976657"/>
      <c r="J976657"/>
      <c r="K976657"/>
      <c r="L976657"/>
      <c r="M976657"/>
      <c r="N976657"/>
      <c r="O976657"/>
      <c r="P976657"/>
      <c r="Q976657"/>
      <c r="R976657"/>
      <c r="S976657"/>
      <c r="T976657"/>
      <c r="U976657"/>
      <c r="V976657"/>
    </row>
    <row r="976658" spans="1:22">
      <c r="A976658"/>
      <c r="B976658"/>
      <c r="C976658"/>
      <c r="D976658"/>
      <c r="E976658"/>
      <c r="F976658"/>
      <c r="G976658"/>
      <c r="H976658"/>
      <c r="I976658"/>
      <c r="J976658"/>
      <c r="K976658"/>
      <c r="L976658"/>
      <c r="M976658"/>
      <c r="N976658"/>
      <c r="O976658"/>
      <c r="P976658"/>
      <c r="Q976658"/>
      <c r="R976658"/>
      <c r="S976658"/>
      <c r="T976658"/>
      <c r="U976658"/>
      <c r="V976658"/>
    </row>
    <row r="976659" spans="1:22">
      <c r="A976659"/>
      <c r="B976659"/>
      <c r="C976659"/>
      <c r="D976659"/>
      <c r="E976659"/>
      <c r="F976659"/>
      <c r="G976659"/>
      <c r="H976659"/>
      <c r="I976659"/>
      <c r="J976659"/>
      <c r="K976659"/>
      <c r="L976659"/>
      <c r="M976659"/>
      <c r="N976659"/>
      <c r="O976659"/>
      <c r="P976659"/>
      <c r="Q976659"/>
      <c r="R976659"/>
      <c r="S976659"/>
      <c r="T976659"/>
      <c r="U976659"/>
      <c r="V976659"/>
    </row>
    <row r="976660" spans="1:22">
      <c r="A976660"/>
      <c r="B976660"/>
      <c r="C976660"/>
      <c r="D976660"/>
      <c r="E976660"/>
      <c r="F976660"/>
      <c r="G976660"/>
      <c r="H976660"/>
      <c r="I976660"/>
      <c r="J976660"/>
      <c r="K976660"/>
      <c r="L976660"/>
      <c r="M976660"/>
      <c r="N976660"/>
      <c r="O976660"/>
      <c r="P976660"/>
      <c r="Q976660"/>
      <c r="R976660"/>
      <c r="S976660"/>
      <c r="T976660"/>
      <c r="U976660"/>
      <c r="V976660"/>
    </row>
    <row r="976661" spans="1:22">
      <c r="A976661"/>
      <c r="B976661"/>
      <c r="C976661"/>
      <c r="D976661"/>
      <c r="E976661"/>
      <c r="F976661"/>
      <c r="G976661"/>
      <c r="H976661"/>
      <c r="I976661"/>
      <c r="J976661"/>
      <c r="K976661"/>
      <c r="L976661"/>
      <c r="M976661"/>
      <c r="N976661"/>
      <c r="O976661"/>
      <c r="P976661"/>
      <c r="Q976661"/>
      <c r="R976661"/>
      <c r="S976661"/>
      <c r="T976661"/>
      <c r="U976661"/>
      <c r="V976661"/>
    </row>
    <row r="976662" spans="1:22">
      <c r="A976662"/>
      <c r="B976662"/>
      <c r="C976662"/>
      <c r="D976662"/>
      <c r="E976662"/>
      <c r="F976662"/>
      <c r="G976662"/>
      <c r="H976662"/>
      <c r="I976662"/>
      <c r="J976662"/>
      <c r="K976662"/>
      <c r="L976662"/>
      <c r="M976662"/>
      <c r="N976662"/>
      <c r="O976662"/>
      <c r="P976662"/>
      <c r="Q976662"/>
      <c r="R976662"/>
      <c r="S976662"/>
      <c r="T976662"/>
      <c r="U976662"/>
      <c r="V976662"/>
    </row>
    <row r="976663" spans="1:22">
      <c r="A976663"/>
      <c r="B976663"/>
      <c r="C976663"/>
      <c r="D976663"/>
      <c r="E976663"/>
      <c r="F976663"/>
      <c r="G976663"/>
      <c r="H976663"/>
      <c r="I976663"/>
      <c r="J976663"/>
      <c r="K976663"/>
      <c r="L976663"/>
      <c r="M976663"/>
      <c r="N976663"/>
      <c r="O976663"/>
      <c r="P976663"/>
      <c r="Q976663"/>
      <c r="R976663"/>
      <c r="S976663"/>
      <c r="T976663"/>
      <c r="U976663"/>
      <c r="V976663"/>
    </row>
    <row r="976664" spans="1:22">
      <c r="A976664"/>
      <c r="B976664"/>
      <c r="C976664"/>
      <c r="D976664"/>
      <c r="E976664"/>
      <c r="F976664"/>
      <c r="G976664"/>
      <c r="H976664"/>
      <c r="I976664"/>
      <c r="J976664"/>
      <c r="K976664"/>
      <c r="L976664"/>
      <c r="M976664"/>
      <c r="N976664"/>
      <c r="O976664"/>
      <c r="P976664"/>
      <c r="Q976664"/>
      <c r="R976664"/>
      <c r="S976664"/>
      <c r="T976664"/>
      <c r="U976664"/>
      <c r="V976664"/>
    </row>
    <row r="976665" spans="1:22">
      <c r="A976665"/>
      <c r="B976665"/>
      <c r="C976665"/>
      <c r="D976665"/>
      <c r="E976665"/>
      <c r="F976665"/>
      <c r="G976665"/>
      <c r="H976665"/>
      <c r="I976665"/>
      <c r="J976665"/>
      <c r="K976665"/>
      <c r="L976665"/>
      <c r="M976665"/>
      <c r="N976665"/>
      <c r="O976665"/>
      <c r="P976665"/>
      <c r="Q976665"/>
      <c r="R976665"/>
      <c r="S976665"/>
      <c r="T976665"/>
      <c r="U976665"/>
      <c r="V976665"/>
    </row>
    <row r="976666" spans="1:22">
      <c r="A976666"/>
      <c r="B976666"/>
      <c r="C976666"/>
      <c r="D976666"/>
      <c r="E976666"/>
      <c r="F976666"/>
      <c r="G976666"/>
      <c r="H976666"/>
      <c r="I976666"/>
      <c r="J976666"/>
      <c r="K976666"/>
      <c r="L976666"/>
      <c r="M976666"/>
      <c r="N976666"/>
      <c r="O976666"/>
      <c r="P976666"/>
      <c r="Q976666"/>
      <c r="R976666"/>
      <c r="S976666"/>
      <c r="T976666"/>
      <c r="U976666"/>
      <c r="V976666"/>
    </row>
    <row r="976667" spans="1:22">
      <c r="A976667"/>
      <c r="B976667"/>
      <c r="C976667"/>
      <c r="D976667"/>
      <c r="E976667"/>
      <c r="F976667"/>
      <c r="G976667"/>
      <c r="H976667"/>
      <c r="I976667"/>
      <c r="J976667"/>
      <c r="K976667"/>
      <c r="L976667"/>
      <c r="M976667"/>
      <c r="N976667"/>
      <c r="O976667"/>
      <c r="P976667"/>
      <c r="Q976667"/>
      <c r="R976667"/>
      <c r="S976667"/>
      <c r="T976667"/>
      <c r="U976667"/>
      <c r="V976667"/>
    </row>
    <row r="976668" spans="1:22">
      <c r="A976668"/>
      <c r="B976668"/>
      <c r="C976668"/>
      <c r="D976668"/>
      <c r="E976668"/>
      <c r="F976668"/>
      <c r="G976668"/>
      <c r="H976668"/>
      <c r="I976668"/>
      <c r="J976668"/>
      <c r="K976668"/>
      <c r="L976668"/>
      <c r="M976668"/>
      <c r="N976668"/>
      <c r="O976668"/>
      <c r="P976668"/>
      <c r="Q976668"/>
      <c r="R976668"/>
      <c r="S976668"/>
      <c r="T976668"/>
      <c r="U976668"/>
      <c r="V976668"/>
    </row>
    <row r="976669" spans="1:22">
      <c r="A976669"/>
      <c r="B976669"/>
      <c r="C976669"/>
      <c r="D976669"/>
      <c r="E976669"/>
      <c r="F976669"/>
      <c r="G976669"/>
      <c r="H976669"/>
      <c r="I976669"/>
      <c r="J976669"/>
      <c r="K976669"/>
      <c r="L976669"/>
      <c r="M976669"/>
      <c r="N976669"/>
      <c r="O976669"/>
      <c r="P976669"/>
      <c r="Q976669"/>
      <c r="R976669"/>
      <c r="S976669"/>
      <c r="T976669"/>
      <c r="U976669"/>
      <c r="V976669"/>
    </row>
    <row r="976670" spans="1:22">
      <c r="A976670"/>
      <c r="B976670"/>
      <c r="C976670"/>
      <c r="D976670"/>
      <c r="E976670"/>
      <c r="F976670"/>
      <c r="G976670"/>
      <c r="H976670"/>
      <c r="I976670"/>
      <c r="J976670"/>
      <c r="K976670"/>
      <c r="L976670"/>
      <c r="M976670"/>
      <c r="N976670"/>
      <c r="O976670"/>
      <c r="P976670"/>
      <c r="Q976670"/>
      <c r="R976670"/>
      <c r="S976670"/>
      <c r="T976670"/>
      <c r="U976670"/>
      <c r="V976670"/>
    </row>
    <row r="976671" spans="1:22">
      <c r="A976671"/>
      <c r="B976671"/>
      <c r="C976671"/>
      <c r="D976671"/>
      <c r="E976671"/>
      <c r="F976671"/>
      <c r="G976671"/>
      <c r="H976671"/>
      <c r="I976671"/>
      <c r="J976671"/>
      <c r="K976671"/>
      <c r="L976671"/>
      <c r="M976671"/>
      <c r="N976671"/>
      <c r="O976671"/>
      <c r="P976671"/>
      <c r="Q976671"/>
      <c r="R976671"/>
      <c r="S976671"/>
      <c r="T976671"/>
      <c r="U976671"/>
      <c r="V976671"/>
    </row>
    <row r="976672" spans="1:22">
      <c r="A976672"/>
      <c r="B976672"/>
      <c r="C976672"/>
      <c r="D976672"/>
      <c r="E976672"/>
      <c r="F976672"/>
      <c r="G976672"/>
      <c r="H976672"/>
      <c r="I976672"/>
      <c r="J976672"/>
      <c r="K976672"/>
      <c r="L976672"/>
      <c r="M976672"/>
      <c r="N976672"/>
      <c r="O976672"/>
      <c r="P976672"/>
      <c r="Q976672"/>
      <c r="R976672"/>
      <c r="S976672"/>
      <c r="T976672"/>
      <c r="U976672"/>
      <c r="V976672"/>
    </row>
    <row r="976673" spans="1:22">
      <c r="A976673"/>
      <c r="B976673"/>
      <c r="C976673"/>
      <c r="D976673"/>
      <c r="E976673"/>
      <c r="F976673"/>
      <c r="G976673"/>
      <c r="H976673"/>
      <c r="I976673"/>
      <c r="J976673"/>
      <c r="K976673"/>
      <c r="L976673"/>
      <c r="M976673"/>
      <c r="N976673"/>
      <c r="O976673"/>
      <c r="P976673"/>
      <c r="Q976673"/>
      <c r="R976673"/>
      <c r="S976673"/>
      <c r="T976673"/>
      <c r="U976673"/>
      <c r="V976673"/>
    </row>
    <row r="976674" spans="1:22">
      <c r="A976674"/>
      <c r="B976674"/>
      <c r="C976674"/>
      <c r="D976674"/>
      <c r="E976674"/>
      <c r="F976674"/>
      <c r="G976674"/>
      <c r="H976674"/>
      <c r="I976674"/>
      <c r="J976674"/>
      <c r="K976674"/>
      <c r="L976674"/>
      <c r="M976674"/>
      <c r="N976674"/>
      <c r="O976674"/>
      <c r="P976674"/>
      <c r="Q976674"/>
      <c r="R976674"/>
      <c r="S976674"/>
      <c r="T976674"/>
      <c r="U976674"/>
      <c r="V976674"/>
    </row>
    <row r="976675" spans="1:22">
      <c r="A976675"/>
      <c r="B976675"/>
      <c r="C976675"/>
      <c r="D976675"/>
      <c r="E976675"/>
      <c r="F976675"/>
      <c r="G976675"/>
      <c r="H976675"/>
      <c r="I976675"/>
      <c r="J976675"/>
      <c r="K976675"/>
      <c r="L976675"/>
      <c r="M976675"/>
      <c r="N976675"/>
      <c r="O976675"/>
      <c r="P976675"/>
      <c r="Q976675"/>
      <c r="R976675"/>
      <c r="S976675"/>
      <c r="T976675"/>
      <c r="U976675"/>
      <c r="V976675"/>
    </row>
    <row r="976676" spans="1:22">
      <c r="A976676"/>
      <c r="B976676"/>
      <c r="C976676"/>
      <c r="D976676"/>
      <c r="E976676"/>
      <c r="F976676"/>
      <c r="G976676"/>
      <c r="H976676"/>
      <c r="I976676"/>
      <c r="J976676"/>
      <c r="K976676"/>
      <c r="L976676"/>
      <c r="M976676"/>
      <c r="N976676"/>
      <c r="O976676"/>
      <c r="P976676"/>
      <c r="Q976676"/>
      <c r="R976676"/>
      <c r="S976676"/>
      <c r="T976676"/>
      <c r="U976676"/>
      <c r="V976676"/>
    </row>
    <row r="976677" spans="1:22">
      <c r="A976677"/>
      <c r="B976677"/>
      <c r="C976677"/>
      <c r="D976677"/>
      <c r="E976677"/>
      <c r="F976677"/>
      <c r="G976677"/>
      <c r="H976677"/>
      <c r="I976677"/>
      <c r="J976677"/>
      <c r="K976677"/>
      <c r="L976677"/>
      <c r="M976677"/>
      <c r="N976677"/>
      <c r="O976677"/>
      <c r="P976677"/>
      <c r="Q976677"/>
      <c r="R976677"/>
      <c r="S976677"/>
      <c r="T976677"/>
      <c r="U976677"/>
      <c r="V976677"/>
    </row>
    <row r="976678" spans="1:22">
      <c r="A976678"/>
      <c r="B976678"/>
      <c r="C976678"/>
      <c r="D976678"/>
      <c r="E976678"/>
      <c r="F976678"/>
      <c r="G976678"/>
      <c r="H976678"/>
      <c r="I976678"/>
      <c r="J976678"/>
      <c r="K976678"/>
      <c r="L976678"/>
      <c r="M976678"/>
      <c r="N976678"/>
      <c r="O976678"/>
      <c r="P976678"/>
      <c r="Q976678"/>
      <c r="R976678"/>
      <c r="S976678"/>
      <c r="T976678"/>
      <c r="U976678"/>
      <c r="V976678"/>
    </row>
    <row r="976679" spans="1:22">
      <c r="A976679"/>
      <c r="B976679"/>
      <c r="C976679"/>
      <c r="D976679"/>
      <c r="E976679"/>
      <c r="F976679"/>
      <c r="G976679"/>
      <c r="H976679"/>
      <c r="I976679"/>
      <c r="J976679"/>
      <c r="K976679"/>
      <c r="L976679"/>
      <c r="M976679"/>
      <c r="N976679"/>
      <c r="O976679"/>
      <c r="P976679"/>
      <c r="Q976679"/>
      <c r="R976679"/>
      <c r="S976679"/>
      <c r="T976679"/>
      <c r="U976679"/>
      <c r="V976679"/>
    </row>
    <row r="976680" spans="1:22">
      <c r="A976680"/>
      <c r="B976680"/>
      <c r="C976680"/>
      <c r="D976680"/>
      <c r="E976680"/>
      <c r="F976680"/>
      <c r="G976680"/>
      <c r="H976680"/>
      <c r="I976680"/>
      <c r="J976680"/>
      <c r="K976680"/>
      <c r="L976680"/>
      <c r="M976680"/>
      <c r="N976680"/>
      <c r="O976680"/>
      <c r="P976680"/>
      <c r="Q976680"/>
      <c r="R976680"/>
      <c r="S976680"/>
      <c r="T976680"/>
      <c r="U976680"/>
      <c r="V976680"/>
    </row>
    <row r="976681" spans="1:22">
      <c r="A976681"/>
      <c r="B976681"/>
      <c r="C976681"/>
      <c r="D976681"/>
      <c r="E976681"/>
      <c r="F976681"/>
      <c r="G976681"/>
      <c r="H976681"/>
      <c r="I976681"/>
      <c r="J976681"/>
      <c r="K976681"/>
      <c r="L976681"/>
      <c r="M976681"/>
      <c r="N976681"/>
      <c r="O976681"/>
      <c r="P976681"/>
      <c r="Q976681"/>
      <c r="R976681"/>
      <c r="S976681"/>
      <c r="T976681"/>
      <c r="U976681"/>
      <c r="V976681"/>
    </row>
    <row r="976682" spans="1:22">
      <c r="A976682"/>
      <c r="B976682"/>
      <c r="C976682"/>
      <c r="D976682"/>
      <c r="E976682"/>
      <c r="F976682"/>
      <c r="G976682"/>
      <c r="H976682"/>
      <c r="I976682"/>
      <c r="J976682"/>
      <c r="K976682"/>
      <c r="L976682"/>
      <c r="M976682"/>
      <c r="N976682"/>
      <c r="O976682"/>
      <c r="P976682"/>
      <c r="Q976682"/>
      <c r="R976682"/>
      <c r="S976682"/>
      <c r="T976682"/>
      <c r="U976682"/>
      <c r="V976682"/>
    </row>
    <row r="976683" spans="1:22">
      <c r="A976683"/>
      <c r="B976683"/>
      <c r="C976683"/>
      <c r="D976683"/>
      <c r="E976683"/>
      <c r="F976683"/>
      <c r="G976683"/>
      <c r="H976683"/>
      <c r="I976683"/>
      <c r="J976683"/>
      <c r="K976683"/>
      <c r="L976683"/>
      <c r="M976683"/>
      <c r="N976683"/>
      <c r="O976683"/>
      <c r="P976683"/>
      <c r="Q976683"/>
      <c r="R976683"/>
      <c r="S976683"/>
      <c r="T976683"/>
      <c r="U976683"/>
      <c r="V976683"/>
    </row>
    <row r="976684" spans="1:22">
      <c r="A976684"/>
      <c r="B976684"/>
      <c r="C976684"/>
      <c r="D976684"/>
      <c r="E976684"/>
      <c r="F976684"/>
      <c r="G976684"/>
      <c r="H976684"/>
      <c r="I976684"/>
      <c r="J976684"/>
      <c r="K976684"/>
      <c r="L976684"/>
      <c r="M976684"/>
      <c r="N976684"/>
      <c r="O976684"/>
      <c r="P976684"/>
      <c r="Q976684"/>
      <c r="R976684"/>
      <c r="S976684"/>
      <c r="T976684"/>
      <c r="U976684"/>
      <c r="V976684"/>
    </row>
    <row r="976685" spans="1:22">
      <c r="A976685"/>
      <c r="B976685"/>
      <c r="C976685"/>
      <c r="D976685"/>
      <c r="E976685"/>
      <c r="F976685"/>
      <c r="G976685"/>
      <c r="H976685"/>
      <c r="I976685"/>
      <c r="J976685"/>
      <c r="K976685"/>
      <c r="L976685"/>
      <c r="M976685"/>
      <c r="N976685"/>
      <c r="O976685"/>
      <c r="P976685"/>
      <c r="Q976685"/>
      <c r="R976685"/>
      <c r="S976685"/>
      <c r="T976685"/>
      <c r="U976685"/>
      <c r="V976685"/>
    </row>
    <row r="976686" spans="1:22">
      <c r="A976686"/>
      <c r="B976686"/>
      <c r="C976686"/>
      <c r="D976686"/>
      <c r="E976686"/>
      <c r="F976686"/>
      <c r="G976686"/>
      <c r="H976686"/>
      <c r="I976686"/>
      <c r="J976686"/>
      <c r="K976686"/>
      <c r="L976686"/>
      <c r="M976686"/>
      <c r="N976686"/>
      <c r="O976686"/>
      <c r="P976686"/>
      <c r="Q976686"/>
      <c r="R976686"/>
      <c r="S976686"/>
      <c r="T976686"/>
      <c r="U976686"/>
      <c r="V976686"/>
    </row>
    <row r="976687" spans="1:22">
      <c r="A976687"/>
      <c r="B976687"/>
      <c r="C976687"/>
      <c r="D976687"/>
      <c r="E976687"/>
      <c r="F976687"/>
      <c r="G976687"/>
      <c r="H976687"/>
      <c r="I976687"/>
      <c r="J976687"/>
      <c r="K976687"/>
      <c r="L976687"/>
      <c r="M976687"/>
      <c r="N976687"/>
      <c r="O976687"/>
      <c r="P976687"/>
      <c r="Q976687"/>
      <c r="R976687"/>
      <c r="S976687"/>
      <c r="T976687"/>
      <c r="U976687"/>
      <c r="V976687"/>
    </row>
    <row r="976688" spans="1:22">
      <c r="A976688"/>
      <c r="B976688"/>
      <c r="C976688"/>
      <c r="D976688"/>
      <c r="E976688"/>
      <c r="F976688"/>
      <c r="G976688"/>
      <c r="H976688"/>
      <c r="I976688"/>
      <c r="J976688"/>
      <c r="K976688"/>
      <c r="L976688"/>
      <c r="M976688"/>
      <c r="N976688"/>
      <c r="O976688"/>
      <c r="P976688"/>
      <c r="Q976688"/>
      <c r="R976688"/>
      <c r="S976688"/>
      <c r="T976688"/>
      <c r="U976688"/>
      <c r="V976688"/>
    </row>
    <row r="976689" spans="1:22">
      <c r="A976689"/>
      <c r="B976689"/>
      <c r="C976689"/>
      <c r="D976689"/>
      <c r="E976689"/>
      <c r="F976689"/>
      <c r="G976689"/>
      <c r="H976689"/>
      <c r="I976689"/>
      <c r="J976689"/>
      <c r="K976689"/>
      <c r="L976689"/>
      <c r="M976689"/>
      <c r="N976689"/>
      <c r="O976689"/>
      <c r="P976689"/>
      <c r="Q976689"/>
      <c r="R976689"/>
      <c r="S976689"/>
      <c r="T976689"/>
      <c r="U976689"/>
      <c r="V976689"/>
    </row>
    <row r="976690" spans="1:22">
      <c r="A976690"/>
      <c r="B976690"/>
      <c r="C976690"/>
      <c r="D976690"/>
      <c r="E976690"/>
      <c r="F976690"/>
      <c r="G976690"/>
      <c r="H976690"/>
      <c r="I976690"/>
      <c r="J976690"/>
      <c r="K976690"/>
      <c r="L976690"/>
      <c r="M976690"/>
      <c r="N976690"/>
      <c r="O976690"/>
      <c r="P976690"/>
      <c r="Q976690"/>
      <c r="R976690"/>
      <c r="S976690"/>
      <c r="T976690"/>
      <c r="U976690"/>
      <c r="V976690"/>
    </row>
    <row r="976691" spans="1:22">
      <c r="A976691"/>
      <c r="B976691"/>
      <c r="C976691"/>
      <c r="D976691"/>
      <c r="E976691"/>
      <c r="F976691"/>
      <c r="G976691"/>
      <c r="H976691"/>
      <c r="I976691"/>
      <c r="J976691"/>
      <c r="K976691"/>
      <c r="L976691"/>
      <c r="M976691"/>
      <c r="N976691"/>
      <c r="O976691"/>
      <c r="P976691"/>
      <c r="Q976691"/>
      <c r="R976691"/>
      <c r="S976691"/>
      <c r="T976691"/>
      <c r="U976691"/>
      <c r="V976691"/>
    </row>
    <row r="976692" spans="1:22">
      <c r="A976692"/>
      <c r="B976692"/>
      <c r="C976692"/>
      <c r="D976692"/>
      <c r="E976692"/>
      <c r="F976692"/>
      <c r="G976692"/>
      <c r="H976692"/>
      <c r="I976692"/>
      <c r="J976692"/>
      <c r="K976692"/>
      <c r="L976692"/>
      <c r="M976692"/>
      <c r="N976692"/>
      <c r="O976692"/>
      <c r="P976692"/>
      <c r="Q976692"/>
      <c r="R976692"/>
      <c r="S976692"/>
      <c r="T976692"/>
      <c r="U976692"/>
      <c r="V976692"/>
    </row>
    <row r="976693" spans="1:22">
      <c r="A976693"/>
      <c r="B976693"/>
      <c r="C976693"/>
      <c r="D976693"/>
      <c r="E976693"/>
      <c r="F976693"/>
      <c r="G976693"/>
      <c r="H976693"/>
      <c r="I976693"/>
      <c r="J976693"/>
      <c r="K976693"/>
      <c r="L976693"/>
      <c r="M976693"/>
      <c r="N976693"/>
      <c r="O976693"/>
      <c r="P976693"/>
      <c r="Q976693"/>
      <c r="R976693"/>
      <c r="S976693"/>
      <c r="T976693"/>
      <c r="U976693"/>
      <c r="V976693"/>
    </row>
    <row r="976694" spans="1:22">
      <c r="A976694"/>
      <c r="B976694"/>
      <c r="C976694"/>
      <c r="D976694"/>
      <c r="E976694"/>
      <c r="F976694"/>
      <c r="G976694"/>
      <c r="H976694"/>
      <c r="I976694"/>
      <c r="J976694"/>
      <c r="K976694"/>
      <c r="L976694"/>
      <c r="M976694"/>
      <c r="N976694"/>
      <c r="O976694"/>
      <c r="P976694"/>
      <c r="Q976694"/>
      <c r="R976694"/>
      <c r="S976694"/>
      <c r="T976694"/>
      <c r="U976694"/>
      <c r="V976694"/>
    </row>
    <row r="976695" spans="1:22">
      <c r="A976695"/>
      <c r="B976695"/>
      <c r="C976695"/>
      <c r="D976695"/>
      <c r="E976695"/>
      <c r="F976695"/>
      <c r="G976695"/>
      <c r="H976695"/>
      <c r="I976695"/>
      <c r="J976695"/>
      <c r="K976695"/>
      <c r="L976695"/>
      <c r="M976695"/>
      <c r="N976695"/>
      <c r="O976695"/>
      <c r="P976695"/>
      <c r="Q976695"/>
      <c r="R976695"/>
      <c r="S976695"/>
      <c r="T976695"/>
      <c r="U976695"/>
      <c r="V976695"/>
    </row>
    <row r="976696" spans="1:22">
      <c r="A976696"/>
      <c r="B976696"/>
      <c r="C976696"/>
      <c r="D976696"/>
      <c r="E976696"/>
      <c r="F976696"/>
      <c r="G976696"/>
      <c r="H976696"/>
      <c r="I976696"/>
      <c r="J976696"/>
      <c r="K976696"/>
      <c r="L976696"/>
      <c r="M976696"/>
      <c r="N976696"/>
      <c r="O976696"/>
      <c r="P976696"/>
      <c r="Q976696"/>
      <c r="R976696"/>
      <c r="S976696"/>
      <c r="T976696"/>
      <c r="U976696"/>
      <c r="V976696"/>
    </row>
    <row r="976697" spans="1:22">
      <c r="A976697"/>
      <c r="B976697"/>
      <c r="C976697"/>
      <c r="D976697"/>
      <c r="E976697"/>
      <c r="F976697"/>
      <c r="G976697"/>
      <c r="H976697"/>
      <c r="I976697"/>
      <c r="J976697"/>
      <c r="K976697"/>
      <c r="L976697"/>
      <c r="M976697"/>
      <c r="N976697"/>
      <c r="O976697"/>
      <c r="P976697"/>
      <c r="Q976697"/>
      <c r="R976697"/>
      <c r="S976697"/>
      <c r="T976697"/>
      <c r="U976697"/>
      <c r="V976697"/>
    </row>
    <row r="976698" spans="1:22">
      <c r="A976698"/>
      <c r="B976698"/>
      <c r="C976698"/>
      <c r="D976698"/>
      <c r="E976698"/>
      <c r="F976698"/>
      <c r="G976698"/>
      <c r="H976698"/>
      <c r="I976698"/>
      <c r="J976698"/>
      <c r="K976698"/>
      <c r="L976698"/>
      <c r="M976698"/>
      <c r="N976698"/>
      <c r="O976698"/>
      <c r="P976698"/>
      <c r="Q976698"/>
      <c r="R976698"/>
      <c r="S976698"/>
      <c r="T976698"/>
      <c r="U976698"/>
      <c r="V976698"/>
    </row>
    <row r="976699" spans="1:22">
      <c r="A976699"/>
      <c r="B976699"/>
      <c r="C976699"/>
      <c r="D976699"/>
      <c r="E976699"/>
      <c r="F976699"/>
      <c r="G976699"/>
      <c r="H976699"/>
      <c r="I976699"/>
      <c r="J976699"/>
      <c r="K976699"/>
      <c r="L976699"/>
      <c r="M976699"/>
      <c r="N976699"/>
      <c r="O976699"/>
      <c r="P976699"/>
      <c r="Q976699"/>
      <c r="R976699"/>
      <c r="S976699"/>
      <c r="T976699"/>
      <c r="U976699"/>
      <c r="V976699"/>
    </row>
    <row r="976700" spans="1:22">
      <c r="A976700"/>
      <c r="B976700"/>
      <c r="C976700"/>
      <c r="D976700"/>
      <c r="E976700"/>
      <c r="F976700"/>
      <c r="G976700"/>
      <c r="H976700"/>
      <c r="I976700"/>
      <c r="J976700"/>
      <c r="K976700"/>
      <c r="L976700"/>
      <c r="M976700"/>
      <c r="N976700"/>
      <c r="O976700"/>
      <c r="P976700"/>
      <c r="Q976700"/>
      <c r="R976700"/>
      <c r="S976700"/>
      <c r="T976700"/>
      <c r="U976700"/>
      <c r="V976700"/>
    </row>
    <row r="976701" spans="1:22">
      <c r="A976701"/>
      <c r="B976701"/>
      <c r="C976701"/>
      <c r="D976701"/>
      <c r="E976701"/>
      <c r="F976701"/>
      <c r="G976701"/>
      <c r="H976701"/>
      <c r="I976701"/>
      <c r="J976701"/>
      <c r="K976701"/>
      <c r="L976701"/>
      <c r="M976701"/>
      <c r="N976701"/>
      <c r="O976701"/>
      <c r="P976701"/>
      <c r="Q976701"/>
      <c r="R976701"/>
      <c r="S976701"/>
      <c r="T976701"/>
      <c r="U976701"/>
      <c r="V976701"/>
    </row>
    <row r="976702" spans="1:22">
      <c r="A976702"/>
      <c r="B976702"/>
      <c r="C976702"/>
      <c r="D976702"/>
      <c r="E976702"/>
      <c r="F976702"/>
      <c r="G976702"/>
      <c r="H976702"/>
      <c r="I976702"/>
      <c r="J976702"/>
      <c r="K976702"/>
      <c r="L976702"/>
      <c r="M976702"/>
      <c r="N976702"/>
      <c r="O976702"/>
      <c r="P976702"/>
      <c r="Q976702"/>
      <c r="R976702"/>
      <c r="S976702"/>
      <c r="T976702"/>
      <c r="U976702"/>
      <c r="V976702"/>
    </row>
    <row r="976703" spans="1:22">
      <c r="A976703"/>
      <c r="B976703"/>
      <c r="C976703"/>
      <c r="D976703"/>
      <c r="E976703"/>
      <c r="F976703"/>
      <c r="G976703"/>
      <c r="H976703"/>
      <c r="I976703"/>
      <c r="J976703"/>
      <c r="K976703"/>
      <c r="L976703"/>
      <c r="M976703"/>
      <c r="N976703"/>
      <c r="O976703"/>
      <c r="P976703"/>
      <c r="Q976703"/>
      <c r="R976703"/>
      <c r="S976703"/>
      <c r="T976703"/>
      <c r="U976703"/>
      <c r="V976703"/>
    </row>
    <row r="976704" spans="1:22">
      <c r="A976704"/>
      <c r="B976704"/>
      <c r="C976704"/>
      <c r="D976704"/>
      <c r="E976704"/>
      <c r="F976704"/>
      <c r="G976704"/>
      <c r="H976704"/>
      <c r="I976704"/>
      <c r="J976704"/>
      <c r="K976704"/>
      <c r="L976704"/>
      <c r="M976704"/>
      <c r="N976704"/>
      <c r="O976704"/>
      <c r="P976704"/>
      <c r="Q976704"/>
      <c r="R976704"/>
      <c r="S976704"/>
      <c r="T976704"/>
      <c r="U976704"/>
      <c r="V976704"/>
    </row>
    <row r="976705" spans="1:22">
      <c r="A976705"/>
      <c r="B976705"/>
      <c r="C976705"/>
      <c r="D976705"/>
      <c r="E976705"/>
      <c r="F976705"/>
      <c r="G976705"/>
      <c r="H976705"/>
      <c r="I976705"/>
      <c r="J976705"/>
      <c r="K976705"/>
      <c r="L976705"/>
      <c r="M976705"/>
      <c r="N976705"/>
      <c r="O976705"/>
      <c r="P976705"/>
      <c r="Q976705"/>
      <c r="R976705"/>
      <c r="S976705"/>
      <c r="T976705"/>
      <c r="U976705"/>
      <c r="V976705"/>
    </row>
    <row r="976706" spans="1:22">
      <c r="A976706"/>
      <c r="B976706"/>
      <c r="C976706"/>
      <c r="D976706"/>
      <c r="E976706"/>
      <c r="F976706"/>
      <c r="G976706"/>
      <c r="H976706"/>
      <c r="I976706"/>
      <c r="J976706"/>
      <c r="K976706"/>
      <c r="L976706"/>
      <c r="M976706"/>
      <c r="N976706"/>
      <c r="O976706"/>
      <c r="P976706"/>
      <c r="Q976706"/>
      <c r="R976706"/>
      <c r="S976706"/>
      <c r="T976706"/>
      <c r="U976706"/>
      <c r="V976706"/>
    </row>
    <row r="976707" spans="1:22">
      <c r="A976707"/>
      <c r="B976707"/>
      <c r="C976707"/>
      <c r="D976707"/>
      <c r="E976707"/>
      <c r="F976707"/>
      <c r="G976707"/>
      <c r="H976707"/>
      <c r="I976707"/>
      <c r="J976707"/>
      <c r="K976707"/>
      <c r="L976707"/>
      <c r="M976707"/>
      <c r="N976707"/>
      <c r="O976707"/>
      <c r="P976707"/>
      <c r="Q976707"/>
      <c r="R976707"/>
      <c r="S976707"/>
      <c r="T976707"/>
      <c r="U976707"/>
      <c r="V976707"/>
    </row>
    <row r="976708" spans="1:22">
      <c r="A976708"/>
      <c r="B976708"/>
      <c r="C976708"/>
      <c r="D976708"/>
      <c r="E976708"/>
      <c r="F976708"/>
      <c r="G976708"/>
      <c r="H976708"/>
      <c r="I976708"/>
      <c r="J976708"/>
      <c r="K976708"/>
      <c r="L976708"/>
      <c r="M976708"/>
      <c r="N976708"/>
      <c r="O976708"/>
      <c r="P976708"/>
      <c r="Q976708"/>
      <c r="R976708"/>
      <c r="S976708"/>
      <c r="T976708"/>
      <c r="U976708"/>
      <c r="V976708"/>
    </row>
    <row r="976709" spans="1:22">
      <c r="A976709"/>
      <c r="B976709"/>
      <c r="C976709"/>
      <c r="D976709"/>
      <c r="E976709"/>
      <c r="F976709"/>
      <c r="G976709"/>
      <c r="H976709"/>
      <c r="I976709"/>
      <c r="J976709"/>
      <c r="K976709"/>
      <c r="L976709"/>
      <c r="M976709"/>
      <c r="N976709"/>
      <c r="O976709"/>
      <c r="P976709"/>
      <c r="Q976709"/>
      <c r="R976709"/>
      <c r="S976709"/>
      <c r="T976709"/>
      <c r="U976709"/>
      <c r="V976709"/>
    </row>
    <row r="976710" spans="1:22">
      <c r="A976710"/>
      <c r="B976710"/>
      <c r="C976710"/>
      <c r="D976710"/>
      <c r="E976710"/>
      <c r="F976710"/>
      <c r="G976710"/>
      <c r="H976710"/>
      <c r="I976710"/>
      <c r="J976710"/>
      <c r="K976710"/>
      <c r="L976710"/>
      <c r="M976710"/>
      <c r="N976710"/>
      <c r="O976710"/>
      <c r="P976710"/>
      <c r="Q976710"/>
      <c r="R976710"/>
      <c r="S976710"/>
      <c r="T976710"/>
      <c r="U976710"/>
      <c r="V976710"/>
    </row>
    <row r="976711" spans="1:22">
      <c r="A976711"/>
      <c r="B976711"/>
      <c r="C976711"/>
      <c r="D976711"/>
      <c r="E976711"/>
      <c r="F976711"/>
      <c r="G976711"/>
      <c r="H976711"/>
      <c r="I976711"/>
      <c r="J976711"/>
      <c r="K976711"/>
      <c r="L976711"/>
      <c r="M976711"/>
      <c r="N976711"/>
      <c r="O976711"/>
      <c r="P976711"/>
      <c r="Q976711"/>
      <c r="R976711"/>
      <c r="S976711"/>
      <c r="T976711"/>
      <c r="U976711"/>
      <c r="V976711"/>
    </row>
    <row r="976712" spans="1:22">
      <c r="A976712"/>
      <c r="B976712"/>
      <c r="C976712"/>
      <c r="D976712"/>
      <c r="E976712"/>
      <c r="F976712"/>
      <c r="G976712"/>
      <c r="H976712"/>
      <c r="I976712"/>
      <c r="J976712"/>
      <c r="K976712"/>
      <c r="L976712"/>
      <c r="M976712"/>
      <c r="N976712"/>
      <c r="O976712"/>
      <c r="P976712"/>
      <c r="Q976712"/>
      <c r="R976712"/>
      <c r="S976712"/>
      <c r="T976712"/>
      <c r="U976712"/>
      <c r="V976712"/>
    </row>
    <row r="976713" spans="1:22">
      <c r="A976713"/>
      <c r="B976713"/>
      <c r="C976713"/>
      <c r="D976713"/>
      <c r="E976713"/>
      <c r="F976713"/>
      <c r="G976713"/>
      <c r="H976713"/>
      <c r="I976713"/>
      <c r="J976713"/>
      <c r="K976713"/>
      <c r="L976713"/>
      <c r="M976713"/>
      <c r="N976713"/>
      <c r="O976713"/>
      <c r="P976713"/>
      <c r="Q976713"/>
      <c r="R976713"/>
      <c r="S976713"/>
      <c r="T976713"/>
      <c r="U976713"/>
      <c r="V976713"/>
    </row>
    <row r="976714" spans="1:22">
      <c r="A976714"/>
      <c r="B976714"/>
      <c r="C976714"/>
      <c r="D976714"/>
      <c r="E976714"/>
      <c r="F976714"/>
      <c r="G976714"/>
      <c r="H976714"/>
      <c r="I976714"/>
      <c r="J976714"/>
      <c r="K976714"/>
      <c r="L976714"/>
      <c r="M976714"/>
      <c r="N976714"/>
      <c r="O976714"/>
      <c r="P976714"/>
      <c r="Q976714"/>
      <c r="R976714"/>
      <c r="S976714"/>
      <c r="T976714"/>
      <c r="U976714"/>
      <c r="V976714"/>
    </row>
    <row r="976715" spans="1:22">
      <c r="A976715"/>
      <c r="B976715"/>
      <c r="C976715"/>
      <c r="D976715"/>
      <c r="E976715"/>
      <c r="F976715"/>
      <c r="G976715"/>
      <c r="H976715"/>
      <c r="I976715"/>
      <c r="J976715"/>
      <c r="K976715"/>
      <c r="L976715"/>
      <c r="M976715"/>
      <c r="N976715"/>
      <c r="O976715"/>
      <c r="P976715"/>
      <c r="Q976715"/>
      <c r="R976715"/>
      <c r="S976715"/>
      <c r="T976715"/>
      <c r="U976715"/>
      <c r="V976715"/>
    </row>
    <row r="976716" spans="1:22">
      <c r="A976716"/>
      <c r="B976716"/>
      <c r="C976716"/>
      <c r="D976716"/>
      <c r="E976716"/>
      <c r="F976716"/>
      <c r="G976716"/>
      <c r="H976716"/>
      <c r="I976716"/>
      <c r="J976716"/>
      <c r="K976716"/>
      <c r="L976716"/>
      <c r="M976716"/>
      <c r="N976716"/>
      <c r="O976716"/>
      <c r="P976716"/>
      <c r="Q976716"/>
      <c r="R976716"/>
      <c r="S976716"/>
      <c r="T976716"/>
      <c r="U976716"/>
      <c r="V976716"/>
    </row>
    <row r="976717" spans="1:22">
      <c r="A976717"/>
      <c r="B976717"/>
      <c r="C976717"/>
      <c r="D976717"/>
      <c r="E976717"/>
      <c r="F976717"/>
      <c r="G976717"/>
      <c r="H976717"/>
      <c r="I976717"/>
      <c r="J976717"/>
      <c r="K976717"/>
      <c r="L976717"/>
      <c r="M976717"/>
      <c r="N976717"/>
      <c r="O976717"/>
      <c r="P976717"/>
      <c r="Q976717"/>
      <c r="R976717"/>
      <c r="S976717"/>
      <c r="T976717"/>
      <c r="U976717"/>
      <c r="V976717"/>
    </row>
    <row r="976718" spans="1:22">
      <c r="A976718"/>
      <c r="B976718"/>
      <c r="C976718"/>
      <c r="D976718"/>
      <c r="E976718"/>
      <c r="F976718"/>
      <c r="G976718"/>
      <c r="H976718"/>
      <c r="I976718"/>
      <c r="J976718"/>
      <c r="K976718"/>
      <c r="L976718"/>
      <c r="M976718"/>
      <c r="N976718"/>
      <c r="O976718"/>
      <c r="P976718"/>
      <c r="Q976718"/>
      <c r="R976718"/>
      <c r="S976718"/>
      <c r="T976718"/>
      <c r="U976718"/>
      <c r="V976718"/>
    </row>
    <row r="976719" spans="1:22">
      <c r="A976719"/>
      <c r="B976719"/>
      <c r="C976719"/>
      <c r="D976719"/>
      <c r="E976719"/>
      <c r="F976719"/>
      <c r="G976719"/>
      <c r="H976719"/>
      <c r="I976719"/>
      <c r="J976719"/>
      <c r="K976719"/>
      <c r="L976719"/>
      <c r="M976719"/>
      <c r="N976719"/>
      <c r="O976719"/>
      <c r="P976719"/>
      <c r="Q976719"/>
      <c r="R976719"/>
      <c r="S976719"/>
      <c r="T976719"/>
      <c r="U976719"/>
      <c r="V976719"/>
    </row>
    <row r="976720" spans="1:22">
      <c r="A976720"/>
      <c r="B976720"/>
      <c r="C976720"/>
      <c r="D976720"/>
      <c r="E976720"/>
      <c r="F976720"/>
      <c r="G976720"/>
      <c r="H976720"/>
      <c r="I976720"/>
      <c r="J976720"/>
      <c r="K976720"/>
      <c r="L976720"/>
      <c r="M976720"/>
      <c r="N976720"/>
      <c r="O976720"/>
      <c r="P976720"/>
      <c r="Q976720"/>
      <c r="R976720"/>
      <c r="S976720"/>
      <c r="T976720"/>
      <c r="U976720"/>
      <c r="V976720"/>
    </row>
    <row r="976721" spans="1:22">
      <c r="A976721"/>
      <c r="B976721"/>
      <c r="C976721"/>
      <c r="D976721"/>
      <c r="E976721"/>
      <c r="F976721"/>
      <c r="G976721"/>
      <c r="H976721"/>
      <c r="I976721"/>
      <c r="J976721"/>
      <c r="K976721"/>
      <c r="L976721"/>
      <c r="M976721"/>
      <c r="N976721"/>
      <c r="O976721"/>
      <c r="P976721"/>
      <c r="Q976721"/>
      <c r="R976721"/>
      <c r="S976721"/>
      <c r="T976721"/>
      <c r="U976721"/>
      <c r="V976721"/>
    </row>
    <row r="976722" spans="1:22">
      <c r="A976722"/>
      <c r="B976722"/>
      <c r="C976722"/>
      <c r="D976722"/>
      <c r="E976722"/>
      <c r="F976722"/>
      <c r="G976722"/>
      <c r="H976722"/>
      <c r="I976722"/>
      <c r="J976722"/>
      <c r="K976722"/>
      <c r="L976722"/>
      <c r="M976722"/>
      <c r="N976722"/>
      <c r="O976722"/>
      <c r="P976722"/>
      <c r="Q976722"/>
      <c r="R976722"/>
      <c r="S976722"/>
      <c r="T976722"/>
      <c r="U976722"/>
      <c r="V976722"/>
    </row>
    <row r="976723" spans="1:22">
      <c r="A976723"/>
      <c r="B976723"/>
      <c r="C976723"/>
      <c r="D976723"/>
      <c r="E976723"/>
      <c r="F976723"/>
      <c r="G976723"/>
      <c r="H976723"/>
      <c r="I976723"/>
      <c r="J976723"/>
      <c r="K976723"/>
      <c r="L976723"/>
      <c r="M976723"/>
      <c r="N976723"/>
      <c r="O976723"/>
      <c r="P976723"/>
      <c r="Q976723"/>
      <c r="R976723"/>
      <c r="S976723"/>
      <c r="T976723"/>
      <c r="U976723"/>
      <c r="V976723"/>
    </row>
    <row r="976724" spans="1:22">
      <c r="A976724"/>
      <c r="B976724"/>
      <c r="C976724"/>
      <c r="D976724"/>
      <c r="E976724"/>
      <c r="F976724"/>
      <c r="G976724"/>
      <c r="H976724"/>
      <c r="I976724"/>
      <c r="J976724"/>
      <c r="K976724"/>
      <c r="L976724"/>
      <c r="M976724"/>
      <c r="N976724"/>
      <c r="O976724"/>
      <c r="P976724"/>
      <c r="Q976724"/>
      <c r="R976724"/>
      <c r="S976724"/>
      <c r="T976724"/>
      <c r="U976724"/>
      <c r="V976724"/>
    </row>
    <row r="976725" spans="1:22">
      <c r="A976725"/>
      <c r="B976725"/>
      <c r="C976725"/>
      <c r="D976725"/>
      <c r="E976725"/>
      <c r="F976725"/>
      <c r="G976725"/>
      <c r="H976725"/>
      <c r="I976725"/>
      <c r="J976725"/>
      <c r="K976725"/>
      <c r="L976725"/>
      <c r="M976725"/>
      <c r="N976725"/>
      <c r="O976725"/>
      <c r="P976725"/>
      <c r="Q976725"/>
      <c r="R976725"/>
      <c r="S976725"/>
      <c r="T976725"/>
      <c r="U976725"/>
      <c r="V976725"/>
    </row>
    <row r="976726" spans="1:22">
      <c r="A976726"/>
      <c r="B976726"/>
      <c r="C976726"/>
      <c r="D976726"/>
      <c r="E976726"/>
      <c r="F976726"/>
      <c r="G976726"/>
      <c r="H976726"/>
      <c r="I976726"/>
      <c r="J976726"/>
      <c r="K976726"/>
      <c r="L976726"/>
      <c r="M976726"/>
      <c r="N976726"/>
      <c r="O976726"/>
      <c r="P976726"/>
      <c r="Q976726"/>
      <c r="R976726"/>
      <c r="S976726"/>
      <c r="T976726"/>
      <c r="U976726"/>
      <c r="V976726"/>
    </row>
    <row r="976727" spans="1:22">
      <c r="A976727"/>
      <c r="B976727"/>
      <c r="C976727"/>
      <c r="D976727"/>
      <c r="E976727"/>
      <c r="F976727"/>
      <c r="G976727"/>
      <c r="H976727"/>
      <c r="I976727"/>
      <c r="J976727"/>
      <c r="K976727"/>
      <c r="L976727"/>
      <c r="M976727"/>
      <c r="N976727"/>
      <c r="O976727"/>
      <c r="P976727"/>
      <c r="Q976727"/>
      <c r="R976727"/>
      <c r="S976727"/>
      <c r="T976727"/>
      <c r="U976727"/>
      <c r="V976727"/>
    </row>
    <row r="976728" spans="1:22">
      <c r="A976728"/>
      <c r="B976728"/>
      <c r="C976728"/>
      <c r="D976728"/>
      <c r="E976728"/>
      <c r="F976728"/>
      <c r="G976728"/>
      <c r="H976728"/>
      <c r="I976728"/>
      <c r="J976728"/>
      <c r="K976728"/>
      <c r="L976728"/>
      <c r="M976728"/>
      <c r="N976728"/>
      <c r="O976728"/>
      <c r="P976728"/>
      <c r="Q976728"/>
      <c r="R976728"/>
      <c r="S976728"/>
      <c r="T976728"/>
      <c r="U976728"/>
      <c r="V976728"/>
    </row>
    <row r="976729" spans="1:22">
      <c r="A976729"/>
      <c r="B976729"/>
      <c r="C976729"/>
      <c r="D976729"/>
      <c r="E976729"/>
      <c r="F976729"/>
      <c r="G976729"/>
      <c r="H976729"/>
      <c r="I976729"/>
      <c r="J976729"/>
      <c r="K976729"/>
      <c r="L976729"/>
      <c r="M976729"/>
      <c r="N976729"/>
      <c r="O976729"/>
      <c r="P976729"/>
      <c r="Q976729"/>
      <c r="R976729"/>
      <c r="S976729"/>
      <c r="T976729"/>
      <c r="U976729"/>
      <c r="V976729"/>
    </row>
    <row r="976730" spans="1:22">
      <c r="A976730"/>
      <c r="B976730"/>
      <c r="C976730"/>
      <c r="D976730"/>
      <c r="E976730"/>
      <c r="F976730"/>
      <c r="G976730"/>
      <c r="H976730"/>
      <c r="I976730"/>
      <c r="J976730"/>
      <c r="K976730"/>
      <c r="L976730"/>
      <c r="M976730"/>
      <c r="N976730"/>
      <c r="O976730"/>
      <c r="P976730"/>
      <c r="Q976730"/>
      <c r="R976730"/>
      <c r="S976730"/>
      <c r="T976730"/>
      <c r="U976730"/>
      <c r="V976730"/>
    </row>
    <row r="976731" spans="1:22" customFormat="1"/>
    <row r="976732" spans="1:22" customFormat="1"/>
    <row r="976733" spans="1:22" customFormat="1"/>
    <row r="976734" spans="1:22" customFormat="1"/>
    <row r="976735" spans="1:22" customFormat="1"/>
    <row r="976736" spans="1:22" customFormat="1"/>
    <row r="976737" customFormat="1"/>
    <row r="976738" customFormat="1"/>
    <row r="976739" customFormat="1"/>
    <row r="976740" customFormat="1"/>
    <row r="976741" customFormat="1"/>
    <row r="976742" customFormat="1"/>
    <row r="976743" customFormat="1"/>
    <row r="976744" customFormat="1"/>
    <row r="976745" customFormat="1"/>
    <row r="976746" customFormat="1"/>
    <row r="976747" customFormat="1"/>
    <row r="976748" customFormat="1"/>
    <row r="976749" customFormat="1"/>
    <row r="976750" customFormat="1"/>
    <row r="976751" customFormat="1"/>
    <row r="976752" customFormat="1"/>
    <row r="976753" customFormat="1"/>
    <row r="976754" customFormat="1"/>
    <row r="976755" customFormat="1"/>
    <row r="976756" customFormat="1"/>
    <row r="976757" customFormat="1"/>
    <row r="976758" customFormat="1"/>
    <row r="976759" customFormat="1"/>
    <row r="976760" customFormat="1"/>
    <row r="976761" customFormat="1"/>
    <row r="976762" customFormat="1"/>
    <row r="976763" customFormat="1"/>
    <row r="976764" customFormat="1"/>
    <row r="976765" customFormat="1"/>
    <row r="976766" customFormat="1"/>
    <row r="976767" customFormat="1"/>
    <row r="976768" customFormat="1"/>
    <row r="976769" customFormat="1"/>
    <row r="976770" customFormat="1"/>
    <row r="976771" customFormat="1"/>
    <row r="976772" customFormat="1"/>
    <row r="976773" customFormat="1"/>
    <row r="976774" customFormat="1"/>
    <row r="976775" customFormat="1"/>
    <row r="976776" customFormat="1"/>
    <row r="976777" customFormat="1"/>
    <row r="976778" customFormat="1"/>
    <row r="976779" customFormat="1"/>
    <row r="976780" customFormat="1"/>
    <row r="976781" customFormat="1"/>
    <row r="976782" customFormat="1"/>
    <row r="976783" customFormat="1"/>
    <row r="976784" customFormat="1"/>
    <row r="976785" customFormat="1"/>
    <row r="976786" customFormat="1"/>
    <row r="976787" customFormat="1"/>
    <row r="976788" customFormat="1"/>
    <row r="976789" customFormat="1"/>
    <row r="976790" customFormat="1"/>
    <row r="976791" customFormat="1"/>
    <row r="976792" customFormat="1"/>
    <row r="976793" customFormat="1"/>
    <row r="976794" customFormat="1"/>
    <row r="976795" customFormat="1"/>
    <row r="976796" customFormat="1"/>
    <row r="976797" customFormat="1"/>
    <row r="976798" customFormat="1"/>
    <row r="976799" customFormat="1"/>
    <row r="976800" customFormat="1"/>
    <row r="976801" customFormat="1"/>
    <row r="976802" customFormat="1"/>
    <row r="976803" customFormat="1"/>
    <row r="976804" customFormat="1"/>
    <row r="976805" customFormat="1"/>
    <row r="976806" customFormat="1"/>
    <row r="976807" customFormat="1"/>
    <row r="976808" customFormat="1"/>
    <row r="976809" customFormat="1"/>
    <row r="976810" customFormat="1"/>
    <row r="976811" customFormat="1"/>
    <row r="976812" customFormat="1"/>
    <row r="976813" customFormat="1"/>
    <row r="976814" customFormat="1"/>
    <row r="976815" customFormat="1"/>
    <row r="976816" customFormat="1"/>
    <row r="976817" customFormat="1"/>
    <row r="976818" customFormat="1"/>
    <row r="976819" customFormat="1"/>
    <row r="976820" customFormat="1"/>
    <row r="976821" customFormat="1"/>
    <row r="976822" customFormat="1"/>
    <row r="976823" customFormat="1"/>
    <row r="976824" customFormat="1"/>
    <row r="976825" customFormat="1"/>
    <row r="976826" customFormat="1"/>
    <row r="976827" customFormat="1"/>
    <row r="976828" customFormat="1"/>
    <row r="976829" customFormat="1"/>
    <row r="976830" customFormat="1"/>
    <row r="976831" customFormat="1"/>
    <row r="976832" customFormat="1"/>
    <row r="976833" customFormat="1"/>
    <row r="976834" customFormat="1"/>
    <row r="976835" customFormat="1"/>
    <row r="976836" customFormat="1"/>
    <row r="976837" customFormat="1"/>
    <row r="976838" customFormat="1"/>
    <row r="976839" customFormat="1"/>
    <row r="976840" customFormat="1"/>
    <row r="976841" customFormat="1"/>
    <row r="976842" customFormat="1"/>
    <row r="976843" customFormat="1"/>
    <row r="976844" customFormat="1"/>
    <row r="976845" customFormat="1"/>
    <row r="976846" customFormat="1"/>
    <row r="976847" customFormat="1"/>
    <row r="976848" customFormat="1"/>
    <row r="976849" customFormat="1"/>
    <row r="976850" customFormat="1"/>
    <row r="976851" customFormat="1"/>
    <row r="976852" customFormat="1"/>
    <row r="976853" customFormat="1"/>
    <row r="976854" customFormat="1"/>
    <row r="976855" customFormat="1"/>
    <row r="976856" customFormat="1"/>
    <row r="976857" customFormat="1"/>
    <row r="976858" customFormat="1"/>
    <row r="976859" customFormat="1"/>
    <row r="976860" customFormat="1"/>
    <row r="976861" customFormat="1"/>
    <row r="976862" customFormat="1"/>
    <row r="976863" customFormat="1"/>
    <row r="976864" customFormat="1"/>
    <row r="976865" customFormat="1"/>
    <row r="976866" customFormat="1"/>
    <row r="976867" customFormat="1"/>
    <row r="976868" customFormat="1"/>
    <row r="976869" customFormat="1"/>
    <row r="976870" customFormat="1"/>
    <row r="976871" customFormat="1"/>
    <row r="976872" customFormat="1"/>
    <row r="976873" customFormat="1"/>
    <row r="976874" customFormat="1"/>
    <row r="976875" customFormat="1"/>
    <row r="976876" customFormat="1"/>
    <row r="976877" customFormat="1"/>
    <row r="976878" customFormat="1"/>
    <row r="976879" customFormat="1"/>
    <row r="976880" customFormat="1"/>
    <row r="976881" customFormat="1"/>
    <row r="976882" customFormat="1"/>
    <row r="976883" customFormat="1"/>
    <row r="976884" customFormat="1"/>
    <row r="976885" customFormat="1"/>
    <row r="976886" customFormat="1"/>
    <row r="976887" customFormat="1"/>
    <row r="976888" customFormat="1"/>
    <row r="976889" customFormat="1"/>
    <row r="976890" customFormat="1"/>
    <row r="976891" customFormat="1"/>
    <row r="976892" customFormat="1"/>
    <row r="976893" customFormat="1"/>
    <row r="976894" customFormat="1"/>
    <row r="976895" customFormat="1"/>
    <row r="976896" customFormat="1"/>
    <row r="976897" customFormat="1"/>
    <row r="976898" customFormat="1"/>
    <row r="976899" customFormat="1"/>
    <row r="976900" customFormat="1"/>
    <row r="976901" customFormat="1"/>
    <row r="976902" customFormat="1"/>
    <row r="976903" customFormat="1"/>
    <row r="976904" customFormat="1"/>
    <row r="976905" customFormat="1"/>
    <row r="976906" customFormat="1"/>
    <row r="976907" customFormat="1"/>
    <row r="976908" customFormat="1"/>
    <row r="976909" customFormat="1"/>
    <row r="976910" customFormat="1"/>
    <row r="976911" customFormat="1"/>
    <row r="976912" customFormat="1"/>
    <row r="976913" customFormat="1"/>
    <row r="976914" customFormat="1"/>
    <row r="976915" customFormat="1"/>
    <row r="976916" customFormat="1"/>
    <row r="976917" customFormat="1"/>
    <row r="976918" customFormat="1"/>
    <row r="976919" customFormat="1"/>
    <row r="976920" customFormat="1"/>
    <row r="976921" customFormat="1"/>
    <row r="976922" customFormat="1"/>
    <row r="976923" customFormat="1"/>
    <row r="976924" customFormat="1"/>
    <row r="976925" customFormat="1"/>
    <row r="976926" customFormat="1"/>
    <row r="976927" customFormat="1"/>
    <row r="976928" customFormat="1"/>
    <row r="976929" customFormat="1"/>
    <row r="976930" customFormat="1"/>
    <row r="976931" customFormat="1"/>
    <row r="976932" customFormat="1"/>
    <row r="976933" customFormat="1"/>
    <row r="976934" customFormat="1"/>
    <row r="976935" customFormat="1"/>
    <row r="976936" customFormat="1"/>
    <row r="976937" customFormat="1"/>
    <row r="976938" customFormat="1"/>
    <row r="976939" customFormat="1"/>
    <row r="976940" customFormat="1"/>
    <row r="976941" customFormat="1"/>
    <row r="976942" customFormat="1"/>
    <row r="976943" customFormat="1"/>
    <row r="976944" customFormat="1"/>
    <row r="976945" customFormat="1"/>
    <row r="976946" customFormat="1"/>
    <row r="976947" customFormat="1"/>
    <row r="976948" customFormat="1"/>
    <row r="976949" customFormat="1"/>
    <row r="976950" customFormat="1"/>
    <row r="976951" customFormat="1"/>
    <row r="976952" customFormat="1"/>
    <row r="976953" customFormat="1"/>
    <row r="976954" customFormat="1"/>
    <row r="976955" customFormat="1"/>
    <row r="976956" customFormat="1"/>
    <row r="976957" customFormat="1"/>
    <row r="976958" customFormat="1"/>
    <row r="976959" customFormat="1"/>
    <row r="976960" customFormat="1"/>
    <row r="976961" customFormat="1"/>
    <row r="976962" customFormat="1"/>
    <row r="976963" customFormat="1"/>
    <row r="976964" customFormat="1"/>
    <row r="976965" customFormat="1"/>
    <row r="976966" customFormat="1"/>
    <row r="976967" customFormat="1"/>
    <row r="976968" customFormat="1"/>
    <row r="976969" customFormat="1"/>
    <row r="976970" customFormat="1"/>
    <row r="976971" customFormat="1"/>
    <row r="976972" customFormat="1"/>
    <row r="976973" customFormat="1"/>
    <row r="976974" customFormat="1"/>
    <row r="976975" customFormat="1"/>
    <row r="976976" customFormat="1"/>
    <row r="976977" customFormat="1"/>
    <row r="976978" customFormat="1"/>
    <row r="976979" customFormat="1"/>
    <row r="976980" customFormat="1"/>
    <row r="976981" customFormat="1"/>
    <row r="976982" customFormat="1"/>
    <row r="976983" customFormat="1"/>
    <row r="976984" customFormat="1"/>
    <row r="976985" customFormat="1"/>
    <row r="976986" customFormat="1"/>
    <row r="976987" customFormat="1"/>
    <row r="976988" customFormat="1"/>
    <row r="976989" customFormat="1"/>
    <row r="976990" customFormat="1"/>
    <row r="976991" customFormat="1"/>
    <row r="976992" customFormat="1"/>
    <row r="976993" customFormat="1"/>
    <row r="976994" customFormat="1"/>
    <row r="976995" customFormat="1"/>
    <row r="976996" customFormat="1"/>
    <row r="976997" customFormat="1"/>
    <row r="976998" customFormat="1"/>
    <row r="976999" customFormat="1"/>
    <row r="977000" customFormat="1"/>
    <row r="977001" customFormat="1"/>
    <row r="977002" customFormat="1"/>
    <row r="977003" customFormat="1"/>
    <row r="977004" customFormat="1"/>
    <row r="977005" customFormat="1"/>
    <row r="977006" customFormat="1"/>
    <row r="977007" customFormat="1"/>
    <row r="977008" customFormat="1"/>
    <row r="977009" customFormat="1"/>
    <row r="977010" customFormat="1"/>
    <row r="977011" customFormat="1"/>
    <row r="977012" customFormat="1"/>
    <row r="977013" customFormat="1"/>
    <row r="977014" customFormat="1"/>
    <row r="977015" customFormat="1"/>
    <row r="977016" customFormat="1"/>
    <row r="977017" customFormat="1"/>
    <row r="977018" customFormat="1"/>
    <row r="977019" customFormat="1"/>
    <row r="977020" customFormat="1"/>
    <row r="977021" customFormat="1"/>
    <row r="977022" customFormat="1"/>
    <row r="977023" customFormat="1"/>
    <row r="977024" customFormat="1"/>
    <row r="977025" customFormat="1"/>
    <row r="977026" customFormat="1"/>
    <row r="977027" customFormat="1"/>
    <row r="977028" customFormat="1"/>
    <row r="977029" customFormat="1"/>
    <row r="977030" customFormat="1"/>
    <row r="977031" customFormat="1"/>
    <row r="977032" customFormat="1"/>
    <row r="977033" customFormat="1"/>
    <row r="977034" customFormat="1"/>
    <row r="977035" customFormat="1"/>
    <row r="977036" customFormat="1"/>
    <row r="977037" customFormat="1"/>
    <row r="977038" customFormat="1"/>
    <row r="977039" customFormat="1"/>
    <row r="977040" customFormat="1"/>
    <row r="977041" customFormat="1"/>
    <row r="977042" customFormat="1"/>
    <row r="977043" customFormat="1"/>
    <row r="977044" customFormat="1"/>
    <row r="977045" customFormat="1"/>
    <row r="977046" customFormat="1"/>
    <row r="977047" customFormat="1"/>
    <row r="977048" customFormat="1"/>
    <row r="977049" customFormat="1"/>
    <row r="977050" customFormat="1"/>
    <row r="977051" customFormat="1"/>
    <row r="977052" customFormat="1"/>
    <row r="977053" customFormat="1"/>
    <row r="977054" customFormat="1"/>
    <row r="977055" customFormat="1"/>
    <row r="977056" customFormat="1"/>
    <row r="977057" customFormat="1"/>
    <row r="977058" customFormat="1"/>
    <row r="977059" customFormat="1"/>
    <row r="977060" customFormat="1"/>
    <row r="977061" customFormat="1"/>
    <row r="977062" customFormat="1"/>
    <row r="977063" customFormat="1"/>
    <row r="977064" customFormat="1"/>
    <row r="977065" customFormat="1"/>
    <row r="977066" customFormat="1"/>
    <row r="977067" customFormat="1"/>
    <row r="977068" customFormat="1"/>
    <row r="977069" customFormat="1"/>
    <row r="977070" customFormat="1"/>
    <row r="977071" customFormat="1"/>
    <row r="977072" customFormat="1"/>
    <row r="977073" customFormat="1"/>
    <row r="977074" customFormat="1"/>
    <row r="977075" customFormat="1"/>
    <row r="977076" customFormat="1"/>
    <row r="977077" customFormat="1"/>
    <row r="977078" customFormat="1"/>
    <row r="977079" customFormat="1"/>
    <row r="977080" customFormat="1"/>
    <row r="977081" customFormat="1"/>
    <row r="977082" customFormat="1"/>
    <row r="977083" customFormat="1"/>
    <row r="977084" customFormat="1"/>
    <row r="977085" customFormat="1"/>
    <row r="977086" customFormat="1"/>
    <row r="977087" customFormat="1"/>
    <row r="977088" customFormat="1"/>
    <row r="977089" customFormat="1"/>
    <row r="977090" customFormat="1"/>
    <row r="977091" customFormat="1"/>
    <row r="977092" customFormat="1"/>
    <row r="977093" customFormat="1"/>
    <row r="977094" customFormat="1"/>
    <row r="977095" customFormat="1"/>
    <row r="977096" customFormat="1"/>
    <row r="977097" customFormat="1"/>
    <row r="977098" customFormat="1"/>
    <row r="977099" customFormat="1"/>
    <row r="977100" customFormat="1"/>
    <row r="977101" customFormat="1"/>
    <row r="977102" customFormat="1"/>
    <row r="977103" customFormat="1"/>
    <row r="977104" customFormat="1"/>
    <row r="977105" customFormat="1"/>
    <row r="977106" customFormat="1"/>
    <row r="977107" customFormat="1"/>
    <row r="977108" customFormat="1"/>
    <row r="977109" customFormat="1"/>
    <row r="977110" customFormat="1"/>
    <row r="977111" customFormat="1"/>
    <row r="977112" customFormat="1"/>
    <row r="977113" customFormat="1"/>
    <row r="977114" customFormat="1"/>
    <row r="977115" customFormat="1"/>
    <row r="977116" customFormat="1"/>
    <row r="977117" customFormat="1"/>
    <row r="977118" customFormat="1"/>
    <row r="977119" customFormat="1"/>
    <row r="977120" customFormat="1"/>
    <row r="977121" customFormat="1"/>
    <row r="977122" customFormat="1"/>
    <row r="977123" customFormat="1"/>
    <row r="977124" customFormat="1"/>
    <row r="977125" customFormat="1"/>
    <row r="977126" customFormat="1"/>
    <row r="977127" customFormat="1"/>
    <row r="977128" customFormat="1"/>
    <row r="977129" customFormat="1"/>
    <row r="977130" customFormat="1"/>
    <row r="977131" customFormat="1"/>
    <row r="977132" customFormat="1"/>
    <row r="977133" customFormat="1"/>
    <row r="977134" customFormat="1"/>
    <row r="977135" customFormat="1"/>
    <row r="977136" customFormat="1"/>
    <row r="977137" customFormat="1"/>
    <row r="977138" customFormat="1"/>
    <row r="977139" customFormat="1"/>
    <row r="977140" customFormat="1"/>
    <row r="977141" customFormat="1"/>
    <row r="977142" customFormat="1"/>
    <row r="977143" customFormat="1"/>
    <row r="977144" customFormat="1"/>
    <row r="977145" customFormat="1"/>
    <row r="977146" customFormat="1"/>
    <row r="977147" customFormat="1"/>
    <row r="977148" customFormat="1"/>
    <row r="977149" customFormat="1"/>
    <row r="977150" customFormat="1"/>
    <row r="977151" customFormat="1"/>
    <row r="977152" customFormat="1"/>
    <row r="977153" customFormat="1"/>
    <row r="977154" customFormat="1"/>
    <row r="977155" customFormat="1"/>
    <row r="977156" customFormat="1"/>
    <row r="977157" customFormat="1"/>
    <row r="977158" customFormat="1"/>
    <row r="977159" customFormat="1"/>
    <row r="977160" customFormat="1"/>
    <row r="977161" customFormat="1"/>
    <row r="977162" customFormat="1"/>
    <row r="977163" customFormat="1"/>
    <row r="977164" customFormat="1"/>
    <row r="977165" customFormat="1"/>
    <row r="977166" customFormat="1"/>
    <row r="977167" customFormat="1"/>
    <row r="977168" customFormat="1"/>
    <row r="977169" customFormat="1"/>
    <row r="977170" customFormat="1"/>
    <row r="977171" customFormat="1"/>
    <row r="977172" customFormat="1"/>
    <row r="977173" customFormat="1"/>
    <row r="977174" customFormat="1"/>
    <row r="977175" customFormat="1"/>
    <row r="977176" customFormat="1"/>
    <row r="977177" customFormat="1"/>
    <row r="977178" customFormat="1"/>
    <row r="977179" customFormat="1"/>
    <row r="977180" customFormat="1"/>
    <row r="977181" customFormat="1"/>
    <row r="977182" customFormat="1"/>
    <row r="977183" customFormat="1"/>
    <row r="977184" customFormat="1"/>
    <row r="977185" customFormat="1"/>
    <row r="977186" customFormat="1"/>
    <row r="977187" customFormat="1"/>
    <row r="977188" customFormat="1"/>
    <row r="977189" customFormat="1"/>
    <row r="977190" customFormat="1"/>
    <row r="977191" customFormat="1"/>
    <row r="977192" customFormat="1"/>
    <row r="977193" customFormat="1"/>
    <row r="977194" customFormat="1"/>
    <row r="977195" customFormat="1"/>
    <row r="977196" customFormat="1"/>
    <row r="977197" customFormat="1"/>
    <row r="977198" customFormat="1"/>
    <row r="977199" customFormat="1"/>
    <row r="977200" customFormat="1"/>
    <row r="977201" customFormat="1"/>
    <row r="977202" customFormat="1"/>
    <row r="977203" customFormat="1"/>
    <row r="977204" customFormat="1"/>
    <row r="977205" customFormat="1"/>
    <row r="977206" customFormat="1"/>
    <row r="977207" customFormat="1"/>
    <row r="977208" customFormat="1"/>
    <row r="977209" customFormat="1"/>
    <row r="977210" customFormat="1"/>
    <row r="977211" customFormat="1"/>
    <row r="977212" customFormat="1"/>
    <row r="977213" customFormat="1"/>
    <row r="977214" customFormat="1"/>
    <row r="977215" customFormat="1"/>
    <row r="977216" customFormat="1"/>
    <row r="977217" customFormat="1"/>
    <row r="977218" customFormat="1"/>
    <row r="977219" customFormat="1"/>
    <row r="977220" customFormat="1"/>
    <row r="977221" customFormat="1"/>
    <row r="977222" customFormat="1"/>
    <row r="977223" customFormat="1"/>
    <row r="977224" customFormat="1"/>
    <row r="977225" customFormat="1"/>
    <row r="977226" customFormat="1"/>
    <row r="977227" customFormat="1"/>
    <row r="977228" customFormat="1"/>
    <row r="977229" customFormat="1"/>
    <row r="977230" customFormat="1"/>
    <row r="977231" customFormat="1"/>
    <row r="977232" customFormat="1"/>
    <row r="977233" customFormat="1"/>
    <row r="977234" customFormat="1"/>
    <row r="977235" customFormat="1"/>
    <row r="977236" customFormat="1"/>
    <row r="977237" customFormat="1"/>
    <row r="977238" customFormat="1"/>
    <row r="977239" customFormat="1"/>
    <row r="977240" customFormat="1"/>
    <row r="977241" customFormat="1"/>
    <row r="977242" customFormat="1"/>
    <row r="977243" customFormat="1"/>
    <row r="977244" customFormat="1"/>
    <row r="977245" customFormat="1"/>
    <row r="977246" customFormat="1"/>
    <row r="977247" customFormat="1"/>
    <row r="977248" customFormat="1"/>
    <row r="977249" customFormat="1"/>
    <row r="977250" customFormat="1"/>
    <row r="977251" customFormat="1"/>
    <row r="977252" customFormat="1"/>
    <row r="977253" customFormat="1"/>
    <row r="977254" customFormat="1"/>
    <row r="977255" customFormat="1"/>
    <row r="977256" customFormat="1"/>
    <row r="977257" customFormat="1"/>
    <row r="977258" customFormat="1"/>
    <row r="977259" customFormat="1"/>
    <row r="977260" customFormat="1"/>
    <row r="977261" customFormat="1"/>
    <row r="977262" customFormat="1"/>
    <row r="977263" customFormat="1"/>
    <row r="977264" customFormat="1"/>
    <row r="977265" customFormat="1"/>
    <row r="977266" customFormat="1"/>
    <row r="977267" customFormat="1"/>
    <row r="977268" customFormat="1"/>
    <row r="977269" customFormat="1"/>
    <row r="977270" customFormat="1"/>
    <row r="977271" customFormat="1"/>
    <row r="977272" customFormat="1"/>
    <row r="977273" customFormat="1"/>
    <row r="977274" customFormat="1"/>
    <row r="977275" customFormat="1"/>
    <row r="977276" customFormat="1"/>
    <row r="977277" customFormat="1"/>
    <row r="977278" customFormat="1"/>
    <row r="977279" customFormat="1"/>
    <row r="977280" customFormat="1"/>
    <row r="977281" customFormat="1"/>
    <row r="977282" customFormat="1"/>
    <row r="977283" customFormat="1"/>
    <row r="977284" customFormat="1"/>
    <row r="977285" customFormat="1"/>
    <row r="977286" customFormat="1"/>
    <row r="977287" customFormat="1"/>
    <row r="977288" customFormat="1"/>
    <row r="977289" customFormat="1"/>
    <row r="977290" customFormat="1"/>
    <row r="977291" customFormat="1"/>
    <row r="977292" customFormat="1"/>
    <row r="977293" customFormat="1"/>
    <row r="977294" customFormat="1"/>
    <row r="977295" customFormat="1"/>
    <row r="977296" customFormat="1"/>
    <row r="977297" customFormat="1"/>
    <row r="977298" customFormat="1"/>
    <row r="977299" customFormat="1"/>
    <row r="977300" customFormat="1"/>
    <row r="977301" customFormat="1"/>
    <row r="977302" customFormat="1"/>
    <row r="977303" customFormat="1"/>
    <row r="977304" customFormat="1"/>
    <row r="977305" customFormat="1"/>
    <row r="977306" customFormat="1"/>
    <row r="977307" customFormat="1"/>
    <row r="977308" customFormat="1"/>
    <row r="977309" customFormat="1"/>
    <row r="977310" customFormat="1"/>
    <row r="977311" customFormat="1"/>
    <row r="977312" customFormat="1"/>
    <row r="977313" customFormat="1"/>
    <row r="977314" customFormat="1"/>
    <row r="977315" customFormat="1"/>
    <row r="977316" customFormat="1"/>
    <row r="977317" customFormat="1"/>
    <row r="977318" customFormat="1"/>
    <row r="977319" customFormat="1"/>
    <row r="977320" customFormat="1"/>
    <row r="977321" customFormat="1"/>
    <row r="977322" customFormat="1"/>
    <row r="977323" customFormat="1"/>
    <row r="977324" customFormat="1"/>
    <row r="977325" customFormat="1"/>
    <row r="977326" customFormat="1"/>
    <row r="977327" customFormat="1"/>
    <row r="977328" customFormat="1"/>
    <row r="977329" customFormat="1"/>
    <row r="977330" customFormat="1"/>
    <row r="977331" customFormat="1"/>
    <row r="977332" customFormat="1"/>
    <row r="977333" customFormat="1"/>
    <row r="977334" customFormat="1"/>
    <row r="977335" customFormat="1"/>
    <row r="977336" customFormat="1"/>
    <row r="977337" customFormat="1"/>
    <row r="977338" customFormat="1"/>
    <row r="977339" customFormat="1"/>
    <row r="977340" customFormat="1"/>
    <row r="977341" customFormat="1"/>
    <row r="977342" customFormat="1"/>
    <row r="977343" customFormat="1"/>
    <row r="977344" customFormat="1"/>
    <row r="977345" customFormat="1"/>
    <row r="977346" customFormat="1"/>
    <row r="977347" customFormat="1"/>
    <row r="977348" customFormat="1"/>
    <row r="977349" customFormat="1"/>
    <row r="977350" customFormat="1"/>
    <row r="977351" customFormat="1"/>
    <row r="977352" customFormat="1"/>
    <row r="977353" customFormat="1"/>
    <row r="977354" customFormat="1"/>
    <row r="977355" customFormat="1"/>
    <row r="977356" customFormat="1"/>
    <row r="977357" customFormat="1"/>
    <row r="977358" customFormat="1"/>
    <row r="977359" customFormat="1"/>
    <row r="977360" customFormat="1"/>
    <row r="977361" customFormat="1"/>
    <row r="977362" customFormat="1"/>
    <row r="977363" customFormat="1"/>
    <row r="977364" customFormat="1"/>
    <row r="977365" customFormat="1"/>
    <row r="977366" customFormat="1"/>
    <row r="977367" customFormat="1"/>
    <row r="977368" customFormat="1"/>
    <row r="977369" customFormat="1"/>
    <row r="977370" customFormat="1"/>
    <row r="977371" customFormat="1"/>
    <row r="977372" customFormat="1"/>
    <row r="977373" customFormat="1"/>
    <row r="977374" customFormat="1"/>
    <row r="977375" customFormat="1"/>
    <row r="977376" customFormat="1"/>
    <row r="977377" customFormat="1"/>
    <row r="977378" customFormat="1"/>
    <row r="977379" customFormat="1"/>
    <row r="977380" customFormat="1"/>
    <row r="977381" customFormat="1"/>
    <row r="977382" customFormat="1"/>
    <row r="977383" customFormat="1"/>
    <row r="977384" customFormat="1"/>
    <row r="977385" customFormat="1"/>
    <row r="977386" customFormat="1"/>
    <row r="977387" customFormat="1"/>
    <row r="977388" customFormat="1"/>
    <row r="977389" customFormat="1"/>
    <row r="977390" customFormat="1"/>
    <row r="977391" customFormat="1"/>
    <row r="977392" customFormat="1"/>
    <row r="977393" customFormat="1"/>
    <row r="977394" customFormat="1"/>
    <row r="977395" customFormat="1"/>
    <row r="977396" customFormat="1"/>
    <row r="977397" customFormat="1"/>
    <row r="977398" customFormat="1"/>
    <row r="977399" customFormat="1"/>
    <row r="977400" customFormat="1"/>
    <row r="977401" customFormat="1"/>
    <row r="977402" customFormat="1"/>
    <row r="977403" customFormat="1"/>
    <row r="977404" customFormat="1"/>
    <row r="977405" customFormat="1"/>
    <row r="977406" customFormat="1"/>
    <row r="977407" customFormat="1"/>
    <row r="977408" customFormat="1"/>
    <row r="977409" customFormat="1"/>
    <row r="977410" customFormat="1"/>
    <row r="977411" customFormat="1"/>
    <row r="977412" customFormat="1"/>
    <row r="977413" customFormat="1"/>
    <row r="977414" customFormat="1"/>
    <row r="977415" customFormat="1"/>
    <row r="977416" customFormat="1"/>
    <row r="977417" customFormat="1"/>
    <row r="977418" customFormat="1"/>
    <row r="977419" customFormat="1"/>
    <row r="977420" customFormat="1"/>
    <row r="977421" customFormat="1"/>
    <row r="977422" customFormat="1"/>
    <row r="977423" customFormat="1"/>
    <row r="977424" customFormat="1"/>
    <row r="977425" customFormat="1"/>
    <row r="977426" customFormat="1"/>
    <row r="977427" customFormat="1"/>
    <row r="977428" customFormat="1"/>
    <row r="977429" customFormat="1"/>
    <row r="977430" customFormat="1"/>
    <row r="977431" customFormat="1"/>
    <row r="977432" customFormat="1"/>
    <row r="977433" customFormat="1"/>
    <row r="977434" customFormat="1"/>
    <row r="977435" customFormat="1"/>
    <row r="977436" customFormat="1"/>
    <row r="977437" customFormat="1"/>
    <row r="977438" customFormat="1"/>
    <row r="977439" customFormat="1"/>
    <row r="977440" customFormat="1"/>
    <row r="977441" customFormat="1"/>
    <row r="977442" customFormat="1"/>
    <row r="977443" customFormat="1"/>
    <row r="977444" customFormat="1"/>
    <row r="977445" customFormat="1"/>
    <row r="977446" customFormat="1"/>
    <row r="977447" customFormat="1"/>
    <row r="977448" customFormat="1"/>
    <row r="977449" customFormat="1"/>
    <row r="977450" customFormat="1"/>
    <row r="977451" customFormat="1"/>
    <row r="977452" customFormat="1"/>
    <row r="977453" customFormat="1"/>
    <row r="977454" customFormat="1"/>
    <row r="977455" customFormat="1"/>
    <row r="977456" customFormat="1"/>
    <row r="977457" customFormat="1"/>
    <row r="977458" customFormat="1"/>
    <row r="977459" customFormat="1"/>
    <row r="977460" customFormat="1"/>
    <row r="977461" customFormat="1"/>
    <row r="977462" customFormat="1"/>
    <row r="977463" customFormat="1"/>
    <row r="977464" customFormat="1"/>
    <row r="977465" customFormat="1"/>
    <row r="977466" customFormat="1"/>
    <row r="977467" customFormat="1"/>
    <row r="977468" customFormat="1"/>
    <row r="977469" customFormat="1"/>
    <row r="977470" customFormat="1"/>
    <row r="977471" customFormat="1"/>
    <row r="977472" customFormat="1"/>
    <row r="977473" customFormat="1"/>
    <row r="977474" customFormat="1"/>
    <row r="977475" customFormat="1"/>
    <row r="977476" customFormat="1"/>
    <row r="977477" customFormat="1"/>
    <row r="977478" customFormat="1"/>
    <row r="977479" customFormat="1"/>
    <row r="977480" customFormat="1"/>
    <row r="977481" customFormat="1"/>
    <row r="977482" customFormat="1"/>
    <row r="977483" customFormat="1"/>
    <row r="977484" customFormat="1"/>
    <row r="977485" customFormat="1"/>
    <row r="977486" customFormat="1"/>
    <row r="977487" customFormat="1"/>
    <row r="977488" customFormat="1"/>
    <row r="977489" customFormat="1"/>
    <row r="977490" customFormat="1"/>
    <row r="977491" customFormat="1"/>
    <row r="977492" customFormat="1"/>
    <row r="977493" customFormat="1"/>
    <row r="977494" customFormat="1"/>
    <row r="977495" customFormat="1"/>
    <row r="977496" customFormat="1"/>
    <row r="977497" customFormat="1"/>
    <row r="977498" customFormat="1"/>
    <row r="977499" customFormat="1"/>
    <row r="977500" customFormat="1"/>
    <row r="977501" customFormat="1"/>
    <row r="977502" customFormat="1"/>
    <row r="977503" customFormat="1"/>
    <row r="977504" customFormat="1"/>
    <row r="977505" customFormat="1"/>
    <row r="977506" customFormat="1"/>
    <row r="977507" customFormat="1"/>
    <row r="977508" customFormat="1"/>
    <row r="977509" customFormat="1"/>
    <row r="977510" customFormat="1"/>
    <row r="977511" customFormat="1"/>
    <row r="977512" customFormat="1"/>
    <row r="977513" customFormat="1"/>
    <row r="977514" customFormat="1"/>
    <row r="977515" customFormat="1"/>
    <row r="977516" customFormat="1"/>
    <row r="977517" customFormat="1"/>
    <row r="977518" customFormat="1"/>
    <row r="977519" customFormat="1"/>
    <row r="977520" customFormat="1"/>
    <row r="977521" customFormat="1"/>
    <row r="977522" customFormat="1"/>
    <row r="977523" customFormat="1"/>
    <row r="977524" customFormat="1"/>
    <row r="977525" customFormat="1"/>
    <row r="977526" customFormat="1"/>
    <row r="977527" customFormat="1"/>
    <row r="977528" customFormat="1"/>
    <row r="977529" customFormat="1"/>
    <row r="977530" customFormat="1"/>
    <row r="977531" customFormat="1"/>
    <row r="977532" customFormat="1"/>
    <row r="977533" customFormat="1"/>
    <row r="977534" customFormat="1"/>
    <row r="977535" customFormat="1"/>
    <row r="977536" customFormat="1"/>
    <row r="977537" customFormat="1"/>
    <row r="977538" customFormat="1"/>
    <row r="977539" customFormat="1"/>
    <row r="977540" customFormat="1"/>
    <row r="977541" customFormat="1"/>
    <row r="977542" customFormat="1"/>
    <row r="977543" customFormat="1"/>
    <row r="977544" customFormat="1"/>
    <row r="977545" customFormat="1"/>
    <row r="977546" customFormat="1"/>
    <row r="977547" customFormat="1"/>
    <row r="977548" customFormat="1"/>
    <row r="977549" customFormat="1"/>
    <row r="977550" customFormat="1"/>
    <row r="977551" customFormat="1"/>
    <row r="977552" customFormat="1"/>
    <row r="977553" customFormat="1"/>
    <row r="977554" customFormat="1"/>
    <row r="977555" customFormat="1"/>
    <row r="977556" customFormat="1"/>
    <row r="977557" customFormat="1"/>
    <row r="977558" customFormat="1"/>
    <row r="977559" customFormat="1"/>
    <row r="977560" customFormat="1"/>
    <row r="977561" customFormat="1"/>
    <row r="977562" customFormat="1"/>
    <row r="977563" customFormat="1"/>
    <row r="977564" customFormat="1"/>
    <row r="977565" customFormat="1"/>
    <row r="977566" customFormat="1"/>
    <row r="977567" customFormat="1"/>
    <row r="977568" customFormat="1"/>
    <row r="977569" customFormat="1"/>
    <row r="977570" customFormat="1"/>
    <row r="977571" customFormat="1"/>
    <row r="977572" customFormat="1"/>
    <row r="977573" customFormat="1"/>
    <row r="977574" customFormat="1"/>
    <row r="977575" customFormat="1"/>
    <row r="977576" customFormat="1"/>
    <row r="977577" customFormat="1"/>
    <row r="977578" customFormat="1"/>
    <row r="977579" customFormat="1"/>
    <row r="977580" customFormat="1"/>
    <row r="977581" customFormat="1"/>
    <row r="977582" customFormat="1"/>
    <row r="977583" customFormat="1"/>
    <row r="977584" customFormat="1"/>
    <row r="977585" customFormat="1"/>
    <row r="977586" customFormat="1"/>
    <row r="977587" customFormat="1"/>
    <row r="977588" customFormat="1"/>
    <row r="977589" customFormat="1"/>
    <row r="977590" customFormat="1"/>
    <row r="977591" customFormat="1"/>
    <row r="977592" customFormat="1"/>
    <row r="977593" customFormat="1"/>
    <row r="977594" customFormat="1"/>
    <row r="977595" customFormat="1"/>
    <row r="977596" customFormat="1"/>
    <row r="977597" customFormat="1"/>
    <row r="977598" customFormat="1"/>
    <row r="977599" customFormat="1"/>
    <row r="977600" customFormat="1"/>
    <row r="977601" customFormat="1"/>
    <row r="977602" customFormat="1"/>
    <row r="977603" customFormat="1"/>
    <row r="977604" customFormat="1"/>
    <row r="977605" customFormat="1"/>
    <row r="977606" customFormat="1"/>
    <row r="977607" customFormat="1"/>
    <row r="977608" customFormat="1"/>
    <row r="977609" customFormat="1"/>
    <row r="977610" customFormat="1"/>
    <row r="977611" customFormat="1"/>
    <row r="977612" customFormat="1"/>
    <row r="977613" customFormat="1"/>
    <row r="977614" customFormat="1"/>
    <row r="977615" customFormat="1"/>
    <row r="977616" customFormat="1"/>
    <row r="977617" customFormat="1"/>
    <row r="977618" customFormat="1"/>
    <row r="977619" customFormat="1"/>
    <row r="977620" customFormat="1"/>
    <row r="977621" customFormat="1"/>
    <row r="977622" customFormat="1"/>
    <row r="977623" customFormat="1"/>
    <row r="977624" customFormat="1"/>
    <row r="977625" customFormat="1"/>
    <row r="977626" customFormat="1"/>
    <row r="977627" customFormat="1"/>
    <row r="977628" customFormat="1"/>
    <row r="977629" customFormat="1"/>
    <row r="977630" customFormat="1"/>
    <row r="977631" customFormat="1"/>
    <row r="977632" customFormat="1"/>
    <row r="977633" customFormat="1"/>
    <row r="977634" customFormat="1"/>
    <row r="977635" customFormat="1"/>
    <row r="977636" customFormat="1"/>
    <row r="977637" customFormat="1"/>
    <row r="977638" customFormat="1"/>
    <row r="977639" customFormat="1"/>
    <row r="977640" customFormat="1"/>
    <row r="977641" customFormat="1"/>
    <row r="977642" customFormat="1"/>
    <row r="977643" customFormat="1"/>
    <row r="977644" customFormat="1"/>
    <row r="977645" customFormat="1"/>
    <row r="977646" customFormat="1"/>
    <row r="977647" customFormat="1"/>
    <row r="977648" customFormat="1"/>
    <row r="977649" customFormat="1"/>
    <row r="977650" customFormat="1"/>
    <row r="977651" customFormat="1"/>
    <row r="977652" customFormat="1"/>
    <row r="977653" customFormat="1"/>
    <row r="977654" customFormat="1"/>
    <row r="977655" customFormat="1"/>
    <row r="977656" customFormat="1"/>
    <row r="977657" customFormat="1"/>
    <row r="977658" customFormat="1"/>
    <row r="977659" customFormat="1"/>
    <row r="977660" customFormat="1"/>
    <row r="977661" customFormat="1"/>
    <row r="977662" customFormat="1"/>
    <row r="977663" customFormat="1"/>
    <row r="977664" customFormat="1"/>
    <row r="977665" customFormat="1"/>
    <row r="977666" customFormat="1"/>
    <row r="977667" customFormat="1"/>
    <row r="977668" customFormat="1"/>
    <row r="977669" customFormat="1"/>
    <row r="977670" customFormat="1"/>
    <row r="977671" customFormat="1"/>
    <row r="977672" customFormat="1"/>
    <row r="977673" customFormat="1"/>
    <row r="977674" customFormat="1"/>
    <row r="977675" customFormat="1"/>
    <row r="977676" customFormat="1"/>
    <row r="977677" customFormat="1"/>
    <row r="977678" customFormat="1"/>
    <row r="977679" customFormat="1"/>
    <row r="977680" customFormat="1"/>
    <row r="977681" customFormat="1"/>
    <row r="977682" customFormat="1"/>
    <row r="977683" customFormat="1"/>
    <row r="977684" customFormat="1"/>
    <row r="977685" customFormat="1"/>
    <row r="977686" customFormat="1"/>
    <row r="977687" customFormat="1"/>
    <row r="977688" customFormat="1"/>
    <row r="977689" customFormat="1"/>
    <row r="977690" customFormat="1"/>
    <row r="977691" customFormat="1"/>
    <row r="977692" customFormat="1"/>
    <row r="977693" customFormat="1"/>
    <row r="977694" customFormat="1"/>
    <row r="977695" customFormat="1"/>
    <row r="977696" customFormat="1"/>
    <row r="977697" customFormat="1"/>
    <row r="977698" customFormat="1"/>
    <row r="977699" customFormat="1"/>
    <row r="977700" customFormat="1"/>
    <row r="977701" customFormat="1"/>
    <row r="977702" customFormat="1"/>
    <row r="977703" customFormat="1"/>
    <row r="977704" customFormat="1"/>
    <row r="977705" customFormat="1"/>
    <row r="977706" customFormat="1"/>
    <row r="977707" customFormat="1"/>
    <row r="977708" customFormat="1"/>
    <row r="977709" customFormat="1"/>
    <row r="977710" customFormat="1"/>
    <row r="977711" customFormat="1"/>
    <row r="977712" customFormat="1"/>
    <row r="977713" customFormat="1"/>
    <row r="977714" customFormat="1"/>
    <row r="977715" customFormat="1"/>
    <row r="977716" customFormat="1"/>
    <row r="977717" customFormat="1"/>
    <row r="977718" customFormat="1"/>
    <row r="977719" customFormat="1"/>
    <row r="977720" customFormat="1"/>
    <row r="977721" customFormat="1"/>
    <row r="977722" customFormat="1"/>
    <row r="977723" customFormat="1"/>
    <row r="977724" customFormat="1"/>
    <row r="977725" customFormat="1"/>
    <row r="977726" customFormat="1"/>
    <row r="977727" customFormat="1"/>
    <row r="977728" customFormat="1"/>
    <row r="977729" customFormat="1"/>
    <row r="977730" customFormat="1"/>
    <row r="977731" customFormat="1"/>
    <row r="977732" customFormat="1"/>
    <row r="977733" customFormat="1"/>
    <row r="977734" customFormat="1"/>
    <row r="977735" customFormat="1"/>
    <row r="977736" customFormat="1"/>
    <row r="977737" customFormat="1"/>
    <row r="977738" customFormat="1"/>
    <row r="977739" customFormat="1"/>
    <row r="977740" customFormat="1"/>
    <row r="977741" customFormat="1"/>
    <row r="977742" customFormat="1"/>
    <row r="977743" customFormat="1"/>
    <row r="977744" customFormat="1"/>
    <row r="977745" customFormat="1"/>
    <row r="977746" customFormat="1"/>
    <row r="977747" customFormat="1"/>
    <row r="977748" customFormat="1"/>
    <row r="977749" customFormat="1"/>
    <row r="977750" customFormat="1"/>
    <row r="977751" customFormat="1"/>
    <row r="977752" customFormat="1"/>
    <row r="977753" customFormat="1"/>
    <row r="977754" customFormat="1"/>
    <row r="977755" customFormat="1"/>
    <row r="977756" customFormat="1"/>
    <row r="977757" customFormat="1"/>
    <row r="977758" customFormat="1"/>
    <row r="977759" customFormat="1"/>
    <row r="977760" customFormat="1"/>
    <row r="977761" customFormat="1"/>
    <row r="977762" customFormat="1"/>
    <row r="977763" customFormat="1"/>
    <row r="977764" customFormat="1"/>
    <row r="977765" customFormat="1"/>
    <row r="977766" customFormat="1"/>
    <row r="977767" customFormat="1"/>
    <row r="977768" customFormat="1"/>
    <row r="977769" customFormat="1"/>
    <row r="977770" customFormat="1"/>
    <row r="977771" customFormat="1"/>
    <row r="977772" customFormat="1"/>
    <row r="977773" customFormat="1"/>
    <row r="977774" customFormat="1"/>
    <row r="977775" customFormat="1"/>
    <row r="977776" customFormat="1"/>
    <row r="977777" customFormat="1"/>
    <row r="977778" customFormat="1"/>
    <row r="977779" customFormat="1"/>
    <row r="977780" customFormat="1"/>
    <row r="977781" customFormat="1"/>
    <row r="977782" customFormat="1"/>
    <row r="977783" customFormat="1"/>
    <row r="977784" customFormat="1"/>
    <row r="977785" customFormat="1"/>
    <row r="977786" customFormat="1"/>
    <row r="977787" customFormat="1"/>
    <row r="977788" customFormat="1"/>
    <row r="977789" customFormat="1"/>
    <row r="977790" customFormat="1"/>
    <row r="977791" customFormat="1"/>
    <row r="977792" customFormat="1"/>
    <row r="977793" customFormat="1"/>
    <row r="977794" customFormat="1"/>
    <row r="977795" customFormat="1"/>
    <row r="977796" customFormat="1"/>
    <row r="977797" customFormat="1"/>
    <row r="977798" customFormat="1"/>
    <row r="977799" customFormat="1"/>
    <row r="977800" customFormat="1"/>
    <row r="977801" customFormat="1"/>
    <row r="977802" customFormat="1"/>
    <row r="977803" customFormat="1"/>
    <row r="977804" customFormat="1"/>
    <row r="977805" customFormat="1"/>
    <row r="977806" customFormat="1"/>
    <row r="977807" customFormat="1"/>
    <row r="977808" customFormat="1"/>
    <row r="977809" customFormat="1"/>
    <row r="977810" customFormat="1"/>
    <row r="977811" customFormat="1"/>
    <row r="977812" customFormat="1"/>
    <row r="977813" customFormat="1"/>
    <row r="977814" customFormat="1"/>
    <row r="977815" customFormat="1"/>
    <row r="977816" customFormat="1"/>
    <row r="977817" customFormat="1"/>
    <row r="977818" customFormat="1"/>
    <row r="977819" customFormat="1"/>
    <row r="977820" customFormat="1"/>
    <row r="977821" customFormat="1"/>
    <row r="977822" customFormat="1"/>
    <row r="977823" customFormat="1"/>
    <row r="977824" customFormat="1"/>
    <row r="977825" customFormat="1"/>
    <row r="977826" customFormat="1"/>
    <row r="977827" customFormat="1"/>
    <row r="977828" customFormat="1"/>
    <row r="977829" customFormat="1"/>
    <row r="977830" customFormat="1"/>
    <row r="977831" customFormat="1"/>
    <row r="977832" customFormat="1"/>
    <row r="977833" customFormat="1"/>
    <row r="977834" customFormat="1"/>
    <row r="977835" customFormat="1"/>
    <row r="977836" customFormat="1"/>
    <row r="977837" customFormat="1"/>
    <row r="977838" customFormat="1"/>
    <row r="977839" customFormat="1"/>
    <row r="977840" customFormat="1"/>
    <row r="977841" customFormat="1"/>
    <row r="977842" customFormat="1"/>
    <row r="977843" customFormat="1"/>
    <row r="977844" customFormat="1"/>
    <row r="977845" customFormat="1"/>
    <row r="977846" customFormat="1"/>
    <row r="977847" customFormat="1"/>
    <row r="977848" customFormat="1"/>
    <row r="977849" customFormat="1"/>
    <row r="977850" customFormat="1"/>
    <row r="977851" customFormat="1"/>
    <row r="977852" customFormat="1"/>
    <row r="977853" customFormat="1"/>
    <row r="977854" customFormat="1"/>
    <row r="977855" customFormat="1"/>
    <row r="977856" customFormat="1"/>
    <row r="977857" customFormat="1"/>
    <row r="977858" customFormat="1"/>
    <row r="977859" customFormat="1"/>
    <row r="977860" customFormat="1"/>
    <row r="977861" customFormat="1"/>
    <row r="977862" customFormat="1"/>
    <row r="977863" customFormat="1"/>
    <row r="977864" customFormat="1"/>
    <row r="977865" customFormat="1"/>
    <row r="977866" customFormat="1"/>
    <row r="977867" customFormat="1"/>
    <row r="977868" customFormat="1"/>
    <row r="977869" customFormat="1"/>
    <row r="977870" customFormat="1"/>
    <row r="977871" customFormat="1"/>
    <row r="977872" customFormat="1"/>
    <row r="977873" customFormat="1"/>
    <row r="977874" customFormat="1"/>
    <row r="977875" customFormat="1"/>
    <row r="977876" customFormat="1"/>
    <row r="977877" customFormat="1"/>
    <row r="977878" customFormat="1"/>
    <row r="977879" customFormat="1"/>
    <row r="977880" customFormat="1"/>
    <row r="977881" customFormat="1"/>
    <row r="977882" customFormat="1"/>
    <row r="977883" customFormat="1"/>
    <row r="977884" customFormat="1"/>
    <row r="977885" customFormat="1"/>
    <row r="977886" customFormat="1"/>
    <row r="977887" customFormat="1"/>
    <row r="977888" customFormat="1"/>
    <row r="977889" customFormat="1"/>
    <row r="977890" customFormat="1"/>
    <row r="977891" customFormat="1"/>
    <row r="977892" customFormat="1"/>
    <row r="977893" customFormat="1"/>
    <row r="977894" customFormat="1"/>
    <row r="977895" customFormat="1"/>
    <row r="977896" customFormat="1"/>
    <row r="977897" customFormat="1"/>
    <row r="977898" customFormat="1"/>
    <row r="977899" customFormat="1"/>
    <row r="977900" customFormat="1"/>
    <row r="977901" customFormat="1"/>
    <row r="977902" customFormat="1"/>
    <row r="977903" customFormat="1"/>
    <row r="977904" customFormat="1"/>
    <row r="977905" customFormat="1"/>
    <row r="977906" customFormat="1"/>
    <row r="977907" customFormat="1"/>
    <row r="977908" customFormat="1"/>
    <row r="977909" customFormat="1"/>
    <row r="977910" customFormat="1"/>
    <row r="977911" customFormat="1"/>
    <row r="977912" customFormat="1"/>
    <row r="977913" customFormat="1"/>
    <row r="977914" customFormat="1"/>
    <row r="977915" customFormat="1"/>
    <row r="977916" customFormat="1"/>
    <row r="977917" customFormat="1"/>
    <row r="977918" customFormat="1"/>
    <row r="977919" customFormat="1"/>
    <row r="977920" customFormat="1"/>
    <row r="977921" customFormat="1"/>
    <row r="977922" customFormat="1"/>
    <row r="977923" customFormat="1"/>
    <row r="977924" customFormat="1"/>
    <row r="977925" customFormat="1"/>
    <row r="977926" customFormat="1"/>
    <row r="977927" customFormat="1"/>
    <row r="977928" customFormat="1"/>
    <row r="977929" customFormat="1"/>
    <row r="977930" customFormat="1"/>
    <row r="977931" customFormat="1"/>
    <row r="977932" customFormat="1"/>
    <row r="977933" customFormat="1"/>
    <row r="977934" customFormat="1"/>
    <row r="977935" customFormat="1"/>
    <row r="977936" customFormat="1"/>
    <row r="977937" customFormat="1"/>
    <row r="977938" customFormat="1"/>
    <row r="977939" customFormat="1"/>
    <row r="977940" customFormat="1"/>
    <row r="977941" customFormat="1"/>
    <row r="977942" customFormat="1"/>
    <row r="977943" customFormat="1"/>
    <row r="977944" customFormat="1"/>
    <row r="977945" customFormat="1"/>
    <row r="977946" customFormat="1"/>
    <row r="977947" customFormat="1"/>
    <row r="977948" customFormat="1"/>
    <row r="977949" customFormat="1"/>
    <row r="977950" customFormat="1"/>
    <row r="977951" customFormat="1"/>
    <row r="977952" customFormat="1"/>
    <row r="977953" customFormat="1"/>
    <row r="977954" customFormat="1"/>
    <row r="977955" customFormat="1"/>
    <row r="977956" customFormat="1"/>
    <row r="977957" customFormat="1"/>
    <row r="977958" customFormat="1"/>
    <row r="977959" customFormat="1"/>
    <row r="977960" customFormat="1"/>
    <row r="977961" customFormat="1"/>
    <row r="977962" customFormat="1"/>
    <row r="977963" customFormat="1"/>
    <row r="977964" customFormat="1"/>
    <row r="977965" customFormat="1"/>
    <row r="977966" customFormat="1"/>
    <row r="977967" customFormat="1"/>
    <row r="977968" customFormat="1"/>
    <row r="977969" customFormat="1"/>
    <row r="977970" customFormat="1"/>
    <row r="977971" customFormat="1"/>
    <row r="977972" customFormat="1"/>
    <row r="977973" customFormat="1"/>
    <row r="977974" customFormat="1"/>
    <row r="977975" customFormat="1"/>
    <row r="977976" customFormat="1"/>
    <row r="977977" customFormat="1"/>
    <row r="977978" customFormat="1"/>
    <row r="977979" customFormat="1"/>
    <row r="977980" customFormat="1"/>
    <row r="977981" customFormat="1"/>
    <row r="977982" customFormat="1"/>
    <row r="977983" customFormat="1"/>
    <row r="977984" customFormat="1"/>
    <row r="977985" customFormat="1"/>
    <row r="977986" customFormat="1"/>
    <row r="977987" customFormat="1"/>
    <row r="977988" customFormat="1"/>
    <row r="977989" customFormat="1"/>
    <row r="977990" customFormat="1"/>
    <row r="977991" customFormat="1"/>
    <row r="977992" customFormat="1"/>
    <row r="977993" customFormat="1"/>
    <row r="977994" customFormat="1"/>
    <row r="977995" customFormat="1"/>
    <row r="977996" customFormat="1"/>
    <row r="977997" customFormat="1"/>
    <row r="977998" customFormat="1"/>
    <row r="977999" customFormat="1"/>
    <row r="978000" customFormat="1"/>
    <row r="978001" customFormat="1"/>
    <row r="978002" customFormat="1"/>
    <row r="978003" customFormat="1"/>
    <row r="978004" customFormat="1"/>
    <row r="978005" customFormat="1"/>
    <row r="978006" customFormat="1"/>
    <row r="978007" customFormat="1"/>
    <row r="978008" customFormat="1"/>
    <row r="978009" customFormat="1"/>
    <row r="978010" customFormat="1"/>
    <row r="978011" customFormat="1"/>
    <row r="978012" customFormat="1"/>
    <row r="978013" customFormat="1"/>
    <row r="978014" customFormat="1"/>
    <row r="978015" customFormat="1"/>
    <row r="978016" customFormat="1"/>
    <row r="978017" customFormat="1"/>
    <row r="978018" customFormat="1"/>
    <row r="978019" customFormat="1"/>
    <row r="978020" customFormat="1"/>
    <row r="978021" customFormat="1"/>
    <row r="978022" customFormat="1"/>
    <row r="978023" customFormat="1"/>
    <row r="978024" customFormat="1"/>
    <row r="978025" customFormat="1"/>
    <row r="978026" customFormat="1"/>
    <row r="978027" customFormat="1"/>
    <row r="978028" customFormat="1"/>
    <row r="978029" customFormat="1"/>
    <row r="978030" customFormat="1"/>
    <row r="978031" customFormat="1"/>
    <row r="978032" customFormat="1"/>
    <row r="978033" customFormat="1"/>
    <row r="978034" customFormat="1"/>
    <row r="978035" customFormat="1"/>
    <row r="978036" customFormat="1"/>
    <row r="978037" customFormat="1"/>
    <row r="978038" customFormat="1"/>
    <row r="978039" customFormat="1"/>
    <row r="978040" customFormat="1"/>
    <row r="978041" customFormat="1"/>
    <row r="978042" customFormat="1"/>
    <row r="978043" customFormat="1"/>
    <row r="978044" customFormat="1"/>
    <row r="978045" customFormat="1"/>
    <row r="978046" customFormat="1"/>
    <row r="978047" customFormat="1"/>
    <row r="978048" customFormat="1"/>
    <row r="978049" customFormat="1"/>
    <row r="978050" customFormat="1"/>
    <row r="978051" customFormat="1"/>
    <row r="978052" customFormat="1"/>
    <row r="978053" customFormat="1"/>
    <row r="978054" customFormat="1"/>
    <row r="978055" customFormat="1"/>
    <row r="978056" customFormat="1"/>
    <row r="978057" customFormat="1"/>
    <row r="978058" customFormat="1"/>
    <row r="978059" customFormat="1"/>
    <row r="978060" customFormat="1"/>
    <row r="978061" customFormat="1"/>
    <row r="978062" customFormat="1"/>
    <row r="978063" customFormat="1"/>
    <row r="978064" customFormat="1"/>
    <row r="978065" customFormat="1"/>
    <row r="978066" customFormat="1"/>
    <row r="978067" customFormat="1"/>
    <row r="978068" customFormat="1"/>
    <row r="978069" customFormat="1"/>
    <row r="978070" customFormat="1"/>
    <row r="978071" customFormat="1"/>
    <row r="978072" customFormat="1"/>
    <row r="978073" customFormat="1"/>
    <row r="978074" customFormat="1"/>
    <row r="978075" customFormat="1"/>
    <row r="978076" customFormat="1"/>
    <row r="978077" customFormat="1"/>
    <row r="978078" customFormat="1"/>
    <row r="978079" customFormat="1"/>
    <row r="978080" customFormat="1"/>
    <row r="978081" customFormat="1"/>
    <row r="978082" customFormat="1"/>
    <row r="978083" customFormat="1"/>
    <row r="978084" customFormat="1"/>
    <row r="978085" customFormat="1"/>
    <row r="978086" customFormat="1"/>
    <row r="978087" customFormat="1"/>
    <row r="978088" customFormat="1"/>
    <row r="978089" customFormat="1"/>
    <row r="978090" customFormat="1"/>
    <row r="978091" customFormat="1"/>
    <row r="978092" customFormat="1"/>
    <row r="978093" customFormat="1"/>
    <row r="978094" customFormat="1"/>
    <row r="978095" customFormat="1"/>
    <row r="978096" customFormat="1"/>
    <row r="978097" customFormat="1"/>
    <row r="978098" customFormat="1"/>
    <row r="978099" customFormat="1"/>
    <row r="978100" customFormat="1"/>
    <row r="978101" customFormat="1"/>
    <row r="978102" customFormat="1"/>
    <row r="978103" customFormat="1"/>
    <row r="978104" customFormat="1"/>
    <row r="978105" customFormat="1"/>
    <row r="978106" customFormat="1"/>
    <row r="978107" customFormat="1"/>
    <row r="978108" customFormat="1"/>
    <row r="978109" customFormat="1"/>
    <row r="978110" customFormat="1"/>
    <row r="978111" customFormat="1"/>
    <row r="978112" customFormat="1"/>
    <row r="978113" customFormat="1"/>
    <row r="978114" customFormat="1"/>
    <row r="978115" customFormat="1"/>
    <row r="978116" customFormat="1"/>
    <row r="978117" customFormat="1"/>
    <row r="978118" customFormat="1"/>
    <row r="978119" customFormat="1"/>
    <row r="978120" customFormat="1"/>
    <row r="978121" customFormat="1"/>
    <row r="978122" customFormat="1"/>
    <row r="978123" customFormat="1"/>
    <row r="978124" customFormat="1"/>
    <row r="978125" customFormat="1"/>
    <row r="978126" customFormat="1"/>
    <row r="978127" customFormat="1"/>
    <row r="978128" customFormat="1"/>
    <row r="978129" customFormat="1"/>
    <row r="978130" customFormat="1"/>
    <row r="978131" customFormat="1"/>
    <row r="978132" customFormat="1"/>
    <row r="978133" customFormat="1"/>
    <row r="978134" customFormat="1"/>
    <row r="978135" customFormat="1"/>
    <row r="978136" customFormat="1"/>
    <row r="978137" customFormat="1"/>
    <row r="978138" customFormat="1"/>
    <row r="978139" customFormat="1"/>
    <row r="978140" customFormat="1"/>
    <row r="978141" customFormat="1"/>
    <row r="978142" customFormat="1"/>
    <row r="978143" customFormat="1"/>
    <row r="978144" customFormat="1"/>
    <row r="978145" customFormat="1"/>
    <row r="978146" customFormat="1"/>
    <row r="978147" customFormat="1"/>
    <row r="978148" customFormat="1"/>
    <row r="978149" customFormat="1"/>
    <row r="978150" customFormat="1"/>
    <row r="978151" customFormat="1"/>
    <row r="978152" customFormat="1"/>
    <row r="978153" customFormat="1"/>
    <row r="978154" customFormat="1"/>
    <row r="978155" customFormat="1"/>
    <row r="978156" customFormat="1"/>
    <row r="978157" customFormat="1"/>
    <row r="978158" customFormat="1"/>
    <row r="978159" customFormat="1"/>
    <row r="978160" customFormat="1"/>
    <row r="978161" customFormat="1"/>
    <row r="978162" customFormat="1"/>
    <row r="978163" customFormat="1"/>
    <row r="978164" customFormat="1"/>
    <row r="978165" customFormat="1"/>
    <row r="978166" customFormat="1"/>
    <row r="978167" customFormat="1"/>
    <row r="978168" customFormat="1"/>
    <row r="978169" customFormat="1"/>
    <row r="978170" customFormat="1"/>
    <row r="978171" customFormat="1"/>
    <row r="978172" customFormat="1"/>
    <row r="978173" customFormat="1"/>
    <row r="978174" customFormat="1"/>
    <row r="978175" customFormat="1"/>
    <row r="978176" customFormat="1"/>
    <row r="978177" customFormat="1"/>
    <row r="978178" customFormat="1"/>
    <row r="978179" customFormat="1"/>
    <row r="978180" customFormat="1"/>
    <row r="978181" customFormat="1"/>
    <row r="978182" customFormat="1"/>
    <row r="978183" customFormat="1"/>
    <row r="978184" customFormat="1"/>
    <row r="978185" customFormat="1"/>
    <row r="978186" customFormat="1"/>
    <row r="978187" customFormat="1"/>
    <row r="978188" customFormat="1"/>
    <row r="978189" customFormat="1"/>
    <row r="978190" customFormat="1"/>
    <row r="978191" customFormat="1"/>
    <row r="978192" customFormat="1"/>
    <row r="978193" customFormat="1"/>
    <row r="978194" customFormat="1"/>
    <row r="978195" customFormat="1"/>
    <row r="978196" customFormat="1"/>
    <row r="978197" customFormat="1"/>
    <row r="978198" customFormat="1"/>
    <row r="978199" customFormat="1"/>
    <row r="978200" customFormat="1"/>
    <row r="978201" customFormat="1"/>
    <row r="978202" customFormat="1"/>
    <row r="978203" customFormat="1"/>
    <row r="978204" customFormat="1"/>
    <row r="978205" customFormat="1"/>
    <row r="978206" customFormat="1"/>
    <row r="978207" customFormat="1"/>
    <row r="978208" customFormat="1"/>
    <row r="978209" customFormat="1"/>
    <row r="978210" customFormat="1"/>
    <row r="978211" customFormat="1"/>
    <row r="978212" customFormat="1"/>
    <row r="978213" customFormat="1"/>
    <row r="978214" customFormat="1"/>
    <row r="978215" customFormat="1"/>
    <row r="978216" customFormat="1"/>
    <row r="978217" customFormat="1"/>
    <row r="978218" customFormat="1"/>
    <row r="978219" customFormat="1"/>
    <row r="978220" customFormat="1"/>
    <row r="978221" customFormat="1"/>
    <row r="978222" customFormat="1"/>
    <row r="978223" customFormat="1"/>
    <row r="978224" customFormat="1"/>
    <row r="978225" customFormat="1"/>
    <row r="978226" customFormat="1"/>
    <row r="978227" customFormat="1"/>
    <row r="978228" customFormat="1"/>
    <row r="978229" customFormat="1"/>
    <row r="978230" customFormat="1"/>
    <row r="978231" customFormat="1"/>
    <row r="978232" customFormat="1"/>
    <row r="978233" customFormat="1"/>
    <row r="978234" customFormat="1"/>
    <row r="978235" customFormat="1"/>
    <row r="978236" customFormat="1"/>
    <row r="978237" customFormat="1"/>
    <row r="978238" customFormat="1"/>
    <row r="978239" customFormat="1"/>
    <row r="978240" customFormat="1"/>
    <row r="978241" customFormat="1"/>
    <row r="978242" customFormat="1"/>
    <row r="978243" customFormat="1"/>
    <row r="978244" customFormat="1"/>
    <row r="978245" customFormat="1"/>
    <row r="978246" customFormat="1"/>
    <row r="978247" customFormat="1"/>
    <row r="978248" customFormat="1"/>
    <row r="978249" customFormat="1"/>
    <row r="978250" customFormat="1"/>
    <row r="978251" customFormat="1"/>
    <row r="978252" customFormat="1"/>
    <row r="978253" customFormat="1"/>
    <row r="978254" customFormat="1"/>
    <row r="978255" customFormat="1"/>
    <row r="978256" customFormat="1"/>
    <row r="978257" customFormat="1"/>
    <row r="978258" customFormat="1"/>
    <row r="978259" customFormat="1"/>
    <row r="978260" customFormat="1"/>
    <row r="978261" customFormat="1"/>
    <row r="978262" customFormat="1"/>
    <row r="978263" customFormat="1"/>
    <row r="978264" customFormat="1"/>
    <row r="978265" customFormat="1"/>
    <row r="978266" customFormat="1"/>
    <row r="978267" customFormat="1"/>
    <row r="978268" customFormat="1"/>
    <row r="978269" customFormat="1"/>
    <row r="978270" customFormat="1"/>
    <row r="978271" customFormat="1"/>
    <row r="978272" customFormat="1"/>
    <row r="978273" customFormat="1"/>
    <row r="978274" customFormat="1"/>
    <row r="978275" customFormat="1"/>
    <row r="978276" customFormat="1"/>
    <row r="978277" customFormat="1"/>
    <row r="978278" customFormat="1"/>
    <row r="978279" customFormat="1"/>
    <row r="978280" customFormat="1"/>
    <row r="978281" customFormat="1"/>
    <row r="978282" customFormat="1"/>
    <row r="978283" customFormat="1"/>
    <row r="978284" customFormat="1"/>
    <row r="978285" customFormat="1"/>
    <row r="978286" customFormat="1"/>
    <row r="978287" customFormat="1"/>
    <row r="978288" customFormat="1"/>
    <row r="978289" customFormat="1"/>
    <row r="978290" customFormat="1"/>
    <row r="978291" customFormat="1"/>
    <row r="978292" customFormat="1"/>
    <row r="978293" customFormat="1"/>
    <row r="978294" customFormat="1"/>
    <row r="978295" customFormat="1"/>
    <row r="978296" customFormat="1"/>
    <row r="978297" customFormat="1"/>
    <row r="978298" customFormat="1"/>
    <row r="978299" customFormat="1"/>
    <row r="978300" customFormat="1"/>
    <row r="978301" customFormat="1"/>
    <row r="978302" customFormat="1"/>
    <row r="978303" customFormat="1"/>
    <row r="978304" customFormat="1"/>
    <row r="978305" customFormat="1"/>
    <row r="978306" customFormat="1"/>
    <row r="978307" customFormat="1"/>
    <row r="978308" customFormat="1"/>
    <row r="978309" customFormat="1"/>
    <row r="978310" customFormat="1"/>
    <row r="978311" customFormat="1"/>
    <row r="978312" customFormat="1"/>
    <row r="978313" customFormat="1"/>
    <row r="978314" customFormat="1"/>
    <row r="978315" customFormat="1"/>
    <row r="978316" customFormat="1"/>
    <row r="978317" customFormat="1"/>
    <row r="978318" customFormat="1"/>
    <row r="978319" customFormat="1"/>
    <row r="978320" customFormat="1"/>
    <row r="978321" customFormat="1"/>
    <row r="978322" customFormat="1"/>
    <row r="978323" customFormat="1"/>
    <row r="978324" customFormat="1"/>
    <row r="978325" customFormat="1"/>
    <row r="978326" customFormat="1"/>
    <row r="978327" customFormat="1"/>
    <row r="978328" customFormat="1"/>
    <row r="978329" customFormat="1"/>
    <row r="978330" customFormat="1"/>
    <row r="978331" customFormat="1"/>
    <row r="978332" customFormat="1"/>
    <row r="978333" customFormat="1"/>
    <row r="978334" customFormat="1"/>
    <row r="978335" customFormat="1"/>
    <row r="978336" customFormat="1"/>
    <row r="978337" customFormat="1"/>
    <row r="978338" customFormat="1"/>
    <row r="978339" customFormat="1"/>
    <row r="978340" customFormat="1"/>
    <row r="978341" customFormat="1"/>
    <row r="978342" customFormat="1"/>
    <row r="978343" customFormat="1"/>
    <row r="978344" customFormat="1"/>
    <row r="978345" customFormat="1"/>
    <row r="978346" customFormat="1"/>
    <row r="978347" customFormat="1"/>
    <row r="978348" customFormat="1"/>
    <row r="978349" customFormat="1"/>
    <row r="978350" customFormat="1"/>
    <row r="978351" customFormat="1"/>
    <row r="978352" customFormat="1"/>
    <row r="978353" customFormat="1"/>
    <row r="978354" customFormat="1"/>
    <row r="978355" customFormat="1"/>
    <row r="978356" customFormat="1"/>
    <row r="978357" customFormat="1"/>
    <row r="978358" customFormat="1"/>
    <row r="978359" customFormat="1"/>
    <row r="978360" customFormat="1"/>
    <row r="978361" customFormat="1"/>
    <row r="978362" customFormat="1"/>
    <row r="978363" customFormat="1"/>
    <row r="978364" customFormat="1"/>
    <row r="978365" customFormat="1"/>
    <row r="978366" customFormat="1"/>
    <row r="978367" customFormat="1"/>
    <row r="978368" customFormat="1"/>
    <row r="978369" customFormat="1"/>
    <row r="978370" customFormat="1"/>
    <row r="978371" customFormat="1"/>
    <row r="978372" customFormat="1"/>
    <row r="978373" customFormat="1"/>
    <row r="978374" customFormat="1"/>
    <row r="978375" customFormat="1"/>
    <row r="978376" customFormat="1"/>
    <row r="978377" customFormat="1"/>
    <row r="978378" customFormat="1"/>
    <row r="978379" customFormat="1"/>
    <row r="978380" customFormat="1"/>
    <row r="978381" customFormat="1"/>
    <row r="978382" customFormat="1"/>
    <row r="978383" customFormat="1"/>
    <row r="978384" customFormat="1"/>
    <row r="978385" customFormat="1"/>
    <row r="978386" customFormat="1"/>
    <row r="978387" customFormat="1"/>
    <row r="978388" customFormat="1"/>
    <row r="978389" customFormat="1"/>
    <row r="978390" customFormat="1"/>
    <row r="978391" customFormat="1"/>
    <row r="978392" customFormat="1"/>
    <row r="978393" customFormat="1"/>
    <row r="978394" customFormat="1"/>
    <row r="978395" customFormat="1"/>
    <row r="978396" customFormat="1"/>
    <row r="978397" customFormat="1"/>
    <row r="978398" customFormat="1"/>
    <row r="978399" customFormat="1"/>
    <row r="978400" customFormat="1"/>
    <row r="978401" customFormat="1"/>
    <row r="978402" customFormat="1"/>
    <row r="978403" customFormat="1"/>
    <row r="978404" customFormat="1"/>
    <row r="978405" customFormat="1"/>
    <row r="978406" customFormat="1"/>
    <row r="978407" customFormat="1"/>
    <row r="978408" customFormat="1"/>
    <row r="978409" customFormat="1"/>
    <row r="978410" customFormat="1"/>
    <row r="978411" customFormat="1"/>
    <row r="978412" customFormat="1"/>
    <row r="978413" customFormat="1"/>
    <row r="978414" customFormat="1"/>
    <row r="978415" customFormat="1"/>
    <row r="978416" customFormat="1"/>
    <row r="978417" customFormat="1"/>
    <row r="978418" customFormat="1"/>
    <row r="978419" customFormat="1"/>
    <row r="978420" customFormat="1"/>
    <row r="978421" customFormat="1"/>
    <row r="978422" customFormat="1"/>
    <row r="978423" customFormat="1"/>
    <row r="978424" customFormat="1"/>
    <row r="978425" customFormat="1"/>
    <row r="978426" customFormat="1"/>
    <row r="978427" customFormat="1"/>
    <row r="978428" customFormat="1"/>
    <row r="978429" customFormat="1"/>
    <row r="978430" customFormat="1"/>
    <row r="978431" customFormat="1"/>
    <row r="978432" customFormat="1"/>
    <row r="978433" customFormat="1"/>
    <row r="978434" customFormat="1"/>
    <row r="978435" customFormat="1"/>
    <row r="978436" customFormat="1"/>
    <row r="978437" customFormat="1"/>
    <row r="978438" customFormat="1"/>
    <row r="978439" customFormat="1"/>
    <row r="978440" customFormat="1"/>
    <row r="978441" customFormat="1"/>
    <row r="978442" customFormat="1"/>
    <row r="978443" customFormat="1"/>
    <row r="978444" customFormat="1"/>
    <row r="978445" customFormat="1"/>
    <row r="978446" customFormat="1"/>
    <row r="978447" customFormat="1"/>
    <row r="978448" customFormat="1"/>
    <row r="978449" customFormat="1"/>
    <row r="978450" customFormat="1"/>
    <row r="978451" customFormat="1"/>
    <row r="978452" customFormat="1"/>
    <row r="978453" customFormat="1"/>
    <row r="978454" customFormat="1"/>
    <row r="978455" customFormat="1"/>
    <row r="978456" customFormat="1"/>
    <row r="978457" customFormat="1"/>
    <row r="978458" customFormat="1"/>
    <row r="978459" customFormat="1"/>
    <row r="978460" customFormat="1"/>
    <row r="978461" customFormat="1"/>
    <row r="978462" customFormat="1"/>
    <row r="978463" customFormat="1"/>
    <row r="978464" customFormat="1"/>
    <row r="978465" customFormat="1"/>
    <row r="978466" customFormat="1"/>
    <row r="978467" customFormat="1"/>
    <row r="978468" customFormat="1"/>
    <row r="978469" customFormat="1"/>
    <row r="978470" customFormat="1"/>
    <row r="978471" customFormat="1"/>
    <row r="978472" customFormat="1"/>
    <row r="978473" customFormat="1"/>
    <row r="978474" customFormat="1"/>
    <row r="978475" customFormat="1"/>
    <row r="978476" customFormat="1"/>
    <row r="978477" customFormat="1"/>
    <row r="978478" customFormat="1"/>
    <row r="978479" customFormat="1"/>
    <row r="978480" customFormat="1"/>
    <row r="978481" customFormat="1"/>
    <row r="978482" customFormat="1"/>
    <row r="978483" customFormat="1"/>
    <row r="978484" customFormat="1"/>
    <row r="978485" customFormat="1"/>
    <row r="978486" customFormat="1"/>
    <row r="978487" customFormat="1"/>
    <row r="978488" customFormat="1"/>
    <row r="978489" customFormat="1"/>
    <row r="978490" customFormat="1"/>
    <row r="978491" customFormat="1"/>
    <row r="978492" customFormat="1"/>
    <row r="978493" customFormat="1"/>
    <row r="978494" customFormat="1"/>
    <row r="978495" customFormat="1"/>
    <row r="978496" customFormat="1"/>
    <row r="978497" customFormat="1"/>
    <row r="978498" customFormat="1"/>
    <row r="978499" customFormat="1"/>
    <row r="978500" customFormat="1"/>
    <row r="978501" customFormat="1"/>
    <row r="978502" customFormat="1"/>
    <row r="978503" customFormat="1"/>
    <row r="978504" customFormat="1"/>
    <row r="978505" customFormat="1"/>
    <row r="978506" customFormat="1"/>
    <row r="978507" customFormat="1"/>
    <row r="978508" customFormat="1"/>
    <row r="978509" customFormat="1"/>
    <row r="978510" customFormat="1"/>
    <row r="978511" customFormat="1"/>
    <row r="978512" customFormat="1"/>
    <row r="978513" customFormat="1"/>
    <row r="978514" customFormat="1"/>
    <row r="978515" customFormat="1"/>
    <row r="978516" customFormat="1"/>
    <row r="978517" customFormat="1"/>
    <row r="978518" customFormat="1"/>
    <row r="978519" customFormat="1"/>
    <row r="978520" customFormat="1"/>
    <row r="978521" customFormat="1"/>
    <row r="978522" customFormat="1"/>
    <row r="978523" customFormat="1"/>
    <row r="978524" customFormat="1"/>
    <row r="978525" customFormat="1"/>
    <row r="978526" customFormat="1"/>
    <row r="978527" customFormat="1"/>
    <row r="978528" customFormat="1"/>
    <row r="978529" customFormat="1"/>
    <row r="978530" customFormat="1"/>
    <row r="978531" customFormat="1"/>
    <row r="978532" customFormat="1"/>
    <row r="978533" customFormat="1"/>
    <row r="978534" customFormat="1"/>
    <row r="978535" customFormat="1"/>
    <row r="978536" customFormat="1"/>
    <row r="978537" customFormat="1"/>
    <row r="978538" customFormat="1"/>
    <row r="978539" customFormat="1"/>
    <row r="978540" customFormat="1"/>
    <row r="978541" customFormat="1"/>
    <row r="978542" customFormat="1"/>
    <row r="978543" customFormat="1"/>
    <row r="978544" customFormat="1"/>
    <row r="978545" customFormat="1"/>
    <row r="978546" customFormat="1"/>
    <row r="978547" customFormat="1"/>
    <row r="978548" customFormat="1"/>
    <row r="978549" customFormat="1"/>
    <row r="978550" customFormat="1"/>
    <row r="978551" customFormat="1"/>
    <row r="978552" customFormat="1"/>
    <row r="978553" customFormat="1"/>
    <row r="978554" customFormat="1"/>
    <row r="978555" customFormat="1"/>
    <row r="978556" customFormat="1"/>
    <row r="978557" customFormat="1"/>
    <row r="978558" customFormat="1"/>
    <row r="978559" customFormat="1"/>
    <row r="978560" customFormat="1"/>
    <row r="978561" customFormat="1"/>
    <row r="978562" customFormat="1"/>
    <row r="978563" customFormat="1"/>
    <row r="978564" customFormat="1"/>
    <row r="978565" customFormat="1"/>
    <row r="978566" customFormat="1"/>
    <row r="978567" customFormat="1"/>
    <row r="978568" customFormat="1"/>
    <row r="978569" customFormat="1"/>
    <row r="978570" customFormat="1"/>
    <row r="978571" customFormat="1"/>
    <row r="978572" customFormat="1"/>
    <row r="978573" customFormat="1"/>
    <row r="978574" customFormat="1"/>
    <row r="978575" customFormat="1"/>
    <row r="978576" customFormat="1"/>
    <row r="978577" customFormat="1"/>
    <row r="978578" customFormat="1"/>
    <row r="978579" customFormat="1"/>
    <row r="978580" customFormat="1"/>
    <row r="978581" customFormat="1"/>
    <row r="978582" customFormat="1"/>
    <row r="978583" customFormat="1"/>
    <row r="978584" customFormat="1"/>
    <row r="978585" customFormat="1"/>
    <row r="978586" customFormat="1"/>
    <row r="978587" customFormat="1"/>
    <row r="978588" customFormat="1"/>
    <row r="978589" customFormat="1"/>
    <row r="978590" customFormat="1"/>
    <row r="978591" customFormat="1"/>
    <row r="978592" customFormat="1"/>
    <row r="978593" customFormat="1"/>
    <row r="978594" customFormat="1"/>
    <row r="978595" customFormat="1"/>
    <row r="978596" customFormat="1"/>
    <row r="978597" customFormat="1"/>
    <row r="978598" customFormat="1"/>
    <row r="978599" customFormat="1"/>
    <row r="978600" customFormat="1"/>
    <row r="978601" customFormat="1"/>
    <row r="978602" customFormat="1"/>
    <row r="978603" customFormat="1"/>
    <row r="978604" customFormat="1"/>
    <row r="978605" customFormat="1"/>
    <row r="978606" customFormat="1"/>
    <row r="978607" customFormat="1"/>
    <row r="978608" customFormat="1"/>
    <row r="978609" customFormat="1"/>
    <row r="978610" customFormat="1"/>
    <row r="978611" customFormat="1"/>
    <row r="978612" customFormat="1"/>
    <row r="978613" customFormat="1"/>
    <row r="978614" customFormat="1"/>
    <row r="978615" customFormat="1"/>
    <row r="978616" customFormat="1"/>
    <row r="978617" customFormat="1"/>
    <row r="978618" customFormat="1"/>
    <row r="978619" customFormat="1"/>
    <row r="978620" customFormat="1"/>
    <row r="978621" customFormat="1"/>
    <row r="978622" customFormat="1"/>
    <row r="978623" customFormat="1"/>
    <row r="978624" customFormat="1"/>
    <row r="978625" customFormat="1"/>
    <row r="978626" customFormat="1"/>
    <row r="978627" customFormat="1"/>
    <row r="978628" customFormat="1"/>
    <row r="978629" customFormat="1"/>
    <row r="978630" customFormat="1"/>
    <row r="978631" customFormat="1"/>
    <row r="978632" customFormat="1"/>
    <row r="978633" customFormat="1"/>
    <row r="978634" customFormat="1"/>
    <row r="978635" customFormat="1"/>
    <row r="978636" customFormat="1"/>
    <row r="978637" customFormat="1"/>
    <row r="978638" customFormat="1"/>
    <row r="978639" customFormat="1"/>
    <row r="978640" customFormat="1"/>
    <row r="978641" customFormat="1"/>
    <row r="978642" customFormat="1"/>
    <row r="978643" customFormat="1"/>
    <row r="978644" customFormat="1"/>
    <row r="978645" customFormat="1"/>
    <row r="978646" customFormat="1"/>
    <row r="978647" customFormat="1"/>
    <row r="978648" customFormat="1"/>
    <row r="978649" customFormat="1"/>
    <row r="978650" customFormat="1"/>
    <row r="978651" customFormat="1"/>
    <row r="978652" customFormat="1"/>
    <row r="978653" customFormat="1"/>
    <row r="978654" customFormat="1"/>
    <row r="978655" customFormat="1"/>
    <row r="978656" customFormat="1"/>
    <row r="978657" customFormat="1"/>
    <row r="978658" customFormat="1"/>
    <row r="978659" customFormat="1"/>
    <row r="978660" customFormat="1"/>
    <row r="978661" customFormat="1"/>
    <row r="978662" customFormat="1"/>
    <row r="978663" customFormat="1"/>
    <row r="978664" customFormat="1"/>
    <row r="978665" customFormat="1"/>
    <row r="978666" customFormat="1"/>
    <row r="978667" customFormat="1"/>
    <row r="978668" customFormat="1"/>
    <row r="978669" customFormat="1"/>
    <row r="978670" customFormat="1"/>
    <row r="978671" customFormat="1"/>
    <row r="978672" customFormat="1"/>
    <row r="978673" customFormat="1"/>
    <row r="978674" customFormat="1"/>
    <row r="978675" customFormat="1"/>
    <row r="978676" customFormat="1"/>
    <row r="978677" customFormat="1"/>
    <row r="978678" customFormat="1"/>
    <row r="978679" customFormat="1"/>
    <row r="978680" customFormat="1"/>
    <row r="978681" customFormat="1"/>
    <row r="978682" customFormat="1"/>
    <row r="978683" customFormat="1"/>
    <row r="978684" customFormat="1"/>
    <row r="978685" customFormat="1"/>
    <row r="978686" customFormat="1"/>
    <row r="978687" customFormat="1"/>
    <row r="978688" customFormat="1"/>
    <row r="978689" customFormat="1"/>
    <row r="978690" customFormat="1"/>
    <row r="978691" customFormat="1"/>
    <row r="978692" customFormat="1"/>
    <row r="978693" customFormat="1"/>
    <row r="978694" customFormat="1"/>
    <row r="978695" customFormat="1"/>
    <row r="978696" customFormat="1"/>
    <row r="978697" customFormat="1"/>
    <row r="978698" customFormat="1"/>
    <row r="978699" customFormat="1"/>
    <row r="978700" customFormat="1"/>
    <row r="978701" customFormat="1"/>
    <row r="978702" customFormat="1"/>
    <row r="978703" customFormat="1"/>
    <row r="978704" customFormat="1"/>
    <row r="978705" customFormat="1"/>
    <row r="978706" customFormat="1"/>
    <row r="978707" customFormat="1"/>
    <row r="978708" customFormat="1"/>
    <row r="978709" customFormat="1"/>
    <row r="978710" customFormat="1"/>
    <row r="978711" customFormat="1"/>
    <row r="978712" customFormat="1"/>
    <row r="978713" customFormat="1"/>
    <row r="978714" customFormat="1"/>
    <row r="978715" customFormat="1"/>
    <row r="978716" customFormat="1"/>
    <row r="978717" customFormat="1"/>
    <row r="978718" customFormat="1"/>
    <row r="978719" customFormat="1"/>
    <row r="978720" customFormat="1"/>
    <row r="978721" customFormat="1"/>
    <row r="978722" customFormat="1"/>
    <row r="978723" customFormat="1"/>
    <row r="978724" customFormat="1"/>
    <row r="978725" customFormat="1"/>
    <row r="978726" customFormat="1"/>
    <row r="978727" customFormat="1"/>
    <row r="978728" customFormat="1"/>
    <row r="978729" customFormat="1"/>
    <row r="978730" customFormat="1"/>
    <row r="978731" customFormat="1"/>
    <row r="978732" customFormat="1"/>
    <row r="978733" customFormat="1"/>
    <row r="978734" customFormat="1"/>
    <row r="978735" customFormat="1"/>
    <row r="978736" customFormat="1"/>
    <row r="978737" customFormat="1"/>
    <row r="978738" customFormat="1"/>
    <row r="978739" customFormat="1"/>
    <row r="978740" customFormat="1"/>
    <row r="978741" customFormat="1"/>
    <row r="978742" customFormat="1"/>
    <row r="978743" customFormat="1"/>
    <row r="978744" customFormat="1"/>
    <row r="978745" customFormat="1"/>
    <row r="978746" customFormat="1"/>
    <row r="978747" customFormat="1"/>
    <row r="978748" customFormat="1"/>
    <row r="978749" customFormat="1"/>
    <row r="978750" customFormat="1"/>
    <row r="978751" customFormat="1"/>
    <row r="978752" customFormat="1"/>
    <row r="978753" customFormat="1"/>
    <row r="978754" customFormat="1"/>
    <row r="978755" customFormat="1"/>
    <row r="978756" customFormat="1"/>
    <row r="978757" customFormat="1"/>
    <row r="978758" customFormat="1"/>
    <row r="978759" customFormat="1"/>
    <row r="978760" customFormat="1"/>
    <row r="978761" customFormat="1"/>
    <row r="978762" customFormat="1"/>
    <row r="978763" customFormat="1"/>
    <row r="978764" customFormat="1"/>
    <row r="978765" customFormat="1"/>
    <row r="978766" customFormat="1"/>
    <row r="978767" customFormat="1"/>
    <row r="978768" customFormat="1"/>
    <row r="978769" customFormat="1"/>
    <row r="978770" customFormat="1"/>
    <row r="978771" customFormat="1"/>
    <row r="978772" customFormat="1"/>
    <row r="978773" customFormat="1"/>
    <row r="978774" customFormat="1"/>
    <row r="978775" customFormat="1"/>
    <row r="978776" customFormat="1"/>
    <row r="978777" customFormat="1"/>
    <row r="978778" customFormat="1"/>
    <row r="978779" customFormat="1"/>
    <row r="978780" customFormat="1"/>
    <row r="978781" customFormat="1"/>
    <row r="978782" customFormat="1"/>
    <row r="978783" customFormat="1"/>
    <row r="978784" customFormat="1"/>
    <row r="978785" customFormat="1"/>
    <row r="978786" customFormat="1"/>
    <row r="978787" customFormat="1"/>
    <row r="978788" customFormat="1"/>
    <row r="978789" customFormat="1"/>
    <row r="978790" customFormat="1"/>
    <row r="978791" customFormat="1"/>
    <row r="978792" customFormat="1"/>
    <row r="978793" customFormat="1"/>
    <row r="978794" customFormat="1"/>
    <row r="978795" customFormat="1"/>
    <row r="978796" customFormat="1"/>
    <row r="978797" customFormat="1"/>
    <row r="978798" customFormat="1"/>
    <row r="978799" customFormat="1"/>
    <row r="978800" customFormat="1"/>
    <row r="978801" customFormat="1"/>
    <row r="978802" customFormat="1"/>
    <row r="978803" customFormat="1"/>
    <row r="978804" customFormat="1"/>
    <row r="978805" customFormat="1"/>
    <row r="978806" customFormat="1"/>
    <row r="978807" customFormat="1"/>
    <row r="978808" customFormat="1"/>
    <row r="978809" customFormat="1"/>
    <row r="978810" customFormat="1"/>
    <row r="978811" customFormat="1"/>
    <row r="978812" customFormat="1"/>
    <row r="978813" customFormat="1"/>
    <row r="978814" customFormat="1"/>
    <row r="978815" customFormat="1"/>
    <row r="978816" customFormat="1"/>
    <row r="978817" customFormat="1"/>
    <row r="978818" customFormat="1"/>
    <row r="978819" customFormat="1"/>
    <row r="978820" customFormat="1"/>
    <row r="978821" customFormat="1"/>
    <row r="978822" customFormat="1"/>
    <row r="978823" customFormat="1"/>
    <row r="978824" customFormat="1"/>
    <row r="978825" customFormat="1"/>
    <row r="978826" customFormat="1"/>
    <row r="978827" customFormat="1"/>
    <row r="978828" customFormat="1"/>
    <row r="978829" customFormat="1"/>
    <row r="978830" customFormat="1"/>
    <row r="978831" customFormat="1"/>
    <row r="978832" customFormat="1"/>
    <row r="978833" customFormat="1"/>
    <row r="978834" customFormat="1"/>
    <row r="978835" customFormat="1"/>
    <row r="978836" customFormat="1"/>
    <row r="978837" customFormat="1"/>
    <row r="978838" customFormat="1"/>
    <row r="978839" customFormat="1"/>
    <row r="978840" customFormat="1"/>
    <row r="978841" customFormat="1"/>
    <row r="978842" customFormat="1"/>
    <row r="978843" customFormat="1"/>
    <row r="978844" customFormat="1"/>
    <row r="978845" customFormat="1"/>
    <row r="978846" customFormat="1"/>
    <row r="978847" customFormat="1"/>
    <row r="978848" customFormat="1"/>
    <row r="978849" customFormat="1"/>
    <row r="978850" customFormat="1"/>
    <row r="978851" customFormat="1"/>
    <row r="978852" customFormat="1"/>
    <row r="978853" customFormat="1"/>
    <row r="978854" customFormat="1"/>
    <row r="978855" customFormat="1"/>
    <row r="978856" customFormat="1"/>
    <row r="978857" customFormat="1"/>
    <row r="978858" customFormat="1"/>
    <row r="978859" customFormat="1"/>
    <row r="978860" customFormat="1"/>
    <row r="978861" customFormat="1"/>
    <row r="978862" customFormat="1"/>
    <row r="978863" customFormat="1"/>
    <row r="978864" customFormat="1"/>
    <row r="978865" customFormat="1"/>
    <row r="978866" customFormat="1"/>
    <row r="978867" customFormat="1"/>
    <row r="978868" customFormat="1"/>
    <row r="978869" customFormat="1"/>
    <row r="978870" customFormat="1"/>
    <row r="978871" customFormat="1"/>
    <row r="978872" customFormat="1"/>
    <row r="978873" customFormat="1"/>
    <row r="978874" customFormat="1"/>
    <row r="978875" customFormat="1"/>
    <row r="978876" customFormat="1"/>
    <row r="978877" customFormat="1"/>
    <row r="978878" customFormat="1"/>
    <row r="978879" customFormat="1"/>
    <row r="978880" customFormat="1"/>
    <row r="978881" customFormat="1"/>
    <row r="978882" customFormat="1"/>
    <row r="978883" customFormat="1"/>
    <row r="978884" customFormat="1"/>
    <row r="978885" customFormat="1"/>
    <row r="978886" customFormat="1"/>
    <row r="978887" customFormat="1"/>
    <row r="978888" customFormat="1"/>
    <row r="978889" customFormat="1"/>
    <row r="978890" customFormat="1"/>
    <row r="978891" customFormat="1"/>
    <row r="978892" customFormat="1"/>
    <row r="978893" customFormat="1"/>
    <row r="978894" customFormat="1"/>
    <row r="978895" customFormat="1"/>
    <row r="978896" customFormat="1"/>
    <row r="978897" customFormat="1"/>
    <row r="978898" customFormat="1"/>
    <row r="978899" customFormat="1"/>
    <row r="978900" customFormat="1"/>
    <row r="978901" customFormat="1"/>
    <row r="978902" customFormat="1"/>
    <row r="978903" customFormat="1"/>
    <row r="978904" customFormat="1"/>
    <row r="978905" customFormat="1"/>
    <row r="978906" customFormat="1"/>
    <row r="978907" customFormat="1"/>
    <row r="978908" customFormat="1"/>
    <row r="978909" customFormat="1"/>
    <row r="978910" customFormat="1"/>
    <row r="978911" customFormat="1"/>
    <row r="978912" customFormat="1"/>
    <row r="978913" customFormat="1"/>
    <row r="978914" customFormat="1"/>
    <row r="978915" customFormat="1"/>
    <row r="978916" customFormat="1"/>
    <row r="978917" customFormat="1"/>
    <row r="978918" customFormat="1"/>
    <row r="978919" customFormat="1"/>
    <row r="978920" customFormat="1"/>
    <row r="978921" customFormat="1"/>
    <row r="978922" customFormat="1"/>
    <row r="978923" customFormat="1"/>
    <row r="978924" customFormat="1"/>
    <row r="978925" customFormat="1"/>
    <row r="978926" customFormat="1"/>
    <row r="978927" customFormat="1"/>
    <row r="978928" customFormat="1"/>
    <row r="978929" customFormat="1"/>
    <row r="978930" customFormat="1"/>
    <row r="978931" customFormat="1"/>
    <row r="978932" customFormat="1"/>
    <row r="978933" customFormat="1"/>
    <row r="978934" customFormat="1"/>
    <row r="978935" customFormat="1"/>
    <row r="978936" customFormat="1"/>
    <row r="978937" customFormat="1"/>
    <row r="978938" customFormat="1"/>
    <row r="978939" customFormat="1"/>
    <row r="978940" customFormat="1"/>
    <row r="978941" customFormat="1"/>
    <row r="978942" customFormat="1"/>
    <row r="978943" customFormat="1"/>
    <row r="978944" customFormat="1"/>
    <row r="978945" customFormat="1"/>
    <row r="978946" customFormat="1"/>
    <row r="978947" customFormat="1"/>
    <row r="978948" customFormat="1"/>
    <row r="978949" customFormat="1"/>
    <row r="978950" customFormat="1"/>
    <row r="978951" customFormat="1"/>
    <row r="978952" customFormat="1"/>
    <row r="978953" customFormat="1"/>
    <row r="978954" customFormat="1"/>
    <row r="978955" customFormat="1"/>
    <row r="978956" customFormat="1"/>
    <row r="978957" customFormat="1"/>
    <row r="978958" customFormat="1"/>
    <row r="978959" customFormat="1"/>
    <row r="978960" customFormat="1"/>
    <row r="978961" customFormat="1"/>
    <row r="978962" customFormat="1"/>
    <row r="978963" customFormat="1"/>
    <row r="978964" customFormat="1"/>
    <row r="978965" customFormat="1"/>
    <row r="978966" customFormat="1"/>
    <row r="978967" customFormat="1"/>
    <row r="978968" customFormat="1"/>
    <row r="978969" customFormat="1"/>
    <row r="978970" customFormat="1"/>
    <row r="978971" customFormat="1"/>
    <row r="978972" customFormat="1"/>
    <row r="978973" customFormat="1"/>
    <row r="978974" customFormat="1"/>
    <row r="978975" customFormat="1"/>
    <row r="978976" customFormat="1"/>
    <row r="978977" customFormat="1"/>
    <row r="978978" customFormat="1"/>
    <row r="978979" customFormat="1"/>
    <row r="978980" customFormat="1"/>
    <row r="978981" customFormat="1"/>
    <row r="978982" customFormat="1"/>
    <row r="978983" customFormat="1"/>
    <row r="978984" customFormat="1"/>
    <row r="978985" customFormat="1"/>
    <row r="978986" customFormat="1"/>
    <row r="978987" customFormat="1"/>
    <row r="978988" customFormat="1"/>
    <row r="978989" customFormat="1"/>
    <row r="978990" customFormat="1"/>
    <row r="978991" customFormat="1"/>
    <row r="978992" customFormat="1"/>
    <row r="978993" customFormat="1"/>
    <row r="978994" customFormat="1"/>
    <row r="978995" customFormat="1"/>
    <row r="978996" customFormat="1"/>
    <row r="978997" customFormat="1"/>
    <row r="978998" customFormat="1"/>
    <row r="978999" customFormat="1"/>
    <row r="979000" customFormat="1"/>
    <row r="979001" customFormat="1"/>
    <row r="979002" customFormat="1"/>
    <row r="979003" customFormat="1"/>
    <row r="979004" customFormat="1"/>
    <row r="979005" customFormat="1"/>
    <row r="979006" customFormat="1"/>
    <row r="979007" customFormat="1"/>
    <row r="979008" customFormat="1"/>
    <row r="979009" customFormat="1"/>
    <row r="979010" customFormat="1"/>
    <row r="979011" customFormat="1"/>
    <row r="979012" customFormat="1"/>
    <row r="979013" customFormat="1"/>
    <row r="979014" customFormat="1"/>
    <row r="979015" customFormat="1"/>
    <row r="979016" customFormat="1"/>
    <row r="979017" customFormat="1"/>
    <row r="979018" customFormat="1"/>
    <row r="979019" customFormat="1"/>
    <row r="979020" customFormat="1"/>
    <row r="979021" customFormat="1"/>
    <row r="979022" customFormat="1"/>
    <row r="979023" customFormat="1"/>
    <row r="979024" customFormat="1"/>
    <row r="979025" customFormat="1"/>
    <row r="979026" customFormat="1"/>
    <row r="979027" customFormat="1"/>
    <row r="979028" customFormat="1"/>
    <row r="979029" customFormat="1"/>
    <row r="979030" customFormat="1"/>
    <row r="979031" customFormat="1"/>
    <row r="979032" customFormat="1"/>
    <row r="979033" customFormat="1"/>
    <row r="979034" customFormat="1"/>
    <row r="979035" customFormat="1"/>
    <row r="979036" customFormat="1"/>
    <row r="979037" customFormat="1"/>
    <row r="979038" customFormat="1"/>
    <row r="979039" customFormat="1"/>
    <row r="979040" customFormat="1"/>
    <row r="979041" customFormat="1"/>
    <row r="979042" customFormat="1"/>
    <row r="979043" customFormat="1"/>
    <row r="979044" customFormat="1"/>
    <row r="979045" customFormat="1"/>
    <row r="979046" customFormat="1"/>
    <row r="979047" customFormat="1"/>
    <row r="979048" customFormat="1"/>
    <row r="979049" customFormat="1"/>
    <row r="979050" customFormat="1"/>
    <row r="979051" customFormat="1"/>
    <row r="979052" customFormat="1"/>
    <row r="979053" customFormat="1"/>
    <row r="979054" customFormat="1"/>
    <row r="979055" customFormat="1"/>
    <row r="979056" customFormat="1"/>
    <row r="979057" customFormat="1"/>
    <row r="979058" customFormat="1"/>
    <row r="979059" customFormat="1"/>
    <row r="979060" customFormat="1"/>
    <row r="979061" customFormat="1"/>
    <row r="979062" customFormat="1"/>
    <row r="979063" customFormat="1"/>
    <row r="979064" customFormat="1"/>
    <row r="979065" customFormat="1"/>
    <row r="979066" customFormat="1"/>
    <row r="979067" customFormat="1"/>
    <row r="979068" customFormat="1"/>
    <row r="979069" customFormat="1"/>
    <row r="979070" customFormat="1"/>
    <row r="979071" customFormat="1"/>
    <row r="979072" customFormat="1"/>
    <row r="979073" customFormat="1"/>
    <row r="979074" customFormat="1"/>
    <row r="979075" customFormat="1"/>
    <row r="979076" customFormat="1"/>
    <row r="979077" customFormat="1"/>
    <row r="979078" customFormat="1"/>
    <row r="979079" customFormat="1"/>
    <row r="979080" customFormat="1"/>
    <row r="979081" customFormat="1"/>
    <row r="979082" customFormat="1"/>
    <row r="979083" customFormat="1"/>
    <row r="979084" customFormat="1"/>
    <row r="979085" customFormat="1"/>
    <row r="979086" customFormat="1"/>
    <row r="979087" customFormat="1"/>
    <row r="979088" customFormat="1"/>
    <row r="979089" customFormat="1"/>
    <row r="979090" customFormat="1"/>
    <row r="979091" customFormat="1"/>
    <row r="979092" customFormat="1"/>
    <row r="979093" customFormat="1"/>
    <row r="979094" customFormat="1"/>
    <row r="979095" customFormat="1"/>
    <row r="979096" customFormat="1"/>
    <row r="979097" customFormat="1"/>
    <row r="979098" customFormat="1"/>
    <row r="979099" customFormat="1"/>
    <row r="979100" customFormat="1"/>
    <row r="979101" customFormat="1"/>
    <row r="979102" customFormat="1"/>
    <row r="979103" customFormat="1"/>
    <row r="979104" customFormat="1"/>
    <row r="979105" customFormat="1"/>
    <row r="979106" customFormat="1"/>
    <row r="979107" customFormat="1"/>
    <row r="979108" customFormat="1"/>
    <row r="979109" customFormat="1"/>
    <row r="979110" customFormat="1"/>
    <row r="979111" customFormat="1"/>
    <row r="979112" customFormat="1"/>
    <row r="979113" customFormat="1"/>
    <row r="979114" customFormat="1"/>
    <row r="979115" customFormat="1"/>
    <row r="979116" customFormat="1"/>
    <row r="979117" customFormat="1"/>
    <row r="979118" customFormat="1"/>
    <row r="979119" customFormat="1"/>
    <row r="979120" customFormat="1"/>
    <row r="979121" customFormat="1"/>
    <row r="979122" customFormat="1"/>
    <row r="979123" customFormat="1"/>
    <row r="979124" customFormat="1"/>
    <row r="979125" customFormat="1"/>
    <row r="979126" customFormat="1"/>
    <row r="979127" customFormat="1"/>
    <row r="979128" customFormat="1"/>
    <row r="979129" customFormat="1"/>
    <row r="979130" customFormat="1"/>
    <row r="979131" customFormat="1"/>
    <row r="979132" customFormat="1"/>
    <row r="979133" customFormat="1"/>
    <row r="979134" customFormat="1"/>
    <row r="979135" customFormat="1"/>
    <row r="979136" customFormat="1"/>
    <row r="979137" customFormat="1"/>
    <row r="979138" customFormat="1"/>
    <row r="979139" customFormat="1"/>
    <row r="979140" customFormat="1"/>
    <row r="979141" customFormat="1"/>
    <row r="979142" customFormat="1"/>
    <row r="979143" customFormat="1"/>
    <row r="979144" customFormat="1"/>
    <row r="979145" customFormat="1"/>
    <row r="979146" customFormat="1"/>
    <row r="979147" customFormat="1"/>
    <row r="979148" customFormat="1"/>
    <row r="979149" customFormat="1"/>
    <row r="979150" customFormat="1"/>
    <row r="979151" customFormat="1"/>
    <row r="979152" customFormat="1"/>
    <row r="979153" customFormat="1"/>
    <row r="979154" customFormat="1"/>
    <row r="979155" customFormat="1"/>
    <row r="979156" customFormat="1"/>
    <row r="979157" customFormat="1"/>
    <row r="979158" customFormat="1"/>
    <row r="979159" customFormat="1"/>
    <row r="979160" customFormat="1"/>
    <row r="979161" customFormat="1"/>
    <row r="979162" customFormat="1"/>
    <row r="979163" customFormat="1"/>
    <row r="979164" customFormat="1"/>
    <row r="979165" customFormat="1"/>
    <row r="979166" customFormat="1"/>
    <row r="979167" customFormat="1"/>
    <row r="979168" customFormat="1"/>
    <row r="979169" customFormat="1"/>
    <row r="979170" customFormat="1"/>
    <row r="979171" customFormat="1"/>
    <row r="979172" customFormat="1"/>
    <row r="979173" customFormat="1"/>
    <row r="979174" customFormat="1"/>
    <row r="979175" customFormat="1"/>
    <row r="979176" customFormat="1"/>
    <row r="979177" customFormat="1"/>
    <row r="979178" customFormat="1"/>
    <row r="979179" customFormat="1"/>
    <row r="979180" customFormat="1"/>
    <row r="979181" customFormat="1"/>
    <row r="979182" customFormat="1"/>
    <row r="979183" customFormat="1"/>
    <row r="979184" customFormat="1"/>
    <row r="979185" customFormat="1"/>
    <row r="979186" customFormat="1"/>
    <row r="979187" customFormat="1"/>
    <row r="979188" customFormat="1"/>
    <row r="979189" customFormat="1"/>
    <row r="979190" customFormat="1"/>
    <row r="979191" customFormat="1"/>
    <row r="979192" customFormat="1"/>
    <row r="979193" customFormat="1"/>
    <row r="979194" customFormat="1"/>
    <row r="979195" customFormat="1"/>
    <row r="979196" customFormat="1"/>
    <row r="979197" customFormat="1"/>
    <row r="979198" customFormat="1"/>
    <row r="979199" customFormat="1"/>
    <row r="979200" customFormat="1"/>
    <row r="979201" customFormat="1"/>
    <row r="979202" customFormat="1"/>
    <row r="979203" customFormat="1"/>
    <row r="979204" customFormat="1"/>
    <row r="979205" customFormat="1"/>
    <row r="979206" customFormat="1"/>
    <row r="979207" customFormat="1"/>
    <row r="979208" customFormat="1"/>
    <row r="979209" customFormat="1"/>
    <row r="979210" customFormat="1"/>
    <row r="979211" customFormat="1"/>
    <row r="979212" customFormat="1"/>
    <row r="979213" customFormat="1"/>
    <row r="979214" customFormat="1"/>
    <row r="979215" customFormat="1"/>
    <row r="979216" customFormat="1"/>
    <row r="979217" customFormat="1"/>
    <row r="979218" customFormat="1"/>
    <row r="979219" customFormat="1"/>
    <row r="979220" customFormat="1"/>
    <row r="979221" customFormat="1"/>
    <row r="979222" customFormat="1"/>
    <row r="979223" customFormat="1"/>
    <row r="979224" customFormat="1"/>
    <row r="979225" customFormat="1"/>
    <row r="979226" customFormat="1"/>
    <row r="979227" customFormat="1"/>
    <row r="979228" customFormat="1"/>
    <row r="979229" customFormat="1"/>
    <row r="979230" customFormat="1"/>
    <row r="979231" customFormat="1"/>
    <row r="979232" customFormat="1"/>
    <row r="979233" customFormat="1"/>
    <row r="979234" customFormat="1"/>
    <row r="979235" customFormat="1"/>
    <row r="979236" customFormat="1"/>
    <row r="979237" customFormat="1"/>
    <row r="979238" customFormat="1"/>
    <row r="979239" customFormat="1"/>
    <row r="979240" customFormat="1"/>
    <row r="979241" customFormat="1"/>
    <row r="979242" customFormat="1"/>
    <row r="979243" customFormat="1"/>
    <row r="979244" customFormat="1"/>
    <row r="979245" customFormat="1"/>
    <row r="979246" customFormat="1"/>
    <row r="979247" customFormat="1"/>
    <row r="979248" customFormat="1"/>
    <row r="979249" customFormat="1"/>
    <row r="979250" customFormat="1"/>
    <row r="979251" customFormat="1"/>
    <row r="979252" customFormat="1"/>
    <row r="979253" customFormat="1"/>
    <row r="979254" customFormat="1"/>
    <row r="979255" customFormat="1"/>
    <row r="979256" customFormat="1"/>
    <row r="979257" customFormat="1"/>
    <row r="979258" customFormat="1"/>
    <row r="979259" customFormat="1"/>
    <row r="979260" customFormat="1"/>
    <row r="979261" customFormat="1"/>
    <row r="979262" customFormat="1"/>
    <row r="979263" customFormat="1"/>
    <row r="979264" customFormat="1"/>
    <row r="979265" customFormat="1"/>
    <row r="979266" customFormat="1"/>
    <row r="979267" customFormat="1"/>
    <row r="979268" customFormat="1"/>
    <row r="979269" customFormat="1"/>
    <row r="979270" customFormat="1"/>
    <row r="979271" customFormat="1"/>
    <row r="979272" customFormat="1"/>
    <row r="979273" customFormat="1"/>
    <row r="979274" customFormat="1"/>
    <row r="979275" customFormat="1"/>
    <row r="979276" customFormat="1"/>
    <row r="979277" customFormat="1"/>
    <row r="979278" customFormat="1"/>
    <row r="979279" customFormat="1"/>
    <row r="979280" customFormat="1"/>
    <row r="979281" customFormat="1"/>
    <row r="979282" customFormat="1"/>
    <row r="979283" customFormat="1"/>
    <row r="979284" customFormat="1"/>
    <row r="979285" customFormat="1"/>
    <row r="979286" customFormat="1"/>
    <row r="979287" customFormat="1"/>
    <row r="979288" customFormat="1"/>
    <row r="979289" customFormat="1"/>
    <row r="979290" customFormat="1"/>
    <row r="979291" customFormat="1"/>
    <row r="979292" customFormat="1"/>
    <row r="979293" customFormat="1"/>
    <row r="979294" customFormat="1"/>
    <row r="979295" customFormat="1"/>
    <row r="979296" customFormat="1"/>
    <row r="979297" customFormat="1"/>
    <row r="979298" customFormat="1"/>
    <row r="979299" customFormat="1"/>
    <row r="979300" customFormat="1"/>
    <row r="979301" customFormat="1"/>
    <row r="979302" customFormat="1"/>
    <row r="979303" customFormat="1"/>
    <row r="979304" customFormat="1"/>
    <row r="979305" customFormat="1"/>
    <row r="979306" customFormat="1"/>
    <row r="979307" customFormat="1"/>
    <row r="979308" customFormat="1"/>
    <row r="979309" customFormat="1"/>
    <row r="979310" customFormat="1"/>
    <row r="979311" customFormat="1"/>
    <row r="979312" customFormat="1"/>
    <row r="979313" customFormat="1"/>
    <row r="979314" customFormat="1"/>
    <row r="979315" customFormat="1"/>
    <row r="979316" customFormat="1"/>
    <row r="979317" customFormat="1"/>
    <row r="979318" customFormat="1"/>
    <row r="979319" customFormat="1"/>
    <row r="979320" customFormat="1"/>
    <row r="979321" customFormat="1"/>
    <row r="979322" customFormat="1"/>
    <row r="979323" customFormat="1"/>
    <row r="979324" customFormat="1"/>
    <row r="979325" customFormat="1"/>
    <row r="979326" customFormat="1"/>
    <row r="979327" customFormat="1"/>
    <row r="979328" customFormat="1"/>
    <row r="979329" customFormat="1"/>
    <row r="979330" customFormat="1"/>
    <row r="979331" customFormat="1"/>
    <row r="979332" customFormat="1"/>
    <row r="979333" customFormat="1"/>
    <row r="979334" customFormat="1"/>
    <row r="979335" customFormat="1"/>
    <row r="979336" customFormat="1"/>
    <row r="979337" customFormat="1"/>
    <row r="979338" customFormat="1"/>
    <row r="979339" customFormat="1"/>
    <row r="979340" customFormat="1"/>
    <row r="979341" customFormat="1"/>
    <row r="979342" customFormat="1"/>
    <row r="979343" customFormat="1"/>
    <row r="979344" customFormat="1"/>
    <row r="979345" customFormat="1"/>
    <row r="979346" customFormat="1"/>
    <row r="979347" customFormat="1"/>
    <row r="979348" customFormat="1"/>
    <row r="979349" customFormat="1"/>
    <row r="979350" customFormat="1"/>
    <row r="979351" customFormat="1"/>
    <row r="979352" customFormat="1"/>
    <row r="979353" customFormat="1"/>
    <row r="979354" customFormat="1"/>
    <row r="979355" customFormat="1"/>
    <row r="979356" customFormat="1"/>
    <row r="979357" customFormat="1"/>
    <row r="979358" customFormat="1"/>
    <row r="979359" customFormat="1"/>
    <row r="979360" customFormat="1"/>
    <row r="979361" customFormat="1"/>
    <row r="979362" customFormat="1"/>
    <row r="979363" customFormat="1"/>
    <row r="979364" customFormat="1"/>
    <row r="979365" customFormat="1"/>
    <row r="979366" customFormat="1"/>
    <row r="979367" customFormat="1"/>
    <row r="979368" customFormat="1"/>
    <row r="979369" customFormat="1"/>
    <row r="979370" customFormat="1"/>
    <row r="979371" customFormat="1"/>
    <row r="979372" customFormat="1"/>
    <row r="979373" customFormat="1"/>
    <row r="979374" customFormat="1"/>
    <row r="979375" customFormat="1"/>
    <row r="979376" customFormat="1"/>
    <row r="979377" customFormat="1"/>
    <row r="979378" customFormat="1"/>
    <row r="979379" customFormat="1"/>
    <row r="979380" customFormat="1"/>
    <row r="979381" customFormat="1"/>
    <row r="979382" customFormat="1"/>
    <row r="979383" customFormat="1"/>
    <row r="979384" customFormat="1"/>
    <row r="979385" customFormat="1"/>
    <row r="979386" customFormat="1"/>
    <row r="979387" customFormat="1"/>
    <row r="979388" customFormat="1"/>
    <row r="979389" customFormat="1"/>
    <row r="979390" customFormat="1"/>
    <row r="979391" customFormat="1"/>
    <row r="979392" customFormat="1"/>
    <row r="979393" customFormat="1"/>
    <row r="979394" customFormat="1"/>
    <row r="979395" customFormat="1"/>
    <row r="979396" customFormat="1"/>
    <row r="979397" customFormat="1"/>
    <row r="979398" customFormat="1"/>
    <row r="979399" customFormat="1"/>
    <row r="979400" customFormat="1"/>
    <row r="979401" customFormat="1"/>
    <row r="979402" customFormat="1"/>
    <row r="979403" customFormat="1"/>
    <row r="979404" customFormat="1"/>
    <row r="979405" customFormat="1"/>
    <row r="979406" customFormat="1"/>
    <row r="979407" customFormat="1"/>
    <row r="979408" customFormat="1"/>
    <row r="979409" customFormat="1"/>
    <row r="979410" customFormat="1"/>
    <row r="979411" customFormat="1"/>
    <row r="979412" customFormat="1"/>
    <row r="979413" customFormat="1"/>
    <row r="979414" customFormat="1"/>
    <row r="979415" customFormat="1"/>
    <row r="979416" customFormat="1"/>
    <row r="979417" customFormat="1"/>
    <row r="979418" customFormat="1"/>
    <row r="979419" customFormat="1"/>
    <row r="979420" customFormat="1"/>
    <row r="979421" customFormat="1"/>
    <row r="979422" customFormat="1"/>
    <row r="979423" customFormat="1"/>
    <row r="979424" customFormat="1"/>
    <row r="979425" customFormat="1"/>
    <row r="979426" customFormat="1"/>
    <row r="979427" customFormat="1"/>
    <row r="979428" customFormat="1"/>
    <row r="979429" customFormat="1"/>
    <row r="979430" customFormat="1"/>
    <row r="979431" customFormat="1"/>
    <row r="979432" customFormat="1"/>
    <row r="979433" customFormat="1"/>
    <row r="979434" customFormat="1"/>
    <row r="979435" customFormat="1"/>
    <row r="979436" customFormat="1"/>
    <row r="979437" customFormat="1"/>
    <row r="979438" customFormat="1"/>
    <row r="979439" customFormat="1"/>
    <row r="979440" customFormat="1"/>
    <row r="979441" customFormat="1"/>
    <row r="979442" customFormat="1"/>
    <row r="979443" customFormat="1"/>
    <row r="979444" customFormat="1"/>
    <row r="979445" customFormat="1"/>
    <row r="979446" customFormat="1"/>
    <row r="979447" customFormat="1"/>
    <row r="979448" customFormat="1"/>
    <row r="979449" customFormat="1"/>
    <row r="979450" customFormat="1"/>
    <row r="979451" customFormat="1"/>
    <row r="979452" customFormat="1"/>
    <row r="979453" customFormat="1"/>
    <row r="979454" customFormat="1"/>
    <row r="979455" customFormat="1"/>
    <row r="979456" customFormat="1"/>
    <row r="979457" customFormat="1"/>
    <row r="979458" customFormat="1"/>
    <row r="979459" customFormat="1"/>
    <row r="979460" customFormat="1"/>
    <row r="979461" customFormat="1"/>
    <row r="979462" customFormat="1"/>
    <row r="979463" customFormat="1"/>
    <row r="979464" customFormat="1"/>
    <row r="979465" customFormat="1"/>
    <row r="979466" customFormat="1"/>
    <row r="979467" customFormat="1"/>
    <row r="979468" customFormat="1"/>
    <row r="979469" customFormat="1"/>
    <row r="979470" customFormat="1"/>
    <row r="979471" customFormat="1"/>
    <row r="979472" customFormat="1"/>
    <row r="979473" customFormat="1"/>
    <row r="979474" customFormat="1"/>
    <row r="979475" customFormat="1"/>
    <row r="979476" customFormat="1"/>
    <row r="979477" customFormat="1"/>
    <row r="979478" customFormat="1"/>
    <row r="979479" customFormat="1"/>
    <row r="979480" customFormat="1"/>
    <row r="979481" customFormat="1"/>
    <row r="979482" customFormat="1"/>
    <row r="979483" customFormat="1"/>
    <row r="979484" customFormat="1"/>
    <row r="979485" customFormat="1"/>
    <row r="979486" customFormat="1"/>
    <row r="979487" customFormat="1"/>
    <row r="979488" customFormat="1"/>
    <row r="979489" customFormat="1"/>
    <row r="979490" customFormat="1"/>
    <row r="979491" customFormat="1"/>
    <row r="979492" customFormat="1"/>
    <row r="979493" customFormat="1"/>
    <row r="979494" customFormat="1"/>
    <row r="979495" customFormat="1"/>
    <row r="979496" customFormat="1"/>
    <row r="979497" customFormat="1"/>
    <row r="979498" customFormat="1"/>
    <row r="979499" customFormat="1"/>
    <row r="979500" customFormat="1"/>
    <row r="979501" customFormat="1"/>
    <row r="979502" customFormat="1"/>
    <row r="979503" customFormat="1"/>
    <row r="979504" customFormat="1"/>
    <row r="979505" customFormat="1"/>
    <row r="979506" customFormat="1"/>
    <row r="979507" customFormat="1"/>
    <row r="979508" customFormat="1"/>
    <row r="979509" customFormat="1"/>
    <row r="979510" customFormat="1"/>
    <row r="979511" customFormat="1"/>
    <row r="979512" customFormat="1"/>
    <row r="979513" customFormat="1"/>
    <row r="979514" customFormat="1"/>
    <row r="979515" customFormat="1"/>
    <row r="979516" customFormat="1"/>
    <row r="979517" customFormat="1"/>
    <row r="979518" customFormat="1"/>
    <row r="979519" customFormat="1"/>
    <row r="979520" customFormat="1"/>
    <row r="979521" customFormat="1"/>
    <row r="979522" customFormat="1"/>
    <row r="979523" customFormat="1"/>
    <row r="979524" customFormat="1"/>
    <row r="979525" customFormat="1"/>
    <row r="979526" customFormat="1"/>
    <row r="979527" customFormat="1"/>
    <row r="979528" customFormat="1"/>
    <row r="979529" customFormat="1"/>
    <row r="979530" customFormat="1"/>
    <row r="979531" customFormat="1"/>
    <row r="979532" customFormat="1"/>
    <row r="979533" customFormat="1"/>
    <row r="979534" customFormat="1"/>
    <row r="979535" customFormat="1"/>
    <row r="979536" customFormat="1"/>
    <row r="979537" customFormat="1"/>
    <row r="979538" customFormat="1"/>
    <row r="979539" customFormat="1"/>
    <row r="979540" customFormat="1"/>
    <row r="979541" customFormat="1"/>
    <row r="979542" customFormat="1"/>
    <row r="979543" customFormat="1"/>
    <row r="979544" customFormat="1"/>
    <row r="979545" customFormat="1"/>
    <row r="979546" customFormat="1"/>
    <row r="979547" customFormat="1"/>
    <row r="979548" customFormat="1"/>
    <row r="979549" customFormat="1"/>
    <row r="979550" customFormat="1"/>
    <row r="979551" customFormat="1"/>
    <row r="979552" customFormat="1"/>
    <row r="979553" customFormat="1"/>
    <row r="979554" customFormat="1"/>
    <row r="979555" customFormat="1"/>
    <row r="979556" customFormat="1"/>
    <row r="979557" customFormat="1"/>
    <row r="979558" customFormat="1"/>
    <row r="979559" customFormat="1"/>
    <row r="979560" customFormat="1"/>
    <row r="979561" customFormat="1"/>
    <row r="979562" customFormat="1"/>
    <row r="979563" customFormat="1"/>
    <row r="979564" customFormat="1"/>
    <row r="979565" customFormat="1"/>
    <row r="979566" customFormat="1"/>
    <row r="979567" customFormat="1"/>
    <row r="979568" customFormat="1"/>
    <row r="979569" customFormat="1"/>
    <row r="979570" customFormat="1"/>
    <row r="979571" customFormat="1"/>
    <row r="979572" customFormat="1"/>
    <row r="979573" customFormat="1"/>
    <row r="979574" customFormat="1"/>
    <row r="979575" customFormat="1"/>
    <row r="979576" customFormat="1"/>
    <row r="979577" customFormat="1"/>
    <row r="979578" customFormat="1"/>
    <row r="979579" customFormat="1"/>
    <row r="979580" customFormat="1"/>
    <row r="979581" customFormat="1"/>
    <row r="979582" customFormat="1"/>
    <row r="979583" customFormat="1"/>
    <row r="979584" customFormat="1"/>
    <row r="979585" customFormat="1"/>
    <row r="979586" customFormat="1"/>
    <row r="979587" customFormat="1"/>
    <row r="979588" customFormat="1"/>
    <row r="979589" customFormat="1"/>
    <row r="979590" customFormat="1"/>
    <row r="979591" customFormat="1"/>
    <row r="979592" customFormat="1"/>
    <row r="979593" customFormat="1"/>
    <row r="979594" customFormat="1"/>
    <row r="979595" customFormat="1"/>
    <row r="979596" customFormat="1"/>
    <row r="979597" customFormat="1"/>
    <row r="979598" customFormat="1"/>
    <row r="979599" customFormat="1"/>
    <row r="979600" customFormat="1"/>
    <row r="979601" customFormat="1"/>
    <row r="979602" customFormat="1"/>
    <row r="979603" customFormat="1"/>
    <row r="979604" customFormat="1"/>
    <row r="979605" customFormat="1"/>
    <row r="979606" customFormat="1"/>
    <row r="979607" customFormat="1"/>
    <row r="979608" customFormat="1"/>
    <row r="979609" customFormat="1"/>
    <row r="979610" customFormat="1"/>
    <row r="979611" customFormat="1"/>
    <row r="979612" customFormat="1"/>
    <row r="979613" customFormat="1"/>
    <row r="979614" customFormat="1"/>
    <row r="979615" customFormat="1"/>
    <row r="979616" customFormat="1"/>
    <row r="979617" customFormat="1"/>
    <row r="979618" customFormat="1"/>
    <row r="979619" customFormat="1"/>
    <row r="979620" customFormat="1"/>
    <row r="979621" customFormat="1"/>
    <row r="979622" customFormat="1"/>
    <row r="979623" customFormat="1"/>
    <row r="979624" customFormat="1"/>
    <row r="979625" customFormat="1"/>
    <row r="979626" customFormat="1"/>
    <row r="979627" customFormat="1"/>
    <row r="979628" customFormat="1"/>
    <row r="979629" customFormat="1"/>
    <row r="979630" customFormat="1"/>
    <row r="979631" customFormat="1"/>
    <row r="979632" customFormat="1"/>
    <row r="979633" customFormat="1"/>
    <row r="979634" customFormat="1"/>
    <row r="979635" customFormat="1"/>
    <row r="979636" customFormat="1"/>
    <row r="979637" customFormat="1"/>
    <row r="979638" customFormat="1"/>
    <row r="979639" customFormat="1"/>
    <row r="979640" customFormat="1"/>
    <row r="979641" customFormat="1"/>
    <row r="979642" customFormat="1"/>
    <row r="979643" customFormat="1"/>
    <row r="979644" customFormat="1"/>
    <row r="979645" customFormat="1"/>
    <row r="979646" customFormat="1"/>
    <row r="979647" customFormat="1"/>
    <row r="979648" customFormat="1"/>
    <row r="979649" customFormat="1"/>
    <row r="979650" customFormat="1"/>
    <row r="979651" customFormat="1"/>
    <row r="979652" customFormat="1"/>
    <row r="979653" customFormat="1"/>
    <row r="979654" customFormat="1"/>
    <row r="979655" customFormat="1"/>
    <row r="979656" customFormat="1"/>
    <row r="979657" customFormat="1"/>
    <row r="979658" customFormat="1"/>
    <row r="979659" customFormat="1"/>
    <row r="979660" customFormat="1"/>
    <row r="979661" customFormat="1"/>
    <row r="979662" customFormat="1"/>
    <row r="979663" customFormat="1"/>
    <row r="979664" customFormat="1"/>
    <row r="979665" customFormat="1"/>
    <row r="979666" customFormat="1"/>
    <row r="979667" customFormat="1"/>
    <row r="979668" customFormat="1"/>
    <row r="979669" customFormat="1"/>
    <row r="979670" customFormat="1"/>
    <row r="979671" customFormat="1"/>
    <row r="979672" customFormat="1"/>
    <row r="979673" customFormat="1"/>
    <row r="979674" customFormat="1"/>
    <row r="979675" customFormat="1"/>
    <row r="979676" customFormat="1"/>
    <row r="979677" customFormat="1"/>
    <row r="979678" customFormat="1"/>
    <row r="979679" customFormat="1"/>
    <row r="979680" customFormat="1"/>
    <row r="979681" customFormat="1"/>
    <row r="979682" customFormat="1"/>
    <row r="979683" customFormat="1"/>
    <row r="979684" customFormat="1"/>
    <row r="979685" customFormat="1"/>
    <row r="979686" customFormat="1"/>
    <row r="979687" customFormat="1"/>
    <row r="979688" customFormat="1"/>
    <row r="979689" customFormat="1"/>
    <row r="979690" customFormat="1"/>
    <row r="979691" customFormat="1"/>
    <row r="979692" customFormat="1"/>
    <row r="979693" customFormat="1"/>
    <row r="979694" customFormat="1"/>
    <row r="979695" customFormat="1"/>
    <row r="979696" customFormat="1"/>
    <row r="979697" customFormat="1"/>
    <row r="979698" customFormat="1"/>
    <row r="979699" customFormat="1"/>
    <row r="979700" customFormat="1"/>
    <row r="979701" customFormat="1"/>
    <row r="979702" customFormat="1"/>
    <row r="979703" customFormat="1"/>
    <row r="979704" customFormat="1"/>
    <row r="979705" customFormat="1"/>
    <row r="979706" customFormat="1"/>
    <row r="979707" customFormat="1"/>
    <row r="979708" customFormat="1"/>
    <row r="979709" customFormat="1"/>
    <row r="979710" customFormat="1"/>
    <row r="979711" customFormat="1"/>
    <row r="979712" customFormat="1"/>
    <row r="979713" customFormat="1"/>
    <row r="979714" customFormat="1"/>
    <row r="979715" customFormat="1"/>
    <row r="979716" customFormat="1"/>
    <row r="979717" customFormat="1"/>
    <row r="979718" customFormat="1"/>
    <row r="979719" customFormat="1"/>
    <row r="979720" customFormat="1"/>
    <row r="979721" customFormat="1"/>
    <row r="979722" customFormat="1"/>
    <row r="979723" customFormat="1"/>
    <row r="979724" customFormat="1"/>
    <row r="979725" customFormat="1"/>
    <row r="979726" customFormat="1"/>
    <row r="979727" customFormat="1"/>
    <row r="979728" customFormat="1"/>
    <row r="979729" customFormat="1"/>
    <row r="979730" customFormat="1"/>
    <row r="979731" customFormat="1"/>
    <row r="979732" customFormat="1"/>
    <row r="979733" customFormat="1"/>
    <row r="979734" customFormat="1"/>
    <row r="979735" customFormat="1"/>
    <row r="979736" customFormat="1"/>
    <row r="979737" customFormat="1"/>
    <row r="979738" customFormat="1"/>
    <row r="979739" customFormat="1"/>
    <row r="979740" customFormat="1"/>
    <row r="979741" customFormat="1"/>
    <row r="979742" customFormat="1"/>
    <row r="979743" customFormat="1"/>
    <row r="979744" customFormat="1"/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spans="1:22" customFormat="1"/>
    <row r="1007426" spans="1:22" customFormat="1"/>
    <row r="1007427" spans="1:22" customFormat="1"/>
    <row r="1007428" spans="1:22" customFormat="1"/>
    <row r="1007429" spans="1:22" customFormat="1">
      <c r="A1007429" s="2"/>
      <c r="B1007429" s="61"/>
      <c r="C1007429" s="52"/>
      <c r="D1007429" s="52"/>
      <c r="E1007429" s="6"/>
      <c r="F1007429" s="26"/>
      <c r="G1007429" s="26"/>
      <c r="H1007429" s="67"/>
      <c r="I1007429" s="68"/>
      <c r="J1007429" s="6"/>
      <c r="K1007429" s="69"/>
      <c r="L1007429" s="67"/>
      <c r="M1007429" s="67"/>
      <c r="N1007429" s="70"/>
      <c r="O1007429" s="67"/>
      <c r="P1007429" s="6"/>
      <c r="Q1007429" s="6"/>
      <c r="R1007429" s="71"/>
      <c r="S1007429" s="6"/>
      <c r="T1007429" s="6"/>
      <c r="U1007429" s="6"/>
      <c r="V1007429" s="9"/>
    </row>
    <row r="1007430" spans="1:22" customFormat="1">
      <c r="A1007430" s="2"/>
      <c r="B1007430" s="61"/>
      <c r="C1007430" s="52"/>
      <c r="D1007430" s="52"/>
      <c r="E1007430" s="6"/>
      <c r="F1007430" s="26"/>
      <c r="G1007430" s="26"/>
      <c r="H1007430" s="67"/>
      <c r="I1007430" s="68"/>
      <c r="J1007430" s="6"/>
      <c r="K1007430" s="69"/>
      <c r="L1007430" s="67"/>
      <c r="M1007430" s="67"/>
      <c r="N1007430" s="70"/>
      <c r="O1007430" s="67"/>
      <c r="P1007430" s="6"/>
      <c r="Q1007430" s="6"/>
      <c r="R1007430" s="71"/>
      <c r="S1007430" s="6"/>
      <c r="T1007430" s="6"/>
      <c r="U1007430" s="6"/>
      <c r="V1007430" s="9"/>
    </row>
    <row r="1007431" spans="1:22" customFormat="1">
      <c r="A1007431" s="2"/>
      <c r="B1007431" s="61"/>
      <c r="C1007431" s="52"/>
      <c r="D1007431" s="52"/>
      <c r="E1007431" s="6"/>
      <c r="F1007431" s="26"/>
      <c r="G1007431" s="26"/>
      <c r="H1007431" s="67"/>
      <c r="I1007431" s="68"/>
      <c r="J1007431" s="6"/>
      <c r="K1007431" s="69"/>
      <c r="L1007431" s="67"/>
      <c r="M1007431" s="67"/>
      <c r="N1007431" s="70"/>
      <c r="O1007431" s="67"/>
      <c r="P1007431" s="6"/>
      <c r="Q1007431" s="6"/>
      <c r="R1007431" s="71"/>
      <c r="S1007431" s="6"/>
      <c r="T1007431" s="6"/>
      <c r="U1007431" s="6"/>
      <c r="V1007431" s="9"/>
    </row>
    <row r="1007432" spans="1:22" customFormat="1">
      <c r="A1007432" s="2"/>
      <c r="B1007432" s="61"/>
      <c r="C1007432" s="52"/>
      <c r="D1007432" s="52"/>
      <c r="E1007432" s="6"/>
      <c r="F1007432" s="26"/>
      <c r="G1007432" s="26"/>
      <c r="H1007432" s="67"/>
      <c r="I1007432" s="68"/>
      <c r="J1007432" s="6"/>
      <c r="K1007432" s="69"/>
      <c r="L1007432" s="67"/>
      <c r="M1007432" s="67"/>
      <c r="N1007432" s="70"/>
      <c r="O1007432" s="67"/>
      <c r="P1007432" s="6"/>
      <c r="Q1007432" s="6"/>
      <c r="R1007432" s="71"/>
      <c r="S1007432" s="6"/>
      <c r="T1007432" s="6"/>
      <c r="U1007432" s="6"/>
      <c r="V1007432" s="9"/>
    </row>
    <row r="1007433" spans="1:22" customFormat="1">
      <c r="A1007433" s="2"/>
      <c r="B1007433" s="61"/>
      <c r="C1007433" s="52"/>
      <c r="D1007433" s="52"/>
      <c r="E1007433" s="6"/>
      <c r="F1007433" s="26"/>
      <c r="G1007433" s="26"/>
      <c r="H1007433" s="67"/>
      <c r="I1007433" s="68"/>
      <c r="J1007433" s="6"/>
      <c r="K1007433" s="69"/>
      <c r="L1007433" s="67"/>
      <c r="M1007433" s="67"/>
      <c r="N1007433" s="70"/>
      <c r="O1007433" s="67"/>
      <c r="P1007433" s="6"/>
      <c r="Q1007433" s="6"/>
      <c r="R1007433" s="71"/>
      <c r="S1007433" s="6"/>
      <c r="T1007433" s="6"/>
      <c r="U1007433" s="6"/>
      <c r="V1007433" s="9"/>
    </row>
    <row r="1007434" spans="1:22" customFormat="1">
      <c r="A1007434" s="2"/>
      <c r="B1007434" s="61"/>
      <c r="C1007434" s="52"/>
      <c r="D1007434" s="52"/>
      <c r="E1007434" s="6"/>
      <c r="F1007434" s="26"/>
      <c r="G1007434" s="26"/>
      <c r="H1007434" s="67"/>
      <c r="I1007434" s="68"/>
      <c r="J1007434" s="6"/>
      <c r="K1007434" s="69"/>
      <c r="L1007434" s="67"/>
      <c r="M1007434" s="67"/>
      <c r="N1007434" s="70"/>
      <c r="O1007434" s="67"/>
      <c r="P1007434" s="6"/>
      <c r="Q1007434" s="6"/>
      <c r="R1007434" s="71"/>
      <c r="S1007434" s="6"/>
      <c r="T1007434" s="6"/>
      <c r="U1007434" s="6"/>
      <c r="V1007434" s="9"/>
    </row>
    <row r="1007435" spans="1:22" customFormat="1">
      <c r="A1007435" s="2"/>
      <c r="B1007435" s="61"/>
      <c r="C1007435" s="52"/>
      <c r="D1007435" s="52"/>
      <c r="E1007435" s="6"/>
      <c r="F1007435" s="26"/>
      <c r="G1007435" s="26"/>
      <c r="H1007435" s="67"/>
      <c r="I1007435" s="68"/>
      <c r="J1007435" s="6"/>
      <c r="K1007435" s="69"/>
      <c r="L1007435" s="67"/>
      <c r="M1007435" s="67"/>
      <c r="N1007435" s="70"/>
      <c r="O1007435" s="67"/>
      <c r="P1007435" s="6"/>
      <c r="Q1007435" s="6"/>
      <c r="R1007435" s="71"/>
      <c r="S1007435" s="6"/>
      <c r="T1007435" s="6"/>
      <c r="U1007435" s="6"/>
      <c r="V1007435" s="9"/>
    </row>
    <row r="1007436" spans="1:22" customFormat="1">
      <c r="A1007436" s="2"/>
      <c r="B1007436" s="61"/>
      <c r="C1007436" s="52"/>
      <c r="D1007436" s="52"/>
      <c r="E1007436" s="6"/>
      <c r="F1007436" s="26"/>
      <c r="G1007436" s="26"/>
      <c r="H1007436" s="67"/>
      <c r="I1007436" s="68"/>
      <c r="J1007436" s="6"/>
      <c r="K1007436" s="69"/>
      <c r="L1007436" s="67"/>
      <c r="M1007436" s="67"/>
      <c r="N1007436" s="70"/>
      <c r="O1007436" s="67"/>
      <c r="P1007436" s="6"/>
      <c r="Q1007436" s="6"/>
      <c r="R1007436" s="71"/>
      <c r="S1007436" s="6"/>
      <c r="T1007436" s="6"/>
      <c r="U1007436" s="6"/>
      <c r="V1007436" s="9"/>
    </row>
    <row r="1007437" spans="1:22" customFormat="1">
      <c r="A1007437" s="2"/>
      <c r="B1007437" s="61"/>
      <c r="C1007437" s="52"/>
      <c r="D1007437" s="52"/>
      <c r="E1007437" s="6"/>
      <c r="F1007437" s="26"/>
      <c r="G1007437" s="26"/>
      <c r="H1007437" s="67"/>
      <c r="I1007437" s="68"/>
      <c r="J1007437" s="6"/>
      <c r="K1007437" s="69"/>
      <c r="L1007437" s="67"/>
      <c r="M1007437" s="67"/>
      <c r="N1007437" s="70"/>
      <c r="O1007437" s="67"/>
      <c r="P1007437" s="6"/>
      <c r="Q1007437" s="6"/>
      <c r="R1007437" s="71"/>
      <c r="S1007437" s="6"/>
      <c r="T1007437" s="6"/>
      <c r="U1007437" s="6"/>
      <c r="V1007437" s="9"/>
    </row>
    <row r="1007438" spans="1:22" customFormat="1">
      <c r="A1007438" s="2"/>
      <c r="B1007438" s="61"/>
      <c r="C1007438" s="52"/>
      <c r="D1007438" s="52"/>
      <c r="E1007438" s="6"/>
      <c r="F1007438" s="26"/>
      <c r="G1007438" s="26"/>
      <c r="H1007438" s="67"/>
      <c r="I1007438" s="68"/>
      <c r="J1007438" s="6"/>
      <c r="K1007438" s="69"/>
      <c r="L1007438" s="67"/>
      <c r="M1007438" s="67"/>
      <c r="N1007438" s="70"/>
      <c r="O1007438" s="67"/>
      <c r="P1007438" s="6"/>
      <c r="Q1007438" s="6"/>
      <c r="R1007438" s="71"/>
      <c r="S1007438" s="6"/>
      <c r="T1007438" s="6"/>
      <c r="U1007438" s="6"/>
      <c r="V1007438" s="9"/>
    </row>
    <row r="1007439" spans="1:22" customFormat="1">
      <c r="A1007439" s="2"/>
      <c r="B1007439" s="61"/>
      <c r="C1007439" s="52"/>
      <c r="D1007439" s="52"/>
      <c r="E1007439" s="6"/>
      <c r="F1007439" s="26"/>
      <c r="G1007439" s="26"/>
      <c r="H1007439" s="67"/>
      <c r="I1007439" s="68"/>
      <c r="J1007439" s="6"/>
      <c r="K1007439" s="69"/>
      <c r="L1007439" s="67"/>
      <c r="M1007439" s="67"/>
      <c r="N1007439" s="70"/>
      <c r="O1007439" s="67"/>
      <c r="P1007439" s="6"/>
      <c r="Q1007439" s="6"/>
      <c r="R1007439" s="71"/>
      <c r="S1007439" s="6"/>
      <c r="T1007439" s="6"/>
      <c r="U1007439" s="6"/>
      <c r="V1007439" s="9"/>
    </row>
    <row r="1007440" spans="1:22" customFormat="1">
      <c r="A1007440" s="2"/>
      <c r="B1007440" s="61"/>
      <c r="C1007440" s="52"/>
      <c r="D1007440" s="52"/>
      <c r="E1007440" s="6"/>
      <c r="F1007440" s="26"/>
      <c r="G1007440" s="26"/>
      <c r="H1007440" s="67"/>
      <c r="I1007440" s="68"/>
      <c r="J1007440" s="6"/>
      <c r="K1007440" s="69"/>
      <c r="L1007440" s="67"/>
      <c r="M1007440" s="67"/>
      <c r="N1007440" s="70"/>
      <c r="O1007440" s="67"/>
      <c r="P1007440" s="6"/>
      <c r="Q1007440" s="6"/>
      <c r="R1007440" s="71"/>
      <c r="S1007440" s="6"/>
      <c r="T1007440" s="6"/>
      <c r="U1007440" s="6"/>
      <c r="V1007440" s="9"/>
    </row>
    <row r="1007441" spans="1:22" customFormat="1">
      <c r="A1007441" s="2"/>
      <c r="B1007441" s="61"/>
      <c r="C1007441" s="52"/>
      <c r="D1007441" s="52"/>
      <c r="E1007441" s="6"/>
      <c r="F1007441" s="26"/>
      <c r="G1007441" s="26"/>
      <c r="H1007441" s="67"/>
      <c r="I1007441" s="68"/>
      <c r="J1007441" s="6"/>
      <c r="K1007441" s="69"/>
      <c r="L1007441" s="67"/>
      <c r="M1007441" s="67"/>
      <c r="N1007441" s="70"/>
      <c r="O1007441" s="67"/>
      <c r="P1007441" s="6"/>
      <c r="Q1007441" s="6"/>
      <c r="R1007441" s="71"/>
      <c r="S1007441" s="6"/>
      <c r="T1007441" s="6"/>
      <c r="U1007441" s="6"/>
      <c r="V1007441" s="9"/>
    </row>
    <row r="1007442" spans="1:22" customFormat="1">
      <c r="A1007442" s="2"/>
      <c r="B1007442" s="61"/>
      <c r="C1007442" s="52"/>
      <c r="D1007442" s="52"/>
      <c r="E1007442" s="6"/>
      <c r="F1007442" s="26"/>
      <c r="G1007442" s="26"/>
      <c r="H1007442" s="67"/>
      <c r="I1007442" s="68"/>
      <c r="J1007442" s="6"/>
      <c r="K1007442" s="69"/>
      <c r="L1007442" s="67"/>
      <c r="M1007442" s="67"/>
      <c r="N1007442" s="70"/>
      <c r="O1007442" s="67"/>
      <c r="P1007442" s="6"/>
      <c r="Q1007442" s="6"/>
      <c r="R1007442" s="71"/>
      <c r="S1007442" s="6"/>
      <c r="T1007442" s="6"/>
      <c r="U1007442" s="6"/>
      <c r="V1007442" s="9"/>
    </row>
    <row r="1007443" spans="1:22" customFormat="1">
      <c r="A1007443" s="2"/>
      <c r="B1007443" s="61"/>
      <c r="C1007443" s="52"/>
      <c r="D1007443" s="52"/>
      <c r="E1007443" s="6"/>
      <c r="F1007443" s="26"/>
      <c r="G1007443" s="26"/>
      <c r="H1007443" s="67"/>
      <c r="I1007443" s="68"/>
      <c r="J1007443" s="6"/>
      <c r="K1007443" s="69"/>
      <c r="L1007443" s="67"/>
      <c r="M1007443" s="67"/>
      <c r="N1007443" s="70"/>
      <c r="O1007443" s="67"/>
      <c r="P1007443" s="6"/>
      <c r="Q1007443" s="6"/>
      <c r="R1007443" s="71"/>
      <c r="S1007443" s="6"/>
      <c r="T1007443" s="6"/>
      <c r="U1007443" s="6"/>
      <c r="V1007443" s="9"/>
    </row>
    <row r="1007444" spans="1:22" customFormat="1">
      <c r="A1007444" s="2"/>
      <c r="B1007444" s="61"/>
      <c r="C1007444" s="52"/>
      <c r="D1007444" s="52"/>
      <c r="E1007444" s="6"/>
      <c r="F1007444" s="26"/>
      <c r="G1007444" s="26"/>
      <c r="H1007444" s="67"/>
      <c r="I1007444" s="68"/>
      <c r="J1007444" s="6"/>
      <c r="K1007444" s="69"/>
      <c r="L1007444" s="67"/>
      <c r="M1007444" s="67"/>
      <c r="N1007444" s="70"/>
      <c r="O1007444" s="67"/>
      <c r="P1007444" s="6"/>
      <c r="Q1007444" s="6"/>
      <c r="R1007444" s="71"/>
      <c r="S1007444" s="6"/>
      <c r="T1007444" s="6"/>
      <c r="U1007444" s="6"/>
      <c r="V1007444" s="9"/>
    </row>
    <row r="1007445" spans="1:22" customFormat="1">
      <c r="A1007445" s="2"/>
      <c r="B1007445" s="61"/>
      <c r="C1007445" s="52"/>
      <c r="D1007445" s="52"/>
      <c r="E1007445" s="6"/>
      <c r="F1007445" s="26"/>
      <c r="G1007445" s="26"/>
      <c r="H1007445" s="67"/>
      <c r="I1007445" s="68"/>
      <c r="J1007445" s="6"/>
      <c r="K1007445" s="69"/>
      <c r="L1007445" s="67"/>
      <c r="M1007445" s="67"/>
      <c r="N1007445" s="70"/>
      <c r="O1007445" s="67"/>
      <c r="P1007445" s="6"/>
      <c r="Q1007445" s="6"/>
      <c r="R1007445" s="71"/>
      <c r="S1007445" s="6"/>
      <c r="T1007445" s="6"/>
      <c r="U1007445" s="6"/>
      <c r="V1007445" s="9"/>
    </row>
    <row r="1007446" spans="1:22" customFormat="1">
      <c r="A1007446" s="2"/>
      <c r="B1007446" s="61"/>
      <c r="C1007446" s="52"/>
      <c r="D1007446" s="52"/>
      <c r="E1007446" s="6"/>
      <c r="F1007446" s="26"/>
      <c r="G1007446" s="26"/>
      <c r="H1007446" s="67"/>
      <c r="I1007446" s="68"/>
      <c r="J1007446" s="6"/>
      <c r="K1007446" s="69"/>
      <c r="L1007446" s="67"/>
      <c r="M1007446" s="67"/>
      <c r="N1007446" s="70"/>
      <c r="O1007446" s="67"/>
      <c r="P1007446" s="6"/>
      <c r="Q1007446" s="6"/>
      <c r="R1007446" s="71"/>
      <c r="S1007446" s="6"/>
      <c r="T1007446" s="6"/>
      <c r="U1007446" s="6"/>
      <c r="V1007446" s="9"/>
    </row>
    <row r="1007447" spans="1:22" customFormat="1">
      <c r="A1007447" s="2"/>
      <c r="B1007447" s="61"/>
      <c r="C1007447" s="52"/>
      <c r="D1007447" s="52"/>
      <c r="E1007447" s="6"/>
      <c r="F1007447" s="26"/>
      <c r="G1007447" s="26"/>
      <c r="H1007447" s="67"/>
      <c r="I1007447" s="68"/>
      <c r="J1007447" s="6"/>
      <c r="K1007447" s="69"/>
      <c r="L1007447" s="67"/>
      <c r="M1007447" s="67"/>
      <c r="N1007447" s="70"/>
      <c r="O1007447" s="67"/>
      <c r="P1007447" s="6"/>
      <c r="Q1007447" s="6"/>
      <c r="R1007447" s="71"/>
      <c r="S1007447" s="6"/>
      <c r="T1007447" s="6"/>
      <c r="U1007447" s="6"/>
      <c r="V1007447" s="9"/>
    </row>
    <row r="1007448" spans="1:22" customFormat="1">
      <c r="A1007448" s="2"/>
      <c r="B1007448" s="61"/>
      <c r="C1007448" s="52"/>
      <c r="D1007448" s="52"/>
      <c r="E1007448" s="6"/>
      <c r="F1007448" s="26"/>
      <c r="G1007448" s="26"/>
      <c r="H1007448" s="67"/>
      <c r="I1007448" s="68"/>
      <c r="J1007448" s="6"/>
      <c r="K1007448" s="69"/>
      <c r="L1007448" s="67"/>
      <c r="M1007448" s="67"/>
      <c r="N1007448" s="70"/>
      <c r="O1007448" s="67"/>
      <c r="P1007448" s="6"/>
      <c r="Q1007448" s="6"/>
      <c r="R1007448" s="71"/>
      <c r="S1007448" s="6"/>
      <c r="T1007448" s="6"/>
      <c r="U1007448" s="6"/>
      <c r="V1007448" s="9"/>
    </row>
    <row r="1007449" spans="1:22" customFormat="1">
      <c r="A1007449" s="2"/>
      <c r="B1007449" s="61"/>
      <c r="C1007449" s="52"/>
      <c r="D1007449" s="52"/>
      <c r="E1007449" s="6"/>
      <c r="F1007449" s="26"/>
      <c r="G1007449" s="26"/>
      <c r="H1007449" s="67"/>
      <c r="I1007449" s="68"/>
      <c r="J1007449" s="6"/>
      <c r="K1007449" s="69"/>
      <c r="L1007449" s="67"/>
      <c r="M1007449" s="67"/>
      <c r="N1007449" s="70"/>
      <c r="O1007449" s="67"/>
      <c r="P1007449" s="6"/>
      <c r="Q1007449" s="6"/>
      <c r="R1007449" s="71"/>
      <c r="S1007449" s="6"/>
      <c r="T1007449" s="6"/>
      <c r="U1007449" s="6"/>
      <c r="V1007449" s="9"/>
    </row>
    <row r="1007450" spans="1:22" customFormat="1">
      <c r="A1007450" s="2"/>
      <c r="B1007450" s="61"/>
      <c r="C1007450" s="52"/>
      <c r="D1007450" s="52"/>
      <c r="E1007450" s="6"/>
      <c r="F1007450" s="26"/>
      <c r="G1007450" s="26"/>
      <c r="H1007450" s="67"/>
      <c r="I1007450" s="68"/>
      <c r="J1007450" s="6"/>
      <c r="K1007450" s="69"/>
      <c r="L1007450" s="67"/>
      <c r="M1007450" s="67"/>
      <c r="N1007450" s="70"/>
      <c r="O1007450" s="67"/>
      <c r="P1007450" s="6"/>
      <c r="Q1007450" s="6"/>
      <c r="R1007450" s="71"/>
      <c r="S1007450" s="6"/>
      <c r="T1007450" s="6"/>
      <c r="U1007450" s="6"/>
      <c r="V1007450" s="9"/>
    </row>
    <row r="1007451" spans="1:22" customFormat="1">
      <c r="A1007451" s="2"/>
      <c r="B1007451" s="61"/>
      <c r="C1007451" s="52"/>
      <c r="D1007451" s="52"/>
      <c r="E1007451" s="6"/>
      <c r="F1007451" s="26"/>
      <c r="G1007451" s="26"/>
      <c r="H1007451" s="67"/>
      <c r="I1007451" s="68"/>
      <c r="J1007451" s="6"/>
      <c r="K1007451" s="69"/>
      <c r="L1007451" s="67"/>
      <c r="M1007451" s="67"/>
      <c r="N1007451" s="70"/>
      <c r="O1007451" s="67"/>
      <c r="P1007451" s="6"/>
      <c r="Q1007451" s="6"/>
      <c r="R1007451" s="71"/>
      <c r="S1007451" s="6"/>
      <c r="T1007451" s="6"/>
      <c r="U1007451" s="6"/>
      <c r="V1007451" s="9"/>
    </row>
    <row r="1007452" spans="1:22" customFormat="1">
      <c r="A1007452" s="2"/>
      <c r="B1007452" s="61"/>
      <c r="C1007452" s="52"/>
      <c r="D1007452" s="52"/>
      <c r="E1007452" s="6"/>
      <c r="F1007452" s="26"/>
      <c r="G1007452" s="26"/>
      <c r="H1007452" s="67"/>
      <c r="I1007452" s="68"/>
      <c r="J1007452" s="6"/>
      <c r="K1007452" s="69"/>
      <c r="L1007452" s="67"/>
      <c r="M1007452" s="67"/>
      <c r="N1007452" s="70"/>
      <c r="O1007452" s="67"/>
      <c r="P1007452" s="6"/>
      <c r="Q1007452" s="6"/>
      <c r="R1007452" s="71"/>
      <c r="S1007452" s="6"/>
      <c r="T1007452" s="6"/>
      <c r="U1007452" s="6"/>
      <c r="V1007452" s="9"/>
    </row>
    <row r="1007453" spans="1:22" customFormat="1">
      <c r="A1007453" s="2"/>
      <c r="B1007453" s="61"/>
      <c r="C1007453" s="52"/>
      <c r="D1007453" s="52"/>
      <c r="E1007453" s="6"/>
      <c r="F1007453" s="26"/>
      <c r="G1007453" s="26"/>
      <c r="H1007453" s="67"/>
      <c r="I1007453" s="68"/>
      <c r="J1007453" s="6"/>
      <c r="K1007453" s="69"/>
      <c r="L1007453" s="67"/>
      <c r="M1007453" s="67"/>
      <c r="N1007453" s="70"/>
      <c r="O1007453" s="67"/>
      <c r="P1007453" s="6"/>
      <c r="Q1007453" s="6"/>
      <c r="R1007453" s="71"/>
      <c r="S1007453" s="6"/>
      <c r="T1007453" s="6"/>
      <c r="U1007453" s="6"/>
      <c r="V1007453" s="9"/>
    </row>
    <row r="1007454" spans="1:22" customFormat="1">
      <c r="A1007454" s="2"/>
      <c r="B1007454" s="61"/>
      <c r="C1007454" s="52"/>
      <c r="D1007454" s="52"/>
      <c r="E1007454" s="6"/>
      <c r="F1007454" s="26"/>
      <c r="G1007454" s="26"/>
      <c r="H1007454" s="67"/>
      <c r="I1007454" s="68"/>
      <c r="J1007454" s="6"/>
      <c r="K1007454" s="69"/>
      <c r="L1007454" s="67"/>
      <c r="M1007454" s="67"/>
      <c r="N1007454" s="70"/>
      <c r="O1007454" s="67"/>
      <c r="P1007454" s="6"/>
      <c r="Q1007454" s="6"/>
      <c r="R1007454" s="71"/>
      <c r="S1007454" s="6"/>
      <c r="T1007454" s="6"/>
      <c r="U1007454" s="6"/>
      <c r="V1007454" s="9"/>
    </row>
    <row r="1007455" spans="1:22" customFormat="1">
      <c r="A1007455" s="2"/>
      <c r="B1007455" s="61"/>
      <c r="C1007455" s="52"/>
      <c r="D1007455" s="52"/>
      <c r="E1007455" s="6"/>
      <c r="F1007455" s="26"/>
      <c r="G1007455" s="26"/>
      <c r="H1007455" s="67"/>
      <c r="I1007455" s="68"/>
      <c r="J1007455" s="6"/>
      <c r="K1007455" s="69"/>
      <c r="L1007455" s="67"/>
      <c r="M1007455" s="67"/>
      <c r="N1007455" s="70"/>
      <c r="O1007455" s="67"/>
      <c r="P1007455" s="6"/>
      <c r="Q1007455" s="6"/>
      <c r="R1007455" s="71"/>
      <c r="S1007455" s="6"/>
      <c r="T1007455" s="6"/>
      <c r="U1007455" s="6"/>
      <c r="V1007455" s="9"/>
    </row>
    <row r="1007456" spans="1:22" customFormat="1">
      <c r="A1007456" s="2"/>
      <c r="B1007456" s="61"/>
      <c r="C1007456" s="52"/>
      <c r="D1007456" s="52"/>
      <c r="E1007456" s="6"/>
      <c r="F1007456" s="26"/>
      <c r="G1007456" s="26"/>
      <c r="H1007456" s="67"/>
      <c r="I1007456" s="68"/>
      <c r="J1007456" s="6"/>
      <c r="K1007456" s="69"/>
      <c r="L1007456" s="67"/>
      <c r="M1007456" s="67"/>
      <c r="N1007456" s="70"/>
      <c r="O1007456" s="67"/>
      <c r="P1007456" s="6"/>
      <c r="Q1007456" s="6"/>
      <c r="R1007456" s="71"/>
      <c r="S1007456" s="6"/>
      <c r="T1007456" s="6"/>
      <c r="U1007456" s="6"/>
      <c r="V1007456" s="9"/>
    </row>
    <row r="1007457" spans="1:22" customFormat="1">
      <c r="A1007457" s="2"/>
      <c r="B1007457" s="61"/>
      <c r="C1007457" s="52"/>
      <c r="D1007457" s="52"/>
      <c r="E1007457" s="6"/>
      <c r="F1007457" s="26"/>
      <c r="G1007457" s="26"/>
      <c r="H1007457" s="67"/>
      <c r="I1007457" s="68"/>
      <c r="J1007457" s="6"/>
      <c r="K1007457" s="69"/>
      <c r="L1007457" s="67"/>
      <c r="M1007457" s="67"/>
      <c r="N1007457" s="70"/>
      <c r="O1007457" s="67"/>
      <c r="P1007457" s="6"/>
      <c r="Q1007457" s="6"/>
      <c r="R1007457" s="71"/>
      <c r="S1007457" s="6"/>
      <c r="T1007457" s="6"/>
      <c r="U1007457" s="6"/>
      <c r="V1007457" s="9"/>
    </row>
    <row r="1007458" spans="1:22" customFormat="1">
      <c r="A1007458" s="2"/>
      <c r="B1007458" s="61"/>
      <c r="C1007458" s="52"/>
      <c r="D1007458" s="52"/>
      <c r="E1007458" s="6"/>
      <c r="F1007458" s="26"/>
      <c r="G1007458" s="26"/>
      <c r="H1007458" s="67"/>
      <c r="I1007458" s="68"/>
      <c r="J1007458" s="6"/>
      <c r="K1007458" s="69"/>
      <c r="L1007458" s="67"/>
      <c r="M1007458" s="67"/>
      <c r="N1007458" s="70"/>
      <c r="O1007458" s="67"/>
      <c r="P1007458" s="6"/>
      <c r="Q1007458" s="6"/>
      <c r="R1007458" s="71"/>
      <c r="S1007458" s="6"/>
      <c r="T1007458" s="6"/>
      <c r="U1007458" s="6"/>
      <c r="V1007458" s="9"/>
    </row>
    <row r="1007459" spans="1:22" customFormat="1">
      <c r="A1007459" s="2"/>
      <c r="B1007459" s="61"/>
      <c r="C1007459" s="52"/>
      <c r="D1007459" s="52"/>
      <c r="E1007459" s="6"/>
      <c r="F1007459" s="26"/>
      <c r="G1007459" s="26"/>
      <c r="H1007459" s="67"/>
      <c r="I1007459" s="68"/>
      <c r="J1007459" s="6"/>
      <c r="K1007459" s="69"/>
      <c r="L1007459" s="67"/>
      <c r="M1007459" s="67"/>
      <c r="N1007459" s="70"/>
      <c r="O1007459" s="67"/>
      <c r="P1007459" s="6"/>
      <c r="Q1007459" s="6"/>
      <c r="R1007459" s="71"/>
      <c r="S1007459" s="6"/>
      <c r="T1007459" s="6"/>
      <c r="U1007459" s="6"/>
      <c r="V1007459" s="9"/>
    </row>
    <row r="1007460" spans="1:22" customFormat="1">
      <c r="A1007460" s="2"/>
      <c r="B1007460" s="61"/>
      <c r="C1007460" s="52"/>
      <c r="D1007460" s="52"/>
      <c r="E1007460" s="6"/>
      <c r="F1007460" s="26"/>
      <c r="G1007460" s="26"/>
      <c r="H1007460" s="67"/>
      <c r="I1007460" s="68"/>
      <c r="J1007460" s="6"/>
      <c r="K1007460" s="69"/>
      <c r="L1007460" s="67"/>
      <c r="M1007460" s="67"/>
      <c r="N1007460" s="70"/>
      <c r="O1007460" s="67"/>
      <c r="P1007460" s="6"/>
      <c r="Q1007460" s="6"/>
      <c r="R1007460" s="71"/>
      <c r="S1007460" s="6"/>
      <c r="T1007460" s="6"/>
      <c r="U1007460" s="6"/>
      <c r="V1007460" s="9"/>
    </row>
    <row r="1007461" spans="1:22" customFormat="1">
      <c r="A1007461" s="2"/>
      <c r="B1007461" s="61"/>
      <c r="C1007461" s="52"/>
      <c r="D1007461" s="52"/>
      <c r="E1007461" s="6"/>
      <c r="F1007461" s="26"/>
      <c r="G1007461" s="26"/>
      <c r="H1007461" s="67"/>
      <c r="I1007461" s="68"/>
      <c r="J1007461" s="6"/>
      <c r="K1007461" s="69"/>
      <c r="L1007461" s="67"/>
      <c r="M1007461" s="67"/>
      <c r="N1007461" s="70"/>
      <c r="O1007461" s="67"/>
      <c r="P1007461" s="6"/>
      <c r="Q1007461" s="6"/>
      <c r="R1007461" s="71"/>
      <c r="S1007461" s="6"/>
      <c r="T1007461" s="6"/>
      <c r="U1007461" s="6"/>
      <c r="V1007461" s="9"/>
    </row>
    <row r="1007462" spans="1:22" customFormat="1">
      <c r="A1007462" s="2"/>
      <c r="B1007462" s="61"/>
      <c r="C1007462" s="52"/>
      <c r="D1007462" s="52"/>
      <c r="E1007462" s="6"/>
      <c r="F1007462" s="26"/>
      <c r="G1007462" s="26"/>
      <c r="H1007462" s="67"/>
      <c r="I1007462" s="68"/>
      <c r="J1007462" s="6"/>
      <c r="K1007462" s="69"/>
      <c r="L1007462" s="67"/>
      <c r="M1007462" s="67"/>
      <c r="N1007462" s="70"/>
      <c r="O1007462" s="67"/>
      <c r="P1007462" s="6"/>
      <c r="Q1007462" s="6"/>
      <c r="R1007462" s="71"/>
      <c r="S1007462" s="6"/>
      <c r="T1007462" s="6"/>
      <c r="U1007462" s="6"/>
      <c r="V1007462" s="9"/>
    </row>
    <row r="1007463" spans="1:22" customFormat="1">
      <c r="A1007463" s="2"/>
      <c r="B1007463" s="61"/>
      <c r="C1007463" s="52"/>
      <c r="D1007463" s="52"/>
      <c r="E1007463" s="6"/>
      <c r="F1007463" s="26"/>
      <c r="G1007463" s="26"/>
      <c r="H1007463" s="67"/>
      <c r="I1007463" s="68"/>
      <c r="J1007463" s="6"/>
      <c r="K1007463" s="69"/>
      <c r="L1007463" s="67"/>
      <c r="M1007463" s="67"/>
      <c r="N1007463" s="70"/>
      <c r="O1007463" s="67"/>
      <c r="P1007463" s="6"/>
      <c r="Q1007463" s="6"/>
      <c r="R1007463" s="71"/>
      <c r="S1007463" s="6"/>
      <c r="T1007463" s="6"/>
      <c r="U1007463" s="6"/>
      <c r="V1007463" s="9"/>
    </row>
    <row r="1007464" spans="1:22" customFormat="1">
      <c r="A1007464" s="2"/>
      <c r="B1007464" s="61"/>
      <c r="C1007464" s="52"/>
      <c r="D1007464" s="52"/>
      <c r="E1007464" s="6"/>
      <c r="F1007464" s="26"/>
      <c r="G1007464" s="26"/>
      <c r="H1007464" s="67"/>
      <c r="I1007464" s="68"/>
      <c r="J1007464" s="6"/>
      <c r="K1007464" s="69"/>
      <c r="L1007464" s="67"/>
      <c r="M1007464" s="67"/>
      <c r="N1007464" s="70"/>
      <c r="O1007464" s="67"/>
      <c r="P1007464" s="6"/>
      <c r="Q1007464" s="6"/>
      <c r="R1007464" s="71"/>
      <c r="S1007464" s="6"/>
      <c r="T1007464" s="6"/>
      <c r="U1007464" s="6"/>
      <c r="V1007464" s="9"/>
    </row>
    <row r="1007465" spans="1:22" customFormat="1">
      <c r="A1007465" s="2"/>
      <c r="B1007465" s="61"/>
      <c r="C1007465" s="52"/>
      <c r="D1007465" s="52"/>
      <c r="E1007465" s="6"/>
      <c r="F1007465" s="26"/>
      <c r="G1007465" s="26"/>
      <c r="H1007465" s="67"/>
      <c r="I1007465" s="68"/>
      <c r="J1007465" s="6"/>
      <c r="K1007465" s="69"/>
      <c r="L1007465" s="67"/>
      <c r="M1007465" s="67"/>
      <c r="N1007465" s="70"/>
      <c r="O1007465" s="67"/>
      <c r="P1007465" s="6"/>
      <c r="Q1007465" s="6"/>
      <c r="R1007465" s="71"/>
      <c r="S1007465" s="6"/>
      <c r="T1007465" s="6"/>
      <c r="U1007465" s="6"/>
      <c r="V1007465" s="9"/>
    </row>
    <row r="1007466" spans="1:22" customFormat="1">
      <c r="A1007466" s="2"/>
      <c r="B1007466" s="61"/>
      <c r="C1007466" s="52"/>
      <c r="D1007466" s="52"/>
      <c r="E1007466" s="6"/>
      <c r="F1007466" s="26"/>
      <c r="G1007466" s="26"/>
      <c r="H1007466" s="67"/>
      <c r="I1007466" s="68"/>
      <c r="J1007466" s="6"/>
      <c r="K1007466" s="69"/>
      <c r="L1007466" s="67"/>
      <c r="M1007466" s="67"/>
      <c r="N1007466" s="70"/>
      <c r="O1007466" s="67"/>
      <c r="P1007466" s="6"/>
      <c r="Q1007466" s="6"/>
      <c r="R1007466" s="71"/>
      <c r="S1007466" s="6"/>
      <c r="T1007466" s="6"/>
      <c r="U1007466" s="6"/>
      <c r="V1007466" s="9"/>
    </row>
    <row r="1007467" spans="1:22" customFormat="1">
      <c r="A1007467" s="2"/>
      <c r="B1007467" s="61"/>
      <c r="C1007467" s="52"/>
      <c r="D1007467" s="52"/>
      <c r="E1007467" s="6"/>
      <c r="F1007467" s="26"/>
      <c r="G1007467" s="26"/>
      <c r="H1007467" s="67"/>
      <c r="I1007467" s="68"/>
      <c r="J1007467" s="6"/>
      <c r="K1007467" s="69"/>
      <c r="L1007467" s="67"/>
      <c r="M1007467" s="67"/>
      <c r="N1007467" s="70"/>
      <c r="O1007467" s="67"/>
      <c r="P1007467" s="6"/>
      <c r="Q1007467" s="6"/>
      <c r="R1007467" s="71"/>
      <c r="S1007467" s="6"/>
      <c r="T1007467" s="6"/>
      <c r="U1007467" s="6"/>
      <c r="V1007467" s="9"/>
    </row>
    <row r="1007468" spans="1:22" customFormat="1">
      <c r="A1007468" s="2"/>
      <c r="B1007468" s="61"/>
      <c r="C1007468" s="52"/>
      <c r="D1007468" s="52"/>
      <c r="E1007468" s="6"/>
      <c r="F1007468" s="26"/>
      <c r="G1007468" s="26"/>
      <c r="H1007468" s="67"/>
      <c r="I1007468" s="68"/>
      <c r="J1007468" s="6"/>
      <c r="K1007468" s="69"/>
      <c r="L1007468" s="67"/>
      <c r="M1007468" s="67"/>
      <c r="N1007468" s="70"/>
      <c r="O1007468" s="67"/>
      <c r="P1007468" s="6"/>
      <c r="Q1007468" s="6"/>
      <c r="R1007468" s="71"/>
      <c r="S1007468" s="6"/>
      <c r="T1007468" s="6"/>
      <c r="U1007468" s="6"/>
      <c r="V1007468" s="9"/>
    </row>
    <row r="1007469" spans="1:22" customFormat="1">
      <c r="A1007469" s="2"/>
      <c r="B1007469" s="61"/>
      <c r="C1007469" s="52"/>
      <c r="D1007469" s="52"/>
      <c r="E1007469" s="6"/>
      <c r="F1007469" s="26"/>
      <c r="G1007469" s="26"/>
      <c r="H1007469" s="67"/>
      <c r="I1007469" s="68"/>
      <c r="J1007469" s="6"/>
      <c r="K1007469" s="69"/>
      <c r="L1007469" s="67"/>
      <c r="M1007469" s="67"/>
      <c r="N1007469" s="70"/>
      <c r="O1007469" s="67"/>
      <c r="P1007469" s="6"/>
      <c r="Q1007469" s="6"/>
      <c r="R1007469" s="71"/>
      <c r="S1007469" s="6"/>
      <c r="T1007469" s="6"/>
      <c r="U1007469" s="6"/>
      <c r="V1007469" s="9"/>
    </row>
    <row r="1007470" spans="1:22" customFormat="1">
      <c r="A1007470" s="2"/>
      <c r="B1007470" s="61"/>
      <c r="C1007470" s="52"/>
      <c r="D1007470" s="52"/>
      <c r="E1007470" s="6"/>
      <c r="F1007470" s="26"/>
      <c r="G1007470" s="26"/>
      <c r="H1007470" s="67"/>
      <c r="I1007470" s="68"/>
      <c r="J1007470" s="6"/>
      <c r="K1007470" s="69"/>
      <c r="L1007470" s="67"/>
      <c r="M1007470" s="67"/>
      <c r="N1007470" s="70"/>
      <c r="O1007470" s="67"/>
      <c r="P1007470" s="6"/>
      <c r="Q1007470" s="6"/>
      <c r="R1007470" s="71"/>
      <c r="S1007470" s="6"/>
      <c r="T1007470" s="6"/>
      <c r="U1007470" s="6"/>
      <c r="V1007470" s="9"/>
    </row>
    <row r="1007471" spans="1:22" customFormat="1">
      <c r="A1007471" s="2"/>
      <c r="B1007471" s="61"/>
      <c r="C1007471" s="52"/>
      <c r="D1007471" s="52"/>
      <c r="E1007471" s="6"/>
      <c r="F1007471" s="26"/>
      <c r="G1007471" s="26"/>
      <c r="H1007471" s="67"/>
      <c r="I1007471" s="68"/>
      <c r="J1007471" s="6"/>
      <c r="K1007471" s="69"/>
      <c r="L1007471" s="67"/>
      <c r="M1007471" s="67"/>
      <c r="N1007471" s="70"/>
      <c r="O1007471" s="67"/>
      <c r="P1007471" s="6"/>
      <c r="Q1007471" s="6"/>
      <c r="R1007471" s="71"/>
      <c r="S1007471" s="6"/>
      <c r="T1007471" s="6"/>
      <c r="U1007471" s="6"/>
      <c r="V1007471" s="9"/>
    </row>
    <row r="1007472" spans="1:22" customFormat="1">
      <c r="A1007472" s="2"/>
      <c r="B1007472" s="61"/>
      <c r="C1007472" s="52"/>
      <c r="D1007472" s="52"/>
      <c r="E1007472" s="6"/>
      <c r="F1007472" s="26"/>
      <c r="G1007472" s="26"/>
      <c r="H1007472" s="67"/>
      <c r="I1007472" s="68"/>
      <c r="J1007472" s="6"/>
      <c r="K1007472" s="69"/>
      <c r="L1007472" s="67"/>
      <c r="M1007472" s="67"/>
      <c r="N1007472" s="70"/>
      <c r="O1007472" s="67"/>
      <c r="P1007472" s="6"/>
      <c r="Q1007472" s="6"/>
      <c r="R1007472" s="71"/>
      <c r="S1007472" s="6"/>
      <c r="T1007472" s="6"/>
      <c r="U1007472" s="6"/>
      <c r="V1007472" s="9"/>
    </row>
    <row r="1007473" spans="1:22" customFormat="1">
      <c r="A1007473" s="2"/>
      <c r="B1007473" s="61"/>
      <c r="C1007473" s="52"/>
      <c r="D1007473" s="52"/>
      <c r="E1007473" s="6"/>
      <c r="F1007473" s="26"/>
      <c r="G1007473" s="26"/>
      <c r="H1007473" s="67"/>
      <c r="I1007473" s="68"/>
      <c r="J1007473" s="6"/>
      <c r="K1007473" s="69"/>
      <c r="L1007473" s="67"/>
      <c r="M1007473" s="67"/>
      <c r="N1007473" s="70"/>
      <c r="O1007473" s="67"/>
      <c r="P1007473" s="6"/>
      <c r="Q1007473" s="6"/>
      <c r="R1007473" s="71"/>
      <c r="S1007473" s="6"/>
      <c r="T1007473" s="6"/>
      <c r="U1007473" s="6"/>
      <c r="V1007473" s="9"/>
    </row>
    <row r="1007474" spans="1:22" customFormat="1">
      <c r="A1007474" s="2"/>
      <c r="B1007474" s="61"/>
      <c r="C1007474" s="52"/>
      <c r="D1007474" s="52"/>
      <c r="E1007474" s="6"/>
      <c r="F1007474" s="26"/>
      <c r="G1007474" s="26"/>
      <c r="H1007474" s="67"/>
      <c r="I1007474" s="68"/>
      <c r="J1007474" s="6"/>
      <c r="K1007474" s="69"/>
      <c r="L1007474" s="67"/>
      <c r="M1007474" s="67"/>
      <c r="N1007474" s="70"/>
      <c r="O1007474" s="67"/>
      <c r="P1007474" s="6"/>
      <c r="Q1007474" s="6"/>
      <c r="R1007474" s="71"/>
      <c r="S1007474" s="6"/>
      <c r="T1007474" s="6"/>
      <c r="U1007474" s="6"/>
      <c r="V1007474" s="9"/>
    </row>
    <row r="1007475" spans="1:22" customFormat="1">
      <c r="A1007475" s="2"/>
      <c r="B1007475" s="61"/>
      <c r="C1007475" s="52"/>
      <c r="D1007475" s="52"/>
      <c r="E1007475" s="6"/>
      <c r="F1007475" s="26"/>
      <c r="G1007475" s="26"/>
      <c r="H1007475" s="67"/>
      <c r="I1007475" s="68"/>
      <c r="J1007475" s="6"/>
      <c r="K1007475" s="69"/>
      <c r="L1007475" s="67"/>
      <c r="M1007475" s="67"/>
      <c r="N1007475" s="70"/>
      <c r="O1007475" s="67"/>
      <c r="P1007475" s="6"/>
      <c r="Q1007475" s="6"/>
      <c r="R1007475" s="71"/>
      <c r="S1007475" s="6"/>
      <c r="T1007475" s="6"/>
      <c r="U1007475" s="6"/>
      <c r="V1007475" s="9"/>
    </row>
    <row r="1007476" spans="1:22" customFormat="1">
      <c r="A1007476" s="2"/>
      <c r="B1007476" s="61"/>
      <c r="C1007476" s="52"/>
      <c r="D1007476" s="52"/>
      <c r="E1007476" s="6"/>
      <c r="F1007476" s="26"/>
      <c r="G1007476" s="26"/>
      <c r="H1007476" s="67"/>
      <c r="I1007476" s="68"/>
      <c r="J1007476" s="6"/>
      <c r="K1007476" s="69"/>
      <c r="L1007476" s="67"/>
      <c r="M1007476" s="67"/>
      <c r="N1007476" s="70"/>
      <c r="O1007476" s="67"/>
      <c r="P1007476" s="6"/>
      <c r="Q1007476" s="6"/>
      <c r="R1007476" s="71"/>
      <c r="S1007476" s="6"/>
      <c r="T1007476" s="6"/>
      <c r="U1007476" s="6"/>
      <c r="V1007476" s="9"/>
    </row>
    <row r="1007477" spans="1:22" customFormat="1">
      <c r="A1007477" s="2"/>
      <c r="B1007477" s="61"/>
      <c r="C1007477" s="52"/>
      <c r="D1007477" s="52"/>
      <c r="E1007477" s="6"/>
      <c r="F1007477" s="26"/>
      <c r="G1007477" s="26"/>
      <c r="H1007477" s="67"/>
      <c r="I1007477" s="68"/>
      <c r="J1007477" s="6"/>
      <c r="K1007477" s="69"/>
      <c r="L1007477" s="67"/>
      <c r="M1007477" s="67"/>
      <c r="N1007477" s="70"/>
      <c r="O1007477" s="67"/>
      <c r="P1007477" s="6"/>
      <c r="Q1007477" s="6"/>
      <c r="R1007477" s="71"/>
      <c r="S1007477" s="6"/>
      <c r="T1007477" s="6"/>
      <c r="U1007477" s="6"/>
      <c r="V1007477" s="9"/>
    </row>
    <row r="1007478" spans="1:22" customFormat="1">
      <c r="A1007478" s="2"/>
      <c r="B1007478" s="61"/>
      <c r="C1007478" s="52"/>
      <c r="D1007478" s="52"/>
      <c r="E1007478" s="6"/>
      <c r="F1007478" s="26"/>
      <c r="G1007478" s="26"/>
      <c r="H1007478" s="67"/>
      <c r="I1007478" s="68"/>
      <c r="J1007478" s="6"/>
      <c r="K1007478" s="69"/>
      <c r="L1007478" s="67"/>
      <c r="M1007478" s="67"/>
      <c r="N1007478" s="70"/>
      <c r="O1007478" s="67"/>
      <c r="P1007478" s="6"/>
      <c r="Q1007478" s="6"/>
      <c r="R1007478" s="71"/>
      <c r="S1007478" s="6"/>
      <c r="T1007478" s="6"/>
      <c r="U1007478" s="6"/>
      <c r="V1007478" s="9"/>
    </row>
    <row r="1007479" spans="1:22" customFormat="1">
      <c r="A1007479" s="2"/>
      <c r="B1007479" s="61"/>
      <c r="C1007479" s="52"/>
      <c r="D1007479" s="52"/>
      <c r="E1007479" s="6"/>
      <c r="F1007479" s="26"/>
      <c r="G1007479" s="26"/>
      <c r="H1007479" s="67"/>
      <c r="I1007479" s="68"/>
      <c r="J1007479" s="6"/>
      <c r="K1007479" s="69"/>
      <c r="L1007479" s="67"/>
      <c r="M1007479" s="67"/>
      <c r="N1007479" s="70"/>
      <c r="O1007479" s="67"/>
      <c r="P1007479" s="6"/>
      <c r="Q1007479" s="6"/>
      <c r="R1007479" s="71"/>
      <c r="S1007479" s="6"/>
      <c r="T1007479" s="6"/>
      <c r="U1007479" s="6"/>
      <c r="V1007479" s="9"/>
    </row>
    <row r="1007480" spans="1:22" customFormat="1">
      <c r="A1007480" s="2"/>
      <c r="B1007480" s="61"/>
      <c r="C1007480" s="52"/>
      <c r="D1007480" s="52"/>
      <c r="E1007480" s="6"/>
      <c r="F1007480" s="26"/>
      <c r="G1007480" s="26"/>
      <c r="H1007480" s="67"/>
      <c r="I1007480" s="68"/>
      <c r="J1007480" s="6"/>
      <c r="K1007480" s="69"/>
      <c r="L1007480" s="67"/>
      <c r="M1007480" s="67"/>
      <c r="N1007480" s="70"/>
      <c r="O1007480" s="67"/>
      <c r="P1007480" s="6"/>
      <c r="Q1007480" s="6"/>
      <c r="R1007480" s="71"/>
      <c r="S1007480" s="6"/>
      <c r="T1007480" s="6"/>
      <c r="U1007480" s="6"/>
      <c r="V1007480" s="9"/>
    </row>
    <row r="1007481" spans="1:22" customFormat="1">
      <c r="A1007481" s="2"/>
      <c r="B1007481" s="61"/>
      <c r="C1007481" s="52"/>
      <c r="D1007481" s="52"/>
      <c r="E1007481" s="6"/>
      <c r="F1007481" s="26"/>
      <c r="G1007481" s="26"/>
      <c r="H1007481" s="67"/>
      <c r="I1007481" s="68"/>
      <c r="J1007481" s="6"/>
      <c r="K1007481" s="69"/>
      <c r="L1007481" s="67"/>
      <c r="M1007481" s="67"/>
      <c r="N1007481" s="70"/>
      <c r="O1007481" s="67"/>
      <c r="P1007481" s="6"/>
      <c r="Q1007481" s="6"/>
      <c r="R1007481" s="71"/>
      <c r="S1007481" s="6"/>
      <c r="T1007481" s="6"/>
      <c r="U1007481" s="6"/>
      <c r="V1007481" s="9"/>
    </row>
    <row r="1007482" spans="1:22" customFormat="1">
      <c r="A1007482" s="2"/>
      <c r="B1007482" s="61"/>
      <c r="C1007482" s="52"/>
      <c r="D1007482" s="52"/>
      <c r="E1007482" s="6"/>
      <c r="F1007482" s="26"/>
      <c r="G1007482" s="26"/>
      <c r="H1007482" s="67"/>
      <c r="I1007482" s="68"/>
      <c r="J1007482" s="6"/>
      <c r="K1007482" s="69"/>
      <c r="L1007482" s="67"/>
      <c r="M1007482" s="67"/>
      <c r="N1007482" s="70"/>
      <c r="O1007482" s="67"/>
      <c r="P1007482" s="6"/>
      <c r="Q1007482" s="6"/>
      <c r="R1007482" s="71"/>
      <c r="S1007482" s="6"/>
      <c r="T1007482" s="6"/>
      <c r="U1007482" s="6"/>
      <c r="V1007482" s="9"/>
    </row>
    <row r="1007483" spans="1:22" customFormat="1">
      <c r="A1007483" s="2"/>
      <c r="B1007483" s="61"/>
      <c r="C1007483" s="52"/>
      <c r="D1007483" s="52"/>
      <c r="E1007483" s="6"/>
      <c r="F1007483" s="26"/>
      <c r="G1007483" s="26"/>
      <c r="H1007483" s="67"/>
      <c r="I1007483" s="68"/>
      <c r="J1007483" s="6"/>
      <c r="K1007483" s="69"/>
      <c r="L1007483" s="67"/>
      <c r="M1007483" s="67"/>
      <c r="N1007483" s="70"/>
      <c r="O1007483" s="67"/>
      <c r="P1007483" s="6"/>
      <c r="Q1007483" s="6"/>
      <c r="R1007483" s="71"/>
      <c r="S1007483" s="6"/>
      <c r="T1007483" s="6"/>
      <c r="U1007483" s="6"/>
      <c r="V1007483" s="9"/>
    </row>
    <row r="1007484" spans="1:22" customFormat="1">
      <c r="A1007484" s="2"/>
      <c r="B1007484" s="61"/>
      <c r="C1007484" s="52"/>
      <c r="D1007484" s="52"/>
      <c r="E1007484" s="6"/>
      <c r="F1007484" s="26"/>
      <c r="G1007484" s="26"/>
      <c r="H1007484" s="67"/>
      <c r="I1007484" s="68"/>
      <c r="J1007484" s="6"/>
      <c r="K1007484" s="69"/>
      <c r="L1007484" s="67"/>
      <c r="M1007484" s="67"/>
      <c r="N1007484" s="70"/>
      <c r="O1007484" s="67"/>
      <c r="P1007484" s="6"/>
      <c r="Q1007484" s="6"/>
      <c r="R1007484" s="71"/>
      <c r="S1007484" s="6"/>
      <c r="T1007484" s="6"/>
      <c r="U1007484" s="6"/>
      <c r="V1007484" s="9"/>
    </row>
    <row r="1007485" spans="1:22" customFormat="1">
      <c r="A1007485" s="2"/>
      <c r="B1007485" s="61"/>
      <c r="C1007485" s="52"/>
      <c r="D1007485" s="52"/>
      <c r="E1007485" s="6"/>
      <c r="F1007485" s="26"/>
      <c r="G1007485" s="26"/>
      <c r="H1007485" s="67"/>
      <c r="I1007485" s="68"/>
      <c r="J1007485" s="6"/>
      <c r="K1007485" s="69"/>
      <c r="L1007485" s="67"/>
      <c r="M1007485" s="67"/>
      <c r="N1007485" s="70"/>
      <c r="O1007485" s="67"/>
      <c r="P1007485" s="6"/>
      <c r="Q1007485" s="6"/>
      <c r="R1007485" s="71"/>
      <c r="S1007485" s="6"/>
      <c r="T1007485" s="6"/>
      <c r="U1007485" s="6"/>
      <c r="V1007485" s="9"/>
    </row>
    <row r="1007486" spans="1:22" customFormat="1">
      <c r="A1007486" s="2"/>
      <c r="B1007486" s="61"/>
      <c r="C1007486" s="52"/>
      <c r="D1007486" s="52"/>
      <c r="E1007486" s="6"/>
      <c r="F1007486" s="26"/>
      <c r="G1007486" s="26"/>
      <c r="H1007486" s="67"/>
      <c r="I1007486" s="68"/>
      <c r="J1007486" s="6"/>
      <c r="K1007486" s="69"/>
      <c r="L1007486" s="67"/>
      <c r="M1007486" s="67"/>
      <c r="N1007486" s="70"/>
      <c r="O1007486" s="67"/>
      <c r="P1007486" s="6"/>
      <c r="Q1007486" s="6"/>
      <c r="R1007486" s="71"/>
      <c r="S1007486" s="6"/>
      <c r="T1007486" s="6"/>
      <c r="U1007486" s="6"/>
      <c r="V1007486" s="9"/>
    </row>
    <row r="1007487" spans="1:22" customFormat="1">
      <c r="A1007487" s="2"/>
      <c r="B1007487" s="61"/>
      <c r="C1007487" s="52"/>
      <c r="D1007487" s="52"/>
      <c r="E1007487" s="6"/>
      <c r="F1007487" s="26"/>
      <c r="G1007487" s="26"/>
      <c r="H1007487" s="67"/>
      <c r="I1007487" s="68"/>
      <c r="J1007487" s="6"/>
      <c r="K1007487" s="69"/>
      <c r="L1007487" s="67"/>
      <c r="M1007487" s="67"/>
      <c r="N1007487" s="70"/>
      <c r="O1007487" s="67"/>
      <c r="P1007487" s="6"/>
      <c r="Q1007487" s="6"/>
      <c r="R1007487" s="71"/>
      <c r="S1007487" s="6"/>
      <c r="T1007487" s="6"/>
      <c r="U1007487" s="6"/>
      <c r="V1007487" s="9"/>
    </row>
    <row r="1007488" spans="1:22" customFormat="1">
      <c r="A1007488" s="2"/>
      <c r="B1007488" s="61"/>
      <c r="C1007488" s="52"/>
      <c r="D1007488" s="52"/>
      <c r="E1007488" s="6"/>
      <c r="F1007488" s="26"/>
      <c r="G1007488" s="26"/>
      <c r="H1007488" s="67"/>
      <c r="I1007488" s="68"/>
      <c r="J1007488" s="6"/>
      <c r="K1007488" s="69"/>
      <c r="L1007488" s="67"/>
      <c r="M1007488" s="67"/>
      <c r="N1007488" s="70"/>
      <c r="O1007488" s="67"/>
      <c r="P1007488" s="6"/>
      <c r="Q1007488" s="6"/>
      <c r="R1007488" s="71"/>
      <c r="S1007488" s="6"/>
      <c r="T1007488" s="6"/>
      <c r="U1007488" s="6"/>
      <c r="V1007488" s="9"/>
    </row>
    <row r="1007489" spans="1:22" customFormat="1">
      <c r="A1007489" s="2"/>
      <c r="B1007489" s="61"/>
      <c r="C1007489" s="52"/>
      <c r="D1007489" s="52"/>
      <c r="E1007489" s="6"/>
      <c r="F1007489" s="26"/>
      <c r="G1007489" s="26"/>
      <c r="H1007489" s="67"/>
      <c r="I1007489" s="68"/>
      <c r="J1007489" s="6"/>
      <c r="K1007489" s="69"/>
      <c r="L1007489" s="67"/>
      <c r="M1007489" s="67"/>
      <c r="N1007489" s="70"/>
      <c r="O1007489" s="67"/>
      <c r="P1007489" s="6"/>
      <c r="Q1007489" s="6"/>
      <c r="R1007489" s="71"/>
      <c r="S1007489" s="6"/>
      <c r="T1007489" s="6"/>
      <c r="U1007489" s="6"/>
      <c r="V1007489" s="9"/>
    </row>
    <row r="1007490" spans="1:22" customFormat="1">
      <c r="A1007490" s="2"/>
      <c r="B1007490" s="61"/>
      <c r="C1007490" s="52"/>
      <c r="D1007490" s="52"/>
      <c r="E1007490" s="6"/>
      <c r="F1007490" s="26"/>
      <c r="G1007490" s="26"/>
      <c r="H1007490" s="67"/>
      <c r="I1007490" s="68"/>
      <c r="J1007490" s="6"/>
      <c r="K1007490" s="69"/>
      <c r="L1007490" s="67"/>
      <c r="M1007490" s="67"/>
      <c r="N1007490" s="70"/>
      <c r="O1007490" s="67"/>
      <c r="P1007490" s="6"/>
      <c r="Q1007490" s="6"/>
      <c r="R1007490" s="71"/>
      <c r="S1007490" s="6"/>
      <c r="T1007490" s="6"/>
      <c r="U1007490" s="6"/>
      <c r="V1007490" s="9"/>
    </row>
    <row r="1007491" spans="1:22" customFormat="1">
      <c r="A1007491" s="2"/>
      <c r="B1007491" s="61"/>
      <c r="C1007491" s="52"/>
      <c r="D1007491" s="52"/>
      <c r="E1007491" s="6"/>
      <c r="F1007491" s="26"/>
      <c r="G1007491" s="26"/>
      <c r="H1007491" s="67"/>
      <c r="I1007491" s="68"/>
      <c r="J1007491" s="6"/>
      <c r="K1007491" s="69"/>
      <c r="L1007491" s="67"/>
      <c r="M1007491" s="67"/>
      <c r="N1007491" s="70"/>
      <c r="O1007491" s="67"/>
      <c r="P1007491" s="6"/>
      <c r="Q1007491" s="6"/>
      <c r="R1007491" s="71"/>
      <c r="S1007491" s="6"/>
      <c r="T1007491" s="6"/>
      <c r="U1007491" s="6"/>
      <c r="V1007491" s="9"/>
    </row>
    <row r="1007492" spans="1:22" customFormat="1">
      <c r="A1007492" s="2"/>
      <c r="B1007492" s="61"/>
      <c r="C1007492" s="52"/>
      <c r="D1007492" s="52"/>
      <c r="E1007492" s="6"/>
      <c r="F1007492" s="26"/>
      <c r="G1007492" s="26"/>
      <c r="H1007492" s="67"/>
      <c r="I1007492" s="68"/>
      <c r="J1007492" s="6"/>
      <c r="K1007492" s="69"/>
      <c r="L1007492" s="67"/>
      <c r="M1007492" s="67"/>
      <c r="N1007492" s="70"/>
      <c r="O1007492" s="67"/>
      <c r="P1007492" s="6"/>
      <c r="Q1007492" s="6"/>
      <c r="R1007492" s="71"/>
      <c r="S1007492" s="6"/>
      <c r="T1007492" s="6"/>
      <c r="U1007492" s="6"/>
      <c r="V1007492" s="9"/>
    </row>
    <row r="1007493" spans="1:22" customFormat="1">
      <c r="A1007493" s="2"/>
      <c r="B1007493" s="61"/>
      <c r="C1007493" s="52"/>
      <c r="D1007493" s="52"/>
      <c r="E1007493" s="6"/>
      <c r="F1007493" s="26"/>
      <c r="G1007493" s="26"/>
      <c r="H1007493" s="67"/>
      <c r="I1007493" s="68"/>
      <c r="J1007493" s="6"/>
      <c r="K1007493" s="69"/>
      <c r="L1007493" s="67"/>
      <c r="M1007493" s="67"/>
      <c r="N1007493" s="70"/>
      <c r="O1007493" s="67"/>
      <c r="P1007493" s="6"/>
      <c r="Q1007493" s="6"/>
      <c r="R1007493" s="71"/>
      <c r="S1007493" s="6"/>
      <c r="T1007493" s="6"/>
      <c r="U1007493" s="6"/>
      <c r="V1007493" s="9"/>
    </row>
    <row r="1007494" spans="1:22" customFormat="1">
      <c r="A1007494" s="2"/>
      <c r="B1007494" s="61"/>
      <c r="C1007494" s="52"/>
      <c r="D1007494" s="52"/>
      <c r="E1007494" s="6"/>
      <c r="F1007494" s="26"/>
      <c r="G1007494" s="26"/>
      <c r="H1007494" s="67"/>
      <c r="I1007494" s="68"/>
      <c r="J1007494" s="6"/>
      <c r="K1007494" s="69"/>
      <c r="L1007494" s="67"/>
      <c r="M1007494" s="67"/>
      <c r="N1007494" s="70"/>
      <c r="O1007494" s="67"/>
      <c r="P1007494" s="6"/>
      <c r="Q1007494" s="6"/>
      <c r="R1007494" s="71"/>
      <c r="S1007494" s="6"/>
      <c r="T1007494" s="6"/>
      <c r="U1007494" s="6"/>
      <c r="V1007494" s="9"/>
    </row>
    <row r="1007495" spans="1:22" customFormat="1">
      <c r="A1007495" s="2"/>
      <c r="B1007495" s="61"/>
      <c r="C1007495" s="52"/>
      <c r="D1007495" s="52"/>
      <c r="E1007495" s="6"/>
      <c r="F1007495" s="26"/>
      <c r="G1007495" s="26"/>
      <c r="H1007495" s="67"/>
      <c r="I1007495" s="68"/>
      <c r="J1007495" s="6"/>
      <c r="K1007495" s="69"/>
      <c r="L1007495" s="67"/>
      <c r="M1007495" s="67"/>
      <c r="N1007495" s="70"/>
      <c r="O1007495" s="67"/>
      <c r="P1007495" s="6"/>
      <c r="Q1007495" s="6"/>
      <c r="R1007495" s="71"/>
      <c r="S1007495" s="6"/>
      <c r="T1007495" s="6"/>
      <c r="U1007495" s="6"/>
      <c r="V1007495" s="9"/>
    </row>
    <row r="1007496" spans="1:22" customFormat="1">
      <c r="A1007496" s="2"/>
      <c r="B1007496" s="61"/>
      <c r="C1007496" s="52"/>
      <c r="D1007496" s="52"/>
      <c r="E1007496" s="6"/>
      <c r="F1007496" s="26"/>
      <c r="G1007496" s="26"/>
      <c r="H1007496" s="67"/>
      <c r="I1007496" s="68"/>
      <c r="J1007496" s="6"/>
      <c r="K1007496" s="69"/>
      <c r="L1007496" s="67"/>
      <c r="M1007496" s="67"/>
      <c r="N1007496" s="70"/>
      <c r="O1007496" s="67"/>
      <c r="P1007496" s="6"/>
      <c r="Q1007496" s="6"/>
      <c r="R1007496" s="71"/>
      <c r="S1007496" s="6"/>
      <c r="T1007496" s="6"/>
      <c r="U1007496" s="6"/>
      <c r="V1007496" s="9"/>
    </row>
    <row r="1007497" spans="1:22" customFormat="1">
      <c r="A1007497" s="2"/>
      <c r="B1007497" s="61"/>
      <c r="C1007497" s="52"/>
      <c r="D1007497" s="52"/>
      <c r="E1007497" s="6"/>
      <c r="F1007497" s="26"/>
      <c r="G1007497" s="26"/>
      <c r="H1007497" s="67"/>
      <c r="I1007497" s="68"/>
      <c r="J1007497" s="6"/>
      <c r="K1007497" s="69"/>
      <c r="L1007497" s="67"/>
      <c r="M1007497" s="67"/>
      <c r="N1007497" s="70"/>
      <c r="O1007497" s="67"/>
      <c r="P1007497" s="6"/>
      <c r="Q1007497" s="6"/>
      <c r="R1007497" s="71"/>
      <c r="S1007497" s="6"/>
      <c r="T1007497" s="6"/>
      <c r="U1007497" s="6"/>
      <c r="V1007497" s="9"/>
    </row>
    <row r="1007498" spans="1:22" customFormat="1">
      <c r="A1007498" s="2"/>
      <c r="B1007498" s="61"/>
      <c r="C1007498" s="52"/>
      <c r="D1007498" s="52"/>
      <c r="E1007498" s="6"/>
      <c r="F1007498" s="26"/>
      <c r="G1007498" s="26"/>
      <c r="H1007498" s="67"/>
      <c r="I1007498" s="68"/>
      <c r="J1007498" s="6"/>
      <c r="K1007498" s="69"/>
      <c r="L1007498" s="67"/>
      <c r="M1007498" s="67"/>
      <c r="N1007498" s="70"/>
      <c r="O1007498" s="67"/>
      <c r="P1007498" s="6"/>
      <c r="Q1007498" s="6"/>
      <c r="R1007498" s="71"/>
      <c r="S1007498" s="6"/>
      <c r="T1007498" s="6"/>
      <c r="U1007498" s="6"/>
      <c r="V1007498" s="9"/>
    </row>
    <row r="1007499" spans="1:22" customFormat="1">
      <c r="A1007499" s="2"/>
      <c r="B1007499" s="61"/>
      <c r="C1007499" s="52"/>
      <c r="D1007499" s="52"/>
      <c r="E1007499" s="6"/>
      <c r="F1007499" s="26"/>
      <c r="G1007499" s="26"/>
      <c r="H1007499" s="67"/>
      <c r="I1007499" s="68"/>
      <c r="J1007499" s="6"/>
      <c r="K1007499" s="69"/>
      <c r="L1007499" s="67"/>
      <c r="M1007499" s="67"/>
      <c r="N1007499" s="70"/>
      <c r="O1007499" s="67"/>
      <c r="P1007499" s="6"/>
      <c r="Q1007499" s="6"/>
      <c r="R1007499" s="71"/>
      <c r="S1007499" s="6"/>
      <c r="T1007499" s="6"/>
      <c r="U1007499" s="6"/>
      <c r="V1007499" s="9"/>
    </row>
    <row r="1007500" spans="1:22" customFormat="1">
      <c r="A1007500" s="2"/>
      <c r="B1007500" s="61"/>
      <c r="C1007500" s="52"/>
      <c r="D1007500" s="52"/>
      <c r="E1007500" s="6"/>
      <c r="F1007500" s="26"/>
      <c r="G1007500" s="26"/>
      <c r="H1007500" s="67"/>
      <c r="I1007500" s="68"/>
      <c r="J1007500" s="6"/>
      <c r="K1007500" s="69"/>
      <c r="L1007500" s="67"/>
      <c r="M1007500" s="67"/>
      <c r="N1007500" s="70"/>
      <c r="O1007500" s="67"/>
      <c r="P1007500" s="6"/>
      <c r="Q1007500" s="6"/>
      <c r="R1007500" s="71"/>
      <c r="S1007500" s="6"/>
      <c r="T1007500" s="6"/>
      <c r="U1007500" s="6"/>
      <c r="V1007500" s="9"/>
    </row>
    <row r="1007501" spans="1:22" customFormat="1">
      <c r="A1007501" s="2"/>
      <c r="B1007501" s="61"/>
      <c r="C1007501" s="52"/>
      <c r="D1007501" s="52"/>
      <c r="E1007501" s="6"/>
      <c r="F1007501" s="26"/>
      <c r="G1007501" s="26"/>
      <c r="H1007501" s="67"/>
      <c r="I1007501" s="68"/>
      <c r="J1007501" s="6"/>
      <c r="K1007501" s="69"/>
      <c r="L1007501" s="67"/>
      <c r="M1007501" s="67"/>
      <c r="N1007501" s="70"/>
      <c r="O1007501" s="67"/>
      <c r="P1007501" s="6"/>
      <c r="Q1007501" s="6"/>
      <c r="R1007501" s="71"/>
      <c r="S1007501" s="6"/>
      <c r="T1007501" s="6"/>
      <c r="U1007501" s="6"/>
      <c r="V1007501" s="9"/>
    </row>
    <row r="1007502" spans="1:22" customFormat="1">
      <c r="A1007502" s="2"/>
      <c r="B1007502" s="61"/>
      <c r="C1007502" s="52"/>
      <c r="D1007502" s="52"/>
      <c r="E1007502" s="6"/>
      <c r="F1007502" s="26"/>
      <c r="G1007502" s="26"/>
      <c r="H1007502" s="67"/>
      <c r="I1007502" s="68"/>
      <c r="J1007502" s="6"/>
      <c r="K1007502" s="69"/>
      <c r="L1007502" s="67"/>
      <c r="M1007502" s="67"/>
      <c r="N1007502" s="70"/>
      <c r="O1007502" s="67"/>
      <c r="P1007502" s="6"/>
      <c r="Q1007502" s="6"/>
      <c r="R1007502" s="71"/>
      <c r="S1007502" s="6"/>
      <c r="T1007502" s="6"/>
      <c r="U1007502" s="6"/>
      <c r="V1007502" s="9"/>
    </row>
    <row r="1007503" spans="1:22" customFormat="1">
      <c r="A1007503" s="2"/>
      <c r="B1007503" s="61"/>
      <c r="C1007503" s="52"/>
      <c r="D1007503" s="52"/>
      <c r="E1007503" s="6"/>
      <c r="F1007503" s="26"/>
      <c r="G1007503" s="26"/>
      <c r="H1007503" s="67"/>
      <c r="I1007503" s="68"/>
      <c r="J1007503" s="6"/>
      <c r="K1007503" s="69"/>
      <c r="L1007503" s="67"/>
      <c r="M1007503" s="67"/>
      <c r="N1007503" s="70"/>
      <c r="O1007503" s="67"/>
      <c r="P1007503" s="6"/>
      <c r="Q1007503" s="6"/>
      <c r="R1007503" s="71"/>
      <c r="S1007503" s="6"/>
      <c r="T1007503" s="6"/>
      <c r="U1007503" s="6"/>
      <c r="V1007503" s="9"/>
    </row>
    <row r="1007504" spans="1:22" customFormat="1">
      <c r="A1007504" s="2"/>
      <c r="B1007504" s="61"/>
      <c r="C1007504" s="52"/>
      <c r="D1007504" s="52"/>
      <c r="E1007504" s="6"/>
      <c r="F1007504" s="26"/>
      <c r="G1007504" s="26"/>
      <c r="H1007504" s="67"/>
      <c r="I1007504" s="68"/>
      <c r="J1007504" s="6"/>
      <c r="K1007504" s="69"/>
      <c r="L1007504" s="67"/>
      <c r="M1007504" s="67"/>
      <c r="N1007504" s="70"/>
      <c r="O1007504" s="67"/>
      <c r="P1007504" s="6"/>
      <c r="Q1007504" s="6"/>
      <c r="R1007504" s="71"/>
      <c r="S1007504" s="6"/>
      <c r="T1007504" s="6"/>
      <c r="U1007504" s="6"/>
      <c r="V1007504" s="9"/>
    </row>
    <row r="1007505" spans="1:22" customFormat="1">
      <c r="A1007505" s="2"/>
      <c r="B1007505" s="61"/>
      <c r="C1007505" s="52"/>
      <c r="D1007505" s="52"/>
      <c r="E1007505" s="6"/>
      <c r="F1007505" s="26"/>
      <c r="G1007505" s="26"/>
      <c r="H1007505" s="67"/>
      <c r="I1007505" s="68"/>
      <c r="J1007505" s="6"/>
      <c r="K1007505" s="69"/>
      <c r="L1007505" s="67"/>
      <c r="M1007505" s="67"/>
      <c r="N1007505" s="70"/>
      <c r="O1007505" s="67"/>
      <c r="P1007505" s="6"/>
      <c r="Q1007505" s="6"/>
      <c r="R1007505" s="71"/>
      <c r="S1007505" s="6"/>
      <c r="T1007505" s="6"/>
      <c r="U1007505" s="6"/>
      <c r="V1007505" s="9"/>
    </row>
    <row r="1007506" spans="1:22" customFormat="1">
      <c r="A1007506" s="2"/>
      <c r="B1007506" s="61"/>
      <c r="C1007506" s="52"/>
      <c r="D1007506" s="52"/>
      <c r="E1007506" s="6"/>
      <c r="F1007506" s="26"/>
      <c r="G1007506" s="26"/>
      <c r="H1007506" s="67"/>
      <c r="I1007506" s="68"/>
      <c r="J1007506" s="6"/>
      <c r="K1007506" s="69"/>
      <c r="L1007506" s="67"/>
      <c r="M1007506" s="67"/>
      <c r="N1007506" s="70"/>
      <c r="O1007506" s="67"/>
      <c r="P1007506" s="6"/>
      <c r="Q1007506" s="6"/>
      <c r="R1007506" s="71"/>
      <c r="S1007506" s="6"/>
      <c r="T1007506" s="6"/>
      <c r="U1007506" s="6"/>
      <c r="V1007506" s="9"/>
    </row>
    <row r="1007507" spans="1:22" customFormat="1">
      <c r="A1007507" s="2"/>
      <c r="B1007507" s="61"/>
      <c r="C1007507" s="52"/>
      <c r="D1007507" s="52"/>
      <c r="E1007507" s="6"/>
      <c r="F1007507" s="26"/>
      <c r="G1007507" s="26"/>
      <c r="H1007507" s="67"/>
      <c r="I1007507" s="68"/>
      <c r="J1007507" s="6"/>
      <c r="K1007507" s="69"/>
      <c r="L1007507" s="67"/>
      <c r="M1007507" s="67"/>
      <c r="N1007507" s="70"/>
      <c r="O1007507" s="67"/>
      <c r="P1007507" s="6"/>
      <c r="Q1007507" s="6"/>
      <c r="R1007507" s="71"/>
      <c r="S1007507" s="6"/>
      <c r="T1007507" s="6"/>
      <c r="U1007507" s="6"/>
      <c r="V1007507" s="9"/>
    </row>
    <row r="1007508" spans="1:22" customFormat="1">
      <c r="A1007508" s="2"/>
      <c r="B1007508" s="61"/>
      <c r="C1007508" s="52"/>
      <c r="D1007508" s="52"/>
      <c r="E1007508" s="6"/>
      <c r="F1007508" s="26"/>
      <c r="G1007508" s="26"/>
      <c r="H1007508" s="67"/>
      <c r="I1007508" s="68"/>
      <c r="J1007508" s="6"/>
      <c r="K1007508" s="69"/>
      <c r="L1007508" s="67"/>
      <c r="M1007508" s="67"/>
      <c r="N1007508" s="70"/>
      <c r="O1007508" s="67"/>
      <c r="P1007508" s="6"/>
      <c r="Q1007508" s="6"/>
      <c r="R1007508" s="71"/>
      <c r="S1007508" s="6"/>
      <c r="T1007508" s="6"/>
      <c r="U1007508" s="6"/>
      <c r="V1007508" s="9"/>
    </row>
    <row r="1007509" spans="1:22" customFormat="1">
      <c r="A1007509" s="2"/>
      <c r="B1007509" s="61"/>
      <c r="C1007509" s="52"/>
      <c r="D1007509" s="52"/>
      <c r="E1007509" s="6"/>
      <c r="F1007509" s="26"/>
      <c r="G1007509" s="26"/>
      <c r="H1007509" s="67"/>
      <c r="I1007509" s="68"/>
      <c r="J1007509" s="6"/>
      <c r="K1007509" s="69"/>
      <c r="L1007509" s="67"/>
      <c r="M1007509" s="67"/>
      <c r="N1007509" s="70"/>
      <c r="O1007509" s="67"/>
      <c r="P1007509" s="6"/>
      <c r="Q1007509" s="6"/>
      <c r="R1007509" s="71"/>
      <c r="S1007509" s="6"/>
      <c r="T1007509" s="6"/>
      <c r="U1007509" s="6"/>
      <c r="V1007509" s="9"/>
    </row>
    <row r="1007510" spans="1:22" customFormat="1">
      <c r="A1007510" s="2"/>
      <c r="B1007510" s="61"/>
      <c r="C1007510" s="52"/>
      <c r="D1007510" s="52"/>
      <c r="E1007510" s="6"/>
      <c r="F1007510" s="26"/>
      <c r="G1007510" s="26"/>
      <c r="H1007510" s="67"/>
      <c r="I1007510" s="68"/>
      <c r="J1007510" s="6"/>
      <c r="K1007510" s="69"/>
      <c r="L1007510" s="67"/>
      <c r="M1007510" s="67"/>
      <c r="N1007510" s="70"/>
      <c r="O1007510" s="67"/>
      <c r="P1007510" s="6"/>
      <c r="Q1007510" s="6"/>
      <c r="R1007510" s="71"/>
      <c r="S1007510" s="6"/>
      <c r="T1007510" s="6"/>
      <c r="U1007510" s="6"/>
      <c r="V1007510" s="9"/>
    </row>
    <row r="1007511" spans="1:22" customFormat="1">
      <c r="A1007511" s="2"/>
      <c r="B1007511" s="61"/>
      <c r="C1007511" s="52"/>
      <c r="D1007511" s="52"/>
      <c r="E1007511" s="6"/>
      <c r="F1007511" s="26"/>
      <c r="G1007511" s="26"/>
      <c r="H1007511" s="67"/>
      <c r="I1007511" s="68"/>
      <c r="J1007511" s="6"/>
      <c r="K1007511" s="69"/>
      <c r="L1007511" s="67"/>
      <c r="M1007511" s="67"/>
      <c r="N1007511" s="70"/>
      <c r="O1007511" s="67"/>
      <c r="P1007511" s="6"/>
      <c r="Q1007511" s="6"/>
      <c r="R1007511" s="71"/>
      <c r="S1007511" s="6"/>
      <c r="T1007511" s="6"/>
      <c r="U1007511" s="6"/>
      <c r="V1007511" s="9"/>
    </row>
    <row r="1007512" spans="1:22" customFormat="1">
      <c r="A1007512" s="2"/>
      <c r="B1007512" s="61"/>
      <c r="C1007512" s="52"/>
      <c r="D1007512" s="52"/>
      <c r="E1007512" s="6"/>
      <c r="F1007512" s="26"/>
      <c r="G1007512" s="26"/>
      <c r="H1007512" s="67"/>
      <c r="I1007512" s="68"/>
      <c r="J1007512" s="6"/>
      <c r="K1007512" s="69"/>
      <c r="L1007512" s="67"/>
      <c r="M1007512" s="67"/>
      <c r="N1007512" s="70"/>
      <c r="O1007512" s="67"/>
      <c r="P1007512" s="6"/>
      <c r="Q1007512" s="6"/>
      <c r="R1007512" s="71"/>
      <c r="S1007512" s="6"/>
      <c r="T1007512" s="6"/>
      <c r="U1007512" s="6"/>
      <c r="V1007512" s="9"/>
    </row>
    <row r="1007513" spans="1:22" customFormat="1">
      <c r="A1007513" s="2"/>
      <c r="B1007513" s="61"/>
      <c r="C1007513" s="52"/>
      <c r="D1007513" s="52"/>
      <c r="E1007513" s="6"/>
      <c r="F1007513" s="26"/>
      <c r="G1007513" s="26"/>
      <c r="H1007513" s="67"/>
      <c r="I1007513" s="68"/>
      <c r="J1007513" s="6"/>
      <c r="K1007513" s="69"/>
      <c r="L1007513" s="67"/>
      <c r="M1007513" s="67"/>
      <c r="N1007513" s="70"/>
      <c r="O1007513" s="67"/>
      <c r="P1007513" s="6"/>
      <c r="Q1007513" s="6"/>
      <c r="R1007513" s="71"/>
      <c r="S1007513" s="6"/>
      <c r="T1007513" s="6"/>
      <c r="U1007513" s="6"/>
      <c r="V1007513" s="9"/>
    </row>
    <row r="1007514" spans="1:22" customFormat="1">
      <c r="A1007514" s="2"/>
      <c r="B1007514" s="61"/>
      <c r="C1007514" s="52"/>
      <c r="D1007514" s="52"/>
      <c r="E1007514" s="6"/>
      <c r="F1007514" s="26"/>
      <c r="G1007514" s="26"/>
      <c r="H1007514" s="67"/>
      <c r="I1007514" s="68"/>
      <c r="J1007514" s="6"/>
      <c r="K1007514" s="69"/>
      <c r="L1007514" s="67"/>
      <c r="M1007514" s="67"/>
      <c r="N1007514" s="70"/>
      <c r="O1007514" s="67"/>
      <c r="P1007514" s="6"/>
      <c r="Q1007514" s="6"/>
      <c r="R1007514" s="71"/>
      <c r="S1007514" s="6"/>
      <c r="T1007514" s="6"/>
      <c r="U1007514" s="6"/>
      <c r="V1007514" s="9"/>
    </row>
    <row r="1007515" spans="1:22" customFormat="1">
      <c r="A1007515" s="2"/>
      <c r="B1007515" s="61"/>
      <c r="C1007515" s="52"/>
      <c r="D1007515" s="52"/>
      <c r="E1007515" s="6"/>
      <c r="F1007515" s="26"/>
      <c r="G1007515" s="26"/>
      <c r="H1007515" s="67"/>
      <c r="I1007515" s="68"/>
      <c r="J1007515" s="6"/>
      <c r="K1007515" s="69"/>
      <c r="L1007515" s="67"/>
      <c r="M1007515" s="67"/>
      <c r="N1007515" s="70"/>
      <c r="O1007515" s="67"/>
      <c r="P1007515" s="6"/>
      <c r="Q1007515" s="6"/>
      <c r="R1007515" s="71"/>
      <c r="S1007515" s="6"/>
      <c r="T1007515" s="6"/>
      <c r="U1007515" s="6"/>
      <c r="V1007515" s="9"/>
    </row>
    <row r="1007516" spans="1:22" customFormat="1">
      <c r="A1007516" s="2"/>
      <c r="B1007516" s="61"/>
      <c r="C1007516" s="52"/>
      <c r="D1007516" s="52"/>
      <c r="E1007516" s="6"/>
      <c r="F1007516" s="26"/>
      <c r="G1007516" s="26"/>
      <c r="H1007516" s="67"/>
      <c r="I1007516" s="68"/>
      <c r="J1007516" s="6"/>
      <c r="K1007516" s="69"/>
      <c r="L1007516" s="67"/>
      <c r="M1007516" s="67"/>
      <c r="N1007516" s="70"/>
      <c r="O1007516" s="67"/>
      <c r="P1007516" s="6"/>
      <c r="Q1007516" s="6"/>
      <c r="R1007516" s="71"/>
      <c r="S1007516" s="6"/>
      <c r="T1007516" s="6"/>
      <c r="U1007516" s="6"/>
      <c r="V1007516" s="9"/>
    </row>
    <row r="1007517" spans="1:22" customFormat="1">
      <c r="A1007517" s="2"/>
      <c r="B1007517" s="61"/>
      <c r="C1007517" s="52"/>
      <c r="D1007517" s="52"/>
      <c r="E1007517" s="6"/>
      <c r="F1007517" s="26"/>
      <c r="G1007517" s="26"/>
      <c r="H1007517" s="67"/>
      <c r="I1007517" s="68"/>
      <c r="J1007517" s="6"/>
      <c r="K1007517" s="69"/>
      <c r="L1007517" s="67"/>
      <c r="M1007517" s="67"/>
      <c r="N1007517" s="70"/>
      <c r="O1007517" s="67"/>
      <c r="P1007517" s="6"/>
      <c r="Q1007517" s="6"/>
      <c r="R1007517" s="71"/>
      <c r="S1007517" s="6"/>
      <c r="T1007517" s="6"/>
      <c r="U1007517" s="6"/>
      <c r="V1007517" s="9"/>
    </row>
    <row r="1007518" spans="1:22" customFormat="1">
      <c r="A1007518" s="2"/>
      <c r="B1007518" s="61"/>
      <c r="C1007518" s="52"/>
      <c r="D1007518" s="52"/>
      <c r="E1007518" s="6"/>
      <c r="F1007518" s="26"/>
      <c r="G1007518" s="26"/>
      <c r="H1007518" s="67"/>
      <c r="I1007518" s="68"/>
      <c r="J1007518" s="6"/>
      <c r="K1007518" s="69"/>
      <c r="L1007518" s="67"/>
      <c r="M1007518" s="67"/>
      <c r="N1007518" s="70"/>
      <c r="O1007518" s="67"/>
      <c r="P1007518" s="6"/>
      <c r="Q1007518" s="6"/>
      <c r="R1007518" s="71"/>
      <c r="S1007518" s="6"/>
      <c r="T1007518" s="6"/>
      <c r="U1007518" s="6"/>
      <c r="V1007518" s="9"/>
    </row>
    <row r="1007519" spans="1:22" customFormat="1">
      <c r="A1007519" s="2"/>
      <c r="B1007519" s="61"/>
      <c r="C1007519" s="52"/>
      <c r="D1007519" s="52"/>
      <c r="E1007519" s="6"/>
      <c r="F1007519" s="26"/>
      <c r="G1007519" s="26"/>
      <c r="H1007519" s="67"/>
      <c r="I1007519" s="68"/>
      <c r="J1007519" s="6"/>
      <c r="K1007519" s="69"/>
      <c r="L1007519" s="67"/>
      <c r="M1007519" s="67"/>
      <c r="N1007519" s="70"/>
      <c r="O1007519" s="67"/>
      <c r="P1007519" s="6"/>
      <c r="Q1007519" s="6"/>
      <c r="R1007519" s="71"/>
      <c r="S1007519" s="6"/>
      <c r="T1007519" s="6"/>
      <c r="U1007519" s="6"/>
      <c r="V1007519" s="9"/>
    </row>
    <row r="1007520" spans="1:22" customFormat="1">
      <c r="A1007520" s="2"/>
      <c r="B1007520" s="61"/>
      <c r="C1007520" s="52"/>
      <c r="D1007520" s="52"/>
      <c r="E1007520" s="6"/>
      <c r="F1007520" s="26"/>
      <c r="G1007520" s="26"/>
      <c r="H1007520" s="67"/>
      <c r="I1007520" s="68"/>
      <c r="J1007520" s="6"/>
      <c r="K1007520" s="69"/>
      <c r="L1007520" s="67"/>
      <c r="M1007520" s="67"/>
      <c r="N1007520" s="70"/>
      <c r="O1007520" s="67"/>
      <c r="P1007520" s="6"/>
      <c r="Q1007520" s="6"/>
      <c r="R1007520" s="71"/>
      <c r="S1007520" s="6"/>
      <c r="T1007520" s="6"/>
      <c r="U1007520" s="6"/>
      <c r="V1007520" s="9"/>
    </row>
    <row r="1007521" spans="1:22" customFormat="1">
      <c r="A1007521" s="2"/>
      <c r="B1007521" s="61"/>
      <c r="C1007521" s="52"/>
      <c r="D1007521" s="52"/>
      <c r="E1007521" s="6"/>
      <c r="F1007521" s="26"/>
      <c r="G1007521" s="26"/>
      <c r="H1007521" s="67"/>
      <c r="I1007521" s="68"/>
      <c r="J1007521" s="6"/>
      <c r="K1007521" s="69"/>
      <c r="L1007521" s="67"/>
      <c r="M1007521" s="67"/>
      <c r="N1007521" s="70"/>
      <c r="O1007521" s="67"/>
      <c r="P1007521" s="6"/>
      <c r="Q1007521" s="6"/>
      <c r="R1007521" s="71"/>
      <c r="S1007521" s="6"/>
      <c r="T1007521" s="6"/>
      <c r="U1007521" s="6"/>
      <c r="V1007521" s="9"/>
    </row>
    <row r="1007522" spans="1:22" customFormat="1">
      <c r="A1007522" s="2"/>
      <c r="B1007522" s="61"/>
      <c r="C1007522" s="52"/>
      <c r="D1007522" s="52"/>
      <c r="E1007522" s="6"/>
      <c r="F1007522" s="26"/>
      <c r="G1007522" s="26"/>
      <c r="H1007522" s="67"/>
      <c r="I1007522" s="68"/>
      <c r="J1007522" s="6"/>
      <c r="K1007522" s="69"/>
      <c r="L1007522" s="67"/>
      <c r="M1007522" s="67"/>
      <c r="N1007522" s="70"/>
      <c r="O1007522" s="67"/>
      <c r="P1007522" s="6"/>
      <c r="Q1007522" s="6"/>
      <c r="R1007522" s="71"/>
      <c r="S1007522" s="6"/>
      <c r="T1007522" s="6"/>
      <c r="U1007522" s="6"/>
      <c r="V1007522" s="9"/>
    </row>
    <row r="1007523" spans="1:22" customFormat="1">
      <c r="A1007523" s="2"/>
      <c r="B1007523" s="61"/>
      <c r="C1007523" s="52"/>
      <c r="D1007523" s="52"/>
      <c r="E1007523" s="6"/>
      <c r="F1007523" s="26"/>
      <c r="G1007523" s="26"/>
      <c r="H1007523" s="67"/>
      <c r="I1007523" s="68"/>
      <c r="J1007523" s="6"/>
      <c r="K1007523" s="69"/>
      <c r="L1007523" s="67"/>
      <c r="M1007523" s="67"/>
      <c r="N1007523" s="70"/>
      <c r="O1007523" s="67"/>
      <c r="P1007523" s="6"/>
      <c r="Q1007523" s="6"/>
      <c r="R1007523" s="71"/>
      <c r="S1007523" s="6"/>
      <c r="T1007523" s="6"/>
      <c r="U1007523" s="6"/>
      <c r="V1007523" s="9"/>
    </row>
    <row r="1007524" spans="1:22" customFormat="1">
      <c r="A1007524" s="2"/>
      <c r="B1007524" s="61"/>
      <c r="C1007524" s="52"/>
      <c r="D1007524" s="52"/>
      <c r="E1007524" s="6"/>
      <c r="F1007524" s="26"/>
      <c r="G1007524" s="26"/>
      <c r="H1007524" s="67"/>
      <c r="I1007524" s="68"/>
      <c r="J1007524" s="6"/>
      <c r="K1007524" s="69"/>
      <c r="L1007524" s="67"/>
      <c r="M1007524" s="67"/>
      <c r="N1007524" s="70"/>
      <c r="O1007524" s="67"/>
      <c r="P1007524" s="6"/>
      <c r="Q1007524" s="6"/>
      <c r="R1007524" s="71"/>
      <c r="S1007524" s="6"/>
      <c r="T1007524" s="6"/>
      <c r="U1007524" s="6"/>
      <c r="V1007524" s="9"/>
    </row>
    <row r="1007525" spans="1:22" customFormat="1">
      <c r="A1007525" s="2"/>
      <c r="B1007525" s="61"/>
      <c r="C1007525" s="52"/>
      <c r="D1007525" s="52"/>
      <c r="E1007525" s="6"/>
      <c r="F1007525" s="26"/>
      <c r="G1007525" s="26"/>
      <c r="H1007525" s="67"/>
      <c r="I1007525" s="68"/>
      <c r="J1007525" s="6"/>
      <c r="K1007525" s="69"/>
      <c r="L1007525" s="67"/>
      <c r="M1007525" s="67"/>
      <c r="N1007525" s="70"/>
      <c r="O1007525" s="67"/>
      <c r="P1007525" s="6"/>
      <c r="Q1007525" s="6"/>
      <c r="R1007525" s="71"/>
      <c r="S1007525" s="6"/>
      <c r="T1007525" s="6"/>
      <c r="U1007525" s="6"/>
      <c r="V1007525" s="9"/>
    </row>
    <row r="1007526" spans="1:22" customFormat="1">
      <c r="A1007526" s="2"/>
      <c r="B1007526" s="61"/>
      <c r="C1007526" s="52"/>
      <c r="D1007526" s="52"/>
      <c r="E1007526" s="6"/>
      <c r="F1007526" s="26"/>
      <c r="G1007526" s="26"/>
      <c r="H1007526" s="67"/>
      <c r="I1007526" s="68"/>
      <c r="J1007526" s="6"/>
      <c r="K1007526" s="69"/>
      <c r="L1007526" s="67"/>
      <c r="M1007526" s="67"/>
      <c r="N1007526" s="70"/>
      <c r="O1007526" s="67"/>
      <c r="P1007526" s="6"/>
      <c r="Q1007526" s="6"/>
      <c r="R1007526" s="71"/>
      <c r="S1007526" s="6"/>
      <c r="T1007526" s="6"/>
      <c r="U1007526" s="6"/>
      <c r="V1007526" s="9"/>
    </row>
    <row r="1007527" spans="1:22" customFormat="1">
      <c r="A1007527" s="2"/>
      <c r="B1007527" s="61"/>
      <c r="C1007527" s="52"/>
      <c r="D1007527" s="52"/>
      <c r="E1007527" s="6"/>
      <c r="F1007527" s="26"/>
      <c r="G1007527" s="26"/>
      <c r="H1007527" s="67"/>
      <c r="I1007527" s="68"/>
      <c r="J1007527" s="6"/>
      <c r="K1007527" s="69"/>
      <c r="L1007527" s="67"/>
      <c r="M1007527" s="67"/>
      <c r="N1007527" s="70"/>
      <c r="O1007527" s="67"/>
      <c r="P1007527" s="6"/>
      <c r="Q1007527" s="6"/>
      <c r="R1007527" s="71"/>
      <c r="S1007527" s="6"/>
      <c r="T1007527" s="6"/>
      <c r="U1007527" s="6"/>
      <c r="V1007527" s="9"/>
    </row>
    <row r="1007528" spans="1:22" customFormat="1">
      <c r="A1007528" s="2"/>
      <c r="B1007528" s="61"/>
      <c r="C1007528" s="52"/>
      <c r="D1007528" s="52"/>
      <c r="E1007528" s="6"/>
      <c r="F1007528" s="26"/>
      <c r="G1007528" s="26"/>
      <c r="H1007528" s="67"/>
      <c r="I1007528" s="68"/>
      <c r="J1007528" s="6"/>
      <c r="K1007528" s="69"/>
      <c r="L1007528" s="67"/>
      <c r="M1007528" s="67"/>
      <c r="N1007528" s="70"/>
      <c r="O1007528" s="67"/>
      <c r="P1007528" s="6"/>
      <c r="Q1007528" s="6"/>
      <c r="R1007528" s="71"/>
      <c r="S1007528" s="6"/>
      <c r="T1007528" s="6"/>
      <c r="U1007528" s="6"/>
      <c r="V1007528" s="9"/>
    </row>
    <row r="1007529" spans="1:22" customFormat="1">
      <c r="A1007529" s="2"/>
      <c r="B1007529" s="61"/>
      <c r="C1007529" s="52"/>
      <c r="D1007529" s="52"/>
      <c r="E1007529" s="6"/>
      <c r="F1007529" s="26"/>
      <c r="G1007529" s="26"/>
      <c r="H1007529" s="67"/>
      <c r="I1007529" s="68"/>
      <c r="J1007529" s="6"/>
      <c r="K1007529" s="69"/>
      <c r="L1007529" s="67"/>
      <c r="M1007529" s="67"/>
      <c r="N1007529" s="70"/>
      <c r="O1007529" s="67"/>
      <c r="P1007529" s="6"/>
      <c r="Q1007529" s="6"/>
      <c r="R1007529" s="71"/>
      <c r="S1007529" s="6"/>
      <c r="T1007529" s="6"/>
      <c r="U1007529" s="6"/>
      <c r="V1007529" s="9"/>
    </row>
    <row r="1007530" spans="1:22" customFormat="1">
      <c r="A1007530" s="2"/>
      <c r="B1007530" s="61"/>
      <c r="C1007530" s="52"/>
      <c r="D1007530" s="52"/>
      <c r="E1007530" s="6"/>
      <c r="F1007530" s="26"/>
      <c r="G1007530" s="26"/>
      <c r="H1007530" s="67"/>
      <c r="I1007530" s="68"/>
      <c r="J1007530" s="6"/>
      <c r="K1007530" s="69"/>
      <c r="L1007530" s="67"/>
      <c r="M1007530" s="67"/>
      <c r="N1007530" s="70"/>
      <c r="O1007530" s="67"/>
      <c r="P1007530" s="6"/>
      <c r="Q1007530" s="6"/>
      <c r="R1007530" s="71"/>
      <c r="S1007530" s="6"/>
      <c r="T1007530" s="6"/>
      <c r="U1007530" s="6"/>
      <c r="V1007530" s="9"/>
    </row>
    <row r="1007531" spans="1:22" customFormat="1">
      <c r="A1007531" s="2"/>
      <c r="B1007531" s="61"/>
      <c r="C1007531" s="52"/>
      <c r="D1007531" s="52"/>
      <c r="E1007531" s="6"/>
      <c r="F1007531" s="26"/>
      <c r="G1007531" s="26"/>
      <c r="H1007531" s="67"/>
      <c r="I1007531" s="68"/>
      <c r="J1007531" s="6"/>
      <c r="K1007531" s="69"/>
      <c r="L1007531" s="67"/>
      <c r="M1007531" s="67"/>
      <c r="N1007531" s="70"/>
      <c r="O1007531" s="67"/>
      <c r="P1007531" s="6"/>
      <c r="Q1007531" s="6"/>
      <c r="R1007531" s="71"/>
      <c r="S1007531" s="6"/>
      <c r="T1007531" s="6"/>
      <c r="U1007531" s="6"/>
      <c r="V1007531" s="9"/>
    </row>
    <row r="1007532" spans="1:22" customFormat="1">
      <c r="A1007532" s="2"/>
      <c r="B1007532" s="61"/>
      <c r="C1007532" s="52"/>
      <c r="D1007532" s="52"/>
      <c r="E1007532" s="6"/>
      <c r="F1007532" s="26"/>
      <c r="G1007532" s="26"/>
      <c r="H1007532" s="67"/>
      <c r="I1007532" s="68"/>
      <c r="J1007532" s="6"/>
      <c r="K1007532" s="69"/>
      <c r="L1007532" s="67"/>
      <c r="M1007532" s="67"/>
      <c r="N1007532" s="70"/>
      <c r="O1007532" s="67"/>
      <c r="P1007532" s="6"/>
      <c r="Q1007532" s="6"/>
      <c r="R1007532" s="71"/>
      <c r="S1007532" s="6"/>
      <c r="T1007532" s="6"/>
      <c r="U1007532" s="6"/>
      <c r="V1007532" s="9"/>
    </row>
    <row r="1007533" spans="1:22" customFormat="1">
      <c r="A1007533" s="2"/>
      <c r="B1007533" s="61"/>
      <c r="C1007533" s="52"/>
      <c r="D1007533" s="52"/>
      <c r="E1007533" s="6"/>
      <c r="F1007533" s="26"/>
      <c r="G1007533" s="26"/>
      <c r="H1007533" s="67"/>
      <c r="I1007533" s="68"/>
      <c r="J1007533" s="6"/>
      <c r="K1007533" s="69"/>
      <c r="L1007533" s="67"/>
      <c r="M1007533" s="67"/>
      <c r="N1007533" s="70"/>
      <c r="O1007533" s="67"/>
      <c r="P1007533" s="6"/>
      <c r="Q1007533" s="6"/>
      <c r="R1007533" s="71"/>
      <c r="S1007533" s="6"/>
      <c r="T1007533" s="6"/>
      <c r="U1007533" s="6"/>
      <c r="V1007533" s="9"/>
    </row>
    <row r="1007534" spans="1:22" customFormat="1">
      <c r="A1007534" s="2"/>
      <c r="B1007534" s="61"/>
      <c r="C1007534" s="52"/>
      <c r="D1007534" s="52"/>
      <c r="E1007534" s="6"/>
      <c r="F1007534" s="26"/>
      <c r="G1007534" s="26"/>
      <c r="H1007534" s="67"/>
      <c r="I1007534" s="68"/>
      <c r="J1007534" s="6"/>
      <c r="K1007534" s="69"/>
      <c r="L1007534" s="67"/>
      <c r="M1007534" s="67"/>
      <c r="N1007534" s="70"/>
      <c r="O1007534" s="67"/>
      <c r="P1007534" s="6"/>
      <c r="Q1007534" s="6"/>
      <c r="R1007534" s="71"/>
      <c r="S1007534" s="6"/>
      <c r="T1007534" s="6"/>
      <c r="U1007534" s="6"/>
      <c r="V1007534" s="9"/>
    </row>
    <row r="1007535" spans="1:22" customFormat="1">
      <c r="A1007535" s="2"/>
      <c r="B1007535" s="61"/>
      <c r="C1007535" s="52"/>
      <c r="D1007535" s="52"/>
      <c r="E1007535" s="6"/>
      <c r="F1007535" s="26"/>
      <c r="G1007535" s="26"/>
      <c r="H1007535" s="67"/>
      <c r="I1007535" s="68"/>
      <c r="J1007535" s="6"/>
      <c r="K1007535" s="69"/>
      <c r="L1007535" s="67"/>
      <c r="M1007535" s="67"/>
      <c r="N1007535" s="70"/>
      <c r="O1007535" s="67"/>
      <c r="P1007535" s="6"/>
      <c r="Q1007535" s="6"/>
      <c r="R1007535" s="71"/>
      <c r="S1007535" s="6"/>
      <c r="T1007535" s="6"/>
      <c r="U1007535" s="6"/>
      <c r="V1007535" s="9"/>
    </row>
    <row r="1007536" spans="1:22" customFormat="1">
      <c r="A1007536" s="2"/>
      <c r="B1007536" s="61"/>
      <c r="C1007536" s="52"/>
      <c r="D1007536" s="52"/>
      <c r="E1007536" s="6"/>
      <c r="F1007536" s="26"/>
      <c r="G1007536" s="26"/>
      <c r="H1007536" s="67"/>
      <c r="I1007536" s="68"/>
      <c r="J1007536" s="6"/>
      <c r="K1007536" s="69"/>
      <c r="L1007536" s="67"/>
      <c r="M1007536" s="67"/>
      <c r="N1007536" s="70"/>
      <c r="O1007536" s="67"/>
      <c r="P1007536" s="6"/>
      <c r="Q1007536" s="6"/>
      <c r="R1007536" s="71"/>
      <c r="S1007536" s="6"/>
      <c r="T1007536" s="6"/>
      <c r="U1007536" s="6"/>
      <c r="V1007536" s="9"/>
    </row>
    <row r="1007537" spans="1:22" customFormat="1">
      <c r="A1007537" s="2"/>
      <c r="B1007537" s="61"/>
      <c r="C1007537" s="52"/>
      <c r="D1007537" s="52"/>
      <c r="E1007537" s="6"/>
      <c r="F1007537" s="26"/>
      <c r="G1007537" s="26"/>
      <c r="H1007537" s="67"/>
      <c r="I1007537" s="68"/>
      <c r="J1007537" s="6"/>
      <c r="K1007537" s="69"/>
      <c r="L1007537" s="67"/>
      <c r="M1007537" s="67"/>
      <c r="N1007537" s="70"/>
      <c r="O1007537" s="67"/>
      <c r="P1007537" s="6"/>
      <c r="Q1007537" s="6"/>
      <c r="R1007537" s="71"/>
      <c r="S1007537" s="6"/>
      <c r="T1007537" s="6"/>
      <c r="U1007537" s="6"/>
      <c r="V1007537" s="9"/>
    </row>
    <row r="1007538" spans="1:22" customFormat="1">
      <c r="A1007538" s="2"/>
      <c r="B1007538" s="61"/>
      <c r="C1007538" s="52"/>
      <c r="D1007538" s="52"/>
      <c r="E1007538" s="6"/>
      <c r="F1007538" s="26"/>
      <c r="G1007538" s="26"/>
      <c r="H1007538" s="67"/>
      <c r="I1007538" s="68"/>
      <c r="J1007538" s="6"/>
      <c r="K1007538" s="69"/>
      <c r="L1007538" s="67"/>
      <c r="M1007538" s="67"/>
      <c r="N1007538" s="70"/>
      <c r="O1007538" s="67"/>
      <c r="P1007538" s="6"/>
      <c r="Q1007538" s="6"/>
      <c r="R1007538" s="71"/>
      <c r="S1007538" s="6"/>
      <c r="T1007538" s="6"/>
      <c r="U1007538" s="6"/>
      <c r="V1007538" s="9"/>
    </row>
    <row r="1007539" spans="1:22" customFormat="1">
      <c r="A1007539" s="2"/>
      <c r="B1007539" s="61"/>
      <c r="C1007539" s="52"/>
      <c r="D1007539" s="52"/>
      <c r="E1007539" s="6"/>
      <c r="F1007539" s="26"/>
      <c r="G1007539" s="26"/>
      <c r="H1007539" s="67"/>
      <c r="I1007539" s="68"/>
      <c r="J1007539" s="6"/>
      <c r="K1007539" s="69"/>
      <c r="L1007539" s="67"/>
      <c r="M1007539" s="67"/>
      <c r="N1007539" s="70"/>
      <c r="O1007539" s="67"/>
      <c r="P1007539" s="6"/>
      <c r="Q1007539" s="6"/>
      <c r="R1007539" s="71"/>
      <c r="S1007539" s="6"/>
      <c r="T1007539" s="6"/>
      <c r="U1007539" s="6"/>
      <c r="V1007539" s="9"/>
    </row>
    <row r="1007540" spans="1:22" customFormat="1">
      <c r="A1007540" s="2"/>
      <c r="B1007540" s="61"/>
      <c r="C1007540" s="52"/>
      <c r="D1007540" s="52"/>
      <c r="E1007540" s="6"/>
      <c r="F1007540" s="26"/>
      <c r="G1007540" s="26"/>
      <c r="H1007540" s="67"/>
      <c r="I1007540" s="68"/>
      <c r="J1007540" s="6"/>
      <c r="K1007540" s="69"/>
      <c r="L1007540" s="67"/>
      <c r="M1007540" s="67"/>
      <c r="N1007540" s="70"/>
      <c r="O1007540" s="67"/>
      <c r="P1007540" s="6"/>
      <c r="Q1007540" s="6"/>
      <c r="R1007540" s="71"/>
      <c r="S1007540" s="6"/>
      <c r="T1007540" s="6"/>
      <c r="U1007540" s="6"/>
      <c r="V1007540" s="9"/>
    </row>
    <row r="1007541" spans="1:22" customFormat="1">
      <c r="A1007541" s="2"/>
      <c r="B1007541" s="61"/>
      <c r="C1007541" s="52"/>
      <c r="D1007541" s="52"/>
      <c r="E1007541" s="6"/>
      <c r="F1007541" s="26"/>
      <c r="G1007541" s="26"/>
      <c r="H1007541" s="67"/>
      <c r="I1007541" s="68"/>
      <c r="J1007541" s="6"/>
      <c r="K1007541" s="69"/>
      <c r="L1007541" s="67"/>
      <c r="M1007541" s="67"/>
      <c r="N1007541" s="70"/>
      <c r="O1007541" s="67"/>
      <c r="P1007541" s="6"/>
      <c r="Q1007541" s="6"/>
      <c r="R1007541" s="71"/>
      <c r="S1007541" s="6"/>
      <c r="T1007541" s="6"/>
      <c r="U1007541" s="6"/>
      <c r="V1007541" s="9"/>
    </row>
    <row r="1007542" spans="1:22" customFormat="1">
      <c r="A1007542" s="2"/>
      <c r="B1007542" s="61"/>
      <c r="C1007542" s="52"/>
      <c r="D1007542" s="52"/>
      <c r="E1007542" s="6"/>
      <c r="F1007542" s="26"/>
      <c r="G1007542" s="26"/>
      <c r="H1007542" s="67"/>
      <c r="I1007542" s="68"/>
      <c r="J1007542" s="6"/>
      <c r="K1007542" s="69"/>
      <c r="L1007542" s="67"/>
      <c r="M1007542" s="67"/>
      <c r="N1007542" s="70"/>
      <c r="O1007542" s="67"/>
      <c r="P1007542" s="6"/>
      <c r="Q1007542" s="6"/>
      <c r="R1007542" s="71"/>
      <c r="S1007542" s="6"/>
      <c r="T1007542" s="6"/>
      <c r="U1007542" s="6"/>
      <c r="V1007542" s="9"/>
    </row>
    <row r="1007543" spans="1:22" customFormat="1">
      <c r="A1007543" s="2"/>
      <c r="B1007543" s="61"/>
      <c r="C1007543" s="52"/>
      <c r="D1007543" s="52"/>
      <c r="E1007543" s="6"/>
      <c r="F1007543" s="26"/>
      <c r="G1007543" s="26"/>
      <c r="H1007543" s="67"/>
      <c r="I1007543" s="68"/>
      <c r="J1007543" s="6"/>
      <c r="K1007543" s="69"/>
      <c r="L1007543" s="67"/>
      <c r="M1007543" s="67"/>
      <c r="N1007543" s="70"/>
      <c r="O1007543" s="67"/>
      <c r="P1007543" s="6"/>
      <c r="Q1007543" s="6"/>
      <c r="R1007543" s="71"/>
      <c r="S1007543" s="6"/>
      <c r="T1007543" s="6"/>
      <c r="U1007543" s="6"/>
      <c r="V1007543" s="9"/>
    </row>
    <row r="1007544" spans="1:22" customFormat="1">
      <c r="A1007544" s="2"/>
      <c r="B1007544" s="61"/>
      <c r="C1007544" s="52"/>
      <c r="D1007544" s="52"/>
      <c r="E1007544" s="6"/>
      <c r="F1007544" s="26"/>
      <c r="G1007544" s="26"/>
      <c r="H1007544" s="67"/>
      <c r="I1007544" s="68"/>
      <c r="J1007544" s="6"/>
      <c r="K1007544" s="69"/>
      <c r="L1007544" s="67"/>
      <c r="M1007544" s="67"/>
      <c r="N1007544" s="70"/>
      <c r="O1007544" s="67"/>
      <c r="P1007544" s="6"/>
      <c r="Q1007544" s="6"/>
      <c r="R1007544" s="71"/>
      <c r="S1007544" s="6"/>
      <c r="T1007544" s="6"/>
      <c r="U1007544" s="6"/>
      <c r="V1007544" s="9"/>
    </row>
    <row r="1007545" spans="1:22" customFormat="1">
      <c r="A1007545" s="2"/>
      <c r="B1007545" s="61"/>
      <c r="C1007545" s="52"/>
      <c r="D1007545" s="52"/>
      <c r="E1007545" s="6"/>
      <c r="F1007545" s="26"/>
      <c r="G1007545" s="26"/>
      <c r="H1007545" s="67"/>
      <c r="I1007545" s="68"/>
      <c r="J1007545" s="6"/>
      <c r="K1007545" s="69"/>
      <c r="L1007545" s="67"/>
      <c r="M1007545" s="67"/>
      <c r="N1007545" s="70"/>
      <c r="O1007545" s="67"/>
      <c r="P1007545" s="6"/>
      <c r="Q1007545" s="6"/>
      <c r="R1007545" s="71"/>
      <c r="S1007545" s="6"/>
      <c r="T1007545" s="6"/>
      <c r="U1007545" s="6"/>
      <c r="V1007545" s="9"/>
    </row>
    <row r="1007546" spans="1:22" customFormat="1">
      <c r="A1007546" s="2"/>
      <c r="B1007546" s="61"/>
      <c r="C1007546" s="52"/>
      <c r="D1007546" s="52"/>
      <c r="E1007546" s="6"/>
      <c r="F1007546" s="26"/>
      <c r="G1007546" s="26"/>
      <c r="H1007546" s="67"/>
      <c r="I1007546" s="68"/>
      <c r="J1007546" s="6"/>
      <c r="K1007546" s="69"/>
      <c r="L1007546" s="67"/>
      <c r="M1007546" s="67"/>
      <c r="N1007546" s="70"/>
      <c r="O1007546" s="67"/>
      <c r="P1007546" s="6"/>
      <c r="Q1007546" s="6"/>
      <c r="R1007546" s="71"/>
      <c r="S1007546" s="6"/>
      <c r="T1007546" s="6"/>
      <c r="U1007546" s="6"/>
      <c r="V1007546" s="9"/>
    </row>
    <row r="1007547" spans="1:22" customFormat="1">
      <c r="A1007547" s="2"/>
      <c r="B1007547" s="61"/>
      <c r="C1007547" s="52"/>
      <c r="D1007547" s="52"/>
      <c r="E1007547" s="6"/>
      <c r="F1007547" s="26"/>
      <c r="G1007547" s="26"/>
      <c r="H1007547" s="67"/>
      <c r="I1007547" s="68"/>
      <c r="J1007547" s="6"/>
      <c r="K1007547" s="69"/>
      <c r="L1007547" s="67"/>
      <c r="M1007547" s="67"/>
      <c r="N1007547" s="70"/>
      <c r="O1007547" s="67"/>
      <c r="P1007547" s="6"/>
      <c r="Q1007547" s="6"/>
      <c r="R1007547" s="71"/>
      <c r="S1007547" s="6"/>
      <c r="T1007547" s="6"/>
      <c r="U1007547" s="6"/>
      <c r="V1007547" s="9"/>
    </row>
    <row r="1007548" spans="1:22" customFormat="1">
      <c r="A1007548" s="2"/>
      <c r="B1007548" s="61"/>
      <c r="C1007548" s="52"/>
      <c r="D1007548" s="52"/>
      <c r="E1007548" s="6"/>
      <c r="F1007548" s="26"/>
      <c r="G1007548" s="26"/>
      <c r="H1007548" s="67"/>
      <c r="I1007548" s="68"/>
      <c r="J1007548" s="6"/>
      <c r="K1007548" s="69"/>
      <c r="L1007548" s="67"/>
      <c r="M1007548" s="67"/>
      <c r="N1007548" s="70"/>
      <c r="O1007548" s="67"/>
      <c r="P1007548" s="6"/>
      <c r="Q1007548" s="6"/>
      <c r="R1007548" s="71"/>
      <c r="S1007548" s="6"/>
      <c r="T1007548" s="6"/>
      <c r="U1007548" s="6"/>
      <c r="V1007548" s="9"/>
    </row>
    <row r="1007549" spans="1:22" customFormat="1">
      <c r="A1007549" s="2"/>
      <c r="B1007549" s="61"/>
      <c r="C1007549" s="52"/>
      <c r="D1007549" s="52"/>
      <c r="E1007549" s="6"/>
      <c r="F1007549" s="26"/>
      <c r="G1007549" s="26"/>
      <c r="H1007549" s="67"/>
      <c r="I1007549" s="68"/>
      <c r="J1007549" s="6"/>
      <c r="K1007549" s="69"/>
      <c r="L1007549" s="67"/>
      <c r="M1007549" s="67"/>
      <c r="N1007549" s="70"/>
      <c r="O1007549" s="67"/>
      <c r="P1007549" s="6"/>
      <c r="Q1007549" s="6"/>
      <c r="R1007549" s="71"/>
      <c r="S1007549" s="6"/>
      <c r="T1007549" s="6"/>
      <c r="U1007549" s="6"/>
      <c r="V1007549" s="9"/>
    </row>
    <row r="1007550" spans="1:22" customFormat="1">
      <c r="A1007550" s="2"/>
      <c r="B1007550" s="61"/>
      <c r="C1007550" s="52"/>
      <c r="D1007550" s="52"/>
      <c r="E1007550" s="6"/>
      <c r="F1007550" s="26"/>
      <c r="G1007550" s="26"/>
      <c r="H1007550" s="67"/>
      <c r="I1007550" s="68"/>
      <c r="J1007550" s="6"/>
      <c r="K1007550" s="69"/>
      <c r="L1007550" s="67"/>
      <c r="M1007550" s="67"/>
      <c r="N1007550" s="70"/>
      <c r="O1007550" s="67"/>
      <c r="P1007550" s="6"/>
      <c r="Q1007550" s="6"/>
      <c r="R1007550" s="71"/>
      <c r="S1007550" s="6"/>
      <c r="T1007550" s="6"/>
      <c r="U1007550" s="6"/>
      <c r="V1007550" s="9"/>
    </row>
    <row r="1007551" spans="1:22" customFormat="1">
      <c r="A1007551" s="2"/>
      <c r="B1007551" s="61"/>
      <c r="C1007551" s="52"/>
      <c r="D1007551" s="52"/>
      <c r="E1007551" s="6"/>
      <c r="F1007551" s="26"/>
      <c r="G1007551" s="26"/>
      <c r="H1007551" s="67"/>
      <c r="I1007551" s="68"/>
      <c r="J1007551" s="6"/>
      <c r="K1007551" s="69"/>
      <c r="L1007551" s="67"/>
      <c r="M1007551" s="67"/>
      <c r="N1007551" s="70"/>
      <c r="O1007551" s="67"/>
      <c r="P1007551" s="6"/>
      <c r="Q1007551" s="6"/>
      <c r="R1007551" s="71"/>
      <c r="S1007551" s="6"/>
      <c r="T1007551" s="6"/>
      <c r="U1007551" s="6"/>
      <c r="V1007551" s="9"/>
    </row>
    <row r="1007552" spans="1:22" customFormat="1">
      <c r="A1007552" s="2"/>
      <c r="B1007552" s="61"/>
      <c r="C1007552" s="52"/>
      <c r="D1007552" s="52"/>
      <c r="E1007552" s="6"/>
      <c r="F1007552" s="26"/>
      <c r="G1007552" s="26"/>
      <c r="H1007552" s="67"/>
      <c r="I1007552" s="68"/>
      <c r="J1007552" s="6"/>
      <c r="K1007552" s="69"/>
      <c r="L1007552" s="67"/>
      <c r="M1007552" s="67"/>
      <c r="N1007552" s="70"/>
      <c r="O1007552" s="67"/>
      <c r="P1007552" s="6"/>
      <c r="Q1007552" s="6"/>
      <c r="R1007552" s="71"/>
      <c r="S1007552" s="6"/>
      <c r="T1007552" s="6"/>
      <c r="U1007552" s="6"/>
      <c r="V1007552" s="9"/>
    </row>
    <row r="1007553" spans="1:22" customFormat="1">
      <c r="A1007553" s="2"/>
      <c r="B1007553" s="61"/>
      <c r="C1007553" s="52"/>
      <c r="D1007553" s="52"/>
      <c r="E1007553" s="6"/>
      <c r="F1007553" s="26"/>
      <c r="G1007553" s="26"/>
      <c r="H1007553" s="67"/>
      <c r="I1007553" s="68"/>
      <c r="J1007553" s="6"/>
      <c r="K1007553" s="69"/>
      <c r="L1007553" s="67"/>
      <c r="M1007553" s="67"/>
      <c r="N1007553" s="70"/>
      <c r="O1007553" s="67"/>
      <c r="P1007553" s="6"/>
      <c r="Q1007553" s="6"/>
      <c r="R1007553" s="71"/>
      <c r="S1007553" s="6"/>
      <c r="T1007553" s="6"/>
      <c r="U1007553" s="6"/>
      <c r="V1007553" s="9"/>
    </row>
    <row r="1007554" spans="1:22" customFormat="1">
      <c r="A1007554" s="2"/>
      <c r="B1007554" s="61"/>
      <c r="C1007554" s="52"/>
      <c r="D1007554" s="52"/>
      <c r="E1007554" s="6"/>
      <c r="F1007554" s="26"/>
      <c r="G1007554" s="26"/>
      <c r="H1007554" s="67"/>
      <c r="I1007554" s="68"/>
      <c r="J1007554" s="6"/>
      <c r="K1007554" s="69"/>
      <c r="L1007554" s="67"/>
      <c r="M1007554" s="67"/>
      <c r="N1007554" s="70"/>
      <c r="O1007554" s="67"/>
      <c r="P1007554" s="6"/>
      <c r="Q1007554" s="6"/>
      <c r="R1007554" s="71"/>
      <c r="S1007554" s="6"/>
      <c r="T1007554" s="6"/>
      <c r="U1007554" s="6"/>
      <c r="V1007554" s="9"/>
    </row>
    <row r="1007555" spans="1:22" customFormat="1">
      <c r="A1007555" s="2"/>
      <c r="B1007555" s="61"/>
      <c r="C1007555" s="52"/>
      <c r="D1007555" s="52"/>
      <c r="E1007555" s="6"/>
      <c r="F1007555" s="26"/>
      <c r="G1007555" s="26"/>
      <c r="H1007555" s="67"/>
      <c r="I1007555" s="68"/>
      <c r="J1007555" s="6"/>
      <c r="K1007555" s="69"/>
      <c r="L1007555" s="67"/>
      <c r="M1007555" s="67"/>
      <c r="N1007555" s="70"/>
      <c r="O1007555" s="67"/>
      <c r="P1007555" s="6"/>
      <c r="Q1007555" s="6"/>
      <c r="R1007555" s="71"/>
      <c r="S1007555" s="6"/>
      <c r="T1007555" s="6"/>
      <c r="U1007555" s="6"/>
      <c r="V1007555" s="9"/>
    </row>
    <row r="1007556" spans="1:22" customFormat="1">
      <c r="A1007556" s="2"/>
      <c r="B1007556" s="61"/>
      <c r="C1007556" s="52"/>
      <c r="D1007556" s="52"/>
      <c r="E1007556" s="6"/>
      <c r="F1007556" s="26"/>
      <c r="G1007556" s="26"/>
      <c r="H1007556" s="67"/>
      <c r="I1007556" s="68"/>
      <c r="J1007556" s="6"/>
      <c r="K1007556" s="69"/>
      <c r="L1007556" s="67"/>
      <c r="M1007556" s="67"/>
      <c r="N1007556" s="70"/>
      <c r="O1007556" s="67"/>
      <c r="P1007556" s="6"/>
      <c r="Q1007556" s="6"/>
      <c r="R1007556" s="71"/>
      <c r="S1007556" s="6"/>
      <c r="T1007556" s="6"/>
      <c r="U1007556" s="6"/>
      <c r="V1007556" s="9"/>
    </row>
    <row r="1007557" spans="1:22" customFormat="1">
      <c r="A1007557" s="2"/>
      <c r="B1007557" s="61"/>
      <c r="C1007557" s="52"/>
      <c r="D1007557" s="52"/>
      <c r="E1007557" s="6"/>
      <c r="F1007557" s="26"/>
      <c r="G1007557" s="26"/>
      <c r="H1007557" s="67"/>
      <c r="I1007557" s="68"/>
      <c r="J1007557" s="6"/>
      <c r="K1007557" s="69"/>
      <c r="L1007557" s="67"/>
      <c r="M1007557" s="67"/>
      <c r="N1007557" s="70"/>
      <c r="O1007557" s="67"/>
      <c r="P1007557" s="6"/>
      <c r="Q1007557" s="6"/>
      <c r="R1007557" s="71"/>
      <c r="S1007557" s="6"/>
      <c r="T1007557" s="6"/>
      <c r="U1007557" s="6"/>
      <c r="V1007557" s="9"/>
    </row>
    <row r="1007558" spans="1:22" customFormat="1">
      <c r="A1007558" s="2"/>
      <c r="B1007558" s="61"/>
      <c r="C1007558" s="52"/>
      <c r="D1007558" s="52"/>
      <c r="E1007558" s="6"/>
      <c r="F1007558" s="26"/>
      <c r="G1007558" s="26"/>
      <c r="H1007558" s="67"/>
      <c r="I1007558" s="68"/>
      <c r="J1007558" s="6"/>
      <c r="K1007558" s="69"/>
      <c r="L1007558" s="67"/>
      <c r="M1007558" s="67"/>
      <c r="N1007558" s="70"/>
      <c r="O1007558" s="67"/>
      <c r="P1007558" s="6"/>
      <c r="Q1007558" s="6"/>
      <c r="R1007558" s="71"/>
      <c r="S1007558" s="6"/>
      <c r="T1007558" s="6"/>
      <c r="U1007558" s="6"/>
      <c r="V1007558" s="9"/>
    </row>
    <row r="1007559" spans="1:22" customFormat="1">
      <c r="A1007559" s="2"/>
      <c r="B1007559" s="61"/>
      <c r="C1007559" s="52"/>
      <c r="D1007559" s="52"/>
      <c r="E1007559" s="6"/>
      <c r="F1007559" s="26"/>
      <c r="G1007559" s="26"/>
      <c r="H1007559" s="67"/>
      <c r="I1007559" s="68"/>
      <c r="J1007559" s="6"/>
      <c r="K1007559" s="69"/>
      <c r="L1007559" s="67"/>
      <c r="M1007559" s="67"/>
      <c r="N1007559" s="70"/>
      <c r="O1007559" s="67"/>
      <c r="P1007559" s="6"/>
      <c r="Q1007559" s="6"/>
      <c r="R1007559" s="71"/>
      <c r="S1007559" s="6"/>
      <c r="T1007559" s="6"/>
      <c r="U1007559" s="6"/>
      <c r="V1007559" s="9"/>
    </row>
    <row r="1007560" spans="1:22" customFormat="1">
      <c r="A1007560" s="2"/>
      <c r="B1007560" s="61"/>
      <c r="C1007560" s="52"/>
      <c r="D1007560" s="52"/>
      <c r="E1007560" s="6"/>
      <c r="F1007560" s="26"/>
      <c r="G1007560" s="26"/>
      <c r="H1007560" s="67"/>
      <c r="I1007560" s="68"/>
      <c r="J1007560" s="6"/>
      <c r="K1007560" s="69"/>
      <c r="L1007560" s="67"/>
      <c r="M1007560" s="67"/>
      <c r="N1007560" s="70"/>
      <c r="O1007560" s="67"/>
      <c r="P1007560" s="6"/>
      <c r="Q1007560" s="6"/>
      <c r="R1007560" s="71"/>
      <c r="S1007560" s="6"/>
      <c r="T1007560" s="6"/>
      <c r="U1007560" s="6"/>
      <c r="V1007560" s="9"/>
    </row>
    <row r="1007561" spans="1:22" customFormat="1">
      <c r="A1007561" s="2"/>
      <c r="B1007561" s="61"/>
      <c r="C1007561" s="52"/>
      <c r="D1007561" s="52"/>
      <c r="E1007561" s="6"/>
      <c r="F1007561" s="26"/>
      <c r="G1007561" s="26"/>
      <c r="H1007561" s="67"/>
      <c r="I1007561" s="68"/>
      <c r="J1007561" s="6"/>
      <c r="K1007561" s="69"/>
      <c r="L1007561" s="67"/>
      <c r="M1007561" s="67"/>
      <c r="N1007561" s="70"/>
      <c r="O1007561" s="67"/>
      <c r="P1007561" s="6"/>
      <c r="Q1007561" s="6"/>
      <c r="R1007561" s="71"/>
      <c r="S1007561" s="6"/>
      <c r="T1007561" s="6"/>
      <c r="U1007561" s="6"/>
      <c r="V1007561" s="9"/>
    </row>
    <row r="1007562" spans="1:22" customFormat="1">
      <c r="A1007562" s="2"/>
      <c r="B1007562" s="61"/>
      <c r="C1007562" s="52"/>
      <c r="D1007562" s="52"/>
      <c r="E1007562" s="6"/>
      <c r="F1007562" s="26"/>
      <c r="G1007562" s="26"/>
      <c r="H1007562" s="67"/>
      <c r="I1007562" s="68"/>
      <c r="J1007562" s="6"/>
      <c r="K1007562" s="69"/>
      <c r="L1007562" s="67"/>
      <c r="M1007562" s="67"/>
      <c r="N1007562" s="70"/>
      <c r="O1007562" s="67"/>
      <c r="P1007562" s="6"/>
      <c r="Q1007562" s="6"/>
      <c r="R1007562" s="71"/>
      <c r="S1007562" s="6"/>
      <c r="T1007562" s="6"/>
      <c r="U1007562" s="6"/>
      <c r="V1007562" s="9"/>
    </row>
    <row r="1007563" spans="1:22" customFormat="1">
      <c r="A1007563" s="2"/>
      <c r="B1007563" s="61"/>
      <c r="C1007563" s="52"/>
      <c r="D1007563" s="52"/>
      <c r="E1007563" s="6"/>
      <c r="F1007563" s="26"/>
      <c r="G1007563" s="26"/>
      <c r="H1007563" s="67"/>
      <c r="I1007563" s="68"/>
      <c r="J1007563" s="6"/>
      <c r="K1007563" s="69"/>
      <c r="L1007563" s="67"/>
      <c r="M1007563" s="67"/>
      <c r="N1007563" s="70"/>
      <c r="O1007563" s="67"/>
      <c r="P1007563" s="6"/>
      <c r="Q1007563" s="6"/>
      <c r="R1007563" s="71"/>
      <c r="S1007563" s="6"/>
      <c r="T1007563" s="6"/>
      <c r="U1007563" s="6"/>
      <c r="V1007563" s="9"/>
    </row>
    <row r="1007564" spans="1:22" customFormat="1">
      <c r="A1007564" s="2"/>
      <c r="B1007564" s="61"/>
      <c r="C1007564" s="52"/>
      <c r="D1007564" s="52"/>
      <c r="E1007564" s="6"/>
      <c r="F1007564" s="26"/>
      <c r="G1007564" s="26"/>
      <c r="H1007564" s="67"/>
      <c r="I1007564" s="68"/>
      <c r="J1007564" s="6"/>
      <c r="K1007564" s="69"/>
      <c r="L1007564" s="67"/>
      <c r="M1007564" s="67"/>
      <c r="N1007564" s="70"/>
      <c r="O1007564" s="67"/>
      <c r="P1007564" s="6"/>
      <c r="Q1007564" s="6"/>
      <c r="R1007564" s="71"/>
      <c r="S1007564" s="6"/>
      <c r="T1007564" s="6"/>
      <c r="U1007564" s="6"/>
      <c r="V1007564" s="9"/>
    </row>
    <row r="1007565" spans="1:22" customFormat="1">
      <c r="A1007565" s="2"/>
      <c r="B1007565" s="61"/>
      <c r="C1007565" s="52"/>
      <c r="D1007565" s="52"/>
      <c r="E1007565" s="6"/>
      <c r="F1007565" s="26"/>
      <c r="G1007565" s="26"/>
      <c r="H1007565" s="67"/>
      <c r="I1007565" s="68"/>
      <c r="J1007565" s="6"/>
      <c r="K1007565" s="69"/>
      <c r="L1007565" s="67"/>
      <c r="M1007565" s="67"/>
      <c r="N1007565" s="70"/>
      <c r="O1007565" s="67"/>
      <c r="P1007565" s="6"/>
      <c r="Q1007565" s="6"/>
      <c r="R1007565" s="71"/>
      <c r="S1007565" s="6"/>
      <c r="T1007565" s="6"/>
      <c r="U1007565" s="6"/>
      <c r="V1007565" s="9"/>
    </row>
    <row r="1007566" spans="1:22" customFormat="1">
      <c r="A1007566" s="2"/>
      <c r="B1007566" s="61"/>
      <c r="C1007566" s="52"/>
      <c r="D1007566" s="52"/>
      <c r="E1007566" s="6"/>
      <c r="F1007566" s="26"/>
      <c r="G1007566" s="26"/>
      <c r="H1007566" s="67"/>
      <c r="I1007566" s="68"/>
      <c r="J1007566" s="6"/>
      <c r="K1007566" s="69"/>
      <c r="L1007566" s="67"/>
      <c r="M1007566" s="67"/>
      <c r="N1007566" s="70"/>
      <c r="O1007566" s="67"/>
      <c r="P1007566" s="6"/>
      <c r="Q1007566" s="6"/>
      <c r="R1007566" s="71"/>
      <c r="S1007566" s="6"/>
      <c r="T1007566" s="6"/>
      <c r="U1007566" s="6"/>
      <c r="V1007566" s="9"/>
    </row>
    <row r="1007567" spans="1:22" customFormat="1">
      <c r="A1007567" s="2"/>
      <c r="B1007567" s="61"/>
      <c r="C1007567" s="52"/>
      <c r="D1007567" s="52"/>
      <c r="E1007567" s="6"/>
      <c r="F1007567" s="26"/>
      <c r="G1007567" s="26"/>
      <c r="H1007567" s="67"/>
      <c r="I1007567" s="68"/>
      <c r="J1007567" s="6"/>
      <c r="K1007567" s="69"/>
      <c r="L1007567" s="67"/>
      <c r="M1007567" s="67"/>
      <c r="N1007567" s="70"/>
      <c r="O1007567" s="67"/>
      <c r="P1007567" s="6"/>
      <c r="Q1007567" s="6"/>
      <c r="R1007567" s="71"/>
      <c r="S1007567" s="6"/>
      <c r="T1007567" s="6"/>
      <c r="U1007567" s="6"/>
      <c r="V1007567" s="9"/>
    </row>
    <row r="1007568" spans="1:22" customFormat="1">
      <c r="A1007568" s="2"/>
      <c r="B1007568" s="61"/>
      <c r="C1007568" s="52"/>
      <c r="D1007568" s="52"/>
      <c r="E1007568" s="6"/>
      <c r="F1007568" s="26"/>
      <c r="G1007568" s="26"/>
      <c r="H1007568" s="67"/>
      <c r="I1007568" s="68"/>
      <c r="J1007568" s="6"/>
      <c r="K1007568" s="69"/>
      <c r="L1007568" s="67"/>
      <c r="M1007568" s="67"/>
      <c r="N1007568" s="70"/>
      <c r="O1007568" s="67"/>
      <c r="P1007568" s="6"/>
      <c r="Q1007568" s="6"/>
      <c r="R1007568" s="71"/>
      <c r="S1007568" s="6"/>
      <c r="T1007568" s="6"/>
      <c r="U1007568" s="6"/>
      <c r="V1007568" s="9"/>
    </row>
    <row r="1007569" spans="1:22" customFormat="1">
      <c r="A1007569" s="2"/>
      <c r="B1007569" s="61"/>
      <c r="C1007569" s="52"/>
      <c r="D1007569" s="52"/>
      <c r="E1007569" s="6"/>
      <c r="F1007569" s="26"/>
      <c r="G1007569" s="26"/>
      <c r="H1007569" s="67"/>
      <c r="I1007569" s="68"/>
      <c r="J1007569" s="6"/>
      <c r="K1007569" s="69"/>
      <c r="L1007569" s="67"/>
      <c r="M1007569" s="67"/>
      <c r="N1007569" s="70"/>
      <c r="O1007569" s="67"/>
      <c r="P1007569" s="6"/>
      <c r="Q1007569" s="6"/>
      <c r="R1007569" s="71"/>
      <c r="S1007569" s="6"/>
      <c r="T1007569" s="6"/>
      <c r="U1007569" s="6"/>
      <c r="V1007569" s="9"/>
    </row>
    <row r="1007570" spans="1:22" customFormat="1">
      <c r="A1007570" s="2"/>
      <c r="B1007570" s="61"/>
      <c r="C1007570" s="52"/>
      <c r="D1007570" s="52"/>
      <c r="E1007570" s="6"/>
      <c r="F1007570" s="26"/>
      <c r="G1007570" s="26"/>
      <c r="H1007570" s="67"/>
      <c r="I1007570" s="68"/>
      <c r="J1007570" s="6"/>
      <c r="K1007570" s="69"/>
      <c r="L1007570" s="67"/>
      <c r="M1007570" s="67"/>
      <c r="N1007570" s="70"/>
      <c r="O1007570" s="67"/>
      <c r="P1007570" s="6"/>
      <c r="Q1007570" s="6"/>
      <c r="R1007570" s="71"/>
      <c r="S1007570" s="6"/>
      <c r="T1007570" s="6"/>
      <c r="U1007570" s="6"/>
      <c r="V1007570" s="9"/>
    </row>
    <row r="1007571" spans="1:22" customFormat="1">
      <c r="A1007571" s="2"/>
      <c r="B1007571" s="61"/>
      <c r="C1007571" s="52"/>
      <c r="D1007571" s="52"/>
      <c r="E1007571" s="6"/>
      <c r="F1007571" s="26"/>
      <c r="G1007571" s="26"/>
      <c r="H1007571" s="67"/>
      <c r="I1007571" s="68"/>
      <c r="J1007571" s="6"/>
      <c r="K1007571" s="69"/>
      <c r="L1007571" s="67"/>
      <c r="M1007571" s="67"/>
      <c r="N1007571" s="70"/>
      <c r="O1007571" s="67"/>
      <c r="P1007571" s="6"/>
      <c r="Q1007571" s="6"/>
      <c r="R1007571" s="71"/>
      <c r="S1007571" s="6"/>
      <c r="T1007571" s="6"/>
      <c r="U1007571" s="6"/>
      <c r="V1007571" s="9"/>
    </row>
    <row r="1007572" spans="1:22" customFormat="1">
      <c r="A1007572" s="2"/>
      <c r="B1007572" s="61"/>
      <c r="C1007572" s="52"/>
      <c r="D1007572" s="52"/>
      <c r="E1007572" s="6"/>
      <c r="F1007572" s="26"/>
      <c r="G1007572" s="26"/>
      <c r="H1007572" s="67"/>
      <c r="I1007572" s="68"/>
      <c r="J1007572" s="6"/>
      <c r="K1007572" s="69"/>
      <c r="L1007572" s="67"/>
      <c r="M1007572" s="67"/>
      <c r="N1007572" s="70"/>
      <c r="O1007572" s="67"/>
      <c r="P1007572" s="6"/>
      <c r="Q1007572" s="6"/>
      <c r="R1007572" s="71"/>
      <c r="S1007572" s="6"/>
      <c r="T1007572" s="6"/>
      <c r="U1007572" s="6"/>
      <c r="V1007572" s="9"/>
    </row>
    <row r="1007573" spans="1:22" customFormat="1">
      <c r="A1007573" s="2"/>
      <c r="B1007573" s="61"/>
      <c r="C1007573" s="52"/>
      <c r="D1007573" s="52"/>
      <c r="E1007573" s="6"/>
      <c r="F1007573" s="26"/>
      <c r="G1007573" s="26"/>
      <c r="H1007573" s="67"/>
      <c r="I1007573" s="68"/>
      <c r="J1007573" s="6"/>
      <c r="K1007573" s="69"/>
      <c r="L1007573" s="67"/>
      <c r="M1007573" s="67"/>
      <c r="N1007573" s="70"/>
      <c r="O1007573" s="67"/>
      <c r="P1007573" s="6"/>
      <c r="Q1007573" s="6"/>
      <c r="R1007573" s="71"/>
      <c r="S1007573" s="6"/>
      <c r="T1007573" s="6"/>
      <c r="U1007573" s="6"/>
      <c r="V1007573" s="9"/>
    </row>
    <row r="1007574" spans="1:22" customFormat="1">
      <c r="A1007574" s="2"/>
      <c r="B1007574" s="61"/>
      <c r="C1007574" s="52"/>
      <c r="D1007574" s="52"/>
      <c r="E1007574" s="6"/>
      <c r="F1007574" s="26"/>
      <c r="G1007574" s="26"/>
      <c r="H1007574" s="67"/>
      <c r="I1007574" s="68"/>
      <c r="J1007574" s="6"/>
      <c r="K1007574" s="69"/>
      <c r="L1007574" s="67"/>
      <c r="M1007574" s="67"/>
      <c r="N1007574" s="70"/>
      <c r="O1007574" s="67"/>
      <c r="P1007574" s="6"/>
      <c r="Q1007574" s="6"/>
      <c r="R1007574" s="71"/>
      <c r="S1007574" s="6"/>
      <c r="T1007574" s="6"/>
      <c r="U1007574" s="6"/>
      <c r="V1007574" s="9"/>
    </row>
    <row r="1007575" spans="1:22" customFormat="1">
      <c r="A1007575" s="2"/>
      <c r="B1007575" s="61"/>
      <c r="C1007575" s="52"/>
      <c r="D1007575" s="52"/>
      <c r="E1007575" s="6"/>
      <c r="F1007575" s="26"/>
      <c r="G1007575" s="26"/>
      <c r="H1007575" s="67"/>
      <c r="I1007575" s="68"/>
      <c r="J1007575" s="6"/>
      <c r="K1007575" s="69"/>
      <c r="L1007575" s="67"/>
      <c r="M1007575" s="67"/>
      <c r="N1007575" s="70"/>
      <c r="O1007575" s="67"/>
      <c r="P1007575" s="6"/>
      <c r="Q1007575" s="6"/>
      <c r="R1007575" s="71"/>
      <c r="S1007575" s="6"/>
      <c r="T1007575" s="6"/>
      <c r="U1007575" s="6"/>
      <c r="V1007575" s="9"/>
    </row>
    <row r="1007576" spans="1:22" customFormat="1">
      <c r="A1007576" s="2"/>
      <c r="B1007576" s="61"/>
      <c r="C1007576" s="52"/>
      <c r="D1007576" s="52"/>
      <c r="E1007576" s="6"/>
      <c r="F1007576" s="26"/>
      <c r="G1007576" s="26"/>
      <c r="H1007576" s="67"/>
      <c r="I1007576" s="68"/>
      <c r="J1007576" s="6"/>
      <c r="K1007576" s="69"/>
      <c r="L1007576" s="67"/>
      <c r="M1007576" s="67"/>
      <c r="N1007576" s="70"/>
      <c r="O1007576" s="67"/>
      <c r="P1007576" s="6"/>
      <c r="Q1007576" s="6"/>
      <c r="R1007576" s="71"/>
      <c r="S1007576" s="6"/>
      <c r="T1007576" s="6"/>
      <c r="U1007576" s="6"/>
      <c r="V1007576" s="9"/>
    </row>
    <row r="1007577" spans="1:22" customFormat="1">
      <c r="A1007577" s="2"/>
      <c r="B1007577" s="61"/>
      <c r="C1007577" s="52"/>
      <c r="D1007577" s="52"/>
      <c r="E1007577" s="6"/>
      <c r="F1007577" s="26"/>
      <c r="G1007577" s="26"/>
      <c r="H1007577" s="67"/>
      <c r="I1007577" s="68"/>
      <c r="J1007577" s="6"/>
      <c r="K1007577" s="69"/>
      <c r="L1007577" s="67"/>
      <c r="M1007577" s="67"/>
      <c r="N1007577" s="70"/>
      <c r="O1007577" s="67"/>
      <c r="P1007577" s="6"/>
      <c r="Q1007577" s="6"/>
      <c r="R1007577" s="71"/>
      <c r="S1007577" s="6"/>
      <c r="T1007577" s="6"/>
      <c r="U1007577" s="6"/>
      <c r="V1007577" s="9"/>
    </row>
    <row r="1007578" spans="1:22" customFormat="1">
      <c r="A1007578" s="2"/>
      <c r="B1007578" s="61"/>
      <c r="C1007578" s="52"/>
      <c r="D1007578" s="52"/>
      <c r="E1007578" s="6"/>
      <c r="F1007578" s="26"/>
      <c r="G1007578" s="26"/>
      <c r="H1007578" s="67"/>
      <c r="I1007578" s="68"/>
      <c r="J1007578" s="6"/>
      <c r="K1007578" s="69"/>
      <c r="L1007578" s="67"/>
      <c r="M1007578" s="67"/>
      <c r="N1007578" s="70"/>
      <c r="O1007578" s="67"/>
      <c r="P1007578" s="6"/>
      <c r="Q1007578" s="6"/>
      <c r="R1007578" s="71"/>
      <c r="S1007578" s="6"/>
      <c r="T1007578" s="6"/>
      <c r="U1007578" s="6"/>
      <c r="V1007578" s="9"/>
    </row>
    <row r="1007579" spans="1:22" customFormat="1">
      <c r="A1007579" s="2"/>
      <c r="B1007579" s="61"/>
      <c r="C1007579" s="52"/>
      <c r="D1007579" s="52"/>
      <c r="E1007579" s="6"/>
      <c r="F1007579" s="26"/>
      <c r="G1007579" s="26"/>
      <c r="H1007579" s="67"/>
      <c r="I1007579" s="68"/>
      <c r="J1007579" s="6"/>
      <c r="K1007579" s="69"/>
      <c r="L1007579" s="67"/>
      <c r="M1007579" s="67"/>
      <c r="N1007579" s="70"/>
      <c r="O1007579" s="67"/>
      <c r="P1007579" s="6"/>
      <c r="Q1007579" s="6"/>
      <c r="R1007579" s="71"/>
      <c r="S1007579" s="6"/>
      <c r="T1007579" s="6"/>
      <c r="U1007579" s="6"/>
      <c r="V1007579" s="9"/>
    </row>
    <row r="1007580" spans="1:22" customFormat="1">
      <c r="A1007580" s="2"/>
      <c r="B1007580" s="61"/>
      <c r="C1007580" s="52"/>
      <c r="D1007580" s="52"/>
      <c r="E1007580" s="6"/>
      <c r="F1007580" s="26"/>
      <c r="G1007580" s="26"/>
      <c r="H1007580" s="67"/>
      <c r="I1007580" s="68"/>
      <c r="J1007580" s="6"/>
      <c r="K1007580" s="69"/>
      <c r="L1007580" s="67"/>
      <c r="M1007580" s="67"/>
      <c r="N1007580" s="70"/>
      <c r="O1007580" s="67"/>
      <c r="P1007580" s="6"/>
      <c r="Q1007580" s="6"/>
      <c r="R1007580" s="71"/>
      <c r="S1007580" s="6"/>
      <c r="T1007580" s="6"/>
      <c r="U1007580" s="6"/>
      <c r="V1007580" s="9"/>
    </row>
    <row r="1007581" spans="1:22" customFormat="1">
      <c r="A1007581" s="2"/>
      <c r="B1007581" s="61"/>
      <c r="C1007581" s="52"/>
      <c r="D1007581" s="52"/>
      <c r="E1007581" s="6"/>
      <c r="F1007581" s="26"/>
      <c r="G1007581" s="26"/>
      <c r="H1007581" s="67"/>
      <c r="I1007581" s="68"/>
      <c r="J1007581" s="6"/>
      <c r="K1007581" s="69"/>
      <c r="L1007581" s="67"/>
      <c r="M1007581" s="67"/>
      <c r="N1007581" s="70"/>
      <c r="O1007581" s="67"/>
      <c r="P1007581" s="6"/>
      <c r="Q1007581" s="6"/>
      <c r="R1007581" s="71"/>
      <c r="S1007581" s="6"/>
      <c r="T1007581" s="6"/>
      <c r="U1007581" s="6"/>
      <c r="V1007581" s="9"/>
    </row>
    <row r="1007582" spans="1:22" customFormat="1">
      <c r="A1007582" s="2"/>
      <c r="B1007582" s="61"/>
      <c r="C1007582" s="52"/>
      <c r="D1007582" s="52"/>
      <c r="E1007582" s="6"/>
      <c r="F1007582" s="26"/>
      <c r="G1007582" s="26"/>
      <c r="H1007582" s="67"/>
      <c r="I1007582" s="68"/>
      <c r="J1007582" s="6"/>
      <c r="K1007582" s="69"/>
      <c r="L1007582" s="67"/>
      <c r="M1007582" s="67"/>
      <c r="N1007582" s="70"/>
      <c r="O1007582" s="67"/>
      <c r="P1007582" s="6"/>
      <c r="Q1007582" s="6"/>
      <c r="R1007582" s="71"/>
      <c r="S1007582" s="6"/>
      <c r="T1007582" s="6"/>
      <c r="U1007582" s="6"/>
      <c r="V1007582" s="9"/>
    </row>
    <row r="1007583" spans="1:22" customFormat="1">
      <c r="A1007583" s="2"/>
      <c r="B1007583" s="61"/>
      <c r="C1007583" s="52"/>
      <c r="D1007583" s="52"/>
      <c r="E1007583" s="6"/>
      <c r="F1007583" s="26"/>
      <c r="G1007583" s="26"/>
      <c r="H1007583" s="67"/>
      <c r="I1007583" s="68"/>
      <c r="J1007583" s="6"/>
      <c r="K1007583" s="69"/>
      <c r="L1007583" s="67"/>
      <c r="M1007583" s="67"/>
      <c r="N1007583" s="70"/>
      <c r="O1007583" s="67"/>
      <c r="P1007583" s="6"/>
      <c r="Q1007583" s="6"/>
      <c r="R1007583" s="71"/>
      <c r="S1007583" s="6"/>
      <c r="T1007583" s="6"/>
      <c r="U1007583" s="6"/>
      <c r="V1007583" s="9"/>
    </row>
    <row r="1007584" spans="1:22" customFormat="1">
      <c r="A1007584" s="2"/>
      <c r="B1007584" s="61"/>
      <c r="C1007584" s="52"/>
      <c r="D1007584" s="52"/>
      <c r="E1007584" s="6"/>
      <c r="F1007584" s="26"/>
      <c r="G1007584" s="26"/>
      <c r="H1007584" s="67"/>
      <c r="I1007584" s="68"/>
      <c r="J1007584" s="6"/>
      <c r="K1007584" s="69"/>
      <c r="L1007584" s="67"/>
      <c r="M1007584" s="67"/>
      <c r="N1007584" s="70"/>
      <c r="O1007584" s="67"/>
      <c r="P1007584" s="6"/>
      <c r="Q1007584" s="6"/>
      <c r="R1007584" s="71"/>
      <c r="S1007584" s="6"/>
      <c r="T1007584" s="6"/>
      <c r="U1007584" s="6"/>
      <c r="V1007584" s="9"/>
    </row>
    <row r="1007585" spans="1:22" customFormat="1">
      <c r="A1007585" s="2"/>
      <c r="B1007585" s="61"/>
      <c r="C1007585" s="52"/>
      <c r="D1007585" s="52"/>
      <c r="E1007585" s="6"/>
      <c r="F1007585" s="26"/>
      <c r="G1007585" s="26"/>
      <c r="H1007585" s="67"/>
      <c r="I1007585" s="68"/>
      <c r="J1007585" s="6"/>
      <c r="K1007585" s="69"/>
      <c r="L1007585" s="67"/>
      <c r="M1007585" s="67"/>
      <c r="N1007585" s="70"/>
      <c r="O1007585" s="67"/>
      <c r="P1007585" s="6"/>
      <c r="Q1007585" s="6"/>
      <c r="R1007585" s="71"/>
      <c r="S1007585" s="6"/>
      <c r="T1007585" s="6"/>
      <c r="U1007585" s="6"/>
      <c r="V1007585" s="9"/>
    </row>
    <row r="1007586" spans="1:22" customFormat="1">
      <c r="A1007586" s="2"/>
      <c r="B1007586" s="61"/>
      <c r="C1007586" s="52"/>
      <c r="D1007586" s="52"/>
      <c r="E1007586" s="6"/>
      <c r="F1007586" s="26"/>
      <c r="G1007586" s="26"/>
      <c r="H1007586" s="67"/>
      <c r="I1007586" s="68"/>
      <c r="J1007586" s="6"/>
      <c r="K1007586" s="69"/>
      <c r="L1007586" s="67"/>
      <c r="M1007586" s="67"/>
      <c r="N1007586" s="70"/>
      <c r="O1007586" s="67"/>
      <c r="P1007586" s="6"/>
      <c r="Q1007586" s="6"/>
      <c r="R1007586" s="71"/>
      <c r="S1007586" s="6"/>
      <c r="T1007586" s="6"/>
      <c r="U1007586" s="6"/>
      <c r="V1007586" s="9"/>
    </row>
    <row r="1007587" spans="1:22" customFormat="1">
      <c r="A1007587" s="2"/>
      <c r="B1007587" s="61"/>
      <c r="C1007587" s="52"/>
      <c r="D1007587" s="52"/>
      <c r="E1007587" s="6"/>
      <c r="F1007587" s="26"/>
      <c r="G1007587" s="26"/>
      <c r="H1007587" s="67"/>
      <c r="I1007587" s="68"/>
      <c r="J1007587" s="6"/>
      <c r="K1007587" s="69"/>
      <c r="L1007587" s="67"/>
      <c r="M1007587" s="67"/>
      <c r="N1007587" s="70"/>
      <c r="O1007587" s="67"/>
      <c r="P1007587" s="6"/>
      <c r="Q1007587" s="6"/>
      <c r="R1007587" s="71"/>
      <c r="S1007587" s="6"/>
      <c r="T1007587" s="6"/>
      <c r="U1007587" s="6"/>
      <c r="V1007587" s="9"/>
    </row>
    <row r="1007588" spans="1:22" customFormat="1">
      <c r="A1007588" s="2"/>
      <c r="B1007588" s="61"/>
      <c r="C1007588" s="52"/>
      <c r="D1007588" s="52"/>
      <c r="E1007588" s="6"/>
      <c r="F1007588" s="26"/>
      <c r="G1007588" s="26"/>
      <c r="H1007588" s="67"/>
      <c r="I1007588" s="68"/>
      <c r="J1007588" s="6"/>
      <c r="K1007588" s="69"/>
      <c r="L1007588" s="67"/>
      <c r="M1007588" s="67"/>
      <c r="N1007588" s="70"/>
      <c r="O1007588" s="67"/>
      <c r="P1007588" s="6"/>
      <c r="Q1007588" s="6"/>
      <c r="R1007588" s="71"/>
      <c r="S1007588" s="6"/>
      <c r="T1007588" s="6"/>
      <c r="U1007588" s="6"/>
      <c r="V1007588" s="9"/>
    </row>
    <row r="1007589" spans="1:22" customFormat="1">
      <c r="A1007589" s="2"/>
      <c r="B1007589" s="61"/>
      <c r="C1007589" s="52"/>
      <c r="D1007589" s="52"/>
      <c r="E1007589" s="6"/>
      <c r="F1007589" s="26"/>
      <c r="G1007589" s="26"/>
      <c r="H1007589" s="67"/>
      <c r="I1007589" s="68"/>
      <c r="J1007589" s="6"/>
      <c r="K1007589" s="69"/>
      <c r="L1007589" s="67"/>
      <c r="M1007589" s="67"/>
      <c r="N1007589" s="70"/>
      <c r="O1007589" s="67"/>
      <c r="P1007589" s="6"/>
      <c r="Q1007589" s="6"/>
      <c r="R1007589" s="71"/>
      <c r="S1007589" s="6"/>
      <c r="T1007589" s="6"/>
      <c r="U1007589" s="6"/>
      <c r="V1007589" s="9"/>
    </row>
    <row r="1007590" spans="1:22" customFormat="1">
      <c r="A1007590" s="2"/>
      <c r="B1007590" s="61"/>
      <c r="C1007590" s="52"/>
      <c r="D1007590" s="52"/>
      <c r="E1007590" s="6"/>
      <c r="F1007590" s="26"/>
      <c r="G1007590" s="26"/>
      <c r="H1007590" s="67"/>
      <c r="I1007590" s="68"/>
      <c r="J1007590" s="6"/>
      <c r="K1007590" s="69"/>
      <c r="L1007590" s="67"/>
      <c r="M1007590" s="67"/>
      <c r="N1007590" s="70"/>
      <c r="O1007590" s="67"/>
      <c r="P1007590" s="6"/>
      <c r="Q1007590" s="6"/>
      <c r="R1007590" s="71"/>
      <c r="S1007590" s="6"/>
      <c r="T1007590" s="6"/>
      <c r="U1007590" s="6"/>
      <c r="V1007590" s="9"/>
    </row>
    <row r="1007591" spans="1:22" customFormat="1">
      <c r="A1007591" s="2"/>
      <c r="B1007591" s="61"/>
      <c r="C1007591" s="52"/>
      <c r="D1007591" s="52"/>
      <c r="E1007591" s="6"/>
      <c r="F1007591" s="26"/>
      <c r="G1007591" s="26"/>
      <c r="H1007591" s="67"/>
      <c r="I1007591" s="68"/>
      <c r="J1007591" s="6"/>
      <c r="K1007591" s="69"/>
      <c r="L1007591" s="67"/>
      <c r="M1007591" s="67"/>
      <c r="N1007591" s="70"/>
      <c r="O1007591" s="67"/>
      <c r="P1007591" s="6"/>
      <c r="Q1007591" s="6"/>
      <c r="R1007591" s="71"/>
      <c r="S1007591" s="6"/>
      <c r="T1007591" s="6"/>
      <c r="U1007591" s="6"/>
      <c r="V1007591" s="9"/>
    </row>
    <row r="1007592" spans="1:22" customFormat="1">
      <c r="A1007592" s="2"/>
      <c r="B1007592" s="61"/>
      <c r="C1007592" s="52"/>
      <c r="D1007592" s="52"/>
      <c r="E1007592" s="6"/>
      <c r="F1007592" s="26"/>
      <c r="G1007592" s="26"/>
      <c r="H1007592" s="67"/>
      <c r="I1007592" s="68"/>
      <c r="J1007592" s="6"/>
      <c r="K1007592" s="69"/>
      <c r="L1007592" s="67"/>
      <c r="M1007592" s="67"/>
      <c r="N1007592" s="70"/>
      <c r="O1007592" s="67"/>
      <c r="P1007592" s="6"/>
      <c r="Q1007592" s="6"/>
      <c r="R1007592" s="71"/>
      <c r="S1007592" s="6"/>
      <c r="T1007592" s="6"/>
      <c r="U1007592" s="6"/>
      <c r="V1007592" s="9"/>
    </row>
    <row r="1007593" spans="1:22" customFormat="1">
      <c r="A1007593" s="2"/>
      <c r="B1007593" s="61"/>
      <c r="C1007593" s="52"/>
      <c r="D1007593" s="52"/>
      <c r="E1007593" s="6"/>
      <c r="F1007593" s="26"/>
      <c r="G1007593" s="26"/>
      <c r="H1007593" s="67"/>
      <c r="I1007593" s="68"/>
      <c r="J1007593" s="6"/>
      <c r="K1007593" s="69"/>
      <c r="L1007593" s="67"/>
      <c r="M1007593" s="67"/>
      <c r="N1007593" s="70"/>
      <c r="O1007593" s="67"/>
      <c r="P1007593" s="6"/>
      <c r="Q1007593" s="6"/>
      <c r="R1007593" s="71"/>
      <c r="S1007593" s="6"/>
      <c r="T1007593" s="6"/>
      <c r="U1007593" s="6"/>
      <c r="V1007593" s="9"/>
    </row>
    <row r="1007594" spans="1:22" customFormat="1">
      <c r="A1007594" s="2"/>
      <c r="B1007594" s="61"/>
      <c r="C1007594" s="52"/>
      <c r="D1007594" s="52"/>
      <c r="E1007594" s="6"/>
      <c r="F1007594" s="26"/>
      <c r="G1007594" s="26"/>
      <c r="H1007594" s="67"/>
      <c r="I1007594" s="68"/>
      <c r="J1007594" s="6"/>
      <c r="K1007594" s="69"/>
      <c r="L1007594" s="67"/>
      <c r="M1007594" s="67"/>
      <c r="N1007594" s="70"/>
      <c r="O1007594" s="67"/>
      <c r="P1007594" s="6"/>
      <c r="Q1007594" s="6"/>
      <c r="R1007594" s="71"/>
      <c r="S1007594" s="6"/>
      <c r="T1007594" s="6"/>
      <c r="U1007594" s="6"/>
      <c r="V1007594" s="9"/>
    </row>
    <row r="1007595" spans="1:22" customFormat="1">
      <c r="A1007595" s="2"/>
      <c r="B1007595" s="61"/>
      <c r="C1007595" s="52"/>
      <c r="D1007595" s="52"/>
      <c r="E1007595" s="6"/>
      <c r="F1007595" s="26"/>
      <c r="G1007595" s="26"/>
      <c r="H1007595" s="67"/>
      <c r="I1007595" s="68"/>
      <c r="J1007595" s="6"/>
      <c r="K1007595" s="69"/>
      <c r="L1007595" s="67"/>
      <c r="M1007595" s="67"/>
      <c r="N1007595" s="70"/>
      <c r="O1007595" s="67"/>
      <c r="P1007595" s="6"/>
      <c r="Q1007595" s="6"/>
      <c r="R1007595" s="71"/>
      <c r="S1007595" s="6"/>
      <c r="T1007595" s="6"/>
      <c r="U1007595" s="6"/>
      <c r="V1007595" s="9"/>
    </row>
    <row r="1007596" spans="1:22" customFormat="1">
      <c r="A1007596" s="2"/>
      <c r="B1007596" s="61"/>
      <c r="C1007596" s="52"/>
      <c r="D1007596" s="52"/>
      <c r="E1007596" s="6"/>
      <c r="F1007596" s="26"/>
      <c r="G1007596" s="26"/>
      <c r="H1007596" s="67"/>
      <c r="I1007596" s="68"/>
      <c r="J1007596" s="6"/>
      <c r="K1007596" s="69"/>
      <c r="L1007596" s="67"/>
      <c r="M1007596" s="67"/>
      <c r="N1007596" s="70"/>
      <c r="O1007596" s="67"/>
      <c r="P1007596" s="6"/>
      <c r="Q1007596" s="6"/>
      <c r="R1007596" s="71"/>
      <c r="S1007596" s="6"/>
      <c r="T1007596" s="6"/>
      <c r="U1007596" s="6"/>
      <c r="V1007596" s="9"/>
    </row>
    <row r="1007597" spans="1:22" customFormat="1">
      <c r="A1007597" s="2"/>
      <c r="B1007597" s="61"/>
      <c r="C1007597" s="52"/>
      <c r="D1007597" s="52"/>
      <c r="E1007597" s="6"/>
      <c r="F1007597" s="26"/>
      <c r="G1007597" s="26"/>
      <c r="H1007597" s="67"/>
      <c r="I1007597" s="68"/>
      <c r="J1007597" s="6"/>
      <c r="K1007597" s="69"/>
      <c r="L1007597" s="67"/>
      <c r="M1007597" s="67"/>
      <c r="N1007597" s="70"/>
      <c r="O1007597" s="67"/>
      <c r="P1007597" s="6"/>
      <c r="Q1007597" s="6"/>
      <c r="R1007597" s="71"/>
      <c r="S1007597" s="6"/>
      <c r="T1007597" s="6"/>
      <c r="U1007597" s="6"/>
      <c r="V1007597" s="9"/>
    </row>
    <row r="1007598" spans="1:22" customFormat="1">
      <c r="A1007598" s="2"/>
      <c r="B1007598" s="61"/>
      <c r="C1007598" s="52"/>
      <c r="D1007598" s="52"/>
      <c r="E1007598" s="6"/>
      <c r="F1007598" s="26"/>
      <c r="G1007598" s="26"/>
      <c r="H1007598" s="67"/>
      <c r="I1007598" s="68"/>
      <c r="J1007598" s="6"/>
      <c r="K1007598" s="69"/>
      <c r="L1007598" s="67"/>
      <c r="M1007598" s="67"/>
      <c r="N1007598" s="70"/>
      <c r="O1007598" s="67"/>
      <c r="P1007598" s="6"/>
      <c r="Q1007598" s="6"/>
      <c r="R1007598" s="71"/>
      <c r="S1007598" s="6"/>
      <c r="T1007598" s="6"/>
      <c r="U1007598" s="6"/>
      <c r="V1007598" s="9"/>
    </row>
    <row r="1007599" spans="1:22" customFormat="1">
      <c r="A1007599" s="2"/>
      <c r="B1007599" s="61"/>
      <c r="C1007599" s="52"/>
      <c r="D1007599" s="52"/>
      <c r="E1007599" s="6"/>
      <c r="F1007599" s="26"/>
      <c r="G1007599" s="26"/>
      <c r="H1007599" s="67"/>
      <c r="I1007599" s="68"/>
      <c r="J1007599" s="6"/>
      <c r="K1007599" s="69"/>
      <c r="L1007599" s="67"/>
      <c r="M1007599" s="67"/>
      <c r="N1007599" s="70"/>
      <c r="O1007599" s="67"/>
      <c r="P1007599" s="6"/>
      <c r="Q1007599" s="6"/>
      <c r="R1007599" s="71"/>
      <c r="S1007599" s="6"/>
      <c r="T1007599" s="6"/>
      <c r="U1007599" s="6"/>
      <c r="V1007599" s="9"/>
    </row>
    <row r="1007600" spans="1:22" customFormat="1">
      <c r="A1007600" s="2"/>
      <c r="B1007600" s="61"/>
      <c r="C1007600" s="52"/>
      <c r="D1007600" s="52"/>
      <c r="E1007600" s="6"/>
      <c r="F1007600" s="26"/>
      <c r="G1007600" s="26"/>
      <c r="H1007600" s="67"/>
      <c r="I1007600" s="68"/>
      <c r="J1007600" s="6"/>
      <c r="K1007600" s="69"/>
      <c r="L1007600" s="67"/>
      <c r="M1007600" s="67"/>
      <c r="N1007600" s="70"/>
      <c r="O1007600" s="67"/>
      <c r="P1007600" s="6"/>
      <c r="Q1007600" s="6"/>
      <c r="R1007600" s="71"/>
      <c r="S1007600" s="6"/>
      <c r="T1007600" s="6"/>
      <c r="U1007600" s="6"/>
      <c r="V1007600" s="9"/>
    </row>
    <row r="1007601" spans="1:22" customFormat="1">
      <c r="A1007601" s="2"/>
      <c r="B1007601" s="61"/>
      <c r="C1007601" s="52"/>
      <c r="D1007601" s="52"/>
      <c r="E1007601" s="6"/>
      <c r="F1007601" s="26"/>
      <c r="G1007601" s="26"/>
      <c r="H1007601" s="67"/>
      <c r="I1007601" s="68"/>
      <c r="J1007601" s="6"/>
      <c r="K1007601" s="69"/>
      <c r="L1007601" s="67"/>
      <c r="M1007601" s="67"/>
      <c r="N1007601" s="70"/>
      <c r="O1007601" s="67"/>
      <c r="P1007601" s="6"/>
      <c r="Q1007601" s="6"/>
      <c r="R1007601" s="71"/>
      <c r="S1007601" s="6"/>
      <c r="T1007601" s="6"/>
      <c r="U1007601" s="6"/>
      <c r="V1007601" s="9"/>
    </row>
    <row r="1007602" spans="1:22" customFormat="1">
      <c r="A1007602" s="2"/>
      <c r="B1007602" s="61"/>
      <c r="C1007602" s="52"/>
      <c r="D1007602" s="52"/>
      <c r="E1007602" s="6"/>
      <c r="F1007602" s="26"/>
      <c r="G1007602" s="26"/>
      <c r="H1007602" s="67"/>
      <c r="I1007602" s="68"/>
      <c r="J1007602" s="6"/>
      <c r="K1007602" s="69"/>
      <c r="L1007602" s="67"/>
      <c r="M1007602" s="67"/>
      <c r="N1007602" s="70"/>
      <c r="O1007602" s="67"/>
      <c r="P1007602" s="6"/>
      <c r="Q1007602" s="6"/>
      <c r="R1007602" s="71"/>
      <c r="S1007602" s="6"/>
      <c r="T1007602" s="6"/>
      <c r="U1007602" s="6"/>
      <c r="V1007602" s="9"/>
    </row>
    <row r="1007603" spans="1:22" customFormat="1">
      <c r="A1007603" s="2"/>
      <c r="B1007603" s="61"/>
      <c r="C1007603" s="52"/>
      <c r="D1007603" s="52"/>
      <c r="E1007603" s="6"/>
      <c r="F1007603" s="26"/>
      <c r="G1007603" s="26"/>
      <c r="H1007603" s="67"/>
      <c r="I1007603" s="68"/>
      <c r="J1007603" s="6"/>
      <c r="K1007603" s="69"/>
      <c r="L1007603" s="67"/>
      <c r="M1007603" s="67"/>
      <c r="N1007603" s="70"/>
      <c r="O1007603" s="67"/>
      <c r="P1007603" s="6"/>
      <c r="Q1007603" s="6"/>
      <c r="R1007603" s="71"/>
      <c r="S1007603" s="6"/>
      <c r="T1007603" s="6"/>
      <c r="U1007603" s="6"/>
      <c r="V1007603" s="9"/>
    </row>
    <row r="1007604" spans="1:22" customFormat="1">
      <c r="A1007604" s="2"/>
      <c r="B1007604" s="61"/>
      <c r="C1007604" s="52"/>
      <c r="D1007604" s="52"/>
      <c r="E1007604" s="6"/>
      <c r="F1007604" s="26"/>
      <c r="G1007604" s="26"/>
      <c r="H1007604" s="67"/>
      <c r="I1007604" s="68"/>
      <c r="J1007604" s="6"/>
      <c r="K1007604" s="69"/>
      <c r="L1007604" s="67"/>
      <c r="M1007604" s="67"/>
      <c r="N1007604" s="70"/>
      <c r="O1007604" s="67"/>
      <c r="P1007604" s="6"/>
      <c r="Q1007604" s="6"/>
      <c r="R1007604" s="71"/>
      <c r="S1007604" s="6"/>
      <c r="T1007604" s="6"/>
      <c r="U1007604" s="6"/>
      <c r="V1007604" s="9"/>
    </row>
    <row r="1007605" spans="1:22" customFormat="1">
      <c r="A1007605" s="2"/>
      <c r="B1007605" s="61"/>
      <c r="C1007605" s="52"/>
      <c r="D1007605" s="52"/>
      <c r="E1007605" s="6"/>
      <c r="F1007605" s="26"/>
      <c r="G1007605" s="26"/>
      <c r="H1007605" s="67"/>
      <c r="I1007605" s="68"/>
      <c r="J1007605" s="6"/>
      <c r="K1007605" s="69"/>
      <c r="L1007605" s="67"/>
      <c r="M1007605" s="67"/>
      <c r="N1007605" s="70"/>
      <c r="O1007605" s="67"/>
      <c r="P1007605" s="6"/>
      <c r="Q1007605" s="6"/>
      <c r="R1007605" s="71"/>
      <c r="S1007605" s="6"/>
      <c r="T1007605" s="6"/>
      <c r="U1007605" s="6"/>
      <c r="V1007605" s="9"/>
    </row>
    <row r="1007606" spans="1:22" customFormat="1">
      <c r="A1007606" s="2"/>
      <c r="B1007606" s="61"/>
      <c r="C1007606" s="52"/>
      <c r="D1007606" s="52"/>
      <c r="E1007606" s="6"/>
      <c r="F1007606" s="26"/>
      <c r="G1007606" s="26"/>
      <c r="H1007606" s="67"/>
      <c r="I1007606" s="68"/>
      <c r="J1007606" s="6"/>
      <c r="K1007606" s="69"/>
      <c r="L1007606" s="67"/>
      <c r="M1007606" s="67"/>
      <c r="N1007606" s="70"/>
      <c r="O1007606" s="67"/>
      <c r="P1007606" s="6"/>
      <c r="Q1007606" s="6"/>
      <c r="R1007606" s="71"/>
      <c r="S1007606" s="6"/>
      <c r="T1007606" s="6"/>
      <c r="U1007606" s="6"/>
      <c r="V1007606" s="9"/>
    </row>
    <row r="1007607" spans="1:22" customFormat="1">
      <c r="A1007607" s="2"/>
      <c r="B1007607" s="61"/>
      <c r="C1007607" s="52"/>
      <c r="D1007607" s="52"/>
      <c r="E1007607" s="6"/>
      <c r="F1007607" s="26"/>
      <c r="G1007607" s="26"/>
      <c r="H1007607" s="67"/>
      <c r="I1007607" s="68"/>
      <c r="J1007607" s="6"/>
      <c r="K1007607" s="69"/>
      <c r="L1007607" s="67"/>
      <c r="M1007607" s="67"/>
      <c r="N1007607" s="70"/>
      <c r="O1007607" s="67"/>
      <c r="P1007607" s="6"/>
      <c r="Q1007607" s="6"/>
      <c r="R1007607" s="71"/>
      <c r="S1007607" s="6"/>
      <c r="T1007607" s="6"/>
      <c r="U1007607" s="6"/>
      <c r="V1007607" s="9"/>
    </row>
    <row r="1007608" spans="1:22" customFormat="1">
      <c r="A1007608" s="2"/>
      <c r="B1007608" s="61"/>
      <c r="C1007608" s="52"/>
      <c r="D1007608" s="52"/>
      <c r="E1007608" s="6"/>
      <c r="F1007608" s="26"/>
      <c r="G1007608" s="26"/>
      <c r="H1007608" s="67"/>
      <c r="I1007608" s="68"/>
      <c r="J1007608" s="6"/>
      <c r="K1007608" s="69"/>
      <c r="L1007608" s="67"/>
      <c r="M1007608" s="67"/>
      <c r="N1007608" s="70"/>
      <c r="O1007608" s="67"/>
      <c r="P1007608" s="6"/>
      <c r="Q1007608" s="6"/>
      <c r="R1007608" s="71"/>
      <c r="S1007608" s="6"/>
      <c r="T1007608" s="6"/>
      <c r="U1007608" s="6"/>
      <c r="V1007608" s="9"/>
    </row>
    <row r="1007609" spans="1:22" customFormat="1">
      <c r="A1007609" s="2"/>
      <c r="B1007609" s="61"/>
      <c r="C1007609" s="52"/>
      <c r="D1007609" s="52"/>
      <c r="E1007609" s="6"/>
      <c r="F1007609" s="26"/>
      <c r="G1007609" s="26"/>
      <c r="H1007609" s="67"/>
      <c r="I1007609" s="68"/>
      <c r="J1007609" s="6"/>
      <c r="K1007609" s="69"/>
      <c r="L1007609" s="67"/>
      <c r="M1007609" s="67"/>
      <c r="N1007609" s="70"/>
      <c r="O1007609" s="67"/>
      <c r="P1007609" s="6"/>
      <c r="Q1007609" s="6"/>
      <c r="R1007609" s="71"/>
      <c r="S1007609" s="6"/>
      <c r="T1007609" s="6"/>
      <c r="U1007609" s="6"/>
      <c r="V1007609" s="9"/>
    </row>
    <row r="1007610" spans="1:22" customFormat="1">
      <c r="A1007610" s="2"/>
      <c r="B1007610" s="61"/>
      <c r="C1007610" s="52"/>
      <c r="D1007610" s="52"/>
      <c r="E1007610" s="6"/>
      <c r="F1007610" s="26"/>
      <c r="G1007610" s="26"/>
      <c r="H1007610" s="67"/>
      <c r="I1007610" s="68"/>
      <c r="J1007610" s="6"/>
      <c r="K1007610" s="69"/>
      <c r="L1007610" s="67"/>
      <c r="M1007610" s="67"/>
      <c r="N1007610" s="70"/>
      <c r="O1007610" s="67"/>
      <c r="P1007610" s="6"/>
      <c r="Q1007610" s="6"/>
      <c r="R1007610" s="71"/>
      <c r="S1007610" s="6"/>
      <c r="T1007610" s="6"/>
      <c r="U1007610" s="6"/>
      <c r="V1007610" s="9"/>
    </row>
    <row r="1007611" spans="1:22" customFormat="1">
      <c r="A1007611" s="2"/>
      <c r="B1007611" s="61"/>
      <c r="C1007611" s="52"/>
      <c r="D1007611" s="52"/>
      <c r="E1007611" s="6"/>
      <c r="F1007611" s="26"/>
      <c r="G1007611" s="26"/>
      <c r="H1007611" s="67"/>
      <c r="I1007611" s="68"/>
      <c r="J1007611" s="6"/>
      <c r="K1007611" s="69"/>
      <c r="L1007611" s="67"/>
      <c r="M1007611" s="67"/>
      <c r="N1007611" s="70"/>
      <c r="O1007611" s="67"/>
      <c r="P1007611" s="6"/>
      <c r="Q1007611" s="6"/>
      <c r="R1007611" s="71"/>
      <c r="S1007611" s="6"/>
      <c r="T1007611" s="6"/>
      <c r="U1007611" s="6"/>
      <c r="V1007611" s="9"/>
    </row>
    <row r="1007612" spans="1:22" customFormat="1">
      <c r="A1007612" s="2"/>
      <c r="B1007612" s="61"/>
      <c r="C1007612" s="52"/>
      <c r="D1007612" s="52"/>
      <c r="E1007612" s="6"/>
      <c r="F1007612" s="26"/>
      <c r="G1007612" s="26"/>
      <c r="H1007612" s="67"/>
      <c r="I1007612" s="68"/>
      <c r="J1007612" s="6"/>
      <c r="K1007612" s="69"/>
      <c r="L1007612" s="67"/>
      <c r="M1007612" s="67"/>
      <c r="N1007612" s="70"/>
      <c r="O1007612" s="67"/>
      <c r="P1007612" s="6"/>
      <c r="Q1007612" s="6"/>
      <c r="R1007612" s="71"/>
      <c r="S1007612" s="6"/>
      <c r="T1007612" s="6"/>
      <c r="U1007612" s="6"/>
      <c r="V1007612" s="9"/>
    </row>
    <row r="1007613" spans="1:22" customFormat="1">
      <c r="A1007613" s="2"/>
      <c r="B1007613" s="61"/>
      <c r="C1007613" s="52"/>
      <c r="D1007613" s="52"/>
      <c r="E1007613" s="6"/>
      <c r="F1007613" s="26"/>
      <c r="G1007613" s="26"/>
      <c r="H1007613" s="67"/>
      <c r="I1007613" s="68"/>
      <c r="J1007613" s="6"/>
      <c r="K1007613" s="69"/>
      <c r="L1007613" s="67"/>
      <c r="M1007613" s="67"/>
      <c r="N1007613" s="70"/>
      <c r="O1007613" s="67"/>
      <c r="P1007613" s="6"/>
      <c r="Q1007613" s="6"/>
      <c r="R1007613" s="71"/>
      <c r="S1007613" s="6"/>
      <c r="T1007613" s="6"/>
      <c r="U1007613" s="6"/>
      <c r="V1007613" s="9"/>
    </row>
    <row r="1007614" spans="1:22" customFormat="1">
      <c r="A1007614" s="2"/>
      <c r="B1007614" s="61"/>
      <c r="C1007614" s="52"/>
      <c r="D1007614" s="52"/>
      <c r="E1007614" s="6"/>
      <c r="F1007614" s="26"/>
      <c r="G1007614" s="26"/>
      <c r="H1007614" s="67"/>
      <c r="I1007614" s="68"/>
      <c r="J1007614" s="6"/>
      <c r="K1007614" s="69"/>
      <c r="L1007614" s="67"/>
      <c r="M1007614" s="67"/>
      <c r="N1007614" s="70"/>
      <c r="O1007614" s="67"/>
      <c r="P1007614" s="6"/>
      <c r="Q1007614" s="6"/>
      <c r="R1007614" s="71"/>
      <c r="S1007614" s="6"/>
      <c r="T1007614" s="6"/>
      <c r="U1007614" s="6"/>
      <c r="V1007614" s="9"/>
    </row>
    <row r="1007615" spans="1:22" customFormat="1">
      <c r="A1007615" s="2"/>
      <c r="B1007615" s="61"/>
      <c r="C1007615" s="52"/>
      <c r="D1007615" s="52"/>
      <c r="E1007615" s="6"/>
      <c r="F1007615" s="26"/>
      <c r="G1007615" s="26"/>
      <c r="H1007615" s="67"/>
      <c r="I1007615" s="68"/>
      <c r="J1007615" s="6"/>
      <c r="K1007615" s="69"/>
      <c r="L1007615" s="67"/>
      <c r="M1007615" s="67"/>
      <c r="N1007615" s="70"/>
      <c r="O1007615" s="67"/>
      <c r="P1007615" s="6"/>
      <c r="Q1007615" s="6"/>
      <c r="R1007615" s="71"/>
      <c r="S1007615" s="6"/>
      <c r="T1007615" s="6"/>
      <c r="U1007615" s="6"/>
      <c r="V1007615" s="9"/>
    </row>
    <row r="1007616" spans="1:22" customFormat="1">
      <c r="A1007616" s="2"/>
      <c r="B1007616" s="61"/>
      <c r="C1007616" s="52"/>
      <c r="D1007616" s="52"/>
      <c r="E1007616" s="6"/>
      <c r="F1007616" s="26"/>
      <c r="G1007616" s="26"/>
      <c r="H1007616" s="67"/>
      <c r="I1007616" s="68"/>
      <c r="J1007616" s="6"/>
      <c r="K1007616" s="69"/>
      <c r="L1007616" s="67"/>
      <c r="M1007616" s="67"/>
      <c r="N1007616" s="70"/>
      <c r="O1007616" s="67"/>
      <c r="P1007616" s="6"/>
      <c r="Q1007616" s="6"/>
      <c r="R1007616" s="71"/>
      <c r="S1007616" s="6"/>
      <c r="T1007616" s="6"/>
      <c r="U1007616" s="6"/>
      <c r="V1007616" s="9"/>
    </row>
    <row r="1007617" spans="1:22" customFormat="1">
      <c r="A1007617" s="2"/>
      <c r="B1007617" s="61"/>
      <c r="C1007617" s="52"/>
      <c r="D1007617" s="52"/>
      <c r="E1007617" s="6"/>
      <c r="F1007617" s="26"/>
      <c r="G1007617" s="26"/>
      <c r="H1007617" s="67"/>
      <c r="I1007617" s="68"/>
      <c r="J1007617" s="6"/>
      <c r="K1007617" s="69"/>
      <c r="L1007617" s="67"/>
      <c r="M1007617" s="67"/>
      <c r="N1007617" s="70"/>
      <c r="O1007617" s="67"/>
      <c r="P1007617" s="6"/>
      <c r="Q1007617" s="6"/>
      <c r="R1007617" s="71"/>
      <c r="S1007617" s="6"/>
      <c r="T1007617" s="6"/>
      <c r="U1007617" s="6"/>
      <c r="V1007617" s="9"/>
    </row>
    <row r="1007618" spans="1:22" customFormat="1">
      <c r="A1007618" s="2"/>
      <c r="B1007618" s="61"/>
      <c r="C1007618" s="52"/>
      <c r="D1007618" s="52"/>
      <c r="E1007618" s="6"/>
      <c r="F1007618" s="26"/>
      <c r="G1007618" s="26"/>
      <c r="H1007618" s="67"/>
      <c r="I1007618" s="68"/>
      <c r="J1007618" s="6"/>
      <c r="K1007618" s="69"/>
      <c r="L1007618" s="67"/>
      <c r="M1007618" s="67"/>
      <c r="N1007618" s="70"/>
      <c r="O1007618" s="67"/>
      <c r="P1007618" s="6"/>
      <c r="Q1007618" s="6"/>
      <c r="R1007618" s="71"/>
      <c r="S1007618" s="6"/>
      <c r="T1007618" s="6"/>
      <c r="U1007618" s="6"/>
      <c r="V1007618" s="9"/>
    </row>
    <row r="1007619" spans="1:22" customFormat="1">
      <c r="A1007619" s="2"/>
      <c r="B1007619" s="61"/>
      <c r="C1007619" s="52"/>
      <c r="D1007619" s="52"/>
      <c r="E1007619" s="6"/>
      <c r="F1007619" s="26"/>
      <c r="G1007619" s="26"/>
      <c r="H1007619" s="67"/>
      <c r="I1007619" s="68"/>
      <c r="J1007619" s="6"/>
      <c r="K1007619" s="69"/>
      <c r="L1007619" s="67"/>
      <c r="M1007619" s="67"/>
      <c r="N1007619" s="70"/>
      <c r="O1007619" s="67"/>
      <c r="P1007619" s="6"/>
      <c r="Q1007619" s="6"/>
      <c r="R1007619" s="71"/>
      <c r="S1007619" s="6"/>
      <c r="T1007619" s="6"/>
      <c r="U1007619" s="6"/>
      <c r="V1007619" s="9"/>
    </row>
    <row r="1007620" spans="1:22" customFormat="1">
      <c r="A1007620" s="2"/>
      <c r="B1007620" s="61"/>
      <c r="C1007620" s="52"/>
      <c r="D1007620" s="52"/>
      <c r="E1007620" s="6"/>
      <c r="F1007620" s="26"/>
      <c r="G1007620" s="26"/>
      <c r="H1007620" s="67"/>
      <c r="I1007620" s="68"/>
      <c r="J1007620" s="6"/>
      <c r="K1007620" s="69"/>
      <c r="L1007620" s="67"/>
      <c r="M1007620" s="67"/>
      <c r="N1007620" s="70"/>
      <c r="O1007620" s="67"/>
      <c r="P1007620" s="6"/>
      <c r="Q1007620" s="6"/>
      <c r="R1007620" s="71"/>
      <c r="S1007620" s="6"/>
      <c r="T1007620" s="6"/>
      <c r="U1007620" s="6"/>
      <c r="V1007620" s="9"/>
    </row>
    <row r="1007621" spans="1:22" customFormat="1">
      <c r="A1007621" s="2"/>
      <c r="B1007621" s="61"/>
      <c r="C1007621" s="52"/>
      <c r="D1007621" s="52"/>
      <c r="E1007621" s="6"/>
      <c r="F1007621" s="26"/>
      <c r="G1007621" s="26"/>
      <c r="H1007621" s="67"/>
      <c r="I1007621" s="68"/>
      <c r="J1007621" s="6"/>
      <c r="K1007621" s="69"/>
      <c r="L1007621" s="67"/>
      <c r="M1007621" s="67"/>
      <c r="N1007621" s="70"/>
      <c r="O1007621" s="67"/>
      <c r="P1007621" s="6"/>
      <c r="Q1007621" s="6"/>
      <c r="R1007621" s="71"/>
      <c r="S1007621" s="6"/>
      <c r="T1007621" s="6"/>
      <c r="U1007621" s="6"/>
      <c r="V1007621" s="9"/>
    </row>
    <row r="1007622" spans="1:22" customFormat="1">
      <c r="A1007622" s="2"/>
      <c r="B1007622" s="61"/>
      <c r="C1007622" s="52"/>
      <c r="D1007622" s="52"/>
      <c r="E1007622" s="6"/>
      <c r="F1007622" s="26"/>
      <c r="G1007622" s="26"/>
      <c r="H1007622" s="67"/>
      <c r="I1007622" s="68"/>
      <c r="J1007622" s="6"/>
      <c r="K1007622" s="69"/>
      <c r="L1007622" s="67"/>
      <c r="M1007622" s="67"/>
      <c r="N1007622" s="70"/>
      <c r="O1007622" s="67"/>
      <c r="P1007622" s="6"/>
      <c r="Q1007622" s="6"/>
      <c r="R1007622" s="71"/>
      <c r="S1007622" s="6"/>
      <c r="T1007622" s="6"/>
      <c r="U1007622" s="6"/>
      <c r="V1007622" s="9"/>
    </row>
    <row r="1007623" spans="1:22" customFormat="1">
      <c r="A1007623" s="2"/>
      <c r="B1007623" s="61"/>
      <c r="C1007623" s="52"/>
      <c r="D1007623" s="52"/>
      <c r="E1007623" s="6"/>
      <c r="F1007623" s="26"/>
      <c r="G1007623" s="26"/>
      <c r="H1007623" s="67"/>
      <c r="I1007623" s="68"/>
      <c r="J1007623" s="6"/>
      <c r="K1007623" s="69"/>
      <c r="L1007623" s="67"/>
      <c r="M1007623" s="67"/>
      <c r="N1007623" s="70"/>
      <c r="O1007623" s="67"/>
      <c r="P1007623" s="6"/>
      <c r="Q1007623" s="6"/>
      <c r="R1007623" s="71"/>
      <c r="S1007623" s="6"/>
      <c r="T1007623" s="6"/>
      <c r="U1007623" s="6"/>
      <c r="V1007623" s="9"/>
    </row>
    <row r="1007624" spans="1:22" customFormat="1">
      <c r="A1007624" s="2"/>
      <c r="B1007624" s="61"/>
      <c r="C1007624" s="52"/>
      <c r="D1007624" s="52"/>
      <c r="E1007624" s="6"/>
      <c r="F1007624" s="26"/>
      <c r="G1007624" s="26"/>
      <c r="H1007624" s="67"/>
      <c r="I1007624" s="68"/>
      <c r="J1007624" s="6"/>
      <c r="K1007624" s="69"/>
      <c r="L1007624" s="67"/>
      <c r="M1007624" s="67"/>
      <c r="N1007624" s="70"/>
      <c r="O1007624" s="67"/>
      <c r="P1007624" s="6"/>
      <c r="Q1007624" s="6"/>
      <c r="R1007624" s="71"/>
      <c r="S1007624" s="6"/>
      <c r="T1007624" s="6"/>
      <c r="U1007624" s="6"/>
      <c r="V1007624" s="9"/>
    </row>
    <row r="1007625" spans="1:22" customFormat="1">
      <c r="A1007625" s="2"/>
      <c r="B1007625" s="61"/>
      <c r="C1007625" s="52"/>
      <c r="D1007625" s="52"/>
      <c r="E1007625" s="6"/>
      <c r="F1007625" s="26"/>
      <c r="G1007625" s="26"/>
      <c r="H1007625" s="67"/>
      <c r="I1007625" s="68"/>
      <c r="J1007625" s="6"/>
      <c r="K1007625" s="69"/>
      <c r="L1007625" s="67"/>
      <c r="M1007625" s="67"/>
      <c r="N1007625" s="70"/>
      <c r="O1007625" s="67"/>
      <c r="P1007625" s="6"/>
      <c r="Q1007625" s="6"/>
      <c r="R1007625" s="71"/>
      <c r="S1007625" s="6"/>
      <c r="T1007625" s="6"/>
      <c r="U1007625" s="6"/>
      <c r="V1007625" s="9"/>
    </row>
    <row r="1007626" spans="1:22" customFormat="1">
      <c r="A1007626" s="2"/>
      <c r="B1007626" s="61"/>
      <c r="C1007626" s="52"/>
      <c r="D1007626" s="52"/>
      <c r="E1007626" s="6"/>
      <c r="F1007626" s="26"/>
      <c r="G1007626" s="26"/>
      <c r="H1007626" s="67"/>
      <c r="I1007626" s="68"/>
      <c r="J1007626" s="6"/>
      <c r="K1007626" s="69"/>
      <c r="L1007626" s="67"/>
      <c r="M1007626" s="67"/>
      <c r="N1007626" s="70"/>
      <c r="O1007626" s="67"/>
      <c r="P1007626" s="6"/>
      <c r="Q1007626" s="6"/>
      <c r="R1007626" s="71"/>
      <c r="S1007626" s="6"/>
      <c r="T1007626" s="6"/>
      <c r="U1007626" s="6"/>
      <c r="V1007626" s="9"/>
    </row>
    <row r="1007627" spans="1:22" customFormat="1">
      <c r="A1007627" s="2"/>
      <c r="B1007627" s="61"/>
      <c r="C1007627" s="52"/>
      <c r="D1007627" s="52"/>
      <c r="E1007627" s="6"/>
      <c r="F1007627" s="26"/>
      <c r="G1007627" s="26"/>
      <c r="H1007627" s="67"/>
      <c r="I1007627" s="68"/>
      <c r="J1007627" s="6"/>
      <c r="K1007627" s="69"/>
      <c r="L1007627" s="67"/>
      <c r="M1007627" s="67"/>
      <c r="N1007627" s="70"/>
      <c r="O1007627" s="67"/>
      <c r="P1007627" s="6"/>
      <c r="Q1007627" s="6"/>
      <c r="R1007627" s="71"/>
      <c r="S1007627" s="6"/>
      <c r="T1007627" s="6"/>
      <c r="U1007627" s="6"/>
      <c r="V1007627" s="9"/>
    </row>
    <row r="1007628" spans="1:22" customFormat="1">
      <c r="A1007628" s="2"/>
      <c r="B1007628" s="61"/>
      <c r="C1007628" s="52"/>
      <c r="D1007628" s="52"/>
      <c r="E1007628" s="6"/>
      <c r="F1007628" s="26"/>
      <c r="G1007628" s="26"/>
      <c r="H1007628" s="67"/>
      <c r="I1007628" s="68"/>
      <c r="J1007628" s="6"/>
      <c r="K1007628" s="69"/>
      <c r="L1007628" s="67"/>
      <c r="M1007628" s="67"/>
      <c r="N1007628" s="70"/>
      <c r="O1007628" s="67"/>
      <c r="P1007628" s="6"/>
      <c r="Q1007628" s="6"/>
      <c r="R1007628" s="71"/>
      <c r="S1007628" s="6"/>
      <c r="T1007628" s="6"/>
      <c r="U1007628" s="6"/>
      <c r="V1007628" s="9"/>
    </row>
    <row r="1007629" spans="1:22" customFormat="1">
      <c r="A1007629" s="2"/>
      <c r="B1007629" s="61"/>
      <c r="C1007629" s="52"/>
      <c r="D1007629" s="52"/>
      <c r="E1007629" s="6"/>
      <c r="F1007629" s="26"/>
      <c r="G1007629" s="26"/>
      <c r="H1007629" s="67"/>
      <c r="I1007629" s="68"/>
      <c r="J1007629" s="6"/>
      <c r="K1007629" s="69"/>
      <c r="L1007629" s="67"/>
      <c r="M1007629" s="67"/>
      <c r="N1007629" s="70"/>
      <c r="O1007629" s="67"/>
      <c r="P1007629" s="6"/>
      <c r="Q1007629" s="6"/>
      <c r="R1007629" s="71"/>
      <c r="S1007629" s="6"/>
      <c r="T1007629" s="6"/>
      <c r="U1007629" s="6"/>
      <c r="V1007629" s="9"/>
    </row>
    <row r="1007630" spans="1:22" customFormat="1">
      <c r="A1007630" s="2"/>
      <c r="B1007630" s="61"/>
      <c r="C1007630" s="52"/>
      <c r="D1007630" s="52"/>
      <c r="E1007630" s="6"/>
      <c r="F1007630" s="26"/>
      <c r="G1007630" s="26"/>
      <c r="H1007630" s="67"/>
      <c r="I1007630" s="68"/>
      <c r="J1007630" s="6"/>
      <c r="K1007630" s="69"/>
      <c r="L1007630" s="67"/>
      <c r="M1007630" s="67"/>
      <c r="N1007630" s="70"/>
      <c r="O1007630" s="67"/>
      <c r="P1007630" s="6"/>
      <c r="Q1007630" s="6"/>
      <c r="R1007630" s="71"/>
      <c r="S1007630" s="6"/>
      <c r="T1007630" s="6"/>
      <c r="U1007630" s="6"/>
      <c r="V1007630" s="9"/>
    </row>
    <row r="1007631" spans="1:22" customFormat="1">
      <c r="A1007631" s="2"/>
      <c r="B1007631" s="61"/>
      <c r="C1007631" s="52"/>
      <c r="D1007631" s="52"/>
      <c r="E1007631" s="6"/>
      <c r="F1007631" s="26"/>
      <c r="G1007631" s="26"/>
      <c r="H1007631" s="67"/>
      <c r="I1007631" s="68"/>
      <c r="J1007631" s="6"/>
      <c r="K1007631" s="69"/>
      <c r="L1007631" s="67"/>
      <c r="M1007631" s="67"/>
      <c r="N1007631" s="70"/>
      <c r="O1007631" s="67"/>
      <c r="P1007631" s="6"/>
      <c r="Q1007631" s="6"/>
      <c r="R1007631" s="71"/>
      <c r="S1007631" s="6"/>
      <c r="T1007631" s="6"/>
      <c r="U1007631" s="6"/>
      <c r="V1007631" s="9"/>
    </row>
    <row r="1007632" spans="1:22" customFormat="1">
      <c r="A1007632" s="2"/>
      <c r="B1007632" s="61"/>
      <c r="C1007632" s="52"/>
      <c r="D1007632" s="52"/>
      <c r="E1007632" s="6"/>
      <c r="F1007632" s="26"/>
      <c r="G1007632" s="26"/>
      <c r="H1007632" s="67"/>
      <c r="I1007632" s="68"/>
      <c r="J1007632" s="6"/>
      <c r="K1007632" s="69"/>
      <c r="L1007632" s="67"/>
      <c r="M1007632" s="67"/>
      <c r="N1007632" s="70"/>
      <c r="O1007632" s="67"/>
      <c r="P1007632" s="6"/>
      <c r="Q1007632" s="6"/>
      <c r="R1007632" s="71"/>
      <c r="S1007632" s="6"/>
      <c r="T1007632" s="6"/>
      <c r="U1007632" s="6"/>
      <c r="V1007632" s="9"/>
    </row>
    <row r="1007633" spans="1:22" customFormat="1">
      <c r="A1007633" s="2"/>
      <c r="B1007633" s="61"/>
      <c r="C1007633" s="52"/>
      <c r="D1007633" s="52"/>
      <c r="E1007633" s="6"/>
      <c r="F1007633" s="26"/>
      <c r="G1007633" s="26"/>
      <c r="H1007633" s="67"/>
      <c r="I1007633" s="68"/>
      <c r="J1007633" s="6"/>
      <c r="K1007633" s="69"/>
      <c r="L1007633" s="67"/>
      <c r="M1007633" s="67"/>
      <c r="N1007633" s="70"/>
      <c r="O1007633" s="67"/>
      <c r="P1007633" s="6"/>
      <c r="Q1007633" s="6"/>
      <c r="R1007633" s="71"/>
      <c r="S1007633" s="6"/>
      <c r="T1007633" s="6"/>
      <c r="U1007633" s="6"/>
      <c r="V1007633" s="9"/>
    </row>
    <row r="1007634" spans="1:22" customFormat="1">
      <c r="A1007634" s="2"/>
      <c r="B1007634" s="61"/>
      <c r="C1007634" s="52"/>
      <c r="D1007634" s="52"/>
      <c r="E1007634" s="6"/>
      <c r="F1007634" s="26"/>
      <c r="G1007634" s="26"/>
      <c r="H1007634" s="67"/>
      <c r="I1007634" s="68"/>
      <c r="J1007634" s="6"/>
      <c r="K1007634" s="69"/>
      <c r="L1007634" s="67"/>
      <c r="M1007634" s="67"/>
      <c r="N1007634" s="70"/>
      <c r="O1007634" s="67"/>
      <c r="P1007634" s="6"/>
      <c r="Q1007634" s="6"/>
      <c r="R1007634" s="71"/>
      <c r="S1007634" s="6"/>
      <c r="T1007634" s="6"/>
      <c r="U1007634" s="6"/>
      <c r="V1007634" s="9"/>
    </row>
    <row r="1007635" spans="1:22" customFormat="1">
      <c r="A1007635" s="2"/>
      <c r="B1007635" s="61"/>
      <c r="C1007635" s="52"/>
      <c r="D1007635" s="52"/>
      <c r="E1007635" s="6"/>
      <c r="F1007635" s="26"/>
      <c r="G1007635" s="26"/>
      <c r="H1007635" s="67"/>
      <c r="I1007635" s="68"/>
      <c r="J1007635" s="6"/>
      <c r="K1007635" s="69"/>
      <c r="L1007635" s="67"/>
      <c r="M1007635" s="67"/>
      <c r="N1007635" s="70"/>
      <c r="O1007635" s="67"/>
      <c r="P1007635" s="6"/>
      <c r="Q1007635" s="6"/>
      <c r="R1007635" s="71"/>
      <c r="S1007635" s="6"/>
      <c r="T1007635" s="6"/>
      <c r="U1007635" s="6"/>
      <c r="V1007635" s="9"/>
    </row>
    <row r="1007636" spans="1:22" customFormat="1">
      <c r="A1007636" s="2"/>
      <c r="B1007636" s="61"/>
      <c r="C1007636" s="52"/>
      <c r="D1007636" s="52"/>
      <c r="E1007636" s="6"/>
      <c r="F1007636" s="26"/>
      <c r="G1007636" s="26"/>
      <c r="H1007636" s="67"/>
      <c r="I1007636" s="68"/>
      <c r="J1007636" s="6"/>
      <c r="K1007636" s="69"/>
      <c r="L1007636" s="67"/>
      <c r="M1007636" s="67"/>
      <c r="N1007636" s="70"/>
      <c r="O1007636" s="67"/>
      <c r="P1007636" s="6"/>
      <c r="Q1007636" s="6"/>
      <c r="R1007636" s="71"/>
      <c r="S1007636" s="6"/>
      <c r="T1007636" s="6"/>
      <c r="U1007636" s="6"/>
      <c r="V1007636" s="9"/>
    </row>
    <row r="1007637" spans="1:22" customFormat="1">
      <c r="A1007637" s="2"/>
      <c r="B1007637" s="61"/>
      <c r="C1007637" s="52"/>
      <c r="D1007637" s="52"/>
      <c r="E1007637" s="6"/>
      <c r="F1007637" s="26"/>
      <c r="G1007637" s="26"/>
      <c r="H1007637" s="67"/>
      <c r="I1007637" s="68"/>
      <c r="J1007637" s="6"/>
      <c r="K1007637" s="69"/>
      <c r="L1007637" s="67"/>
      <c r="M1007637" s="67"/>
      <c r="N1007637" s="70"/>
      <c r="O1007637" s="67"/>
      <c r="P1007637" s="6"/>
      <c r="Q1007637" s="6"/>
      <c r="R1007637" s="71"/>
      <c r="S1007637" s="6"/>
      <c r="T1007637" s="6"/>
      <c r="U1007637" s="6"/>
      <c r="V1007637" s="9"/>
    </row>
    <row r="1007638" spans="1:22" customFormat="1">
      <c r="A1007638" s="2"/>
      <c r="B1007638" s="61"/>
      <c r="C1007638" s="52"/>
      <c r="D1007638" s="52"/>
      <c r="E1007638" s="6"/>
      <c r="F1007638" s="26"/>
      <c r="G1007638" s="26"/>
      <c r="H1007638" s="67"/>
      <c r="I1007638" s="68"/>
      <c r="J1007638" s="6"/>
      <c r="K1007638" s="69"/>
      <c r="L1007638" s="67"/>
      <c r="M1007638" s="67"/>
      <c r="N1007638" s="70"/>
      <c r="O1007638" s="67"/>
      <c r="P1007638" s="6"/>
      <c r="Q1007638" s="6"/>
      <c r="R1007638" s="71"/>
      <c r="S1007638" s="6"/>
      <c r="T1007638" s="6"/>
      <c r="U1007638" s="6"/>
      <c r="V1007638" s="9"/>
    </row>
    <row r="1007639" spans="1:22" customFormat="1">
      <c r="A1007639" s="2"/>
      <c r="B1007639" s="61"/>
      <c r="C1007639" s="52"/>
      <c r="D1007639" s="52"/>
      <c r="E1007639" s="6"/>
      <c r="F1007639" s="26"/>
      <c r="G1007639" s="26"/>
      <c r="H1007639" s="67"/>
      <c r="I1007639" s="68"/>
      <c r="J1007639" s="6"/>
      <c r="K1007639" s="69"/>
      <c r="L1007639" s="67"/>
      <c r="M1007639" s="67"/>
      <c r="N1007639" s="70"/>
      <c r="O1007639" s="67"/>
      <c r="P1007639" s="6"/>
      <c r="Q1007639" s="6"/>
      <c r="R1007639" s="71"/>
      <c r="S1007639" s="6"/>
      <c r="T1007639" s="6"/>
      <c r="U1007639" s="6"/>
      <c r="V1007639" s="9"/>
    </row>
    <row r="1007640" spans="1:22" customFormat="1">
      <c r="A1007640" s="2"/>
      <c r="B1007640" s="61"/>
      <c r="C1007640" s="52"/>
      <c r="D1007640" s="52"/>
      <c r="E1007640" s="6"/>
      <c r="F1007640" s="26"/>
      <c r="G1007640" s="26"/>
      <c r="H1007640" s="67"/>
      <c r="I1007640" s="68"/>
      <c r="J1007640" s="6"/>
      <c r="K1007640" s="69"/>
      <c r="L1007640" s="67"/>
      <c r="M1007640" s="67"/>
      <c r="N1007640" s="70"/>
      <c r="O1007640" s="67"/>
      <c r="P1007640" s="6"/>
      <c r="Q1007640" s="6"/>
      <c r="R1007640" s="71"/>
      <c r="S1007640" s="6"/>
      <c r="T1007640" s="6"/>
      <c r="U1007640" s="6"/>
      <c r="V1007640" s="9"/>
    </row>
    <row r="1007641" spans="1:22" customFormat="1">
      <c r="A1007641" s="2"/>
      <c r="B1007641" s="61"/>
      <c r="C1007641" s="52"/>
      <c r="D1007641" s="52"/>
      <c r="E1007641" s="6"/>
      <c r="F1007641" s="26"/>
      <c r="G1007641" s="26"/>
      <c r="H1007641" s="67"/>
      <c r="I1007641" s="68"/>
      <c r="J1007641" s="6"/>
      <c r="K1007641" s="69"/>
      <c r="L1007641" s="67"/>
      <c r="M1007641" s="67"/>
      <c r="N1007641" s="70"/>
      <c r="O1007641" s="67"/>
      <c r="P1007641" s="6"/>
      <c r="Q1007641" s="6"/>
      <c r="R1007641" s="71"/>
      <c r="S1007641" s="6"/>
      <c r="T1007641" s="6"/>
      <c r="U1007641" s="6"/>
      <c r="V1007641" s="9"/>
    </row>
    <row r="1007642" spans="1:22" customFormat="1">
      <c r="A1007642" s="2"/>
      <c r="B1007642" s="61"/>
      <c r="C1007642" s="52"/>
      <c r="D1007642" s="52"/>
      <c r="E1007642" s="6"/>
      <c r="F1007642" s="26"/>
      <c r="G1007642" s="26"/>
      <c r="H1007642" s="67"/>
      <c r="I1007642" s="68"/>
      <c r="J1007642" s="6"/>
      <c r="K1007642" s="69"/>
      <c r="L1007642" s="67"/>
      <c r="M1007642" s="67"/>
      <c r="N1007642" s="70"/>
      <c r="O1007642" s="67"/>
      <c r="P1007642" s="6"/>
      <c r="Q1007642" s="6"/>
      <c r="R1007642" s="71"/>
      <c r="S1007642" s="6"/>
      <c r="T1007642" s="6"/>
      <c r="U1007642" s="6"/>
      <c r="V1007642" s="9"/>
    </row>
    <row r="1007643" spans="1:22" customFormat="1">
      <c r="A1007643" s="2"/>
      <c r="B1007643" s="61"/>
      <c r="C1007643" s="52"/>
      <c r="D1007643" s="52"/>
      <c r="E1007643" s="6"/>
      <c r="F1007643" s="26"/>
      <c r="G1007643" s="26"/>
      <c r="H1007643" s="67"/>
      <c r="I1007643" s="68"/>
      <c r="J1007643" s="6"/>
      <c r="K1007643" s="69"/>
      <c r="L1007643" s="67"/>
      <c r="M1007643" s="67"/>
      <c r="N1007643" s="70"/>
      <c r="O1007643" s="67"/>
      <c r="P1007643" s="6"/>
      <c r="Q1007643" s="6"/>
      <c r="R1007643" s="71"/>
      <c r="S1007643" s="6"/>
      <c r="T1007643" s="6"/>
      <c r="U1007643" s="6"/>
      <c r="V1007643" s="9"/>
    </row>
    <row r="1007644" spans="1:22" customFormat="1">
      <c r="A1007644" s="2"/>
      <c r="B1007644" s="61"/>
      <c r="C1007644" s="52"/>
      <c r="D1007644" s="52"/>
      <c r="E1007644" s="6"/>
      <c r="F1007644" s="26"/>
      <c r="G1007644" s="26"/>
      <c r="H1007644" s="67"/>
      <c r="I1007644" s="68"/>
      <c r="J1007644" s="6"/>
      <c r="K1007644" s="69"/>
      <c r="L1007644" s="67"/>
      <c r="M1007644" s="67"/>
      <c r="N1007644" s="70"/>
      <c r="O1007644" s="67"/>
      <c r="P1007644" s="6"/>
      <c r="Q1007644" s="6"/>
      <c r="R1007644" s="71"/>
      <c r="S1007644" s="6"/>
      <c r="T1007644" s="6"/>
      <c r="U1007644" s="6"/>
      <c r="V1007644" s="9"/>
    </row>
    <row r="1007645" spans="1:22" customFormat="1">
      <c r="A1007645" s="2"/>
      <c r="B1007645" s="61"/>
      <c r="C1007645" s="52"/>
      <c r="D1007645" s="52"/>
      <c r="E1007645" s="6"/>
      <c r="F1007645" s="26"/>
      <c r="G1007645" s="26"/>
      <c r="H1007645" s="67"/>
      <c r="I1007645" s="68"/>
      <c r="J1007645" s="6"/>
      <c r="K1007645" s="69"/>
      <c r="L1007645" s="67"/>
      <c r="M1007645" s="67"/>
      <c r="N1007645" s="70"/>
      <c r="O1007645" s="67"/>
      <c r="P1007645" s="6"/>
      <c r="Q1007645" s="6"/>
      <c r="R1007645" s="71"/>
      <c r="S1007645" s="6"/>
      <c r="T1007645" s="6"/>
      <c r="U1007645" s="6"/>
      <c r="V1007645" s="9"/>
    </row>
    <row r="1007646" spans="1:22" customFormat="1">
      <c r="A1007646" s="2"/>
      <c r="B1007646" s="61"/>
      <c r="C1007646" s="52"/>
      <c r="D1007646" s="52"/>
      <c r="E1007646" s="6"/>
      <c r="F1007646" s="26"/>
      <c r="G1007646" s="26"/>
      <c r="H1007646" s="67"/>
      <c r="I1007646" s="68"/>
      <c r="J1007646" s="6"/>
      <c r="K1007646" s="69"/>
      <c r="L1007646" s="67"/>
      <c r="M1007646" s="67"/>
      <c r="N1007646" s="70"/>
      <c r="O1007646" s="67"/>
      <c r="P1007646" s="6"/>
      <c r="Q1007646" s="6"/>
      <c r="R1007646" s="71"/>
      <c r="S1007646" s="6"/>
      <c r="T1007646" s="6"/>
      <c r="U1007646" s="6"/>
      <c r="V1007646" s="9"/>
    </row>
    <row r="1007647" spans="1:22" customFormat="1">
      <c r="A1007647" s="2"/>
      <c r="B1007647" s="61"/>
      <c r="C1007647" s="52"/>
      <c r="D1007647" s="52"/>
      <c r="E1007647" s="6"/>
      <c r="F1007647" s="26"/>
      <c r="G1007647" s="26"/>
      <c r="H1007647" s="67"/>
      <c r="I1007647" s="68"/>
      <c r="J1007647" s="6"/>
      <c r="K1007647" s="69"/>
      <c r="L1007647" s="67"/>
      <c r="M1007647" s="67"/>
      <c r="N1007647" s="70"/>
      <c r="O1007647" s="67"/>
      <c r="P1007647" s="6"/>
      <c r="Q1007647" s="6"/>
      <c r="R1007647" s="71"/>
      <c r="S1007647" s="6"/>
      <c r="T1007647" s="6"/>
      <c r="U1007647" s="6"/>
      <c r="V1007647" s="9"/>
    </row>
    <row r="1007648" spans="1:22" customFormat="1">
      <c r="A1007648" s="2"/>
      <c r="B1007648" s="61"/>
      <c r="C1007648" s="52"/>
      <c r="D1007648" s="52"/>
      <c r="E1007648" s="6"/>
      <c r="F1007648" s="26"/>
      <c r="G1007648" s="26"/>
      <c r="H1007648" s="67"/>
      <c r="I1007648" s="68"/>
      <c r="J1007648" s="6"/>
      <c r="K1007648" s="69"/>
      <c r="L1007648" s="67"/>
      <c r="M1007648" s="67"/>
      <c r="N1007648" s="70"/>
      <c r="O1007648" s="67"/>
      <c r="P1007648" s="6"/>
      <c r="Q1007648" s="6"/>
      <c r="R1007648" s="71"/>
      <c r="S1007648" s="6"/>
      <c r="T1007648" s="6"/>
      <c r="U1007648" s="6"/>
      <c r="V1007648" s="9"/>
    </row>
    <row r="1007649" spans="1:22" customFormat="1">
      <c r="A1007649" s="2"/>
      <c r="B1007649" s="61"/>
      <c r="C1007649" s="52"/>
      <c r="D1007649" s="52"/>
      <c r="E1007649" s="6"/>
      <c r="F1007649" s="26"/>
      <c r="G1007649" s="26"/>
      <c r="H1007649" s="67"/>
      <c r="I1007649" s="68"/>
      <c r="J1007649" s="6"/>
      <c r="K1007649" s="69"/>
      <c r="L1007649" s="67"/>
      <c r="M1007649" s="67"/>
      <c r="N1007649" s="70"/>
      <c r="O1007649" s="67"/>
      <c r="P1007649" s="6"/>
      <c r="Q1007649" s="6"/>
      <c r="R1007649" s="71"/>
      <c r="S1007649" s="6"/>
      <c r="T1007649" s="6"/>
      <c r="U1007649" s="6"/>
      <c r="V1007649" s="9"/>
    </row>
    <row r="1007650" spans="1:22" customFormat="1">
      <c r="A1007650" s="2"/>
      <c r="B1007650" s="61"/>
      <c r="C1007650" s="52"/>
      <c r="D1007650" s="52"/>
      <c r="E1007650" s="6"/>
      <c r="F1007650" s="26"/>
      <c r="G1007650" s="26"/>
      <c r="H1007650" s="67"/>
      <c r="I1007650" s="68"/>
      <c r="J1007650" s="6"/>
      <c r="K1007650" s="69"/>
      <c r="L1007650" s="67"/>
      <c r="M1007650" s="67"/>
      <c r="N1007650" s="70"/>
      <c r="O1007650" s="67"/>
      <c r="P1007650" s="6"/>
      <c r="Q1007650" s="6"/>
      <c r="R1007650" s="71"/>
      <c r="S1007650" s="6"/>
      <c r="T1007650" s="6"/>
      <c r="U1007650" s="6"/>
      <c r="V1007650" s="9"/>
    </row>
    <row r="1007651" spans="1:22" customFormat="1">
      <c r="A1007651" s="2"/>
      <c r="B1007651" s="61"/>
      <c r="C1007651" s="52"/>
      <c r="D1007651" s="52"/>
      <c r="E1007651" s="6"/>
      <c r="F1007651" s="26"/>
      <c r="G1007651" s="26"/>
      <c r="H1007651" s="67"/>
      <c r="I1007651" s="68"/>
      <c r="J1007651" s="6"/>
      <c r="K1007651" s="69"/>
      <c r="L1007651" s="67"/>
      <c r="M1007651" s="67"/>
      <c r="N1007651" s="70"/>
      <c r="O1007651" s="67"/>
      <c r="P1007651" s="6"/>
      <c r="Q1007651" s="6"/>
      <c r="R1007651" s="71"/>
      <c r="S1007651" s="6"/>
      <c r="T1007651" s="6"/>
      <c r="U1007651" s="6"/>
      <c r="V1007651" s="9"/>
    </row>
    <row r="1007652" spans="1:22" customFormat="1">
      <c r="A1007652" s="2"/>
      <c r="B1007652" s="61"/>
      <c r="C1007652" s="52"/>
      <c r="D1007652" s="52"/>
      <c r="E1007652" s="6"/>
      <c r="F1007652" s="26"/>
      <c r="G1007652" s="26"/>
      <c r="H1007652" s="67"/>
      <c r="I1007652" s="68"/>
      <c r="J1007652" s="6"/>
      <c r="K1007652" s="69"/>
      <c r="L1007652" s="67"/>
      <c r="M1007652" s="67"/>
      <c r="N1007652" s="70"/>
      <c r="O1007652" s="67"/>
      <c r="P1007652" s="6"/>
      <c r="Q1007652" s="6"/>
      <c r="R1007652" s="71"/>
      <c r="S1007652" s="6"/>
      <c r="T1007652" s="6"/>
      <c r="U1007652" s="6"/>
      <c r="V1007652" s="9"/>
    </row>
    <row r="1007653" spans="1:22" customFormat="1">
      <c r="A1007653" s="2"/>
      <c r="B1007653" s="61"/>
      <c r="C1007653" s="52"/>
      <c r="D1007653" s="52"/>
      <c r="E1007653" s="6"/>
      <c r="F1007653" s="26"/>
      <c r="G1007653" s="26"/>
      <c r="H1007653" s="67"/>
      <c r="I1007653" s="68"/>
      <c r="J1007653" s="6"/>
      <c r="K1007653" s="69"/>
      <c r="L1007653" s="67"/>
      <c r="M1007653" s="67"/>
      <c r="N1007653" s="70"/>
      <c r="O1007653" s="67"/>
      <c r="P1007653" s="6"/>
      <c r="Q1007653" s="6"/>
      <c r="R1007653" s="71"/>
      <c r="S1007653" s="6"/>
      <c r="T1007653" s="6"/>
      <c r="U1007653" s="6"/>
      <c r="V1007653" s="9"/>
    </row>
    <row r="1007654" spans="1:22" customFormat="1">
      <c r="A1007654" s="2"/>
      <c r="B1007654" s="61"/>
      <c r="C1007654" s="52"/>
      <c r="D1007654" s="52"/>
      <c r="E1007654" s="6"/>
      <c r="F1007654" s="26"/>
      <c r="G1007654" s="26"/>
      <c r="H1007654" s="67"/>
      <c r="I1007654" s="68"/>
      <c r="J1007654" s="6"/>
      <c r="K1007654" s="69"/>
      <c r="L1007654" s="67"/>
      <c r="M1007654" s="67"/>
      <c r="N1007654" s="70"/>
      <c r="O1007654" s="67"/>
      <c r="P1007654" s="6"/>
      <c r="Q1007654" s="6"/>
      <c r="R1007654" s="71"/>
      <c r="S1007654" s="6"/>
      <c r="T1007654" s="6"/>
      <c r="U1007654" s="6"/>
      <c r="V1007654" s="9"/>
    </row>
    <row r="1007655" spans="1:22" customFormat="1">
      <c r="A1007655" s="2"/>
      <c r="B1007655" s="61"/>
      <c r="C1007655" s="52"/>
      <c r="D1007655" s="52"/>
      <c r="E1007655" s="6"/>
      <c r="F1007655" s="26"/>
      <c r="G1007655" s="26"/>
      <c r="H1007655" s="67"/>
      <c r="I1007655" s="68"/>
      <c r="J1007655" s="6"/>
      <c r="K1007655" s="69"/>
      <c r="L1007655" s="67"/>
      <c r="M1007655" s="67"/>
      <c r="N1007655" s="70"/>
      <c r="O1007655" s="67"/>
      <c r="P1007655" s="6"/>
      <c r="Q1007655" s="6"/>
      <c r="R1007655" s="71"/>
      <c r="S1007655" s="6"/>
      <c r="T1007655" s="6"/>
      <c r="U1007655" s="6"/>
      <c r="V1007655" s="9"/>
    </row>
    <row r="1007656" spans="1:22" customFormat="1">
      <c r="A1007656" s="2"/>
      <c r="B1007656" s="61"/>
      <c r="C1007656" s="52"/>
      <c r="D1007656" s="52"/>
      <c r="E1007656" s="6"/>
      <c r="F1007656" s="26"/>
      <c r="G1007656" s="26"/>
      <c r="H1007656" s="67"/>
      <c r="I1007656" s="68"/>
      <c r="J1007656" s="6"/>
      <c r="K1007656" s="69"/>
      <c r="L1007656" s="67"/>
      <c r="M1007656" s="67"/>
      <c r="N1007656" s="70"/>
      <c r="O1007656" s="67"/>
      <c r="P1007656" s="6"/>
      <c r="Q1007656" s="6"/>
      <c r="R1007656" s="71"/>
      <c r="S1007656" s="6"/>
      <c r="T1007656" s="6"/>
      <c r="U1007656" s="6"/>
      <c r="V1007656" s="9"/>
    </row>
    <row r="1007657" spans="1:22" customFormat="1">
      <c r="A1007657" s="2"/>
      <c r="B1007657" s="61"/>
      <c r="C1007657" s="52"/>
      <c r="D1007657" s="52"/>
      <c r="E1007657" s="6"/>
      <c r="F1007657" s="26"/>
      <c r="G1007657" s="26"/>
      <c r="H1007657" s="67"/>
      <c r="I1007657" s="68"/>
      <c r="J1007657" s="6"/>
      <c r="K1007657" s="69"/>
      <c r="L1007657" s="67"/>
      <c r="M1007657" s="67"/>
      <c r="N1007657" s="70"/>
      <c r="O1007657" s="67"/>
      <c r="P1007657" s="6"/>
      <c r="Q1007657" s="6"/>
      <c r="R1007657" s="71"/>
      <c r="S1007657" s="6"/>
      <c r="T1007657" s="6"/>
      <c r="U1007657" s="6"/>
      <c r="V1007657" s="9"/>
    </row>
    <row r="1007658" spans="1:22" customFormat="1">
      <c r="A1007658" s="2"/>
      <c r="B1007658" s="61"/>
      <c r="C1007658" s="52"/>
      <c r="D1007658" s="52"/>
      <c r="E1007658" s="6"/>
      <c r="F1007658" s="26"/>
      <c r="G1007658" s="26"/>
      <c r="H1007658" s="67"/>
      <c r="I1007658" s="68"/>
      <c r="J1007658" s="6"/>
      <c r="K1007658" s="69"/>
      <c r="L1007658" s="67"/>
      <c r="M1007658" s="67"/>
      <c r="N1007658" s="70"/>
      <c r="O1007658" s="67"/>
      <c r="P1007658" s="6"/>
      <c r="Q1007658" s="6"/>
      <c r="R1007658" s="71"/>
      <c r="S1007658" s="6"/>
      <c r="T1007658" s="6"/>
      <c r="U1007658" s="6"/>
      <c r="V1007658" s="9"/>
    </row>
    <row r="1007659" spans="1:22" customFormat="1">
      <c r="A1007659" s="2"/>
      <c r="B1007659" s="61"/>
      <c r="C1007659" s="52"/>
      <c r="D1007659" s="52"/>
      <c r="E1007659" s="6"/>
      <c r="F1007659" s="26"/>
      <c r="G1007659" s="26"/>
      <c r="H1007659" s="67"/>
      <c r="I1007659" s="68"/>
      <c r="J1007659" s="6"/>
      <c r="K1007659" s="69"/>
      <c r="L1007659" s="67"/>
      <c r="M1007659" s="67"/>
      <c r="N1007659" s="70"/>
      <c r="O1007659" s="67"/>
      <c r="P1007659" s="6"/>
      <c r="Q1007659" s="6"/>
      <c r="R1007659" s="71"/>
      <c r="S1007659" s="6"/>
      <c r="T1007659" s="6"/>
      <c r="U1007659" s="6"/>
      <c r="V1007659" s="9"/>
    </row>
    <row r="1007660" spans="1:22" customFormat="1">
      <c r="A1007660" s="2"/>
      <c r="B1007660" s="61"/>
      <c r="C1007660" s="52"/>
      <c r="D1007660" s="52"/>
      <c r="E1007660" s="6"/>
      <c r="F1007660" s="26"/>
      <c r="G1007660" s="26"/>
      <c r="H1007660" s="67"/>
      <c r="I1007660" s="68"/>
      <c r="J1007660" s="6"/>
      <c r="K1007660" s="69"/>
      <c r="L1007660" s="67"/>
      <c r="M1007660" s="67"/>
      <c r="N1007660" s="70"/>
      <c r="O1007660" s="67"/>
      <c r="P1007660" s="6"/>
      <c r="Q1007660" s="6"/>
      <c r="R1007660" s="71"/>
      <c r="S1007660" s="6"/>
      <c r="T1007660" s="6"/>
      <c r="U1007660" s="6"/>
      <c r="V1007660" s="9"/>
    </row>
    <row r="1007661" spans="1:22" customFormat="1">
      <c r="A1007661" s="2"/>
      <c r="B1007661" s="61"/>
      <c r="C1007661" s="52"/>
      <c r="D1007661" s="52"/>
      <c r="E1007661" s="6"/>
      <c r="F1007661" s="26"/>
      <c r="G1007661" s="26"/>
      <c r="H1007661" s="67"/>
      <c r="I1007661" s="68"/>
      <c r="J1007661" s="6"/>
      <c r="K1007661" s="69"/>
      <c r="L1007661" s="67"/>
      <c r="M1007661" s="67"/>
      <c r="N1007661" s="70"/>
      <c r="O1007661" s="67"/>
      <c r="P1007661" s="6"/>
      <c r="Q1007661" s="6"/>
      <c r="R1007661" s="71"/>
      <c r="S1007661" s="6"/>
      <c r="T1007661" s="6"/>
      <c r="U1007661" s="6"/>
      <c r="V1007661" s="9"/>
    </row>
    <row r="1007662" spans="1:22" customFormat="1">
      <c r="A1007662" s="2"/>
      <c r="B1007662" s="61"/>
      <c r="C1007662" s="52"/>
      <c r="D1007662" s="52"/>
      <c r="E1007662" s="6"/>
      <c r="F1007662" s="26"/>
      <c r="G1007662" s="26"/>
      <c r="H1007662" s="67"/>
      <c r="I1007662" s="68"/>
      <c r="J1007662" s="6"/>
      <c r="K1007662" s="69"/>
      <c r="L1007662" s="67"/>
      <c r="M1007662" s="67"/>
      <c r="N1007662" s="70"/>
      <c r="O1007662" s="67"/>
      <c r="P1007662" s="6"/>
      <c r="Q1007662" s="6"/>
      <c r="R1007662" s="71"/>
      <c r="S1007662" s="6"/>
      <c r="T1007662" s="6"/>
      <c r="U1007662" s="6"/>
      <c r="V1007662" s="9"/>
    </row>
    <row r="1007663" spans="1:22" customFormat="1">
      <c r="A1007663" s="2"/>
      <c r="B1007663" s="61"/>
      <c r="C1007663" s="52"/>
      <c r="D1007663" s="52"/>
      <c r="E1007663" s="6"/>
      <c r="F1007663" s="26"/>
      <c r="G1007663" s="26"/>
      <c r="H1007663" s="67"/>
      <c r="I1007663" s="68"/>
      <c r="J1007663" s="6"/>
      <c r="K1007663" s="69"/>
      <c r="L1007663" s="67"/>
      <c r="M1007663" s="67"/>
      <c r="N1007663" s="70"/>
      <c r="O1007663" s="67"/>
      <c r="P1007663" s="6"/>
      <c r="Q1007663" s="6"/>
      <c r="R1007663" s="71"/>
      <c r="S1007663" s="6"/>
      <c r="T1007663" s="6"/>
      <c r="U1007663" s="6"/>
      <c r="V1007663" s="9"/>
    </row>
    <row r="1007664" spans="1:22" customFormat="1">
      <c r="A1007664" s="2"/>
      <c r="B1007664" s="61"/>
      <c r="C1007664" s="52"/>
      <c r="D1007664" s="52"/>
      <c r="E1007664" s="6"/>
      <c r="F1007664" s="26"/>
      <c r="G1007664" s="26"/>
      <c r="H1007664" s="67"/>
      <c r="I1007664" s="68"/>
      <c r="J1007664" s="6"/>
      <c r="K1007664" s="69"/>
      <c r="L1007664" s="67"/>
      <c r="M1007664" s="67"/>
      <c r="N1007664" s="70"/>
      <c r="O1007664" s="67"/>
      <c r="P1007664" s="6"/>
      <c r="Q1007664" s="6"/>
      <c r="R1007664" s="71"/>
      <c r="S1007664" s="6"/>
      <c r="T1007664" s="6"/>
      <c r="U1007664" s="6"/>
      <c r="V1007664" s="9"/>
    </row>
    <row r="1007665" spans="1:22" customFormat="1">
      <c r="A1007665" s="2"/>
      <c r="B1007665" s="61"/>
      <c r="C1007665" s="52"/>
      <c r="D1007665" s="52"/>
      <c r="E1007665" s="6"/>
      <c r="F1007665" s="26"/>
      <c r="G1007665" s="26"/>
      <c r="H1007665" s="67"/>
      <c r="I1007665" s="68"/>
      <c r="J1007665" s="6"/>
      <c r="K1007665" s="69"/>
      <c r="L1007665" s="67"/>
      <c r="M1007665" s="67"/>
      <c r="N1007665" s="70"/>
      <c r="O1007665" s="67"/>
      <c r="P1007665" s="6"/>
      <c r="Q1007665" s="6"/>
      <c r="R1007665" s="71"/>
      <c r="S1007665" s="6"/>
      <c r="T1007665" s="6"/>
      <c r="U1007665" s="6"/>
      <c r="V1007665" s="9"/>
    </row>
    <row r="1007666" spans="1:22" customFormat="1">
      <c r="A1007666" s="2"/>
      <c r="B1007666" s="61"/>
      <c r="C1007666" s="52"/>
      <c r="D1007666" s="52"/>
      <c r="E1007666" s="6"/>
      <c r="F1007666" s="26"/>
      <c r="G1007666" s="26"/>
      <c r="H1007666" s="67"/>
      <c r="I1007666" s="68"/>
      <c r="J1007666" s="6"/>
      <c r="K1007666" s="69"/>
      <c r="L1007666" s="67"/>
      <c r="M1007666" s="67"/>
      <c r="N1007666" s="70"/>
      <c r="O1007666" s="67"/>
      <c r="P1007666" s="6"/>
      <c r="Q1007666" s="6"/>
      <c r="R1007666" s="71"/>
      <c r="S1007666" s="6"/>
      <c r="T1007666" s="6"/>
      <c r="U1007666" s="6"/>
      <c r="V1007666" s="9"/>
    </row>
    <row r="1007667" spans="1:22" customFormat="1">
      <c r="A1007667" s="2"/>
      <c r="B1007667" s="61"/>
      <c r="C1007667" s="52"/>
      <c r="D1007667" s="52"/>
      <c r="E1007667" s="6"/>
      <c r="F1007667" s="26"/>
      <c r="G1007667" s="26"/>
      <c r="H1007667" s="67"/>
      <c r="I1007667" s="68"/>
      <c r="J1007667" s="6"/>
      <c r="K1007667" s="69"/>
      <c r="L1007667" s="67"/>
      <c r="M1007667" s="67"/>
      <c r="N1007667" s="70"/>
      <c r="O1007667" s="67"/>
      <c r="P1007667" s="6"/>
      <c r="Q1007667" s="6"/>
      <c r="R1007667" s="71"/>
      <c r="S1007667" s="6"/>
      <c r="T1007667" s="6"/>
      <c r="U1007667" s="6"/>
      <c r="V1007667" s="9"/>
    </row>
    <row r="1007668" spans="1:22" customFormat="1">
      <c r="A1007668" s="2"/>
      <c r="B1007668" s="61"/>
      <c r="C1007668" s="52"/>
      <c r="D1007668" s="52"/>
      <c r="E1007668" s="6"/>
      <c r="F1007668" s="26"/>
      <c r="G1007668" s="26"/>
      <c r="H1007668" s="67"/>
      <c r="I1007668" s="68"/>
      <c r="J1007668" s="6"/>
      <c r="K1007668" s="69"/>
      <c r="L1007668" s="67"/>
      <c r="M1007668" s="67"/>
      <c r="N1007668" s="70"/>
      <c r="O1007668" s="67"/>
      <c r="P1007668" s="6"/>
      <c r="Q1007668" s="6"/>
      <c r="R1007668" s="71"/>
      <c r="S1007668" s="6"/>
      <c r="T1007668" s="6"/>
      <c r="U1007668" s="6"/>
      <c r="V1007668" s="9"/>
    </row>
    <row r="1007669" spans="1:22" customFormat="1">
      <c r="A1007669" s="2"/>
      <c r="B1007669" s="61"/>
      <c r="C1007669" s="52"/>
      <c r="D1007669" s="52"/>
      <c r="E1007669" s="6"/>
      <c r="F1007669" s="26"/>
      <c r="G1007669" s="26"/>
      <c r="H1007669" s="67"/>
      <c r="I1007669" s="68"/>
      <c r="J1007669" s="6"/>
      <c r="K1007669" s="69"/>
      <c r="L1007669" s="67"/>
      <c r="M1007669" s="67"/>
      <c r="N1007669" s="70"/>
      <c r="O1007669" s="67"/>
      <c r="P1007669" s="6"/>
      <c r="Q1007669" s="6"/>
      <c r="R1007669" s="71"/>
      <c r="S1007669" s="6"/>
      <c r="T1007669" s="6"/>
      <c r="U1007669" s="6"/>
      <c r="V1007669" s="9"/>
    </row>
    <row r="1007670" spans="1:22" customFormat="1">
      <c r="A1007670" s="2"/>
      <c r="B1007670" s="61"/>
      <c r="C1007670" s="52"/>
      <c r="D1007670" s="52"/>
      <c r="E1007670" s="6"/>
      <c r="F1007670" s="26"/>
      <c r="G1007670" s="26"/>
      <c r="H1007670" s="67"/>
      <c r="I1007670" s="68"/>
      <c r="J1007670" s="6"/>
      <c r="K1007670" s="69"/>
      <c r="L1007670" s="67"/>
      <c r="M1007670" s="67"/>
      <c r="N1007670" s="70"/>
      <c r="O1007670" s="67"/>
      <c r="P1007670" s="6"/>
      <c r="Q1007670" s="6"/>
      <c r="R1007670" s="71"/>
      <c r="S1007670" s="6"/>
      <c r="T1007670" s="6"/>
      <c r="U1007670" s="6"/>
      <c r="V1007670" s="9"/>
    </row>
    <row r="1007671" spans="1:22" customFormat="1">
      <c r="A1007671" s="2"/>
      <c r="B1007671" s="61"/>
      <c r="C1007671" s="52"/>
      <c r="D1007671" s="52"/>
      <c r="E1007671" s="6"/>
      <c r="F1007671" s="26"/>
      <c r="G1007671" s="26"/>
      <c r="H1007671" s="67"/>
      <c r="I1007671" s="68"/>
      <c r="J1007671" s="6"/>
      <c r="K1007671" s="69"/>
      <c r="L1007671" s="67"/>
      <c r="M1007671" s="67"/>
      <c r="N1007671" s="70"/>
      <c r="O1007671" s="67"/>
      <c r="P1007671" s="6"/>
      <c r="Q1007671" s="6"/>
      <c r="R1007671" s="71"/>
      <c r="S1007671" s="6"/>
      <c r="T1007671" s="6"/>
      <c r="U1007671" s="6"/>
      <c r="V1007671" s="9"/>
    </row>
    <row r="1007672" spans="1:22" customFormat="1">
      <c r="A1007672" s="2"/>
      <c r="B1007672" s="61"/>
      <c r="C1007672" s="52"/>
      <c r="D1007672" s="52"/>
      <c r="E1007672" s="6"/>
      <c r="F1007672" s="26"/>
      <c r="G1007672" s="26"/>
      <c r="H1007672" s="67"/>
      <c r="I1007672" s="68"/>
      <c r="J1007672" s="6"/>
      <c r="K1007672" s="69"/>
      <c r="L1007672" s="67"/>
      <c r="M1007672" s="67"/>
      <c r="N1007672" s="70"/>
      <c r="O1007672" s="67"/>
      <c r="P1007672" s="6"/>
      <c r="Q1007672" s="6"/>
      <c r="R1007672" s="71"/>
      <c r="S1007672" s="6"/>
      <c r="T1007672" s="6"/>
      <c r="U1007672" s="6"/>
      <c r="V1007672" s="9"/>
    </row>
    <row r="1007673" spans="1:22" customFormat="1">
      <c r="A1007673" s="2"/>
      <c r="B1007673" s="61"/>
      <c r="C1007673" s="52"/>
      <c r="D1007673" s="52"/>
      <c r="E1007673" s="6"/>
      <c r="F1007673" s="26"/>
      <c r="G1007673" s="26"/>
      <c r="H1007673" s="67"/>
      <c r="I1007673" s="68"/>
      <c r="J1007673" s="6"/>
      <c r="K1007673" s="69"/>
      <c r="L1007673" s="67"/>
      <c r="M1007673" s="67"/>
      <c r="N1007673" s="70"/>
      <c r="O1007673" s="67"/>
      <c r="P1007673" s="6"/>
      <c r="Q1007673" s="6"/>
      <c r="R1007673" s="71"/>
      <c r="S1007673" s="6"/>
      <c r="T1007673" s="6"/>
      <c r="U1007673" s="6"/>
      <c r="V1007673" s="9"/>
    </row>
    <row r="1007674" spans="1:22" customFormat="1">
      <c r="A1007674" s="2"/>
      <c r="B1007674" s="61"/>
      <c r="C1007674" s="52"/>
      <c r="D1007674" s="52"/>
      <c r="E1007674" s="6"/>
      <c r="F1007674" s="26"/>
      <c r="G1007674" s="26"/>
      <c r="H1007674" s="67"/>
      <c r="I1007674" s="68"/>
      <c r="J1007674" s="6"/>
      <c r="K1007674" s="69"/>
      <c r="L1007674" s="67"/>
      <c r="M1007674" s="67"/>
      <c r="N1007674" s="70"/>
      <c r="O1007674" s="67"/>
      <c r="P1007674" s="6"/>
      <c r="Q1007674" s="6"/>
      <c r="R1007674" s="71"/>
      <c r="S1007674" s="6"/>
      <c r="T1007674" s="6"/>
      <c r="U1007674" s="6"/>
      <c r="V1007674" s="9"/>
    </row>
    <row r="1007675" spans="1:22" customFormat="1">
      <c r="A1007675" s="2"/>
      <c r="B1007675" s="61"/>
      <c r="C1007675" s="52"/>
      <c r="D1007675" s="52"/>
      <c r="E1007675" s="6"/>
      <c r="F1007675" s="26"/>
      <c r="G1007675" s="26"/>
      <c r="H1007675" s="67"/>
      <c r="I1007675" s="68"/>
      <c r="J1007675" s="6"/>
      <c r="K1007675" s="69"/>
      <c r="L1007675" s="67"/>
      <c r="M1007675" s="67"/>
      <c r="N1007675" s="70"/>
      <c r="O1007675" s="67"/>
      <c r="P1007675" s="6"/>
      <c r="Q1007675" s="6"/>
      <c r="R1007675" s="71"/>
      <c r="S1007675" s="6"/>
      <c r="T1007675" s="6"/>
      <c r="U1007675" s="6"/>
      <c r="V1007675" s="9"/>
    </row>
    <row r="1007676" spans="1:22" customFormat="1">
      <c r="A1007676" s="2"/>
      <c r="B1007676" s="61"/>
      <c r="C1007676" s="52"/>
      <c r="D1007676" s="52"/>
      <c r="E1007676" s="6"/>
      <c r="F1007676" s="26"/>
      <c r="G1007676" s="26"/>
      <c r="H1007676" s="67"/>
      <c r="I1007676" s="68"/>
      <c r="J1007676" s="6"/>
      <c r="K1007676" s="69"/>
      <c r="L1007676" s="67"/>
      <c r="M1007676" s="67"/>
      <c r="N1007676" s="70"/>
      <c r="O1007676" s="67"/>
      <c r="P1007676" s="6"/>
      <c r="Q1007676" s="6"/>
      <c r="R1007676" s="71"/>
      <c r="S1007676" s="6"/>
      <c r="T1007676" s="6"/>
      <c r="U1007676" s="6"/>
      <c r="V1007676" s="9"/>
    </row>
    <row r="1007677" spans="1:22" customFormat="1">
      <c r="A1007677" s="2"/>
      <c r="B1007677" s="61"/>
      <c r="C1007677" s="52"/>
      <c r="D1007677" s="52"/>
      <c r="E1007677" s="6"/>
      <c r="F1007677" s="26"/>
      <c r="G1007677" s="26"/>
      <c r="H1007677" s="67"/>
      <c r="I1007677" s="68"/>
      <c r="J1007677" s="6"/>
      <c r="K1007677" s="69"/>
      <c r="L1007677" s="67"/>
      <c r="M1007677" s="67"/>
      <c r="N1007677" s="70"/>
      <c r="O1007677" s="67"/>
      <c r="P1007677" s="6"/>
      <c r="Q1007677" s="6"/>
      <c r="R1007677" s="71"/>
      <c r="S1007677" s="6"/>
      <c r="T1007677" s="6"/>
      <c r="U1007677" s="6"/>
      <c r="V1007677" s="9"/>
    </row>
    <row r="1007678" spans="1:22" customFormat="1">
      <c r="A1007678" s="2"/>
      <c r="B1007678" s="61"/>
      <c r="C1007678" s="52"/>
      <c r="D1007678" s="52"/>
      <c r="E1007678" s="6"/>
      <c r="F1007678" s="26"/>
      <c r="G1007678" s="26"/>
      <c r="H1007678" s="67"/>
      <c r="I1007678" s="68"/>
      <c r="J1007678" s="6"/>
      <c r="K1007678" s="69"/>
      <c r="L1007678" s="67"/>
      <c r="M1007678" s="67"/>
      <c r="N1007678" s="70"/>
      <c r="O1007678" s="67"/>
      <c r="P1007678" s="6"/>
      <c r="Q1007678" s="6"/>
      <c r="R1007678" s="71"/>
      <c r="S1007678" s="6"/>
      <c r="T1007678" s="6"/>
      <c r="U1007678" s="6"/>
      <c r="V1007678" s="9"/>
    </row>
    <row r="1007679" spans="1:22" customFormat="1">
      <c r="A1007679" s="2"/>
      <c r="B1007679" s="61"/>
      <c r="C1007679" s="52"/>
      <c r="D1007679" s="52"/>
      <c r="E1007679" s="6"/>
      <c r="F1007679" s="26"/>
      <c r="G1007679" s="26"/>
      <c r="H1007679" s="67"/>
      <c r="I1007679" s="68"/>
      <c r="J1007679" s="6"/>
      <c r="K1007679" s="69"/>
      <c r="L1007679" s="67"/>
      <c r="M1007679" s="67"/>
      <c r="N1007679" s="70"/>
      <c r="O1007679" s="67"/>
      <c r="P1007679" s="6"/>
      <c r="Q1007679" s="6"/>
      <c r="R1007679" s="71"/>
      <c r="S1007679" s="6"/>
      <c r="T1007679" s="6"/>
      <c r="U1007679" s="6"/>
      <c r="V1007679" s="9"/>
    </row>
    <row r="1007680" spans="1:22" customFormat="1">
      <c r="A1007680" s="2"/>
      <c r="B1007680" s="61"/>
      <c r="C1007680" s="52"/>
      <c r="D1007680" s="52"/>
      <c r="E1007680" s="6"/>
      <c r="F1007680" s="26"/>
      <c r="G1007680" s="26"/>
      <c r="H1007680" s="67"/>
      <c r="I1007680" s="68"/>
      <c r="J1007680" s="6"/>
      <c r="K1007680" s="69"/>
      <c r="L1007680" s="67"/>
      <c r="M1007680" s="67"/>
      <c r="N1007680" s="70"/>
      <c r="O1007680" s="67"/>
      <c r="P1007680" s="6"/>
      <c r="Q1007680" s="6"/>
      <c r="R1007680" s="71"/>
      <c r="S1007680" s="6"/>
      <c r="T1007680" s="6"/>
      <c r="U1007680" s="6"/>
      <c r="V1007680" s="9"/>
    </row>
    <row r="1007681" spans="1:22" customFormat="1">
      <c r="A1007681" s="2"/>
      <c r="B1007681" s="61"/>
      <c r="C1007681" s="52"/>
      <c r="D1007681" s="52"/>
      <c r="E1007681" s="6"/>
      <c r="F1007681" s="26"/>
      <c r="G1007681" s="26"/>
      <c r="H1007681" s="67"/>
      <c r="I1007681" s="68"/>
      <c r="J1007681" s="6"/>
      <c r="K1007681" s="69"/>
      <c r="L1007681" s="67"/>
      <c r="M1007681" s="67"/>
      <c r="N1007681" s="70"/>
      <c r="O1007681" s="67"/>
      <c r="P1007681" s="6"/>
      <c r="Q1007681" s="6"/>
      <c r="R1007681" s="71"/>
      <c r="S1007681" s="6"/>
      <c r="T1007681" s="6"/>
      <c r="U1007681" s="6"/>
      <c r="V1007681" s="9"/>
    </row>
    <row r="1007682" spans="1:22" customFormat="1">
      <c r="A1007682" s="2"/>
      <c r="B1007682" s="61"/>
      <c r="C1007682" s="52"/>
      <c r="D1007682" s="52"/>
      <c r="E1007682" s="6"/>
      <c r="F1007682" s="26"/>
      <c r="G1007682" s="26"/>
      <c r="H1007682" s="67"/>
      <c r="I1007682" s="68"/>
      <c r="J1007682" s="6"/>
      <c r="K1007682" s="69"/>
      <c r="L1007682" s="67"/>
      <c r="M1007682" s="67"/>
      <c r="N1007682" s="70"/>
      <c r="O1007682" s="67"/>
      <c r="P1007682" s="6"/>
      <c r="Q1007682" s="6"/>
      <c r="R1007682" s="71"/>
      <c r="S1007682" s="6"/>
      <c r="T1007682" s="6"/>
      <c r="U1007682" s="6"/>
      <c r="V1007682" s="9"/>
    </row>
    <row r="1007683" spans="1:22" customFormat="1">
      <c r="A1007683" s="2"/>
      <c r="B1007683" s="61"/>
      <c r="C1007683" s="52"/>
      <c r="D1007683" s="52"/>
      <c r="E1007683" s="6"/>
      <c r="F1007683" s="26"/>
      <c r="G1007683" s="26"/>
      <c r="H1007683" s="67"/>
      <c r="I1007683" s="68"/>
      <c r="J1007683" s="6"/>
      <c r="K1007683" s="69"/>
      <c r="L1007683" s="67"/>
      <c r="M1007683" s="67"/>
      <c r="N1007683" s="70"/>
      <c r="O1007683" s="67"/>
      <c r="P1007683" s="6"/>
      <c r="Q1007683" s="6"/>
      <c r="R1007683" s="71"/>
      <c r="S1007683" s="6"/>
      <c r="T1007683" s="6"/>
      <c r="U1007683" s="6"/>
      <c r="V1007683" s="9"/>
    </row>
    <row r="1007684" spans="1:22" customFormat="1">
      <c r="A1007684" s="2"/>
      <c r="B1007684" s="61"/>
      <c r="C1007684" s="52"/>
      <c r="D1007684" s="52"/>
      <c r="E1007684" s="6"/>
      <c r="F1007684" s="26"/>
      <c r="G1007684" s="26"/>
      <c r="H1007684" s="67"/>
      <c r="I1007684" s="68"/>
      <c r="J1007684" s="6"/>
      <c r="K1007684" s="69"/>
      <c r="L1007684" s="67"/>
      <c r="M1007684" s="67"/>
      <c r="N1007684" s="70"/>
      <c r="O1007684" s="67"/>
      <c r="P1007684" s="6"/>
      <c r="Q1007684" s="6"/>
      <c r="R1007684" s="71"/>
      <c r="S1007684" s="6"/>
      <c r="T1007684" s="6"/>
      <c r="U1007684" s="6"/>
      <c r="V1007684" s="9"/>
    </row>
    <row r="1007685" spans="1:22" customFormat="1">
      <c r="A1007685" s="2"/>
      <c r="B1007685" s="61"/>
      <c r="C1007685" s="52"/>
      <c r="D1007685" s="52"/>
      <c r="E1007685" s="6"/>
      <c r="F1007685" s="26"/>
      <c r="G1007685" s="26"/>
      <c r="H1007685" s="67"/>
      <c r="I1007685" s="68"/>
      <c r="J1007685" s="6"/>
      <c r="K1007685" s="69"/>
      <c r="L1007685" s="67"/>
      <c r="M1007685" s="67"/>
      <c r="N1007685" s="70"/>
      <c r="O1007685" s="67"/>
      <c r="P1007685" s="6"/>
      <c r="Q1007685" s="6"/>
      <c r="R1007685" s="71"/>
      <c r="S1007685" s="6"/>
      <c r="T1007685" s="6"/>
      <c r="U1007685" s="6"/>
      <c r="V1007685" s="9"/>
    </row>
    <row r="1007686" spans="1:22" customFormat="1">
      <c r="A1007686" s="2"/>
      <c r="B1007686" s="61"/>
      <c r="C1007686" s="52"/>
      <c r="D1007686" s="52"/>
      <c r="E1007686" s="6"/>
      <c r="F1007686" s="26"/>
      <c r="G1007686" s="26"/>
      <c r="H1007686" s="67"/>
      <c r="I1007686" s="68"/>
      <c r="J1007686" s="6"/>
      <c r="K1007686" s="69"/>
      <c r="L1007686" s="67"/>
      <c r="M1007686" s="67"/>
      <c r="N1007686" s="70"/>
      <c r="O1007686" s="67"/>
      <c r="P1007686" s="6"/>
      <c r="Q1007686" s="6"/>
      <c r="R1007686" s="71"/>
      <c r="S1007686" s="6"/>
      <c r="T1007686" s="6"/>
      <c r="U1007686" s="6"/>
      <c r="V1007686" s="9"/>
    </row>
    <row r="1007687" spans="1:22" customFormat="1">
      <c r="A1007687" s="2"/>
      <c r="B1007687" s="61"/>
      <c r="C1007687" s="52"/>
      <c r="D1007687" s="52"/>
      <c r="E1007687" s="6"/>
      <c r="F1007687" s="26"/>
      <c r="G1007687" s="26"/>
      <c r="H1007687" s="67"/>
      <c r="I1007687" s="68"/>
      <c r="J1007687" s="6"/>
      <c r="K1007687" s="69"/>
      <c r="L1007687" s="67"/>
      <c r="M1007687" s="67"/>
      <c r="N1007687" s="70"/>
      <c r="O1007687" s="67"/>
      <c r="P1007687" s="6"/>
      <c r="Q1007687" s="6"/>
      <c r="R1007687" s="71"/>
      <c r="S1007687" s="6"/>
      <c r="T1007687" s="6"/>
      <c r="U1007687" s="6"/>
      <c r="V1007687" s="9"/>
    </row>
    <row r="1007688" spans="1:22" customFormat="1">
      <c r="A1007688" s="2"/>
      <c r="B1007688" s="61"/>
      <c r="C1007688" s="52"/>
      <c r="D1007688" s="52"/>
      <c r="E1007688" s="6"/>
      <c r="F1007688" s="26"/>
      <c r="G1007688" s="26"/>
      <c r="H1007688" s="67"/>
      <c r="I1007688" s="68"/>
      <c r="J1007688" s="6"/>
      <c r="K1007688" s="69"/>
      <c r="L1007688" s="67"/>
      <c r="M1007688" s="67"/>
      <c r="N1007688" s="70"/>
      <c r="O1007688" s="67"/>
      <c r="P1007688" s="6"/>
      <c r="Q1007688" s="6"/>
      <c r="R1007688" s="71"/>
      <c r="S1007688" s="6"/>
      <c r="T1007688" s="6"/>
      <c r="U1007688" s="6"/>
      <c r="V1007688" s="9"/>
    </row>
    <row r="1007689" spans="1:22" customFormat="1">
      <c r="A1007689" s="2"/>
      <c r="B1007689" s="61"/>
      <c r="C1007689" s="52"/>
      <c r="D1007689" s="52"/>
      <c r="E1007689" s="6"/>
      <c r="F1007689" s="26"/>
      <c r="G1007689" s="26"/>
      <c r="H1007689" s="67"/>
      <c r="I1007689" s="68"/>
      <c r="J1007689" s="6"/>
      <c r="K1007689" s="69"/>
      <c r="L1007689" s="67"/>
      <c r="M1007689" s="67"/>
      <c r="N1007689" s="70"/>
      <c r="O1007689" s="67"/>
      <c r="P1007689" s="6"/>
      <c r="Q1007689" s="6"/>
      <c r="R1007689" s="71"/>
      <c r="S1007689" s="6"/>
      <c r="T1007689" s="6"/>
      <c r="U1007689" s="6"/>
      <c r="V1007689" s="9"/>
    </row>
    <row r="1007690" spans="1:22" customFormat="1">
      <c r="A1007690" s="2"/>
      <c r="B1007690" s="61"/>
      <c r="C1007690" s="52"/>
      <c r="D1007690" s="52"/>
      <c r="E1007690" s="6"/>
      <c r="F1007690" s="26"/>
      <c r="G1007690" s="26"/>
      <c r="H1007690" s="67"/>
      <c r="I1007690" s="68"/>
      <c r="J1007690" s="6"/>
      <c r="K1007690" s="69"/>
      <c r="L1007690" s="67"/>
      <c r="M1007690" s="67"/>
      <c r="N1007690" s="70"/>
      <c r="O1007690" s="67"/>
      <c r="P1007690" s="6"/>
      <c r="Q1007690" s="6"/>
      <c r="R1007690" s="71"/>
      <c r="S1007690" s="6"/>
      <c r="T1007690" s="6"/>
      <c r="U1007690" s="6"/>
      <c r="V1007690" s="9"/>
    </row>
    <row r="1007691" spans="1:22" customFormat="1">
      <c r="A1007691" s="2"/>
      <c r="B1007691" s="61"/>
      <c r="C1007691" s="52"/>
      <c r="D1007691" s="52"/>
      <c r="E1007691" s="6"/>
      <c r="F1007691" s="26"/>
      <c r="G1007691" s="26"/>
      <c r="H1007691" s="67"/>
      <c r="I1007691" s="68"/>
      <c r="J1007691" s="6"/>
      <c r="K1007691" s="69"/>
      <c r="L1007691" s="67"/>
      <c r="M1007691" s="67"/>
      <c r="N1007691" s="70"/>
      <c r="O1007691" s="67"/>
      <c r="P1007691" s="6"/>
      <c r="Q1007691" s="6"/>
      <c r="R1007691" s="71"/>
      <c r="S1007691" s="6"/>
      <c r="T1007691" s="6"/>
      <c r="U1007691" s="6"/>
      <c r="V1007691" s="9"/>
    </row>
    <row r="1007692" spans="1:22" customFormat="1">
      <c r="A1007692" s="2"/>
      <c r="B1007692" s="61"/>
      <c r="C1007692" s="52"/>
      <c r="D1007692" s="52"/>
      <c r="E1007692" s="6"/>
      <c r="F1007692" s="26"/>
      <c r="G1007692" s="26"/>
      <c r="H1007692" s="67"/>
      <c r="I1007692" s="68"/>
      <c r="J1007692" s="6"/>
      <c r="K1007692" s="69"/>
      <c r="L1007692" s="67"/>
      <c r="M1007692" s="67"/>
      <c r="N1007692" s="70"/>
      <c r="O1007692" s="67"/>
      <c r="P1007692" s="6"/>
      <c r="Q1007692" s="6"/>
      <c r="R1007692" s="71"/>
      <c r="S1007692" s="6"/>
      <c r="T1007692" s="6"/>
      <c r="U1007692" s="6"/>
      <c r="V1007692" s="9"/>
    </row>
    <row r="1007693" spans="1:22" customFormat="1">
      <c r="A1007693" s="2"/>
      <c r="B1007693" s="61"/>
      <c r="C1007693" s="52"/>
      <c r="D1007693" s="52"/>
      <c r="E1007693" s="6"/>
      <c r="F1007693" s="26"/>
      <c r="G1007693" s="26"/>
      <c r="H1007693" s="67"/>
      <c r="I1007693" s="68"/>
      <c r="J1007693" s="6"/>
      <c r="K1007693" s="69"/>
      <c r="L1007693" s="67"/>
      <c r="M1007693" s="67"/>
      <c r="N1007693" s="70"/>
      <c r="O1007693" s="67"/>
      <c r="P1007693" s="6"/>
      <c r="Q1007693" s="6"/>
      <c r="R1007693" s="71"/>
      <c r="S1007693" s="6"/>
      <c r="T1007693" s="6"/>
      <c r="U1007693" s="6"/>
      <c r="V1007693" s="9"/>
    </row>
    <row r="1007694" spans="1:22" customFormat="1">
      <c r="A1007694" s="2"/>
      <c r="B1007694" s="61"/>
      <c r="C1007694" s="52"/>
      <c r="D1007694" s="52"/>
      <c r="E1007694" s="6"/>
      <c r="F1007694" s="26"/>
      <c r="G1007694" s="26"/>
      <c r="H1007694" s="67"/>
      <c r="I1007694" s="68"/>
      <c r="J1007694" s="6"/>
      <c r="K1007694" s="69"/>
      <c r="L1007694" s="67"/>
      <c r="M1007694" s="67"/>
      <c r="N1007694" s="70"/>
      <c r="O1007694" s="67"/>
      <c r="P1007694" s="6"/>
      <c r="Q1007694" s="6"/>
      <c r="R1007694" s="71"/>
      <c r="S1007694" s="6"/>
      <c r="T1007694" s="6"/>
      <c r="U1007694" s="6"/>
      <c r="V1007694" s="9"/>
    </row>
    <row r="1007695" spans="1:22" customFormat="1">
      <c r="A1007695" s="2"/>
      <c r="B1007695" s="61"/>
      <c r="C1007695" s="52"/>
      <c r="D1007695" s="52"/>
      <c r="E1007695" s="6"/>
      <c r="F1007695" s="26"/>
      <c r="G1007695" s="26"/>
      <c r="H1007695" s="67"/>
      <c r="I1007695" s="68"/>
      <c r="J1007695" s="6"/>
      <c r="K1007695" s="69"/>
      <c r="L1007695" s="67"/>
      <c r="M1007695" s="67"/>
      <c r="N1007695" s="70"/>
      <c r="O1007695" s="67"/>
      <c r="P1007695" s="6"/>
      <c r="Q1007695" s="6"/>
      <c r="R1007695" s="71"/>
      <c r="S1007695" s="6"/>
      <c r="T1007695" s="6"/>
      <c r="U1007695" s="6"/>
      <c r="V1007695" s="9"/>
    </row>
    <row r="1007696" spans="1:22" customFormat="1">
      <c r="A1007696" s="2"/>
      <c r="B1007696" s="61"/>
      <c r="C1007696" s="52"/>
      <c r="D1007696" s="52"/>
      <c r="E1007696" s="6"/>
      <c r="F1007696" s="26"/>
      <c r="G1007696" s="26"/>
      <c r="H1007696" s="67"/>
      <c r="I1007696" s="68"/>
      <c r="J1007696" s="6"/>
      <c r="K1007696" s="69"/>
      <c r="L1007696" s="67"/>
      <c r="M1007696" s="67"/>
      <c r="N1007696" s="70"/>
      <c r="O1007696" s="67"/>
      <c r="P1007696" s="6"/>
      <c r="Q1007696" s="6"/>
      <c r="R1007696" s="71"/>
      <c r="S1007696" s="6"/>
      <c r="T1007696" s="6"/>
      <c r="U1007696" s="6"/>
      <c r="V1007696" s="9"/>
    </row>
    <row r="1007697" spans="1:22" customFormat="1">
      <c r="A1007697" s="2"/>
      <c r="B1007697" s="61"/>
      <c r="C1007697" s="52"/>
      <c r="D1007697" s="52"/>
      <c r="E1007697" s="6"/>
      <c r="F1007697" s="26"/>
      <c r="G1007697" s="26"/>
      <c r="H1007697" s="67"/>
      <c r="I1007697" s="68"/>
      <c r="J1007697" s="6"/>
      <c r="K1007697" s="69"/>
      <c r="L1007697" s="67"/>
      <c r="M1007697" s="67"/>
      <c r="N1007697" s="70"/>
      <c r="O1007697" s="67"/>
      <c r="P1007697" s="6"/>
      <c r="Q1007697" s="6"/>
      <c r="R1007697" s="71"/>
      <c r="S1007697" s="6"/>
      <c r="T1007697" s="6"/>
      <c r="U1007697" s="6"/>
      <c r="V1007697" s="9"/>
    </row>
    <row r="1007698" spans="1:22" customFormat="1">
      <c r="A1007698" s="2"/>
      <c r="B1007698" s="61"/>
      <c r="C1007698" s="52"/>
      <c r="D1007698" s="52"/>
      <c r="E1007698" s="6"/>
      <c r="F1007698" s="26"/>
      <c r="G1007698" s="26"/>
      <c r="H1007698" s="67"/>
      <c r="I1007698" s="68"/>
      <c r="J1007698" s="6"/>
      <c r="K1007698" s="69"/>
      <c r="L1007698" s="67"/>
      <c r="M1007698" s="67"/>
      <c r="N1007698" s="70"/>
      <c r="O1007698" s="67"/>
      <c r="P1007698" s="6"/>
      <c r="Q1007698" s="6"/>
      <c r="R1007698" s="71"/>
      <c r="S1007698" s="6"/>
      <c r="T1007698" s="6"/>
      <c r="U1007698" s="6"/>
      <c r="V1007698" s="9"/>
    </row>
    <row r="1007699" spans="1:22" customFormat="1">
      <c r="A1007699" s="2"/>
      <c r="B1007699" s="61"/>
      <c r="C1007699" s="52"/>
      <c r="D1007699" s="52"/>
      <c r="E1007699" s="6"/>
      <c r="F1007699" s="26"/>
      <c r="G1007699" s="26"/>
      <c r="H1007699" s="67"/>
      <c r="I1007699" s="68"/>
      <c r="J1007699" s="6"/>
      <c r="K1007699" s="69"/>
      <c r="L1007699" s="67"/>
      <c r="M1007699" s="67"/>
      <c r="N1007699" s="70"/>
      <c r="O1007699" s="67"/>
      <c r="P1007699" s="6"/>
      <c r="Q1007699" s="6"/>
      <c r="R1007699" s="71"/>
      <c r="S1007699" s="6"/>
      <c r="T1007699" s="6"/>
      <c r="U1007699" s="6"/>
      <c r="V1007699" s="9"/>
    </row>
    <row r="1007700" spans="1:22" customFormat="1">
      <c r="A1007700" s="2"/>
      <c r="B1007700" s="61"/>
      <c r="C1007700" s="52"/>
      <c r="D1007700" s="52"/>
      <c r="E1007700" s="6"/>
      <c r="F1007700" s="26"/>
      <c r="G1007700" s="26"/>
      <c r="H1007700" s="67"/>
      <c r="I1007700" s="68"/>
      <c r="J1007700" s="6"/>
      <c r="K1007700" s="69"/>
      <c r="L1007700" s="67"/>
      <c r="M1007700" s="67"/>
      <c r="N1007700" s="70"/>
      <c r="O1007700" s="67"/>
      <c r="P1007700" s="6"/>
      <c r="Q1007700" s="6"/>
      <c r="R1007700" s="71"/>
      <c r="S1007700" s="6"/>
      <c r="T1007700" s="6"/>
      <c r="U1007700" s="6"/>
      <c r="V1007700" s="9"/>
    </row>
    <row r="1007701" spans="1:22" customFormat="1">
      <c r="A1007701" s="2"/>
      <c r="B1007701" s="61"/>
      <c r="C1007701" s="52"/>
      <c r="D1007701" s="52"/>
      <c r="E1007701" s="6"/>
      <c r="F1007701" s="26"/>
      <c r="G1007701" s="26"/>
      <c r="H1007701" s="67"/>
      <c r="I1007701" s="68"/>
      <c r="J1007701" s="6"/>
      <c r="K1007701" s="69"/>
      <c r="L1007701" s="67"/>
      <c r="M1007701" s="67"/>
      <c r="N1007701" s="70"/>
      <c r="O1007701" s="67"/>
      <c r="P1007701" s="6"/>
      <c r="Q1007701" s="6"/>
      <c r="R1007701" s="71"/>
      <c r="S1007701" s="6"/>
      <c r="T1007701" s="6"/>
      <c r="U1007701" s="6"/>
      <c r="V1007701" s="9"/>
    </row>
    <row r="1007702" spans="1:22" customFormat="1">
      <c r="A1007702" s="2"/>
      <c r="B1007702" s="61"/>
      <c r="C1007702" s="52"/>
      <c r="D1007702" s="52"/>
      <c r="E1007702" s="6"/>
      <c r="F1007702" s="26"/>
      <c r="G1007702" s="26"/>
      <c r="H1007702" s="67"/>
      <c r="I1007702" s="68"/>
      <c r="J1007702" s="6"/>
      <c r="K1007702" s="69"/>
      <c r="L1007702" s="67"/>
      <c r="M1007702" s="67"/>
      <c r="N1007702" s="70"/>
      <c r="O1007702" s="67"/>
      <c r="P1007702" s="6"/>
      <c r="Q1007702" s="6"/>
      <c r="R1007702" s="71"/>
      <c r="S1007702" s="6"/>
      <c r="T1007702" s="6"/>
      <c r="U1007702" s="6"/>
      <c r="V1007702" s="9"/>
    </row>
    <row r="1007703" spans="1:22" customFormat="1">
      <c r="A1007703" s="2"/>
      <c r="B1007703" s="61"/>
      <c r="C1007703" s="52"/>
      <c r="D1007703" s="52"/>
      <c r="E1007703" s="6"/>
      <c r="F1007703" s="26"/>
      <c r="G1007703" s="26"/>
      <c r="H1007703" s="67"/>
      <c r="I1007703" s="68"/>
      <c r="J1007703" s="6"/>
      <c r="K1007703" s="69"/>
      <c r="L1007703" s="67"/>
      <c r="M1007703" s="67"/>
      <c r="N1007703" s="70"/>
      <c r="O1007703" s="67"/>
      <c r="P1007703" s="6"/>
      <c r="Q1007703" s="6"/>
      <c r="R1007703" s="71"/>
      <c r="S1007703" s="6"/>
      <c r="T1007703" s="6"/>
      <c r="U1007703" s="6"/>
      <c r="V1007703" s="9"/>
    </row>
    <row r="1007704" spans="1:22" customFormat="1">
      <c r="A1007704" s="2"/>
      <c r="B1007704" s="61"/>
      <c r="C1007704" s="52"/>
      <c r="D1007704" s="52"/>
      <c r="E1007704" s="6"/>
      <c r="F1007704" s="26"/>
      <c r="G1007704" s="26"/>
      <c r="H1007704" s="67"/>
      <c r="I1007704" s="68"/>
      <c r="J1007704" s="6"/>
      <c r="K1007704" s="69"/>
      <c r="L1007704" s="67"/>
      <c r="M1007704" s="67"/>
      <c r="N1007704" s="70"/>
      <c r="O1007704" s="67"/>
      <c r="P1007704" s="6"/>
      <c r="Q1007704" s="6"/>
      <c r="R1007704" s="71"/>
      <c r="S1007704" s="6"/>
      <c r="T1007704" s="6"/>
      <c r="U1007704" s="6"/>
      <c r="V1007704" s="9"/>
    </row>
    <row r="1007705" spans="1:22" customFormat="1">
      <c r="A1007705" s="2"/>
      <c r="B1007705" s="61"/>
      <c r="C1007705" s="52"/>
      <c r="D1007705" s="52"/>
      <c r="E1007705" s="6"/>
      <c r="F1007705" s="26"/>
      <c r="G1007705" s="26"/>
      <c r="H1007705" s="67"/>
      <c r="I1007705" s="68"/>
      <c r="J1007705" s="6"/>
      <c r="K1007705" s="69"/>
      <c r="L1007705" s="67"/>
      <c r="M1007705" s="67"/>
      <c r="N1007705" s="70"/>
      <c r="O1007705" s="67"/>
      <c r="P1007705" s="6"/>
      <c r="Q1007705" s="6"/>
      <c r="R1007705" s="71"/>
      <c r="S1007705" s="6"/>
      <c r="T1007705" s="6"/>
      <c r="U1007705" s="6"/>
      <c r="V1007705" s="9"/>
    </row>
    <row r="1007706" spans="1:22" customFormat="1">
      <c r="A1007706" s="2"/>
      <c r="B1007706" s="61"/>
      <c r="C1007706" s="52"/>
      <c r="D1007706" s="52"/>
      <c r="E1007706" s="6"/>
      <c r="F1007706" s="26"/>
      <c r="G1007706" s="26"/>
      <c r="H1007706" s="67"/>
      <c r="I1007706" s="68"/>
      <c r="J1007706" s="6"/>
      <c r="K1007706" s="69"/>
      <c r="L1007706" s="67"/>
      <c r="M1007706" s="67"/>
      <c r="N1007706" s="70"/>
      <c r="O1007706" s="67"/>
      <c r="P1007706" s="6"/>
      <c r="Q1007706" s="6"/>
      <c r="R1007706" s="71"/>
      <c r="S1007706" s="6"/>
      <c r="T1007706" s="6"/>
      <c r="U1007706" s="6"/>
      <c r="V1007706" s="9"/>
    </row>
    <row r="1007707" spans="1:22" customFormat="1">
      <c r="A1007707" s="2"/>
      <c r="B1007707" s="61"/>
      <c r="C1007707" s="52"/>
      <c r="D1007707" s="52"/>
      <c r="E1007707" s="6"/>
      <c r="F1007707" s="26"/>
      <c r="G1007707" s="26"/>
      <c r="H1007707" s="67"/>
      <c r="I1007707" s="68"/>
      <c r="J1007707" s="6"/>
      <c r="K1007707" s="69"/>
      <c r="L1007707" s="67"/>
      <c r="M1007707" s="67"/>
      <c r="N1007707" s="70"/>
      <c r="O1007707" s="67"/>
      <c r="P1007707" s="6"/>
      <c r="Q1007707" s="6"/>
      <c r="R1007707" s="71"/>
      <c r="S1007707" s="6"/>
      <c r="T1007707" s="6"/>
      <c r="U1007707" s="6"/>
      <c r="V1007707" s="9"/>
    </row>
    <row r="1007708" spans="1:22" customFormat="1">
      <c r="A1007708" s="2"/>
      <c r="B1007708" s="61"/>
      <c r="C1007708" s="52"/>
      <c r="D1007708" s="52"/>
      <c r="E1007708" s="6"/>
      <c r="F1007708" s="26"/>
      <c r="G1007708" s="26"/>
      <c r="H1007708" s="67"/>
      <c r="I1007708" s="68"/>
      <c r="J1007708" s="6"/>
      <c r="K1007708" s="69"/>
      <c r="L1007708" s="67"/>
      <c r="M1007708" s="67"/>
      <c r="N1007708" s="70"/>
      <c r="O1007708" s="67"/>
      <c r="P1007708" s="6"/>
      <c r="Q1007708" s="6"/>
      <c r="R1007708" s="71"/>
      <c r="S1007708" s="6"/>
      <c r="T1007708" s="6"/>
      <c r="U1007708" s="6"/>
      <c r="V1007708" s="9"/>
    </row>
    <row r="1007709" spans="1:22" customFormat="1">
      <c r="A1007709" s="2"/>
      <c r="B1007709" s="61"/>
      <c r="C1007709" s="52"/>
      <c r="D1007709" s="52"/>
      <c r="E1007709" s="6"/>
      <c r="F1007709" s="26"/>
      <c r="G1007709" s="26"/>
      <c r="H1007709" s="67"/>
      <c r="I1007709" s="68"/>
      <c r="J1007709" s="6"/>
      <c r="K1007709" s="69"/>
      <c r="L1007709" s="67"/>
      <c r="M1007709" s="67"/>
      <c r="N1007709" s="70"/>
      <c r="O1007709" s="67"/>
      <c r="P1007709" s="6"/>
      <c r="Q1007709" s="6"/>
      <c r="R1007709" s="71"/>
      <c r="S1007709" s="6"/>
      <c r="T1007709" s="6"/>
      <c r="U1007709" s="6"/>
      <c r="V1007709" s="9"/>
    </row>
    <row r="1007710" spans="1:22" customFormat="1">
      <c r="A1007710" s="2"/>
      <c r="B1007710" s="61"/>
      <c r="C1007710" s="52"/>
      <c r="D1007710" s="52"/>
      <c r="E1007710" s="6"/>
      <c r="F1007710" s="26"/>
      <c r="G1007710" s="26"/>
      <c r="H1007710" s="67"/>
      <c r="I1007710" s="68"/>
      <c r="J1007710" s="6"/>
      <c r="K1007710" s="69"/>
      <c r="L1007710" s="67"/>
      <c r="M1007710" s="67"/>
      <c r="N1007710" s="70"/>
      <c r="O1007710" s="67"/>
      <c r="P1007710" s="6"/>
      <c r="Q1007710" s="6"/>
      <c r="R1007710" s="71"/>
      <c r="S1007710" s="6"/>
      <c r="T1007710" s="6"/>
      <c r="U1007710" s="6"/>
      <c r="V1007710" s="9"/>
    </row>
    <row r="1007711" spans="1:22" customFormat="1">
      <c r="A1007711" s="2"/>
      <c r="B1007711" s="61"/>
      <c r="C1007711" s="52"/>
      <c r="D1007711" s="52"/>
      <c r="E1007711" s="6"/>
      <c r="F1007711" s="26"/>
      <c r="G1007711" s="26"/>
      <c r="H1007711" s="67"/>
      <c r="I1007711" s="68"/>
      <c r="J1007711" s="6"/>
      <c r="K1007711" s="69"/>
      <c r="L1007711" s="67"/>
      <c r="M1007711" s="67"/>
      <c r="N1007711" s="70"/>
      <c r="O1007711" s="67"/>
      <c r="P1007711" s="6"/>
      <c r="Q1007711" s="6"/>
      <c r="R1007711" s="71"/>
      <c r="S1007711" s="6"/>
      <c r="T1007711" s="6"/>
      <c r="U1007711" s="6"/>
      <c r="V1007711" s="9"/>
    </row>
    <row r="1007712" spans="1:22" customFormat="1">
      <c r="A1007712" s="2"/>
      <c r="B1007712" s="61"/>
      <c r="C1007712" s="52"/>
      <c r="D1007712" s="52"/>
      <c r="E1007712" s="6"/>
      <c r="F1007712" s="26"/>
      <c r="G1007712" s="26"/>
      <c r="H1007712" s="67"/>
      <c r="I1007712" s="68"/>
      <c r="J1007712" s="6"/>
      <c r="K1007712" s="69"/>
      <c r="L1007712" s="67"/>
      <c r="M1007712" s="67"/>
      <c r="N1007712" s="70"/>
      <c r="O1007712" s="67"/>
      <c r="P1007712" s="6"/>
      <c r="Q1007712" s="6"/>
      <c r="R1007712" s="71"/>
      <c r="S1007712" s="6"/>
      <c r="T1007712" s="6"/>
      <c r="U1007712" s="6"/>
      <c r="V1007712" s="9"/>
    </row>
    <row r="1007713" spans="1:22" customFormat="1">
      <c r="A1007713" s="2"/>
      <c r="B1007713" s="61"/>
      <c r="C1007713" s="52"/>
      <c r="D1007713" s="52"/>
      <c r="E1007713" s="6"/>
      <c r="F1007713" s="26"/>
      <c r="G1007713" s="26"/>
      <c r="H1007713" s="67"/>
      <c r="I1007713" s="68"/>
      <c r="J1007713" s="6"/>
      <c r="K1007713" s="69"/>
      <c r="L1007713" s="67"/>
      <c r="M1007713" s="67"/>
      <c r="N1007713" s="70"/>
      <c r="O1007713" s="67"/>
      <c r="P1007713" s="6"/>
      <c r="Q1007713" s="6"/>
      <c r="R1007713" s="71"/>
      <c r="S1007713" s="6"/>
      <c r="T1007713" s="6"/>
      <c r="U1007713" s="6"/>
      <c r="V1007713" s="9"/>
    </row>
    <row r="1007714" spans="1:22" customFormat="1">
      <c r="A1007714" s="2"/>
      <c r="B1007714" s="61"/>
      <c r="C1007714" s="52"/>
      <c r="D1007714" s="52"/>
      <c r="E1007714" s="6"/>
      <c r="F1007714" s="26"/>
      <c r="G1007714" s="26"/>
      <c r="H1007714" s="67"/>
      <c r="I1007714" s="68"/>
      <c r="J1007714" s="6"/>
      <c r="K1007714" s="69"/>
      <c r="L1007714" s="67"/>
      <c r="M1007714" s="67"/>
      <c r="N1007714" s="70"/>
      <c r="O1007714" s="67"/>
      <c r="P1007714" s="6"/>
      <c r="Q1007714" s="6"/>
      <c r="R1007714" s="71"/>
      <c r="S1007714" s="6"/>
      <c r="T1007714" s="6"/>
      <c r="U1007714" s="6"/>
      <c r="V1007714" s="9"/>
    </row>
    <row r="1007715" spans="1:22" customFormat="1">
      <c r="A1007715" s="2"/>
      <c r="B1007715" s="61"/>
      <c r="C1007715" s="52"/>
      <c r="D1007715" s="52"/>
      <c r="E1007715" s="6"/>
      <c r="F1007715" s="26"/>
      <c r="G1007715" s="26"/>
      <c r="H1007715" s="67"/>
      <c r="I1007715" s="68"/>
      <c r="J1007715" s="6"/>
      <c r="K1007715" s="69"/>
      <c r="L1007715" s="67"/>
      <c r="M1007715" s="67"/>
      <c r="N1007715" s="70"/>
      <c r="O1007715" s="67"/>
      <c r="P1007715" s="6"/>
      <c r="Q1007715" s="6"/>
      <c r="R1007715" s="71"/>
      <c r="S1007715" s="6"/>
      <c r="T1007715" s="6"/>
      <c r="U1007715" s="6"/>
      <c r="V1007715" s="9"/>
    </row>
    <row r="1007716" spans="1:22" customFormat="1">
      <c r="A1007716" s="2"/>
      <c r="B1007716" s="61"/>
      <c r="C1007716" s="52"/>
      <c r="D1007716" s="52"/>
      <c r="E1007716" s="6"/>
      <c r="F1007716" s="26"/>
      <c r="G1007716" s="26"/>
      <c r="H1007716" s="67"/>
      <c r="I1007716" s="68"/>
      <c r="J1007716" s="6"/>
      <c r="K1007716" s="69"/>
      <c r="L1007716" s="67"/>
      <c r="M1007716" s="67"/>
      <c r="N1007716" s="70"/>
      <c r="O1007716" s="67"/>
      <c r="P1007716" s="6"/>
      <c r="Q1007716" s="6"/>
      <c r="R1007716" s="71"/>
      <c r="S1007716" s="6"/>
      <c r="T1007716" s="6"/>
      <c r="U1007716" s="6"/>
      <c r="V1007716" s="9"/>
    </row>
    <row r="1007717" spans="1:22" customFormat="1">
      <c r="A1007717" s="2"/>
      <c r="B1007717" s="61"/>
      <c r="C1007717" s="52"/>
      <c r="D1007717" s="52"/>
      <c r="E1007717" s="6"/>
      <c r="F1007717" s="26"/>
      <c r="G1007717" s="26"/>
      <c r="H1007717" s="67"/>
      <c r="I1007717" s="68"/>
      <c r="J1007717" s="6"/>
      <c r="K1007717" s="69"/>
      <c r="L1007717" s="67"/>
      <c r="M1007717" s="67"/>
      <c r="N1007717" s="70"/>
      <c r="O1007717" s="67"/>
      <c r="P1007717" s="6"/>
      <c r="Q1007717" s="6"/>
      <c r="R1007717" s="71"/>
      <c r="S1007717" s="6"/>
      <c r="T1007717" s="6"/>
      <c r="U1007717" s="6"/>
      <c r="V1007717" s="9"/>
    </row>
    <row r="1007718" spans="1:22" customFormat="1">
      <c r="A1007718" s="2"/>
      <c r="B1007718" s="61"/>
      <c r="C1007718" s="52"/>
      <c r="D1007718" s="52"/>
      <c r="E1007718" s="6"/>
      <c r="F1007718" s="26"/>
      <c r="G1007718" s="26"/>
      <c r="H1007718" s="67"/>
      <c r="I1007718" s="68"/>
      <c r="J1007718" s="6"/>
      <c r="K1007718" s="69"/>
      <c r="L1007718" s="67"/>
      <c r="M1007718" s="67"/>
      <c r="N1007718" s="70"/>
      <c r="O1007718" s="67"/>
      <c r="P1007718" s="6"/>
      <c r="Q1007718" s="6"/>
      <c r="R1007718" s="71"/>
      <c r="S1007718" s="6"/>
      <c r="T1007718" s="6"/>
      <c r="U1007718" s="6"/>
      <c r="V1007718" s="9"/>
    </row>
    <row r="1007719" spans="1:22" customFormat="1">
      <c r="A1007719" s="2"/>
      <c r="B1007719" s="61"/>
      <c r="C1007719" s="52"/>
      <c r="D1007719" s="52"/>
      <c r="E1007719" s="6"/>
      <c r="F1007719" s="26"/>
      <c r="G1007719" s="26"/>
      <c r="H1007719" s="67"/>
      <c r="I1007719" s="68"/>
      <c r="J1007719" s="6"/>
      <c r="K1007719" s="69"/>
      <c r="L1007719" s="67"/>
      <c r="M1007719" s="67"/>
      <c r="N1007719" s="70"/>
      <c r="O1007719" s="67"/>
      <c r="P1007719" s="6"/>
      <c r="Q1007719" s="6"/>
      <c r="R1007719" s="71"/>
      <c r="S1007719" s="6"/>
      <c r="T1007719" s="6"/>
      <c r="U1007719" s="6"/>
      <c r="V1007719" s="9"/>
    </row>
    <row r="1007720" spans="1:22" customFormat="1">
      <c r="A1007720" s="2"/>
      <c r="B1007720" s="61"/>
      <c r="C1007720" s="52"/>
      <c r="D1007720" s="52"/>
      <c r="E1007720" s="6"/>
      <c r="F1007720" s="26"/>
      <c r="G1007720" s="26"/>
      <c r="H1007720" s="67"/>
      <c r="I1007720" s="68"/>
      <c r="J1007720" s="6"/>
      <c r="K1007720" s="69"/>
      <c r="L1007720" s="67"/>
      <c r="M1007720" s="67"/>
      <c r="N1007720" s="70"/>
      <c r="O1007720" s="67"/>
      <c r="P1007720" s="6"/>
      <c r="Q1007720" s="6"/>
      <c r="R1007720" s="71"/>
      <c r="S1007720" s="6"/>
      <c r="T1007720" s="6"/>
      <c r="U1007720" s="6"/>
      <c r="V1007720" s="9"/>
    </row>
    <row r="1007721" spans="1:22" customFormat="1">
      <c r="A1007721" s="2"/>
      <c r="B1007721" s="61"/>
      <c r="C1007721" s="52"/>
      <c r="D1007721" s="52"/>
      <c r="E1007721" s="6"/>
      <c r="F1007721" s="26"/>
      <c r="G1007721" s="26"/>
      <c r="H1007721" s="67"/>
      <c r="I1007721" s="68"/>
      <c r="J1007721" s="6"/>
      <c r="K1007721" s="69"/>
      <c r="L1007721" s="67"/>
      <c r="M1007721" s="67"/>
      <c r="N1007721" s="70"/>
      <c r="O1007721" s="67"/>
      <c r="P1007721" s="6"/>
      <c r="Q1007721" s="6"/>
      <c r="R1007721" s="71"/>
      <c r="S1007721" s="6"/>
      <c r="T1007721" s="6"/>
      <c r="U1007721" s="6"/>
      <c r="V1007721" s="9"/>
    </row>
    <row r="1007722" spans="1:22" customFormat="1">
      <c r="A1007722" s="2"/>
      <c r="B1007722" s="61"/>
      <c r="C1007722" s="52"/>
      <c r="D1007722" s="52"/>
      <c r="E1007722" s="6"/>
      <c r="F1007722" s="26"/>
      <c r="G1007722" s="26"/>
      <c r="H1007722" s="67"/>
      <c r="I1007722" s="68"/>
      <c r="J1007722" s="6"/>
      <c r="K1007722" s="69"/>
      <c r="L1007722" s="67"/>
      <c r="M1007722" s="67"/>
      <c r="N1007722" s="70"/>
      <c r="O1007722" s="67"/>
      <c r="P1007722" s="6"/>
      <c r="Q1007722" s="6"/>
      <c r="R1007722" s="71"/>
      <c r="S1007722" s="6"/>
      <c r="T1007722" s="6"/>
      <c r="U1007722" s="6"/>
      <c r="V1007722" s="9"/>
    </row>
    <row r="1007723" spans="1:22" customFormat="1">
      <c r="A1007723" s="2"/>
      <c r="B1007723" s="61"/>
      <c r="C1007723" s="52"/>
      <c r="D1007723" s="52"/>
      <c r="E1007723" s="6"/>
      <c r="F1007723" s="26"/>
      <c r="G1007723" s="26"/>
      <c r="H1007723" s="67"/>
      <c r="I1007723" s="68"/>
      <c r="J1007723" s="6"/>
      <c r="K1007723" s="69"/>
      <c r="L1007723" s="67"/>
      <c r="M1007723" s="67"/>
      <c r="N1007723" s="70"/>
      <c r="O1007723" s="67"/>
      <c r="P1007723" s="6"/>
      <c r="Q1007723" s="6"/>
      <c r="R1007723" s="71"/>
      <c r="S1007723" s="6"/>
      <c r="T1007723" s="6"/>
      <c r="U1007723" s="6"/>
      <c r="V1007723" s="9"/>
    </row>
    <row r="1007724" spans="1:22" customFormat="1">
      <c r="A1007724" s="2"/>
      <c r="B1007724" s="61"/>
      <c r="C1007724" s="52"/>
      <c r="D1007724" s="52"/>
      <c r="E1007724" s="6"/>
      <c r="F1007724" s="26"/>
      <c r="G1007724" s="26"/>
      <c r="H1007724" s="67"/>
      <c r="I1007724" s="68"/>
      <c r="J1007724" s="6"/>
      <c r="K1007724" s="69"/>
      <c r="L1007724" s="67"/>
      <c r="M1007724" s="67"/>
      <c r="N1007724" s="70"/>
      <c r="O1007724" s="67"/>
      <c r="P1007724" s="6"/>
      <c r="Q1007724" s="6"/>
      <c r="R1007724" s="71"/>
      <c r="S1007724" s="6"/>
      <c r="T1007724" s="6"/>
      <c r="U1007724" s="6"/>
      <c r="V1007724" s="9"/>
    </row>
    <row r="1007725" spans="1:22" customFormat="1">
      <c r="A1007725" s="2"/>
      <c r="B1007725" s="61"/>
      <c r="C1007725" s="52"/>
      <c r="D1007725" s="52"/>
      <c r="E1007725" s="6"/>
      <c r="F1007725" s="26"/>
      <c r="G1007725" s="26"/>
      <c r="H1007725" s="67"/>
      <c r="I1007725" s="68"/>
      <c r="J1007725" s="6"/>
      <c r="K1007725" s="69"/>
      <c r="L1007725" s="67"/>
      <c r="M1007725" s="67"/>
      <c r="N1007725" s="70"/>
      <c r="O1007725" s="67"/>
      <c r="P1007725" s="6"/>
      <c r="Q1007725" s="6"/>
      <c r="R1007725" s="71"/>
      <c r="S1007725" s="6"/>
      <c r="T1007725" s="6"/>
      <c r="U1007725" s="6"/>
      <c r="V1007725" s="9"/>
    </row>
    <row r="1007726" spans="1:22" customFormat="1">
      <c r="A1007726" s="2"/>
      <c r="B1007726" s="61"/>
      <c r="C1007726" s="52"/>
      <c r="D1007726" s="52"/>
      <c r="E1007726" s="6"/>
      <c r="F1007726" s="26"/>
      <c r="G1007726" s="26"/>
      <c r="H1007726" s="67"/>
      <c r="I1007726" s="68"/>
      <c r="J1007726" s="6"/>
      <c r="K1007726" s="69"/>
      <c r="L1007726" s="67"/>
      <c r="M1007726" s="67"/>
      <c r="N1007726" s="70"/>
      <c r="O1007726" s="67"/>
      <c r="P1007726" s="6"/>
      <c r="Q1007726" s="6"/>
      <c r="R1007726" s="71"/>
      <c r="S1007726" s="6"/>
      <c r="T1007726" s="6"/>
      <c r="U1007726" s="6"/>
      <c r="V1007726" s="9"/>
    </row>
    <row r="1007727" spans="1:22" customFormat="1">
      <c r="A1007727" s="2"/>
      <c r="B1007727" s="61"/>
      <c r="C1007727" s="52"/>
      <c r="D1007727" s="52"/>
      <c r="E1007727" s="6"/>
      <c r="F1007727" s="26"/>
      <c r="G1007727" s="26"/>
      <c r="H1007727" s="67"/>
      <c r="I1007727" s="68"/>
      <c r="J1007727" s="6"/>
      <c r="K1007727" s="69"/>
      <c r="L1007727" s="67"/>
      <c r="M1007727" s="67"/>
      <c r="N1007727" s="70"/>
      <c r="O1007727" s="67"/>
      <c r="P1007727" s="6"/>
      <c r="Q1007727" s="6"/>
      <c r="R1007727" s="71"/>
      <c r="S1007727" s="6"/>
      <c r="T1007727" s="6"/>
      <c r="U1007727" s="6"/>
      <c r="V1007727" s="9"/>
    </row>
    <row r="1007728" spans="1:22" customFormat="1">
      <c r="A1007728" s="2"/>
      <c r="B1007728" s="61"/>
      <c r="C1007728" s="52"/>
      <c r="D1007728" s="52"/>
      <c r="E1007728" s="6"/>
      <c r="F1007728" s="26"/>
      <c r="G1007728" s="26"/>
      <c r="H1007728" s="67"/>
      <c r="I1007728" s="68"/>
      <c r="J1007728" s="6"/>
      <c r="K1007728" s="69"/>
      <c r="L1007728" s="67"/>
      <c r="M1007728" s="67"/>
      <c r="N1007728" s="70"/>
      <c r="O1007728" s="67"/>
      <c r="P1007728" s="6"/>
      <c r="Q1007728" s="6"/>
      <c r="R1007728" s="71"/>
      <c r="S1007728" s="6"/>
      <c r="T1007728" s="6"/>
      <c r="U1007728" s="6"/>
      <c r="V1007728" s="9"/>
    </row>
    <row r="1007729" spans="1:22" customFormat="1">
      <c r="A1007729" s="2"/>
      <c r="B1007729" s="61"/>
      <c r="C1007729" s="52"/>
      <c r="D1007729" s="52"/>
      <c r="E1007729" s="6"/>
      <c r="F1007729" s="26"/>
      <c r="G1007729" s="26"/>
      <c r="H1007729" s="67"/>
      <c r="I1007729" s="68"/>
      <c r="J1007729" s="6"/>
      <c r="K1007729" s="69"/>
      <c r="L1007729" s="67"/>
      <c r="M1007729" s="67"/>
      <c r="N1007729" s="70"/>
      <c r="O1007729" s="67"/>
      <c r="P1007729" s="6"/>
      <c r="Q1007729" s="6"/>
      <c r="R1007729" s="71"/>
      <c r="S1007729" s="6"/>
      <c r="T1007729" s="6"/>
      <c r="U1007729" s="6"/>
      <c r="V1007729" s="9"/>
    </row>
    <row r="1007730" spans="1:22" customFormat="1">
      <c r="A1007730" s="2"/>
      <c r="B1007730" s="61"/>
      <c r="C1007730" s="52"/>
      <c r="D1007730" s="52"/>
      <c r="E1007730" s="6"/>
      <c r="F1007730" s="26"/>
      <c r="G1007730" s="26"/>
      <c r="H1007730" s="67"/>
      <c r="I1007730" s="68"/>
      <c r="J1007730" s="6"/>
      <c r="K1007730" s="69"/>
      <c r="L1007730" s="67"/>
      <c r="M1007730" s="67"/>
      <c r="N1007730" s="70"/>
      <c r="O1007730" s="67"/>
      <c r="P1007730" s="6"/>
      <c r="Q1007730" s="6"/>
      <c r="R1007730" s="71"/>
      <c r="S1007730" s="6"/>
      <c r="T1007730" s="6"/>
      <c r="U1007730" s="6"/>
      <c r="V1007730" s="9"/>
    </row>
    <row r="1007731" spans="1:22" customFormat="1">
      <c r="A1007731" s="2"/>
      <c r="B1007731" s="61"/>
      <c r="C1007731" s="52"/>
      <c r="D1007731" s="52"/>
      <c r="E1007731" s="6"/>
      <c r="F1007731" s="26"/>
      <c r="G1007731" s="26"/>
      <c r="H1007731" s="67"/>
      <c r="I1007731" s="68"/>
      <c r="J1007731" s="6"/>
      <c r="K1007731" s="69"/>
      <c r="L1007731" s="67"/>
      <c r="M1007731" s="67"/>
      <c r="N1007731" s="70"/>
      <c r="O1007731" s="67"/>
      <c r="P1007731" s="6"/>
      <c r="Q1007731" s="6"/>
      <c r="R1007731" s="71"/>
      <c r="S1007731" s="6"/>
      <c r="T1007731" s="6"/>
      <c r="U1007731" s="6"/>
      <c r="V1007731" s="9"/>
    </row>
    <row r="1007732" spans="1:22" customFormat="1">
      <c r="A1007732" s="2"/>
      <c r="B1007732" s="61"/>
      <c r="C1007732" s="52"/>
      <c r="D1007732" s="52"/>
      <c r="E1007732" s="6"/>
      <c r="F1007732" s="26"/>
      <c r="G1007732" s="26"/>
      <c r="H1007732" s="67"/>
      <c r="I1007732" s="68"/>
      <c r="J1007732" s="6"/>
      <c r="K1007732" s="69"/>
      <c r="L1007732" s="67"/>
      <c r="M1007732" s="67"/>
      <c r="N1007732" s="70"/>
      <c r="O1007732" s="67"/>
      <c r="P1007732" s="6"/>
      <c r="Q1007732" s="6"/>
      <c r="R1007732" s="71"/>
      <c r="S1007732" s="6"/>
      <c r="T1007732" s="6"/>
      <c r="U1007732" s="6"/>
      <c r="V1007732" s="9"/>
    </row>
    <row r="1007733" spans="1:22" customFormat="1">
      <c r="A1007733" s="2"/>
      <c r="B1007733" s="61"/>
      <c r="C1007733" s="52"/>
      <c r="D1007733" s="52"/>
      <c r="E1007733" s="6"/>
      <c r="F1007733" s="26"/>
      <c r="G1007733" s="26"/>
      <c r="H1007733" s="67"/>
      <c r="I1007733" s="68"/>
      <c r="J1007733" s="6"/>
      <c r="K1007733" s="69"/>
      <c r="L1007733" s="67"/>
      <c r="M1007733" s="67"/>
      <c r="N1007733" s="70"/>
      <c r="O1007733" s="67"/>
      <c r="P1007733" s="6"/>
      <c r="Q1007733" s="6"/>
      <c r="R1007733" s="71"/>
      <c r="S1007733" s="6"/>
      <c r="T1007733" s="6"/>
      <c r="U1007733" s="6"/>
      <c r="V1007733" s="9"/>
    </row>
    <row r="1007734" spans="1:22" customFormat="1">
      <c r="A1007734" s="2"/>
      <c r="B1007734" s="61"/>
      <c r="C1007734" s="52"/>
      <c r="D1007734" s="52"/>
      <c r="E1007734" s="6"/>
      <c r="F1007734" s="26"/>
      <c r="G1007734" s="26"/>
      <c r="H1007734" s="67"/>
      <c r="I1007734" s="68"/>
      <c r="J1007734" s="6"/>
      <c r="K1007734" s="69"/>
      <c r="L1007734" s="67"/>
      <c r="M1007734" s="67"/>
      <c r="N1007734" s="70"/>
      <c r="O1007734" s="67"/>
      <c r="P1007734" s="6"/>
      <c r="Q1007734" s="6"/>
      <c r="R1007734" s="71"/>
      <c r="S1007734" s="6"/>
      <c r="T1007734" s="6"/>
      <c r="U1007734" s="6"/>
      <c r="V1007734" s="9"/>
    </row>
    <row r="1007735" spans="1:22" customFormat="1">
      <c r="A1007735" s="2"/>
      <c r="B1007735" s="61"/>
      <c r="C1007735" s="52"/>
      <c r="D1007735" s="52"/>
      <c r="E1007735" s="6"/>
      <c r="F1007735" s="26"/>
      <c r="G1007735" s="26"/>
      <c r="H1007735" s="67"/>
      <c r="I1007735" s="68"/>
      <c r="J1007735" s="6"/>
      <c r="K1007735" s="69"/>
      <c r="L1007735" s="67"/>
      <c r="M1007735" s="67"/>
      <c r="N1007735" s="70"/>
      <c r="O1007735" s="67"/>
      <c r="P1007735" s="6"/>
      <c r="Q1007735" s="6"/>
      <c r="R1007735" s="71"/>
      <c r="S1007735" s="6"/>
      <c r="T1007735" s="6"/>
      <c r="U1007735" s="6"/>
      <c r="V1007735" s="9"/>
    </row>
    <row r="1007736" spans="1:22" customFormat="1">
      <c r="A1007736" s="2"/>
      <c r="B1007736" s="61"/>
      <c r="C1007736" s="52"/>
      <c r="D1007736" s="52"/>
      <c r="E1007736" s="6"/>
      <c r="F1007736" s="26"/>
      <c r="G1007736" s="26"/>
      <c r="H1007736" s="67"/>
      <c r="I1007736" s="68"/>
      <c r="J1007736" s="6"/>
      <c r="K1007736" s="69"/>
      <c r="L1007736" s="67"/>
      <c r="M1007736" s="67"/>
      <c r="N1007736" s="70"/>
      <c r="O1007736" s="67"/>
      <c r="P1007736" s="6"/>
      <c r="Q1007736" s="6"/>
      <c r="R1007736" s="71"/>
      <c r="S1007736" s="6"/>
      <c r="T1007736" s="6"/>
      <c r="U1007736" s="6"/>
      <c r="V1007736" s="9"/>
    </row>
    <row r="1007737" spans="1:22" customFormat="1">
      <c r="A1007737" s="2"/>
      <c r="B1007737" s="61"/>
      <c r="C1007737" s="52"/>
      <c r="D1007737" s="52"/>
      <c r="E1007737" s="6"/>
      <c r="F1007737" s="26"/>
      <c r="G1007737" s="26"/>
      <c r="H1007737" s="67"/>
      <c r="I1007737" s="68"/>
      <c r="J1007737" s="6"/>
      <c r="K1007737" s="69"/>
      <c r="L1007737" s="67"/>
      <c r="M1007737" s="67"/>
      <c r="N1007737" s="70"/>
      <c r="O1007737" s="67"/>
      <c r="P1007737" s="6"/>
      <c r="Q1007737" s="6"/>
      <c r="R1007737" s="71"/>
      <c r="S1007737" s="6"/>
      <c r="T1007737" s="6"/>
      <c r="U1007737" s="6"/>
      <c r="V1007737" s="9"/>
    </row>
    <row r="1007738" spans="1:22" customFormat="1">
      <c r="A1007738" s="2"/>
      <c r="B1007738" s="61"/>
      <c r="C1007738" s="52"/>
      <c r="D1007738" s="52"/>
      <c r="E1007738" s="6"/>
      <c r="F1007738" s="26"/>
      <c r="G1007738" s="26"/>
      <c r="H1007738" s="67"/>
      <c r="I1007738" s="68"/>
      <c r="J1007738" s="6"/>
      <c r="K1007738" s="69"/>
      <c r="L1007738" s="67"/>
      <c r="M1007738" s="67"/>
      <c r="N1007738" s="70"/>
      <c r="O1007738" s="67"/>
      <c r="P1007738" s="6"/>
      <c r="Q1007738" s="6"/>
      <c r="R1007738" s="71"/>
      <c r="S1007738" s="6"/>
      <c r="T1007738" s="6"/>
      <c r="U1007738" s="6"/>
      <c r="V1007738" s="9"/>
    </row>
    <row r="1007739" spans="1:22" customFormat="1">
      <c r="A1007739" s="2"/>
      <c r="B1007739" s="61"/>
      <c r="C1007739" s="52"/>
      <c r="D1007739" s="52"/>
      <c r="E1007739" s="6"/>
      <c r="F1007739" s="26"/>
      <c r="G1007739" s="26"/>
      <c r="H1007739" s="67"/>
      <c r="I1007739" s="68"/>
      <c r="J1007739" s="6"/>
      <c r="K1007739" s="69"/>
      <c r="L1007739" s="67"/>
      <c r="M1007739" s="67"/>
      <c r="N1007739" s="70"/>
      <c r="O1007739" s="67"/>
      <c r="P1007739" s="6"/>
      <c r="Q1007739" s="6"/>
      <c r="R1007739" s="71"/>
      <c r="S1007739" s="6"/>
      <c r="T1007739" s="6"/>
      <c r="U1007739" s="6"/>
      <c r="V1007739" s="9"/>
    </row>
    <row r="1007740" spans="1:22" customFormat="1">
      <c r="A1007740" s="2"/>
      <c r="B1007740" s="61"/>
      <c r="C1007740" s="52"/>
      <c r="D1007740" s="52"/>
      <c r="E1007740" s="6"/>
      <c r="F1007740" s="26"/>
      <c r="G1007740" s="26"/>
      <c r="H1007740" s="67"/>
      <c r="I1007740" s="68"/>
      <c r="J1007740" s="6"/>
      <c r="K1007740" s="69"/>
      <c r="L1007740" s="67"/>
      <c r="M1007740" s="67"/>
      <c r="N1007740" s="70"/>
      <c r="O1007740" s="67"/>
      <c r="P1007740" s="6"/>
      <c r="Q1007740" s="6"/>
      <c r="R1007740" s="71"/>
      <c r="S1007740" s="6"/>
      <c r="T1007740" s="6"/>
      <c r="U1007740" s="6"/>
      <c r="V1007740" s="9"/>
    </row>
    <row r="1007741" spans="1:22" customFormat="1">
      <c r="A1007741" s="2"/>
      <c r="B1007741" s="61"/>
      <c r="C1007741" s="52"/>
      <c r="D1007741" s="52"/>
      <c r="E1007741" s="6"/>
      <c r="F1007741" s="26"/>
      <c r="G1007741" s="26"/>
      <c r="H1007741" s="67"/>
      <c r="I1007741" s="68"/>
      <c r="J1007741" s="6"/>
      <c r="K1007741" s="69"/>
      <c r="L1007741" s="67"/>
      <c r="M1007741" s="67"/>
      <c r="N1007741" s="70"/>
      <c r="O1007741" s="67"/>
      <c r="P1007741" s="6"/>
      <c r="Q1007741" s="6"/>
      <c r="R1007741" s="71"/>
      <c r="S1007741" s="6"/>
      <c r="T1007741" s="6"/>
      <c r="U1007741" s="6"/>
      <c r="V1007741" s="9"/>
    </row>
    <row r="1007742" spans="1:22" customFormat="1">
      <c r="A1007742" s="2"/>
      <c r="B1007742" s="61"/>
      <c r="C1007742" s="52"/>
      <c r="D1007742" s="52"/>
      <c r="E1007742" s="6"/>
      <c r="F1007742" s="26"/>
      <c r="G1007742" s="26"/>
      <c r="H1007742" s="67"/>
      <c r="I1007742" s="68"/>
      <c r="J1007742" s="6"/>
      <c r="K1007742" s="69"/>
      <c r="L1007742" s="67"/>
      <c r="M1007742" s="67"/>
      <c r="N1007742" s="70"/>
      <c r="O1007742" s="67"/>
      <c r="P1007742" s="6"/>
      <c r="Q1007742" s="6"/>
      <c r="R1007742" s="71"/>
      <c r="S1007742" s="6"/>
      <c r="T1007742" s="6"/>
      <c r="U1007742" s="6"/>
      <c r="V1007742" s="9"/>
    </row>
    <row r="1007743" spans="1:22" customFormat="1">
      <c r="A1007743" s="2"/>
      <c r="B1007743" s="61"/>
      <c r="C1007743" s="52"/>
      <c r="D1007743" s="52"/>
      <c r="E1007743" s="6"/>
      <c r="F1007743" s="26"/>
      <c r="G1007743" s="26"/>
      <c r="H1007743" s="67"/>
      <c r="I1007743" s="68"/>
      <c r="J1007743" s="6"/>
      <c r="K1007743" s="69"/>
      <c r="L1007743" s="67"/>
      <c r="M1007743" s="67"/>
      <c r="N1007743" s="70"/>
      <c r="O1007743" s="67"/>
      <c r="P1007743" s="6"/>
      <c r="Q1007743" s="6"/>
      <c r="R1007743" s="71"/>
      <c r="S1007743" s="6"/>
      <c r="T1007743" s="6"/>
      <c r="U1007743" s="6"/>
      <c r="V1007743" s="9"/>
    </row>
    <row r="1007744" spans="1:22" customFormat="1">
      <c r="A1007744" s="2"/>
      <c r="B1007744" s="61"/>
      <c r="C1007744" s="52"/>
      <c r="D1007744" s="52"/>
      <c r="E1007744" s="6"/>
      <c r="F1007744" s="26"/>
      <c r="G1007744" s="26"/>
      <c r="H1007744" s="67"/>
      <c r="I1007744" s="68"/>
      <c r="J1007744" s="6"/>
      <c r="K1007744" s="69"/>
      <c r="L1007744" s="67"/>
      <c r="M1007744" s="67"/>
      <c r="N1007744" s="70"/>
      <c r="O1007744" s="67"/>
      <c r="P1007744" s="6"/>
      <c r="Q1007744" s="6"/>
      <c r="R1007744" s="71"/>
      <c r="S1007744" s="6"/>
      <c r="T1007744" s="6"/>
      <c r="U1007744" s="6"/>
      <c r="V1007744" s="9"/>
    </row>
    <row r="1007745" spans="1:22" customFormat="1">
      <c r="A1007745" s="2"/>
      <c r="B1007745" s="61"/>
      <c r="C1007745" s="52"/>
      <c r="D1007745" s="52"/>
      <c r="E1007745" s="6"/>
      <c r="F1007745" s="26"/>
      <c r="G1007745" s="26"/>
      <c r="H1007745" s="67"/>
      <c r="I1007745" s="68"/>
      <c r="J1007745" s="6"/>
      <c r="K1007745" s="69"/>
      <c r="L1007745" s="67"/>
      <c r="M1007745" s="67"/>
      <c r="N1007745" s="70"/>
      <c r="O1007745" s="67"/>
      <c r="P1007745" s="6"/>
      <c r="Q1007745" s="6"/>
      <c r="R1007745" s="71"/>
      <c r="S1007745" s="6"/>
      <c r="T1007745" s="6"/>
      <c r="U1007745" s="6"/>
      <c r="V1007745" s="9"/>
    </row>
    <row r="1007746" spans="1:22" customFormat="1">
      <c r="A1007746" s="2"/>
      <c r="B1007746" s="61"/>
      <c r="C1007746" s="52"/>
      <c r="D1007746" s="52"/>
      <c r="E1007746" s="6"/>
      <c r="F1007746" s="26"/>
      <c r="G1007746" s="26"/>
      <c r="H1007746" s="67"/>
      <c r="I1007746" s="68"/>
      <c r="J1007746" s="6"/>
      <c r="K1007746" s="69"/>
      <c r="L1007746" s="67"/>
      <c r="M1007746" s="67"/>
      <c r="N1007746" s="70"/>
      <c r="O1007746" s="67"/>
      <c r="P1007746" s="6"/>
      <c r="Q1007746" s="6"/>
      <c r="R1007746" s="71"/>
      <c r="S1007746" s="6"/>
      <c r="T1007746" s="6"/>
      <c r="U1007746" s="6"/>
      <c r="V1007746" s="9"/>
    </row>
    <row r="1007747" spans="1:22" customFormat="1">
      <c r="A1007747" s="2"/>
      <c r="B1007747" s="61"/>
      <c r="C1007747" s="52"/>
      <c r="D1007747" s="52"/>
      <c r="E1007747" s="6"/>
      <c r="F1007747" s="26"/>
      <c r="G1007747" s="26"/>
      <c r="H1007747" s="67"/>
      <c r="I1007747" s="68"/>
      <c r="J1007747" s="6"/>
      <c r="K1007747" s="69"/>
      <c r="L1007747" s="67"/>
      <c r="M1007747" s="67"/>
      <c r="N1007747" s="70"/>
      <c r="O1007747" s="67"/>
      <c r="P1007747" s="6"/>
      <c r="Q1007747" s="6"/>
      <c r="R1007747" s="71"/>
      <c r="S1007747" s="6"/>
      <c r="T1007747" s="6"/>
      <c r="U1007747" s="6"/>
      <c r="V1007747" s="9"/>
    </row>
    <row r="1007748" spans="1:22" customFormat="1">
      <c r="A1007748" s="2"/>
      <c r="B1007748" s="61"/>
      <c r="C1007748" s="52"/>
      <c r="D1007748" s="52"/>
      <c r="E1007748" s="6"/>
      <c r="F1007748" s="26"/>
      <c r="G1007748" s="26"/>
      <c r="H1007748" s="67"/>
      <c r="I1007748" s="68"/>
      <c r="J1007748" s="6"/>
      <c r="K1007748" s="69"/>
      <c r="L1007748" s="67"/>
      <c r="M1007748" s="67"/>
      <c r="N1007748" s="70"/>
      <c r="O1007748" s="67"/>
      <c r="P1007748" s="6"/>
      <c r="Q1007748" s="6"/>
      <c r="R1007748" s="71"/>
      <c r="S1007748" s="6"/>
      <c r="T1007748" s="6"/>
      <c r="U1007748" s="6"/>
      <c r="V1007748" s="9"/>
    </row>
    <row r="1007749" spans="1:22" customFormat="1">
      <c r="A1007749" s="2"/>
      <c r="B1007749" s="61"/>
      <c r="C1007749" s="52"/>
      <c r="D1007749" s="52"/>
      <c r="E1007749" s="6"/>
      <c r="F1007749" s="26"/>
      <c r="G1007749" s="26"/>
      <c r="H1007749" s="67"/>
      <c r="I1007749" s="68"/>
      <c r="J1007749" s="6"/>
      <c r="K1007749" s="69"/>
      <c r="L1007749" s="67"/>
      <c r="M1007749" s="67"/>
      <c r="N1007749" s="70"/>
      <c r="O1007749" s="67"/>
      <c r="P1007749" s="6"/>
      <c r="Q1007749" s="6"/>
      <c r="R1007749" s="71"/>
      <c r="S1007749" s="6"/>
      <c r="T1007749" s="6"/>
      <c r="U1007749" s="6"/>
      <c r="V1007749" s="9"/>
    </row>
    <row r="1007750" spans="1:22" customFormat="1">
      <c r="A1007750" s="2"/>
      <c r="B1007750" s="61"/>
      <c r="C1007750" s="52"/>
      <c r="D1007750" s="52"/>
      <c r="E1007750" s="6"/>
      <c r="F1007750" s="26"/>
      <c r="G1007750" s="26"/>
      <c r="H1007750" s="67"/>
      <c r="I1007750" s="68"/>
      <c r="J1007750" s="6"/>
      <c r="K1007750" s="69"/>
      <c r="L1007750" s="67"/>
      <c r="M1007750" s="67"/>
      <c r="N1007750" s="70"/>
      <c r="O1007750" s="67"/>
      <c r="P1007750" s="6"/>
      <c r="Q1007750" s="6"/>
      <c r="R1007750" s="71"/>
      <c r="S1007750" s="6"/>
      <c r="T1007750" s="6"/>
      <c r="U1007750" s="6"/>
      <c r="V1007750" s="9"/>
    </row>
    <row r="1007751" spans="1:22" customFormat="1">
      <c r="A1007751" s="2"/>
      <c r="B1007751" s="61"/>
      <c r="C1007751" s="52"/>
      <c r="D1007751" s="52"/>
      <c r="E1007751" s="6"/>
      <c r="F1007751" s="26"/>
      <c r="G1007751" s="26"/>
      <c r="H1007751" s="67"/>
      <c r="I1007751" s="68"/>
      <c r="J1007751" s="6"/>
      <c r="K1007751" s="69"/>
      <c r="L1007751" s="67"/>
      <c r="M1007751" s="67"/>
      <c r="N1007751" s="70"/>
      <c r="O1007751" s="67"/>
      <c r="P1007751" s="6"/>
      <c r="Q1007751" s="6"/>
      <c r="R1007751" s="71"/>
      <c r="S1007751" s="6"/>
      <c r="T1007751" s="6"/>
      <c r="U1007751" s="6"/>
      <c r="V1007751" s="9"/>
    </row>
    <row r="1007752" spans="1:22" customFormat="1">
      <c r="A1007752" s="2"/>
      <c r="B1007752" s="61"/>
      <c r="C1007752" s="52"/>
      <c r="D1007752" s="52"/>
      <c r="E1007752" s="6"/>
      <c r="F1007752" s="26"/>
      <c r="G1007752" s="26"/>
      <c r="H1007752" s="67"/>
      <c r="I1007752" s="68"/>
      <c r="J1007752" s="6"/>
      <c r="K1007752" s="69"/>
      <c r="L1007752" s="67"/>
      <c r="M1007752" s="67"/>
      <c r="N1007752" s="70"/>
      <c r="O1007752" s="67"/>
      <c r="P1007752" s="6"/>
      <c r="Q1007752" s="6"/>
      <c r="R1007752" s="71"/>
      <c r="S1007752" s="6"/>
      <c r="T1007752" s="6"/>
      <c r="U1007752" s="6"/>
      <c r="V1007752" s="9"/>
    </row>
    <row r="1007753" spans="1:22" customFormat="1">
      <c r="A1007753" s="2"/>
      <c r="B1007753" s="61"/>
      <c r="C1007753" s="52"/>
      <c r="D1007753" s="52"/>
      <c r="E1007753" s="6"/>
      <c r="F1007753" s="26"/>
      <c r="G1007753" s="26"/>
      <c r="H1007753" s="67"/>
      <c r="I1007753" s="68"/>
      <c r="J1007753" s="6"/>
      <c r="K1007753" s="69"/>
      <c r="L1007753" s="67"/>
      <c r="M1007753" s="67"/>
      <c r="N1007753" s="70"/>
      <c r="O1007753" s="67"/>
      <c r="P1007753" s="6"/>
      <c r="Q1007753" s="6"/>
      <c r="R1007753" s="71"/>
      <c r="S1007753" s="6"/>
      <c r="T1007753" s="6"/>
      <c r="U1007753" s="6"/>
      <c r="V1007753" s="9"/>
    </row>
    <row r="1007754" spans="1:22" customFormat="1">
      <c r="A1007754" s="2"/>
      <c r="B1007754" s="61"/>
      <c r="C1007754" s="52"/>
      <c r="D1007754" s="52"/>
      <c r="E1007754" s="6"/>
      <c r="F1007754" s="26"/>
      <c r="G1007754" s="26"/>
      <c r="H1007754" s="67"/>
      <c r="I1007754" s="68"/>
      <c r="J1007754" s="6"/>
      <c r="K1007754" s="69"/>
      <c r="L1007754" s="67"/>
      <c r="M1007754" s="67"/>
      <c r="N1007754" s="70"/>
      <c r="O1007754" s="67"/>
      <c r="P1007754" s="6"/>
      <c r="Q1007754" s="6"/>
      <c r="R1007754" s="71"/>
      <c r="S1007754" s="6"/>
      <c r="T1007754" s="6"/>
      <c r="U1007754" s="6"/>
      <c r="V1007754" s="9"/>
    </row>
    <row r="1007755" spans="1:22" customFormat="1">
      <c r="A1007755" s="2"/>
      <c r="B1007755" s="61"/>
      <c r="C1007755" s="52"/>
      <c r="D1007755" s="52"/>
      <c r="E1007755" s="6"/>
      <c r="F1007755" s="26"/>
      <c r="G1007755" s="26"/>
      <c r="H1007755" s="67"/>
      <c r="I1007755" s="68"/>
      <c r="J1007755" s="6"/>
      <c r="K1007755" s="69"/>
      <c r="L1007755" s="67"/>
      <c r="M1007755" s="67"/>
      <c r="N1007755" s="70"/>
      <c r="O1007755" s="67"/>
      <c r="P1007755" s="6"/>
      <c r="Q1007755" s="6"/>
      <c r="R1007755" s="71"/>
      <c r="S1007755" s="6"/>
      <c r="T1007755" s="6"/>
      <c r="U1007755" s="6"/>
      <c r="V1007755" s="9"/>
    </row>
    <row r="1007756" spans="1:22" customFormat="1">
      <c r="A1007756" s="2"/>
      <c r="B1007756" s="61"/>
      <c r="C1007756" s="52"/>
      <c r="D1007756" s="52"/>
      <c r="E1007756" s="6"/>
      <c r="F1007756" s="26"/>
      <c r="G1007756" s="26"/>
      <c r="H1007756" s="67"/>
      <c r="I1007756" s="68"/>
      <c r="J1007756" s="6"/>
      <c r="K1007756" s="69"/>
      <c r="L1007756" s="67"/>
      <c r="M1007756" s="67"/>
      <c r="N1007756" s="70"/>
      <c r="O1007756" s="67"/>
      <c r="P1007756" s="6"/>
      <c r="Q1007756" s="6"/>
      <c r="R1007756" s="71"/>
      <c r="S1007756" s="6"/>
      <c r="T1007756" s="6"/>
      <c r="U1007756" s="6"/>
      <c r="V1007756" s="9"/>
    </row>
    <row r="1007757" spans="1:22" customFormat="1">
      <c r="A1007757" s="2"/>
      <c r="B1007757" s="61"/>
      <c r="C1007757" s="52"/>
      <c r="D1007757" s="52"/>
      <c r="E1007757" s="6"/>
      <c r="F1007757" s="26"/>
      <c r="G1007757" s="26"/>
      <c r="H1007757" s="67"/>
      <c r="I1007757" s="68"/>
      <c r="J1007757" s="6"/>
      <c r="K1007757" s="69"/>
      <c r="L1007757" s="67"/>
      <c r="M1007757" s="67"/>
      <c r="N1007757" s="70"/>
      <c r="O1007757" s="67"/>
      <c r="P1007757" s="6"/>
      <c r="Q1007757" s="6"/>
      <c r="R1007757" s="71"/>
      <c r="S1007757" s="6"/>
      <c r="T1007757" s="6"/>
      <c r="U1007757" s="6"/>
      <c r="V1007757" s="9"/>
    </row>
    <row r="1007758" spans="1:22" customFormat="1">
      <c r="A1007758" s="2"/>
      <c r="B1007758" s="61"/>
      <c r="C1007758" s="52"/>
      <c r="D1007758" s="52"/>
      <c r="E1007758" s="6"/>
      <c r="F1007758" s="26"/>
      <c r="G1007758" s="26"/>
      <c r="H1007758" s="67"/>
      <c r="I1007758" s="68"/>
      <c r="J1007758" s="6"/>
      <c r="K1007758" s="69"/>
      <c r="L1007758" s="67"/>
      <c r="M1007758" s="67"/>
      <c r="N1007758" s="70"/>
      <c r="O1007758" s="67"/>
      <c r="P1007758" s="6"/>
      <c r="Q1007758" s="6"/>
      <c r="R1007758" s="71"/>
      <c r="S1007758" s="6"/>
      <c r="T1007758" s="6"/>
      <c r="U1007758" s="6"/>
      <c r="V1007758" s="9"/>
    </row>
    <row r="1007759" spans="1:22" customFormat="1">
      <c r="A1007759" s="2"/>
      <c r="B1007759" s="61"/>
      <c r="C1007759" s="52"/>
      <c r="D1007759" s="52"/>
      <c r="E1007759" s="6"/>
      <c r="F1007759" s="26"/>
      <c r="G1007759" s="26"/>
      <c r="H1007759" s="67"/>
      <c r="I1007759" s="68"/>
      <c r="J1007759" s="6"/>
      <c r="K1007759" s="69"/>
      <c r="L1007759" s="67"/>
      <c r="M1007759" s="67"/>
      <c r="N1007759" s="70"/>
      <c r="O1007759" s="67"/>
      <c r="P1007759" s="6"/>
      <c r="Q1007759" s="6"/>
      <c r="R1007759" s="71"/>
      <c r="S1007759" s="6"/>
      <c r="T1007759" s="6"/>
      <c r="U1007759" s="6"/>
      <c r="V1007759" s="9"/>
    </row>
    <row r="1007760" spans="1:22" customFormat="1">
      <c r="A1007760" s="2"/>
      <c r="B1007760" s="61"/>
      <c r="C1007760" s="52"/>
      <c r="D1007760" s="52"/>
      <c r="E1007760" s="6"/>
      <c r="F1007760" s="26"/>
      <c r="G1007760" s="26"/>
      <c r="H1007760" s="67"/>
      <c r="I1007760" s="68"/>
      <c r="J1007760" s="6"/>
      <c r="K1007760" s="69"/>
      <c r="L1007760" s="67"/>
      <c r="M1007760" s="67"/>
      <c r="N1007760" s="70"/>
      <c r="O1007760" s="67"/>
      <c r="P1007760" s="6"/>
      <c r="Q1007760" s="6"/>
      <c r="R1007760" s="71"/>
      <c r="S1007760" s="6"/>
      <c r="T1007760" s="6"/>
      <c r="U1007760" s="6"/>
      <c r="V1007760" s="9"/>
    </row>
    <row r="1007761" spans="1:22" customFormat="1">
      <c r="A1007761" s="2"/>
      <c r="B1007761" s="61"/>
      <c r="C1007761" s="52"/>
      <c r="D1007761" s="52"/>
      <c r="E1007761" s="6"/>
      <c r="F1007761" s="26"/>
      <c r="G1007761" s="26"/>
      <c r="H1007761" s="67"/>
      <c r="I1007761" s="68"/>
      <c r="J1007761" s="6"/>
      <c r="K1007761" s="69"/>
      <c r="L1007761" s="67"/>
      <c r="M1007761" s="67"/>
      <c r="N1007761" s="70"/>
      <c r="O1007761" s="67"/>
      <c r="P1007761" s="6"/>
      <c r="Q1007761" s="6"/>
      <c r="R1007761" s="71"/>
      <c r="S1007761" s="6"/>
      <c r="T1007761" s="6"/>
      <c r="U1007761" s="6"/>
      <c r="V1007761" s="9"/>
    </row>
    <row r="1007762" spans="1:22" customFormat="1">
      <c r="A1007762" s="2"/>
      <c r="B1007762" s="61"/>
      <c r="C1007762" s="52"/>
      <c r="D1007762" s="52"/>
      <c r="E1007762" s="6"/>
      <c r="F1007762" s="26"/>
      <c r="G1007762" s="26"/>
      <c r="H1007762" s="67"/>
      <c r="I1007762" s="68"/>
      <c r="J1007762" s="6"/>
      <c r="K1007762" s="69"/>
      <c r="L1007762" s="67"/>
      <c r="M1007762" s="67"/>
      <c r="N1007762" s="70"/>
      <c r="O1007762" s="67"/>
      <c r="P1007762" s="6"/>
      <c r="Q1007762" s="6"/>
      <c r="R1007762" s="71"/>
      <c r="S1007762" s="6"/>
      <c r="T1007762" s="6"/>
      <c r="U1007762" s="6"/>
      <c r="V1007762" s="9"/>
    </row>
    <row r="1007763" spans="1:22" customFormat="1">
      <c r="A1007763" s="2"/>
      <c r="B1007763" s="61"/>
      <c r="C1007763" s="52"/>
      <c r="D1007763" s="52"/>
      <c r="E1007763" s="6"/>
      <c r="F1007763" s="26"/>
      <c r="G1007763" s="26"/>
      <c r="H1007763" s="67"/>
      <c r="I1007763" s="68"/>
      <c r="J1007763" s="6"/>
      <c r="K1007763" s="69"/>
      <c r="L1007763" s="67"/>
      <c r="M1007763" s="67"/>
      <c r="N1007763" s="70"/>
      <c r="O1007763" s="67"/>
      <c r="P1007763" s="6"/>
      <c r="Q1007763" s="6"/>
      <c r="R1007763" s="71"/>
      <c r="S1007763" s="6"/>
      <c r="T1007763" s="6"/>
      <c r="U1007763" s="6"/>
      <c r="V1007763" s="9"/>
    </row>
    <row r="1007764" spans="1:22" customFormat="1">
      <c r="A1007764" s="2"/>
      <c r="B1007764" s="61"/>
      <c r="C1007764" s="52"/>
      <c r="D1007764" s="52"/>
      <c r="E1007764" s="6"/>
      <c r="F1007764" s="26"/>
      <c r="G1007764" s="26"/>
      <c r="H1007764" s="67"/>
      <c r="I1007764" s="68"/>
      <c r="J1007764" s="6"/>
      <c r="K1007764" s="69"/>
      <c r="L1007764" s="67"/>
      <c r="M1007764" s="67"/>
      <c r="N1007764" s="70"/>
      <c r="O1007764" s="67"/>
      <c r="P1007764" s="6"/>
      <c r="Q1007764" s="6"/>
      <c r="R1007764" s="71"/>
      <c r="S1007764" s="6"/>
      <c r="T1007764" s="6"/>
      <c r="U1007764" s="6"/>
      <c r="V1007764" s="9"/>
    </row>
    <row r="1007765" spans="1:22" customFormat="1">
      <c r="A1007765" s="2"/>
      <c r="B1007765" s="61"/>
      <c r="C1007765" s="52"/>
      <c r="D1007765" s="52"/>
      <c r="E1007765" s="6"/>
      <c r="F1007765" s="26"/>
      <c r="G1007765" s="26"/>
      <c r="H1007765" s="67"/>
      <c r="I1007765" s="68"/>
      <c r="J1007765" s="6"/>
      <c r="K1007765" s="69"/>
      <c r="L1007765" s="67"/>
      <c r="M1007765" s="67"/>
      <c r="N1007765" s="70"/>
      <c r="O1007765" s="67"/>
      <c r="P1007765" s="6"/>
      <c r="Q1007765" s="6"/>
      <c r="R1007765" s="71"/>
      <c r="S1007765" s="6"/>
      <c r="T1007765" s="6"/>
      <c r="U1007765" s="6"/>
      <c r="V1007765" s="9"/>
    </row>
    <row r="1007766" spans="1:22" customFormat="1">
      <c r="A1007766" s="2"/>
      <c r="B1007766" s="61"/>
      <c r="C1007766" s="52"/>
      <c r="D1007766" s="52"/>
      <c r="E1007766" s="6"/>
      <c r="F1007766" s="26"/>
      <c r="G1007766" s="26"/>
      <c r="H1007766" s="67"/>
      <c r="I1007766" s="68"/>
      <c r="J1007766" s="6"/>
      <c r="K1007766" s="69"/>
      <c r="L1007766" s="67"/>
      <c r="M1007766" s="67"/>
      <c r="N1007766" s="70"/>
      <c r="O1007766" s="67"/>
      <c r="P1007766" s="6"/>
      <c r="Q1007766" s="6"/>
      <c r="R1007766" s="71"/>
      <c r="S1007766" s="6"/>
      <c r="T1007766" s="6"/>
      <c r="U1007766" s="6"/>
      <c r="V1007766" s="9"/>
    </row>
    <row r="1007767" spans="1:22" customFormat="1">
      <c r="A1007767" s="2"/>
      <c r="B1007767" s="61"/>
      <c r="C1007767" s="52"/>
      <c r="D1007767" s="52"/>
      <c r="E1007767" s="6"/>
      <c r="F1007767" s="26"/>
      <c r="G1007767" s="26"/>
      <c r="H1007767" s="67"/>
      <c r="I1007767" s="68"/>
      <c r="J1007767" s="6"/>
      <c r="K1007767" s="69"/>
      <c r="L1007767" s="67"/>
      <c r="M1007767" s="67"/>
      <c r="N1007767" s="70"/>
      <c r="O1007767" s="67"/>
      <c r="P1007767" s="6"/>
      <c r="Q1007767" s="6"/>
      <c r="R1007767" s="71"/>
      <c r="S1007767" s="6"/>
      <c r="T1007767" s="6"/>
      <c r="U1007767" s="6"/>
      <c r="V1007767" s="9"/>
    </row>
    <row r="1007768" spans="1:22" customFormat="1">
      <c r="A1007768" s="2"/>
      <c r="B1007768" s="61"/>
      <c r="C1007768" s="52"/>
      <c r="D1007768" s="52"/>
      <c r="E1007768" s="6"/>
      <c r="F1007768" s="26"/>
      <c r="G1007768" s="26"/>
      <c r="H1007768" s="67"/>
      <c r="I1007768" s="68"/>
      <c r="J1007768" s="6"/>
      <c r="K1007768" s="69"/>
      <c r="L1007768" s="67"/>
      <c r="M1007768" s="67"/>
      <c r="N1007768" s="70"/>
      <c r="O1007768" s="67"/>
      <c r="P1007768" s="6"/>
      <c r="Q1007768" s="6"/>
      <c r="R1007768" s="71"/>
      <c r="S1007768" s="6"/>
      <c r="T1007768" s="6"/>
      <c r="U1007768" s="6"/>
      <c r="V1007768" s="9"/>
    </row>
    <row r="1007769" spans="1:22" customFormat="1">
      <c r="A1007769" s="2"/>
      <c r="B1007769" s="61"/>
      <c r="C1007769" s="52"/>
      <c r="D1007769" s="52"/>
      <c r="E1007769" s="6"/>
      <c r="F1007769" s="26"/>
      <c r="G1007769" s="26"/>
      <c r="H1007769" s="67"/>
      <c r="I1007769" s="68"/>
      <c r="J1007769" s="6"/>
      <c r="K1007769" s="69"/>
      <c r="L1007769" s="67"/>
      <c r="M1007769" s="67"/>
      <c r="N1007769" s="70"/>
      <c r="O1007769" s="67"/>
      <c r="P1007769" s="6"/>
      <c r="Q1007769" s="6"/>
      <c r="R1007769" s="71"/>
      <c r="S1007769" s="6"/>
      <c r="T1007769" s="6"/>
      <c r="U1007769" s="6"/>
      <c r="V1007769" s="9"/>
    </row>
    <row r="1007770" spans="1:22" customFormat="1">
      <c r="A1007770" s="2"/>
      <c r="B1007770" s="61"/>
      <c r="C1007770" s="52"/>
      <c r="D1007770" s="52"/>
      <c r="E1007770" s="6"/>
      <c r="F1007770" s="26"/>
      <c r="G1007770" s="26"/>
      <c r="H1007770" s="67"/>
      <c r="I1007770" s="68"/>
      <c r="J1007770" s="6"/>
      <c r="K1007770" s="69"/>
      <c r="L1007770" s="67"/>
      <c r="M1007770" s="67"/>
      <c r="N1007770" s="70"/>
      <c r="O1007770" s="67"/>
      <c r="P1007770" s="6"/>
      <c r="Q1007770" s="6"/>
      <c r="R1007770" s="71"/>
      <c r="S1007770" s="6"/>
      <c r="T1007770" s="6"/>
      <c r="U1007770" s="6"/>
      <c r="V1007770" s="9"/>
    </row>
    <row r="1007771" spans="1:22" customFormat="1">
      <c r="A1007771" s="2"/>
      <c r="B1007771" s="61"/>
      <c r="C1007771" s="52"/>
      <c r="D1007771" s="52"/>
      <c r="E1007771" s="6"/>
      <c r="F1007771" s="26"/>
      <c r="G1007771" s="26"/>
      <c r="H1007771" s="67"/>
      <c r="I1007771" s="68"/>
      <c r="J1007771" s="6"/>
      <c r="K1007771" s="69"/>
      <c r="L1007771" s="67"/>
      <c r="M1007771" s="67"/>
      <c r="N1007771" s="70"/>
      <c r="O1007771" s="67"/>
      <c r="P1007771" s="6"/>
      <c r="Q1007771" s="6"/>
      <c r="R1007771" s="71"/>
      <c r="S1007771" s="6"/>
      <c r="T1007771" s="6"/>
      <c r="U1007771" s="6"/>
      <c r="V1007771" s="9"/>
    </row>
    <row r="1007772" spans="1:22" customFormat="1">
      <c r="A1007772" s="2"/>
      <c r="B1007772" s="61"/>
      <c r="C1007772" s="52"/>
      <c r="D1007772" s="52"/>
      <c r="E1007772" s="6"/>
      <c r="F1007772" s="26"/>
      <c r="G1007772" s="26"/>
      <c r="H1007772" s="67"/>
      <c r="I1007772" s="68"/>
      <c r="J1007772" s="6"/>
      <c r="K1007772" s="69"/>
      <c r="L1007772" s="67"/>
      <c r="M1007772" s="67"/>
      <c r="N1007772" s="70"/>
      <c r="O1007772" s="67"/>
      <c r="P1007772" s="6"/>
      <c r="Q1007772" s="6"/>
      <c r="R1007772" s="71"/>
      <c r="S1007772" s="6"/>
      <c r="T1007772" s="6"/>
      <c r="U1007772" s="6"/>
      <c r="V1007772" s="9"/>
    </row>
    <row r="1007773" spans="1:22" customFormat="1">
      <c r="A1007773" s="2"/>
      <c r="B1007773" s="61"/>
      <c r="C1007773" s="52"/>
      <c r="D1007773" s="52"/>
      <c r="E1007773" s="6"/>
      <c r="F1007773" s="26"/>
      <c r="G1007773" s="26"/>
      <c r="H1007773" s="67"/>
      <c r="I1007773" s="68"/>
      <c r="J1007773" s="6"/>
      <c r="K1007773" s="69"/>
      <c r="L1007773" s="67"/>
      <c r="M1007773" s="67"/>
      <c r="N1007773" s="70"/>
      <c r="O1007773" s="67"/>
      <c r="P1007773" s="6"/>
      <c r="Q1007773" s="6"/>
      <c r="R1007773" s="71"/>
      <c r="S1007773" s="6"/>
      <c r="T1007773" s="6"/>
      <c r="U1007773" s="6"/>
      <c r="V1007773" s="9"/>
    </row>
    <row r="1007774" spans="1:22" customFormat="1">
      <c r="A1007774" s="2"/>
      <c r="B1007774" s="61"/>
      <c r="C1007774" s="52"/>
      <c r="D1007774" s="52"/>
      <c r="E1007774" s="6"/>
      <c r="F1007774" s="26"/>
      <c r="G1007774" s="26"/>
      <c r="H1007774" s="67"/>
      <c r="I1007774" s="68"/>
      <c r="J1007774" s="6"/>
      <c r="K1007774" s="69"/>
      <c r="L1007774" s="67"/>
      <c r="M1007774" s="67"/>
      <c r="N1007774" s="70"/>
      <c r="O1007774" s="67"/>
      <c r="P1007774" s="6"/>
      <c r="Q1007774" s="6"/>
      <c r="R1007774" s="71"/>
      <c r="S1007774" s="6"/>
      <c r="T1007774" s="6"/>
      <c r="U1007774" s="6"/>
      <c r="V1007774" s="9"/>
    </row>
    <row r="1007775" spans="1:22" customFormat="1">
      <c r="A1007775" s="2"/>
      <c r="B1007775" s="61"/>
      <c r="C1007775" s="52"/>
      <c r="D1007775" s="52"/>
      <c r="E1007775" s="6"/>
      <c r="F1007775" s="26"/>
      <c r="G1007775" s="26"/>
      <c r="H1007775" s="67"/>
      <c r="I1007775" s="68"/>
      <c r="J1007775" s="6"/>
      <c r="K1007775" s="69"/>
      <c r="L1007775" s="67"/>
      <c r="M1007775" s="67"/>
      <c r="N1007775" s="70"/>
      <c r="O1007775" s="67"/>
      <c r="P1007775" s="6"/>
      <c r="Q1007775" s="6"/>
      <c r="R1007775" s="71"/>
      <c r="S1007775" s="6"/>
      <c r="T1007775" s="6"/>
      <c r="U1007775" s="6"/>
      <c r="V1007775" s="9"/>
    </row>
    <row r="1007776" spans="1:22" customFormat="1">
      <c r="A1007776" s="2"/>
      <c r="B1007776" s="61"/>
      <c r="C1007776" s="52"/>
      <c r="D1007776" s="52"/>
      <c r="E1007776" s="6"/>
      <c r="F1007776" s="26"/>
      <c r="G1007776" s="26"/>
      <c r="H1007776" s="67"/>
      <c r="I1007776" s="68"/>
      <c r="J1007776" s="6"/>
      <c r="K1007776" s="69"/>
      <c r="L1007776" s="67"/>
      <c r="M1007776" s="67"/>
      <c r="N1007776" s="70"/>
      <c r="O1007776" s="67"/>
      <c r="P1007776" s="6"/>
      <c r="Q1007776" s="6"/>
      <c r="R1007776" s="71"/>
      <c r="S1007776" s="6"/>
      <c r="T1007776" s="6"/>
      <c r="U1007776" s="6"/>
      <c r="V1007776" s="9"/>
    </row>
    <row r="1007777" spans="1:22" customFormat="1">
      <c r="A1007777" s="2"/>
      <c r="B1007777" s="61"/>
      <c r="C1007777" s="52"/>
      <c r="D1007777" s="52"/>
      <c r="E1007777" s="6"/>
      <c r="F1007777" s="26"/>
      <c r="G1007777" s="26"/>
      <c r="H1007777" s="67"/>
      <c r="I1007777" s="68"/>
      <c r="J1007777" s="6"/>
      <c r="K1007777" s="69"/>
      <c r="L1007777" s="67"/>
      <c r="M1007777" s="67"/>
      <c r="N1007777" s="70"/>
      <c r="O1007777" s="67"/>
      <c r="P1007777" s="6"/>
      <c r="Q1007777" s="6"/>
      <c r="R1007777" s="71"/>
      <c r="S1007777" s="6"/>
      <c r="T1007777" s="6"/>
      <c r="U1007777" s="6"/>
      <c r="V1007777" s="9"/>
    </row>
    <row r="1007778" spans="1:22" customFormat="1">
      <c r="A1007778" s="2"/>
      <c r="B1007778" s="61"/>
      <c r="C1007778" s="52"/>
      <c r="D1007778" s="52"/>
      <c r="E1007778" s="6"/>
      <c r="F1007778" s="26"/>
      <c r="G1007778" s="26"/>
      <c r="H1007778" s="67"/>
      <c r="I1007778" s="68"/>
      <c r="J1007778" s="6"/>
      <c r="K1007778" s="69"/>
      <c r="L1007778" s="67"/>
      <c r="M1007778" s="67"/>
      <c r="N1007778" s="70"/>
      <c r="O1007778" s="67"/>
      <c r="P1007778" s="6"/>
      <c r="Q1007778" s="6"/>
      <c r="R1007778" s="71"/>
      <c r="S1007778" s="6"/>
      <c r="T1007778" s="6"/>
      <c r="U1007778" s="6"/>
      <c r="V1007778" s="9"/>
    </row>
    <row r="1007779" spans="1:22" customFormat="1">
      <c r="A1007779" s="2"/>
      <c r="B1007779" s="61"/>
      <c r="C1007779" s="52"/>
      <c r="D1007779" s="52"/>
      <c r="E1007779" s="6"/>
      <c r="F1007779" s="26"/>
      <c r="G1007779" s="26"/>
      <c r="H1007779" s="67"/>
      <c r="I1007779" s="68"/>
      <c r="J1007779" s="6"/>
      <c r="K1007779" s="69"/>
      <c r="L1007779" s="67"/>
      <c r="M1007779" s="67"/>
      <c r="N1007779" s="70"/>
      <c r="O1007779" s="67"/>
      <c r="P1007779" s="6"/>
      <c r="Q1007779" s="6"/>
      <c r="R1007779" s="71"/>
      <c r="S1007779" s="6"/>
      <c r="T1007779" s="6"/>
      <c r="U1007779" s="6"/>
      <c r="V1007779" s="9"/>
    </row>
    <row r="1007780" spans="1:22" customFormat="1">
      <c r="A1007780" s="2"/>
      <c r="B1007780" s="61"/>
      <c r="C1007780" s="52"/>
      <c r="D1007780" s="52"/>
      <c r="E1007780" s="6"/>
      <c r="F1007780" s="26"/>
      <c r="G1007780" s="26"/>
      <c r="H1007780" s="67"/>
      <c r="I1007780" s="68"/>
      <c r="J1007780" s="6"/>
      <c r="K1007780" s="69"/>
      <c r="L1007780" s="67"/>
      <c r="M1007780" s="67"/>
      <c r="N1007780" s="70"/>
      <c r="O1007780" s="67"/>
      <c r="P1007780" s="6"/>
      <c r="Q1007780" s="6"/>
      <c r="R1007780" s="71"/>
      <c r="S1007780" s="6"/>
      <c r="T1007780" s="6"/>
      <c r="U1007780" s="6"/>
      <c r="V1007780" s="9"/>
    </row>
    <row r="1007781" spans="1:22" customFormat="1">
      <c r="A1007781" s="2"/>
      <c r="B1007781" s="61"/>
      <c r="C1007781" s="52"/>
      <c r="D1007781" s="52"/>
      <c r="E1007781" s="6"/>
      <c r="F1007781" s="26"/>
      <c r="G1007781" s="26"/>
      <c r="H1007781" s="67"/>
      <c r="I1007781" s="68"/>
      <c r="J1007781" s="6"/>
      <c r="K1007781" s="69"/>
      <c r="L1007781" s="67"/>
      <c r="M1007781" s="67"/>
      <c r="N1007781" s="70"/>
      <c r="O1007781" s="67"/>
      <c r="P1007781" s="6"/>
      <c r="Q1007781" s="6"/>
      <c r="R1007781" s="71"/>
      <c r="S1007781" s="6"/>
      <c r="T1007781" s="6"/>
      <c r="U1007781" s="6"/>
      <c r="V1007781" s="9"/>
    </row>
    <row r="1007782" spans="1:22" customFormat="1">
      <c r="A1007782" s="2"/>
      <c r="B1007782" s="61"/>
      <c r="C1007782" s="52"/>
      <c r="D1007782" s="52"/>
      <c r="E1007782" s="6"/>
      <c r="F1007782" s="26"/>
      <c r="G1007782" s="26"/>
      <c r="H1007782" s="67"/>
      <c r="I1007782" s="68"/>
      <c r="J1007782" s="6"/>
      <c r="K1007782" s="69"/>
      <c r="L1007782" s="67"/>
      <c r="M1007782" s="67"/>
      <c r="N1007782" s="70"/>
      <c r="O1007782" s="67"/>
      <c r="P1007782" s="6"/>
      <c r="Q1007782" s="6"/>
      <c r="R1007782" s="71"/>
      <c r="S1007782" s="6"/>
      <c r="T1007782" s="6"/>
      <c r="U1007782" s="6"/>
      <c r="V1007782" s="9"/>
    </row>
    <row r="1007783" spans="1:22" customFormat="1">
      <c r="A1007783" s="2"/>
      <c r="B1007783" s="61"/>
      <c r="C1007783" s="52"/>
      <c r="D1007783" s="52"/>
      <c r="E1007783" s="6"/>
      <c r="F1007783" s="26"/>
      <c r="G1007783" s="26"/>
      <c r="H1007783" s="67"/>
      <c r="I1007783" s="68"/>
      <c r="J1007783" s="6"/>
      <c r="K1007783" s="69"/>
      <c r="L1007783" s="67"/>
      <c r="M1007783" s="67"/>
      <c r="N1007783" s="70"/>
      <c r="O1007783" s="67"/>
      <c r="P1007783" s="6"/>
      <c r="Q1007783" s="6"/>
      <c r="R1007783" s="71"/>
      <c r="S1007783" s="6"/>
      <c r="T1007783" s="6"/>
      <c r="U1007783" s="6"/>
      <c r="V1007783" s="9"/>
    </row>
    <row r="1007784" spans="1:22" customFormat="1">
      <c r="A1007784" s="2"/>
      <c r="B1007784" s="61"/>
      <c r="C1007784" s="52"/>
      <c r="D1007784" s="52"/>
      <c r="E1007784" s="6"/>
      <c r="F1007784" s="26"/>
      <c r="G1007784" s="26"/>
      <c r="H1007784" s="67"/>
      <c r="I1007784" s="68"/>
      <c r="J1007784" s="6"/>
      <c r="K1007784" s="69"/>
      <c r="L1007784" s="67"/>
      <c r="M1007784" s="67"/>
      <c r="N1007784" s="70"/>
      <c r="O1007784" s="67"/>
      <c r="P1007784" s="6"/>
      <c r="Q1007784" s="6"/>
      <c r="R1007784" s="71"/>
      <c r="S1007784" s="6"/>
      <c r="T1007784" s="6"/>
      <c r="U1007784" s="6"/>
      <c r="V1007784" s="9"/>
    </row>
    <row r="1007785" spans="1:22" customFormat="1">
      <c r="A1007785" s="2"/>
      <c r="B1007785" s="61"/>
      <c r="C1007785" s="52"/>
      <c r="D1007785" s="52"/>
      <c r="E1007785" s="6"/>
      <c r="F1007785" s="26"/>
      <c r="G1007785" s="26"/>
      <c r="H1007785" s="67"/>
      <c r="I1007785" s="68"/>
      <c r="J1007785" s="6"/>
      <c r="K1007785" s="69"/>
      <c r="L1007785" s="67"/>
      <c r="M1007785" s="67"/>
      <c r="N1007785" s="70"/>
      <c r="O1007785" s="67"/>
      <c r="P1007785" s="6"/>
      <c r="Q1007785" s="6"/>
      <c r="R1007785" s="71"/>
      <c r="S1007785" s="6"/>
      <c r="T1007785" s="6"/>
      <c r="U1007785" s="6"/>
      <c r="V1007785" s="9"/>
    </row>
    <row r="1007786" spans="1:22" customFormat="1">
      <c r="A1007786" s="2"/>
      <c r="B1007786" s="61"/>
      <c r="C1007786" s="52"/>
      <c r="D1007786" s="52"/>
      <c r="E1007786" s="6"/>
      <c r="F1007786" s="26"/>
      <c r="G1007786" s="26"/>
      <c r="H1007786" s="67"/>
      <c r="I1007786" s="68"/>
      <c r="J1007786" s="6"/>
      <c r="K1007786" s="69"/>
      <c r="L1007786" s="67"/>
      <c r="M1007786" s="67"/>
      <c r="N1007786" s="70"/>
      <c r="O1007786" s="67"/>
      <c r="P1007786" s="6"/>
      <c r="Q1007786" s="6"/>
      <c r="R1007786" s="71"/>
      <c r="S1007786" s="6"/>
      <c r="T1007786" s="6"/>
      <c r="U1007786" s="6"/>
      <c r="V1007786" s="9"/>
    </row>
    <row r="1007787" spans="1:22" customFormat="1">
      <c r="A1007787" s="2"/>
      <c r="B1007787" s="61"/>
      <c r="C1007787" s="52"/>
      <c r="D1007787" s="52"/>
      <c r="E1007787" s="6"/>
      <c r="F1007787" s="26"/>
      <c r="G1007787" s="26"/>
      <c r="H1007787" s="67"/>
      <c r="I1007787" s="68"/>
      <c r="J1007787" s="6"/>
      <c r="K1007787" s="69"/>
      <c r="L1007787" s="67"/>
      <c r="M1007787" s="67"/>
      <c r="N1007787" s="70"/>
      <c r="O1007787" s="67"/>
      <c r="P1007787" s="6"/>
      <c r="Q1007787" s="6"/>
      <c r="R1007787" s="71"/>
      <c r="S1007787" s="6"/>
      <c r="T1007787" s="6"/>
      <c r="U1007787" s="6"/>
      <c r="V1007787" s="9"/>
    </row>
    <row r="1007788" spans="1:22" customFormat="1">
      <c r="A1007788" s="2"/>
      <c r="B1007788" s="61"/>
      <c r="C1007788" s="52"/>
      <c r="D1007788" s="52"/>
      <c r="E1007788" s="6"/>
      <c r="F1007788" s="26"/>
      <c r="G1007788" s="26"/>
      <c r="H1007788" s="67"/>
      <c r="I1007788" s="68"/>
      <c r="J1007788" s="6"/>
      <c r="K1007788" s="69"/>
      <c r="L1007788" s="67"/>
      <c r="M1007788" s="67"/>
      <c r="N1007788" s="70"/>
      <c r="O1007788" s="67"/>
      <c r="P1007788" s="6"/>
      <c r="Q1007788" s="6"/>
      <c r="R1007788" s="71"/>
      <c r="S1007788" s="6"/>
      <c r="T1007788" s="6"/>
      <c r="U1007788" s="6"/>
      <c r="V1007788" s="9"/>
    </row>
    <row r="1007789" spans="1:22" customFormat="1">
      <c r="A1007789" s="2"/>
      <c r="B1007789" s="61"/>
      <c r="C1007789" s="52"/>
      <c r="D1007789" s="52"/>
      <c r="E1007789" s="6"/>
      <c r="F1007789" s="26"/>
      <c r="G1007789" s="26"/>
      <c r="H1007789" s="67"/>
      <c r="I1007789" s="68"/>
      <c r="J1007789" s="6"/>
      <c r="K1007789" s="69"/>
      <c r="L1007789" s="67"/>
      <c r="M1007789" s="67"/>
      <c r="N1007789" s="70"/>
      <c r="O1007789" s="67"/>
      <c r="P1007789" s="6"/>
      <c r="Q1007789" s="6"/>
      <c r="R1007789" s="71"/>
      <c r="S1007789" s="6"/>
      <c r="T1007789" s="6"/>
      <c r="U1007789" s="6"/>
      <c r="V1007789" s="9"/>
    </row>
    <row r="1007790" spans="1:22" customFormat="1">
      <c r="A1007790" s="2"/>
      <c r="B1007790" s="61"/>
      <c r="C1007790" s="52"/>
      <c r="D1007790" s="52"/>
      <c r="E1007790" s="6"/>
      <c r="F1007790" s="26"/>
      <c r="G1007790" s="26"/>
      <c r="H1007790" s="67"/>
      <c r="I1007790" s="68"/>
      <c r="J1007790" s="6"/>
      <c r="K1007790" s="69"/>
      <c r="L1007790" s="67"/>
      <c r="M1007790" s="67"/>
      <c r="N1007790" s="70"/>
      <c r="O1007790" s="67"/>
      <c r="P1007790" s="6"/>
      <c r="Q1007790" s="6"/>
      <c r="R1007790" s="71"/>
      <c r="S1007790" s="6"/>
      <c r="T1007790" s="6"/>
      <c r="U1007790" s="6"/>
      <c r="V1007790" s="9"/>
    </row>
    <row r="1007791" spans="1:22" customFormat="1">
      <c r="A1007791" s="2"/>
      <c r="B1007791" s="61"/>
      <c r="C1007791" s="52"/>
      <c r="D1007791" s="52"/>
      <c r="E1007791" s="6"/>
      <c r="F1007791" s="26"/>
      <c r="G1007791" s="26"/>
      <c r="H1007791" s="67"/>
      <c r="I1007791" s="68"/>
      <c r="J1007791" s="6"/>
      <c r="K1007791" s="69"/>
      <c r="L1007791" s="67"/>
      <c r="M1007791" s="67"/>
      <c r="N1007791" s="70"/>
      <c r="O1007791" s="67"/>
      <c r="P1007791" s="6"/>
      <c r="Q1007791" s="6"/>
      <c r="R1007791" s="71"/>
      <c r="S1007791" s="6"/>
      <c r="T1007791" s="6"/>
      <c r="U1007791" s="6"/>
      <c r="V1007791" s="9"/>
    </row>
    <row r="1007792" spans="1:22" customFormat="1">
      <c r="A1007792" s="2"/>
      <c r="B1007792" s="61"/>
      <c r="C1007792" s="52"/>
      <c r="D1007792" s="52"/>
      <c r="E1007792" s="6"/>
      <c r="F1007792" s="26"/>
      <c r="G1007792" s="26"/>
      <c r="H1007792" s="67"/>
      <c r="I1007792" s="68"/>
      <c r="J1007792" s="6"/>
      <c r="K1007792" s="69"/>
      <c r="L1007792" s="67"/>
      <c r="M1007792" s="67"/>
      <c r="N1007792" s="70"/>
      <c r="O1007792" s="67"/>
      <c r="P1007792" s="6"/>
      <c r="Q1007792" s="6"/>
      <c r="R1007792" s="71"/>
      <c r="S1007792" s="6"/>
      <c r="T1007792" s="6"/>
      <c r="U1007792" s="6"/>
      <c r="V1007792" s="9"/>
    </row>
    <row r="1007793" spans="1:22" customFormat="1">
      <c r="A1007793" s="2"/>
      <c r="B1007793" s="61"/>
      <c r="C1007793" s="52"/>
      <c r="D1007793" s="52"/>
      <c r="E1007793" s="6"/>
      <c r="F1007793" s="26"/>
      <c r="G1007793" s="26"/>
      <c r="H1007793" s="67"/>
      <c r="I1007793" s="68"/>
      <c r="J1007793" s="6"/>
      <c r="K1007793" s="69"/>
      <c r="L1007793" s="67"/>
      <c r="M1007793" s="67"/>
      <c r="N1007793" s="70"/>
      <c r="O1007793" s="67"/>
      <c r="P1007793" s="6"/>
      <c r="Q1007793" s="6"/>
      <c r="R1007793" s="71"/>
      <c r="S1007793" s="6"/>
      <c r="T1007793" s="6"/>
      <c r="U1007793" s="6"/>
      <c r="V1007793" s="9"/>
    </row>
    <row r="1007794" spans="1:22" customFormat="1">
      <c r="A1007794" s="2"/>
      <c r="B1007794" s="61"/>
      <c r="C1007794" s="52"/>
      <c r="D1007794" s="52"/>
      <c r="E1007794" s="6"/>
      <c r="F1007794" s="26"/>
      <c r="G1007794" s="26"/>
      <c r="H1007794" s="67"/>
      <c r="I1007794" s="68"/>
      <c r="J1007794" s="6"/>
      <c r="K1007794" s="69"/>
      <c r="L1007794" s="67"/>
      <c r="M1007794" s="67"/>
      <c r="N1007794" s="70"/>
      <c r="O1007794" s="67"/>
      <c r="P1007794" s="6"/>
      <c r="Q1007794" s="6"/>
      <c r="R1007794" s="71"/>
      <c r="S1007794" s="6"/>
      <c r="T1007794" s="6"/>
      <c r="U1007794" s="6"/>
      <c r="V1007794" s="9"/>
    </row>
    <row r="1007795" spans="1:22" customFormat="1">
      <c r="A1007795" s="2"/>
      <c r="B1007795" s="61"/>
      <c r="C1007795" s="52"/>
      <c r="D1007795" s="52"/>
      <c r="E1007795" s="6"/>
      <c r="F1007795" s="26"/>
      <c r="G1007795" s="26"/>
      <c r="H1007795" s="67"/>
      <c r="I1007795" s="68"/>
      <c r="J1007795" s="6"/>
      <c r="K1007795" s="69"/>
      <c r="L1007795" s="67"/>
      <c r="M1007795" s="67"/>
      <c r="N1007795" s="70"/>
      <c r="O1007795" s="67"/>
      <c r="P1007795" s="6"/>
      <c r="Q1007795" s="6"/>
      <c r="R1007795" s="71"/>
      <c r="S1007795" s="6"/>
      <c r="T1007795" s="6"/>
      <c r="U1007795" s="6"/>
      <c r="V1007795" s="9"/>
    </row>
    <row r="1007796" spans="1:22" customFormat="1">
      <c r="A1007796" s="2"/>
      <c r="B1007796" s="61"/>
      <c r="C1007796" s="52"/>
      <c r="D1007796" s="52"/>
      <c r="E1007796" s="6"/>
      <c r="F1007796" s="26"/>
      <c r="G1007796" s="26"/>
      <c r="H1007796" s="67"/>
      <c r="I1007796" s="68"/>
      <c r="J1007796" s="6"/>
      <c r="K1007796" s="69"/>
      <c r="L1007796" s="67"/>
      <c r="M1007796" s="67"/>
      <c r="N1007796" s="70"/>
      <c r="O1007796" s="67"/>
      <c r="P1007796" s="6"/>
      <c r="Q1007796" s="6"/>
      <c r="R1007796" s="71"/>
      <c r="S1007796" s="6"/>
      <c r="T1007796" s="6"/>
      <c r="U1007796" s="6"/>
      <c r="V1007796" s="9"/>
    </row>
    <row r="1007797" spans="1:22" customFormat="1">
      <c r="A1007797" s="2"/>
      <c r="B1007797" s="61"/>
      <c r="C1007797" s="52"/>
      <c r="D1007797" s="52"/>
      <c r="E1007797" s="6"/>
      <c r="F1007797" s="26"/>
      <c r="G1007797" s="26"/>
      <c r="H1007797" s="67"/>
      <c r="I1007797" s="68"/>
      <c r="J1007797" s="6"/>
      <c r="K1007797" s="69"/>
      <c r="L1007797" s="67"/>
      <c r="M1007797" s="67"/>
      <c r="N1007797" s="70"/>
      <c r="O1007797" s="67"/>
      <c r="P1007797" s="6"/>
      <c r="Q1007797" s="6"/>
      <c r="R1007797" s="71"/>
      <c r="S1007797" s="6"/>
      <c r="T1007797" s="6"/>
      <c r="U1007797" s="6"/>
      <c r="V1007797" s="9"/>
    </row>
    <row r="1007798" spans="1:22" customFormat="1">
      <c r="A1007798" s="2"/>
      <c r="B1007798" s="61"/>
      <c r="C1007798" s="52"/>
      <c r="D1007798" s="52"/>
      <c r="E1007798" s="6"/>
      <c r="F1007798" s="26"/>
      <c r="G1007798" s="26"/>
      <c r="H1007798" s="67"/>
      <c r="I1007798" s="68"/>
      <c r="J1007798" s="6"/>
      <c r="K1007798" s="69"/>
      <c r="L1007798" s="67"/>
      <c r="M1007798" s="67"/>
      <c r="N1007798" s="70"/>
      <c r="O1007798" s="67"/>
      <c r="P1007798" s="6"/>
      <c r="Q1007798" s="6"/>
      <c r="R1007798" s="71"/>
      <c r="S1007798" s="6"/>
      <c r="T1007798" s="6"/>
      <c r="U1007798" s="6"/>
      <c r="V1007798" s="9"/>
    </row>
    <row r="1007799" spans="1:22" customFormat="1">
      <c r="A1007799" s="2"/>
      <c r="B1007799" s="61"/>
      <c r="C1007799" s="52"/>
      <c r="D1007799" s="52"/>
      <c r="E1007799" s="6"/>
      <c r="F1007799" s="26"/>
      <c r="G1007799" s="26"/>
      <c r="H1007799" s="67"/>
      <c r="I1007799" s="68"/>
      <c r="J1007799" s="6"/>
      <c r="K1007799" s="69"/>
      <c r="L1007799" s="67"/>
      <c r="M1007799" s="67"/>
      <c r="N1007799" s="70"/>
      <c r="O1007799" s="67"/>
      <c r="P1007799" s="6"/>
      <c r="Q1007799" s="6"/>
      <c r="R1007799" s="71"/>
      <c r="S1007799" s="6"/>
      <c r="T1007799" s="6"/>
      <c r="U1007799" s="6"/>
      <c r="V1007799" s="9"/>
    </row>
    <row r="1007800" spans="1:22" customFormat="1">
      <c r="A1007800" s="2"/>
      <c r="B1007800" s="61"/>
      <c r="C1007800" s="52"/>
      <c r="D1007800" s="52"/>
      <c r="E1007800" s="6"/>
      <c r="F1007800" s="26"/>
      <c r="G1007800" s="26"/>
      <c r="H1007800" s="67"/>
      <c r="I1007800" s="68"/>
      <c r="J1007800" s="6"/>
      <c r="K1007800" s="69"/>
      <c r="L1007800" s="67"/>
      <c r="M1007800" s="67"/>
      <c r="N1007800" s="70"/>
      <c r="O1007800" s="67"/>
      <c r="P1007800" s="6"/>
      <c r="Q1007800" s="6"/>
      <c r="R1007800" s="71"/>
      <c r="S1007800" s="6"/>
      <c r="T1007800" s="6"/>
      <c r="U1007800" s="6"/>
      <c r="V1007800" s="9"/>
    </row>
    <row r="1007801" spans="1:22" customFormat="1">
      <c r="A1007801" s="2"/>
      <c r="B1007801" s="61"/>
      <c r="C1007801" s="52"/>
      <c r="D1007801" s="52"/>
      <c r="E1007801" s="6"/>
      <c r="F1007801" s="26"/>
      <c r="G1007801" s="26"/>
      <c r="H1007801" s="67"/>
      <c r="I1007801" s="68"/>
      <c r="J1007801" s="6"/>
      <c r="K1007801" s="69"/>
      <c r="L1007801" s="67"/>
      <c r="M1007801" s="67"/>
      <c r="N1007801" s="70"/>
      <c r="O1007801" s="67"/>
      <c r="P1007801" s="6"/>
      <c r="Q1007801" s="6"/>
      <c r="R1007801" s="71"/>
      <c r="S1007801" s="6"/>
      <c r="T1007801" s="6"/>
      <c r="U1007801" s="6"/>
      <c r="V1007801" s="9"/>
    </row>
    <row r="1007802" spans="1:22" customFormat="1">
      <c r="A1007802" s="2"/>
      <c r="B1007802" s="61"/>
      <c r="C1007802" s="52"/>
      <c r="D1007802" s="52"/>
      <c r="E1007802" s="6"/>
      <c r="F1007802" s="26"/>
      <c r="G1007802" s="26"/>
      <c r="H1007802" s="67"/>
      <c r="I1007802" s="68"/>
      <c r="J1007802" s="6"/>
      <c r="K1007802" s="69"/>
      <c r="L1007802" s="67"/>
      <c r="M1007802" s="67"/>
      <c r="N1007802" s="70"/>
      <c r="O1007802" s="67"/>
      <c r="P1007802" s="6"/>
      <c r="Q1007802" s="6"/>
      <c r="R1007802" s="71"/>
      <c r="S1007802" s="6"/>
      <c r="T1007802" s="6"/>
      <c r="U1007802" s="6"/>
      <c r="V1007802" s="9"/>
    </row>
    <row r="1007803" spans="1:22" customFormat="1">
      <c r="A1007803" s="2"/>
      <c r="B1007803" s="61"/>
      <c r="C1007803" s="52"/>
      <c r="D1007803" s="52"/>
      <c r="E1007803" s="6"/>
      <c r="F1007803" s="26"/>
      <c r="G1007803" s="26"/>
      <c r="H1007803" s="67"/>
      <c r="I1007803" s="68"/>
      <c r="J1007803" s="6"/>
      <c r="K1007803" s="69"/>
      <c r="L1007803" s="67"/>
      <c r="M1007803" s="67"/>
      <c r="N1007803" s="70"/>
      <c r="O1007803" s="67"/>
      <c r="P1007803" s="6"/>
      <c r="Q1007803" s="6"/>
      <c r="R1007803" s="71"/>
      <c r="S1007803" s="6"/>
      <c r="T1007803" s="6"/>
      <c r="U1007803" s="6"/>
      <c r="V1007803" s="9"/>
    </row>
    <row r="1007804" spans="1:22" customFormat="1">
      <c r="A1007804" s="2"/>
      <c r="B1007804" s="61"/>
      <c r="C1007804" s="52"/>
      <c r="D1007804" s="52"/>
      <c r="E1007804" s="6"/>
      <c r="F1007804" s="26"/>
      <c r="G1007804" s="26"/>
      <c r="H1007804" s="67"/>
      <c r="I1007804" s="68"/>
      <c r="J1007804" s="6"/>
      <c r="K1007804" s="69"/>
      <c r="L1007804" s="67"/>
      <c r="M1007804" s="67"/>
      <c r="N1007804" s="70"/>
      <c r="O1007804" s="67"/>
      <c r="P1007804" s="6"/>
      <c r="Q1007804" s="6"/>
      <c r="R1007804" s="71"/>
      <c r="S1007804" s="6"/>
      <c r="T1007804" s="6"/>
      <c r="U1007804" s="6"/>
      <c r="V1007804" s="9"/>
    </row>
    <row r="1007805" spans="1:22" customFormat="1">
      <c r="A1007805" s="2"/>
      <c r="B1007805" s="61"/>
      <c r="C1007805" s="52"/>
      <c r="D1007805" s="52"/>
      <c r="E1007805" s="6"/>
      <c r="F1007805" s="26"/>
      <c r="G1007805" s="26"/>
      <c r="H1007805" s="67"/>
      <c r="I1007805" s="68"/>
      <c r="J1007805" s="6"/>
      <c r="K1007805" s="69"/>
      <c r="L1007805" s="67"/>
      <c r="M1007805" s="67"/>
      <c r="N1007805" s="70"/>
      <c r="O1007805" s="67"/>
      <c r="P1007805" s="6"/>
      <c r="Q1007805" s="6"/>
      <c r="R1007805" s="71"/>
      <c r="S1007805" s="6"/>
      <c r="T1007805" s="6"/>
      <c r="U1007805" s="6"/>
      <c r="V1007805" s="9"/>
    </row>
    <row r="1007806" spans="1:22" customFormat="1">
      <c r="A1007806" s="2"/>
      <c r="B1007806" s="61"/>
      <c r="C1007806" s="52"/>
      <c r="D1007806" s="52"/>
      <c r="E1007806" s="6"/>
      <c r="F1007806" s="26"/>
      <c r="G1007806" s="26"/>
      <c r="H1007806" s="67"/>
      <c r="I1007806" s="68"/>
      <c r="J1007806" s="6"/>
      <c r="K1007806" s="69"/>
      <c r="L1007806" s="67"/>
      <c r="M1007806" s="67"/>
      <c r="N1007806" s="70"/>
      <c r="O1007806" s="67"/>
      <c r="P1007806" s="6"/>
      <c r="Q1007806" s="6"/>
      <c r="R1007806" s="71"/>
      <c r="S1007806" s="6"/>
      <c r="T1007806" s="6"/>
      <c r="U1007806" s="6"/>
      <c r="V1007806" s="9"/>
    </row>
    <row r="1007807" spans="1:22" customFormat="1">
      <c r="A1007807" s="2"/>
      <c r="B1007807" s="61"/>
      <c r="C1007807" s="52"/>
      <c r="D1007807" s="52"/>
      <c r="E1007807" s="6"/>
      <c r="F1007807" s="26"/>
      <c r="G1007807" s="26"/>
      <c r="H1007807" s="67"/>
      <c r="I1007807" s="68"/>
      <c r="J1007807" s="6"/>
      <c r="K1007807" s="69"/>
      <c r="L1007807" s="67"/>
      <c r="M1007807" s="67"/>
      <c r="N1007807" s="70"/>
      <c r="O1007807" s="67"/>
      <c r="P1007807" s="6"/>
      <c r="Q1007807" s="6"/>
      <c r="R1007807" s="71"/>
      <c r="S1007807" s="6"/>
      <c r="T1007807" s="6"/>
      <c r="U1007807" s="6"/>
      <c r="V1007807" s="9"/>
    </row>
    <row r="1007808" spans="1:22" customFormat="1">
      <c r="A1007808" s="2"/>
      <c r="B1007808" s="61"/>
      <c r="C1007808" s="52"/>
      <c r="D1007808" s="52"/>
      <c r="E1007808" s="6"/>
      <c r="F1007808" s="26"/>
      <c r="G1007808" s="26"/>
      <c r="H1007808" s="67"/>
      <c r="I1007808" s="68"/>
      <c r="J1007808" s="6"/>
      <c r="K1007808" s="69"/>
      <c r="L1007808" s="67"/>
      <c r="M1007808" s="67"/>
      <c r="N1007808" s="70"/>
      <c r="O1007808" s="67"/>
      <c r="P1007808" s="6"/>
      <c r="Q1007808" s="6"/>
      <c r="R1007808" s="71"/>
      <c r="S1007808" s="6"/>
      <c r="T1007808" s="6"/>
      <c r="U1007808" s="6"/>
      <c r="V1007808" s="9"/>
    </row>
    <row r="1007809" spans="1:22" customFormat="1">
      <c r="A1007809" s="2"/>
      <c r="B1007809" s="61"/>
      <c r="C1007809" s="52"/>
      <c r="D1007809" s="52"/>
      <c r="E1007809" s="6"/>
      <c r="F1007809" s="26"/>
      <c r="G1007809" s="26"/>
      <c r="H1007809" s="67"/>
      <c r="I1007809" s="68"/>
      <c r="J1007809" s="6"/>
      <c r="K1007809" s="69"/>
      <c r="L1007809" s="67"/>
      <c r="M1007809" s="67"/>
      <c r="N1007809" s="70"/>
      <c r="O1007809" s="67"/>
      <c r="P1007809" s="6"/>
      <c r="Q1007809" s="6"/>
      <c r="R1007809" s="71"/>
      <c r="S1007809" s="6"/>
      <c r="T1007809" s="6"/>
      <c r="U1007809" s="6"/>
      <c r="V1007809" s="9"/>
    </row>
    <row r="1007810" spans="1:22" customFormat="1">
      <c r="A1007810" s="2"/>
      <c r="B1007810" s="61"/>
      <c r="C1007810" s="52"/>
      <c r="D1007810" s="52"/>
      <c r="E1007810" s="6"/>
      <c r="F1007810" s="26"/>
      <c r="G1007810" s="26"/>
      <c r="H1007810" s="67"/>
      <c r="I1007810" s="68"/>
      <c r="J1007810" s="6"/>
      <c r="K1007810" s="69"/>
      <c r="L1007810" s="67"/>
      <c r="M1007810" s="67"/>
      <c r="N1007810" s="70"/>
      <c r="O1007810" s="67"/>
      <c r="P1007810" s="6"/>
      <c r="Q1007810" s="6"/>
      <c r="R1007810" s="71"/>
      <c r="S1007810" s="6"/>
      <c r="T1007810" s="6"/>
      <c r="U1007810" s="6"/>
      <c r="V1007810" s="9"/>
    </row>
    <row r="1007811" spans="1:22" customFormat="1">
      <c r="A1007811" s="2"/>
      <c r="B1007811" s="61"/>
      <c r="C1007811" s="52"/>
      <c r="D1007811" s="52"/>
      <c r="E1007811" s="6"/>
      <c r="F1007811" s="26"/>
      <c r="G1007811" s="26"/>
      <c r="H1007811" s="67"/>
      <c r="I1007811" s="68"/>
      <c r="J1007811" s="6"/>
      <c r="K1007811" s="69"/>
      <c r="L1007811" s="67"/>
      <c r="M1007811" s="67"/>
      <c r="N1007811" s="70"/>
      <c r="O1007811" s="67"/>
      <c r="P1007811" s="6"/>
      <c r="Q1007811" s="6"/>
      <c r="R1007811" s="71"/>
      <c r="S1007811" s="6"/>
      <c r="T1007811" s="6"/>
      <c r="U1007811" s="6"/>
      <c r="V1007811" s="9"/>
    </row>
    <row r="1007812" spans="1:22" customFormat="1">
      <c r="A1007812" s="2"/>
      <c r="B1007812" s="61"/>
      <c r="C1007812" s="52"/>
      <c r="D1007812" s="52"/>
      <c r="E1007812" s="6"/>
      <c r="F1007812" s="26"/>
      <c r="G1007812" s="26"/>
      <c r="H1007812" s="67"/>
      <c r="I1007812" s="68"/>
      <c r="J1007812" s="6"/>
      <c r="K1007812" s="69"/>
      <c r="L1007812" s="67"/>
      <c r="M1007812" s="67"/>
      <c r="N1007812" s="70"/>
      <c r="O1007812" s="67"/>
      <c r="P1007812" s="6"/>
      <c r="Q1007812" s="6"/>
      <c r="R1007812" s="71"/>
      <c r="S1007812" s="6"/>
      <c r="T1007812" s="6"/>
      <c r="U1007812" s="6"/>
      <c r="V1007812" s="9"/>
    </row>
    <row r="1007813" spans="1:22" customFormat="1">
      <c r="A1007813" s="2"/>
      <c r="B1007813" s="61"/>
      <c r="C1007813" s="52"/>
      <c r="D1007813" s="52"/>
      <c r="E1007813" s="6"/>
      <c r="F1007813" s="26"/>
      <c r="G1007813" s="26"/>
      <c r="H1007813" s="67"/>
      <c r="I1007813" s="68"/>
      <c r="J1007813" s="6"/>
      <c r="K1007813" s="69"/>
      <c r="L1007813" s="67"/>
      <c r="M1007813" s="67"/>
      <c r="N1007813" s="70"/>
      <c r="O1007813" s="67"/>
      <c r="P1007813" s="6"/>
      <c r="Q1007813" s="6"/>
      <c r="R1007813" s="71"/>
      <c r="S1007813" s="6"/>
      <c r="T1007813" s="6"/>
      <c r="U1007813" s="6"/>
      <c r="V1007813" s="9"/>
    </row>
    <row r="1007814" spans="1:22" customFormat="1">
      <c r="A1007814" s="2"/>
      <c r="B1007814" s="61"/>
      <c r="C1007814" s="52"/>
      <c r="D1007814" s="52"/>
      <c r="E1007814" s="6"/>
      <c r="F1007814" s="26"/>
      <c r="G1007814" s="26"/>
      <c r="H1007814" s="67"/>
      <c r="I1007814" s="68"/>
      <c r="J1007814" s="6"/>
      <c r="K1007814" s="69"/>
      <c r="L1007814" s="67"/>
      <c r="M1007814" s="67"/>
      <c r="N1007814" s="70"/>
      <c r="O1007814" s="67"/>
      <c r="P1007814" s="6"/>
      <c r="Q1007814" s="6"/>
      <c r="R1007814" s="71"/>
      <c r="S1007814" s="6"/>
      <c r="T1007814" s="6"/>
      <c r="U1007814" s="6"/>
      <c r="V1007814" s="9"/>
    </row>
    <row r="1007815" spans="1:22" customFormat="1">
      <c r="A1007815" s="2"/>
      <c r="B1007815" s="61"/>
      <c r="C1007815" s="52"/>
      <c r="D1007815" s="52"/>
      <c r="E1007815" s="6"/>
      <c r="F1007815" s="26"/>
      <c r="G1007815" s="26"/>
      <c r="H1007815" s="67"/>
      <c r="I1007815" s="68"/>
      <c r="J1007815" s="6"/>
      <c r="K1007815" s="69"/>
      <c r="L1007815" s="67"/>
      <c r="M1007815" s="67"/>
      <c r="N1007815" s="70"/>
      <c r="O1007815" s="67"/>
      <c r="P1007815" s="6"/>
      <c r="Q1007815" s="6"/>
      <c r="R1007815" s="71"/>
      <c r="S1007815" s="6"/>
      <c r="T1007815" s="6"/>
      <c r="U1007815" s="6"/>
      <c r="V1007815" s="9"/>
    </row>
    <row r="1007816" spans="1:22" customFormat="1">
      <c r="A1007816" s="2"/>
      <c r="B1007816" s="61"/>
      <c r="C1007816" s="52"/>
      <c r="D1007816" s="52"/>
      <c r="E1007816" s="6"/>
      <c r="F1007816" s="26"/>
      <c r="G1007816" s="26"/>
      <c r="H1007816" s="67"/>
      <c r="I1007816" s="68"/>
      <c r="J1007816" s="6"/>
      <c r="K1007816" s="69"/>
      <c r="L1007816" s="67"/>
      <c r="M1007816" s="67"/>
      <c r="N1007816" s="70"/>
      <c r="O1007816" s="67"/>
      <c r="P1007816" s="6"/>
      <c r="Q1007816" s="6"/>
      <c r="R1007816" s="71"/>
      <c r="S1007816" s="6"/>
      <c r="T1007816" s="6"/>
      <c r="U1007816" s="6"/>
      <c r="V1007816" s="9"/>
    </row>
    <row r="1007817" spans="1:22" customFormat="1">
      <c r="A1007817" s="2"/>
      <c r="B1007817" s="61"/>
      <c r="C1007817" s="52"/>
      <c r="D1007817" s="52"/>
      <c r="E1007817" s="6"/>
      <c r="F1007817" s="26"/>
      <c r="G1007817" s="26"/>
      <c r="H1007817" s="67"/>
      <c r="I1007817" s="68"/>
      <c r="J1007817" s="6"/>
      <c r="K1007817" s="69"/>
      <c r="L1007817" s="67"/>
      <c r="M1007817" s="67"/>
      <c r="N1007817" s="70"/>
      <c r="O1007817" s="67"/>
      <c r="P1007817" s="6"/>
      <c r="Q1007817" s="6"/>
      <c r="R1007817" s="71"/>
      <c r="S1007817" s="6"/>
      <c r="T1007817" s="6"/>
      <c r="U1007817" s="6"/>
      <c r="V1007817" s="9"/>
    </row>
    <row r="1007818" spans="1:22" customFormat="1">
      <c r="A1007818" s="2"/>
      <c r="B1007818" s="61"/>
      <c r="C1007818" s="52"/>
      <c r="D1007818" s="52"/>
      <c r="E1007818" s="6"/>
      <c r="F1007818" s="26"/>
      <c r="G1007818" s="26"/>
      <c r="H1007818" s="67"/>
      <c r="I1007818" s="68"/>
      <c r="J1007818" s="6"/>
      <c r="K1007818" s="69"/>
      <c r="L1007818" s="67"/>
      <c r="M1007818" s="67"/>
      <c r="N1007818" s="70"/>
      <c r="O1007818" s="67"/>
      <c r="P1007818" s="6"/>
      <c r="Q1007818" s="6"/>
      <c r="R1007818" s="71"/>
      <c r="S1007818" s="6"/>
      <c r="T1007818" s="6"/>
      <c r="U1007818" s="6"/>
      <c r="V1007818" s="9"/>
    </row>
    <row r="1007819" spans="1:22" customFormat="1">
      <c r="A1007819" s="2"/>
      <c r="B1007819" s="61"/>
      <c r="C1007819" s="52"/>
      <c r="D1007819" s="52"/>
      <c r="E1007819" s="6"/>
      <c r="F1007819" s="26"/>
      <c r="G1007819" s="26"/>
      <c r="H1007819" s="67"/>
      <c r="I1007819" s="68"/>
      <c r="J1007819" s="6"/>
      <c r="K1007819" s="69"/>
      <c r="L1007819" s="67"/>
      <c r="M1007819" s="67"/>
      <c r="N1007819" s="70"/>
      <c r="O1007819" s="67"/>
      <c r="P1007819" s="6"/>
      <c r="Q1007819" s="6"/>
      <c r="R1007819" s="71"/>
      <c r="S1007819" s="6"/>
      <c r="T1007819" s="6"/>
      <c r="U1007819" s="6"/>
      <c r="V1007819" s="9"/>
    </row>
    <row r="1007820" spans="1:22" customFormat="1">
      <c r="A1007820" s="2"/>
      <c r="B1007820" s="61"/>
      <c r="C1007820" s="52"/>
      <c r="D1007820" s="52"/>
      <c r="E1007820" s="6"/>
      <c r="F1007820" s="26"/>
      <c r="G1007820" s="26"/>
      <c r="H1007820" s="67"/>
      <c r="I1007820" s="68"/>
      <c r="J1007820" s="6"/>
      <c r="K1007820" s="69"/>
      <c r="L1007820" s="67"/>
      <c r="M1007820" s="67"/>
      <c r="N1007820" s="70"/>
      <c r="O1007820" s="67"/>
      <c r="P1007820" s="6"/>
      <c r="Q1007820" s="6"/>
      <c r="R1007820" s="71"/>
      <c r="S1007820" s="6"/>
      <c r="T1007820" s="6"/>
      <c r="U1007820" s="6"/>
      <c r="V1007820" s="9"/>
    </row>
    <row r="1007821" spans="1:22" customFormat="1">
      <c r="A1007821" s="2"/>
      <c r="B1007821" s="61"/>
      <c r="C1007821" s="52"/>
      <c r="D1007821" s="52"/>
      <c r="E1007821" s="6"/>
      <c r="F1007821" s="26"/>
      <c r="G1007821" s="26"/>
      <c r="H1007821" s="67"/>
      <c r="I1007821" s="68"/>
      <c r="J1007821" s="6"/>
      <c r="K1007821" s="69"/>
      <c r="L1007821" s="67"/>
      <c r="M1007821" s="67"/>
      <c r="N1007821" s="70"/>
      <c r="O1007821" s="67"/>
      <c r="P1007821" s="6"/>
      <c r="Q1007821" s="6"/>
      <c r="R1007821" s="71"/>
      <c r="S1007821" s="6"/>
      <c r="T1007821" s="6"/>
      <c r="U1007821" s="6"/>
      <c r="V1007821" s="9"/>
    </row>
    <row r="1007822" spans="1:22" customFormat="1">
      <c r="A1007822" s="2"/>
      <c r="B1007822" s="61"/>
      <c r="C1007822" s="52"/>
      <c r="D1007822" s="52"/>
      <c r="E1007822" s="6"/>
      <c r="F1007822" s="26"/>
      <c r="G1007822" s="26"/>
      <c r="H1007822" s="67"/>
      <c r="I1007822" s="68"/>
      <c r="J1007822" s="6"/>
      <c r="K1007822" s="69"/>
      <c r="L1007822" s="67"/>
      <c r="M1007822" s="67"/>
      <c r="N1007822" s="70"/>
      <c r="O1007822" s="67"/>
      <c r="P1007822" s="6"/>
      <c r="Q1007822" s="6"/>
      <c r="R1007822" s="71"/>
      <c r="S1007822" s="6"/>
      <c r="T1007822" s="6"/>
      <c r="U1007822" s="6"/>
      <c r="V1007822" s="9"/>
    </row>
    <row r="1007823" spans="1:22" customFormat="1">
      <c r="A1007823" s="2"/>
      <c r="B1007823" s="61"/>
      <c r="C1007823" s="52"/>
      <c r="D1007823" s="52"/>
      <c r="E1007823" s="6"/>
      <c r="F1007823" s="26"/>
      <c r="G1007823" s="26"/>
      <c r="H1007823" s="67"/>
      <c r="I1007823" s="68"/>
      <c r="J1007823" s="6"/>
      <c r="K1007823" s="69"/>
      <c r="L1007823" s="67"/>
      <c r="M1007823" s="67"/>
      <c r="N1007823" s="70"/>
      <c r="O1007823" s="67"/>
      <c r="P1007823" s="6"/>
      <c r="Q1007823" s="6"/>
      <c r="R1007823" s="71"/>
      <c r="S1007823" s="6"/>
      <c r="T1007823" s="6"/>
      <c r="U1007823" s="6"/>
      <c r="V1007823" s="9"/>
    </row>
    <row r="1007824" spans="1:22" customFormat="1">
      <c r="A1007824" s="2"/>
      <c r="B1007824" s="61"/>
      <c r="C1007824" s="52"/>
      <c r="D1007824" s="52"/>
      <c r="E1007824" s="6"/>
      <c r="F1007824" s="26"/>
      <c r="G1007824" s="26"/>
      <c r="H1007824" s="67"/>
      <c r="I1007824" s="68"/>
      <c r="J1007824" s="6"/>
      <c r="K1007824" s="69"/>
      <c r="L1007824" s="67"/>
      <c r="M1007824" s="67"/>
      <c r="N1007824" s="70"/>
      <c r="O1007824" s="67"/>
      <c r="P1007824" s="6"/>
      <c r="Q1007824" s="6"/>
      <c r="R1007824" s="71"/>
      <c r="S1007824" s="6"/>
      <c r="T1007824" s="6"/>
      <c r="U1007824" s="6"/>
      <c r="V1007824" s="9"/>
    </row>
    <row r="1007825" spans="1:22" customFormat="1">
      <c r="A1007825" s="2"/>
      <c r="B1007825" s="61"/>
      <c r="C1007825" s="52"/>
      <c r="D1007825" s="52"/>
      <c r="E1007825" s="6"/>
      <c r="F1007825" s="26"/>
      <c r="G1007825" s="26"/>
      <c r="H1007825" s="67"/>
      <c r="I1007825" s="68"/>
      <c r="J1007825" s="6"/>
      <c r="K1007825" s="69"/>
      <c r="L1007825" s="67"/>
      <c r="M1007825" s="67"/>
      <c r="N1007825" s="70"/>
      <c r="O1007825" s="67"/>
      <c r="P1007825" s="6"/>
      <c r="Q1007825" s="6"/>
      <c r="R1007825" s="71"/>
      <c r="S1007825" s="6"/>
      <c r="T1007825" s="6"/>
      <c r="U1007825" s="6"/>
      <c r="V1007825" s="9"/>
    </row>
    <row r="1007826" spans="1:22" customFormat="1">
      <c r="A1007826" s="2"/>
      <c r="B1007826" s="61"/>
      <c r="C1007826" s="52"/>
      <c r="D1007826" s="52"/>
      <c r="E1007826" s="6"/>
      <c r="F1007826" s="26"/>
      <c r="G1007826" s="26"/>
      <c r="H1007826" s="67"/>
      <c r="I1007826" s="68"/>
      <c r="J1007826" s="6"/>
      <c r="K1007826" s="69"/>
      <c r="L1007826" s="67"/>
      <c r="M1007826" s="67"/>
      <c r="N1007826" s="70"/>
      <c r="O1007826" s="67"/>
      <c r="P1007826" s="6"/>
      <c r="Q1007826" s="6"/>
      <c r="R1007826" s="71"/>
      <c r="S1007826" s="6"/>
      <c r="T1007826" s="6"/>
      <c r="U1007826" s="6"/>
      <c r="V1007826" s="9"/>
    </row>
    <row r="1007827" spans="1:22" customFormat="1">
      <c r="A1007827" s="2"/>
      <c r="B1007827" s="61"/>
      <c r="C1007827" s="52"/>
      <c r="D1007827" s="52"/>
      <c r="E1007827" s="6"/>
      <c r="F1007827" s="26"/>
      <c r="G1007827" s="26"/>
      <c r="H1007827" s="67"/>
      <c r="I1007827" s="68"/>
      <c r="J1007827" s="6"/>
      <c r="K1007827" s="69"/>
      <c r="L1007827" s="67"/>
      <c r="M1007827" s="67"/>
      <c r="N1007827" s="70"/>
      <c r="O1007827" s="67"/>
      <c r="P1007827" s="6"/>
      <c r="Q1007827" s="6"/>
      <c r="R1007827" s="71"/>
      <c r="S1007827" s="6"/>
      <c r="T1007827" s="6"/>
      <c r="U1007827" s="6"/>
      <c r="V1007827" s="9"/>
    </row>
    <row r="1007828" spans="1:22" customFormat="1">
      <c r="A1007828" s="2"/>
      <c r="B1007828" s="61"/>
      <c r="C1007828" s="52"/>
      <c r="D1007828" s="52"/>
      <c r="E1007828" s="6"/>
      <c r="F1007828" s="26"/>
      <c r="G1007828" s="26"/>
      <c r="H1007828" s="67"/>
      <c r="I1007828" s="68"/>
      <c r="J1007828" s="6"/>
      <c r="K1007828" s="69"/>
      <c r="L1007828" s="67"/>
      <c r="M1007828" s="67"/>
      <c r="N1007828" s="70"/>
      <c r="O1007828" s="67"/>
      <c r="P1007828" s="6"/>
      <c r="Q1007828" s="6"/>
      <c r="R1007828" s="71"/>
      <c r="S1007828" s="6"/>
      <c r="T1007828" s="6"/>
      <c r="U1007828" s="6"/>
      <c r="V1007828" s="9"/>
    </row>
    <row r="1007829" spans="1:22" customFormat="1">
      <c r="A1007829" s="2"/>
      <c r="B1007829" s="61"/>
      <c r="C1007829" s="52"/>
      <c r="D1007829" s="52"/>
      <c r="E1007829" s="6"/>
      <c r="F1007829" s="26"/>
      <c r="G1007829" s="26"/>
      <c r="H1007829" s="67"/>
      <c r="I1007829" s="68"/>
      <c r="J1007829" s="6"/>
      <c r="K1007829" s="69"/>
      <c r="L1007829" s="67"/>
      <c r="M1007829" s="67"/>
      <c r="N1007829" s="70"/>
      <c r="O1007829" s="67"/>
      <c r="P1007829" s="6"/>
      <c r="Q1007829" s="6"/>
      <c r="R1007829" s="71"/>
      <c r="S1007829" s="6"/>
      <c r="T1007829" s="6"/>
      <c r="U1007829" s="6"/>
      <c r="V1007829" s="9"/>
    </row>
    <row r="1007830" spans="1:22" customFormat="1">
      <c r="A1007830" s="2"/>
      <c r="B1007830" s="61"/>
      <c r="C1007830" s="52"/>
      <c r="D1007830" s="52"/>
      <c r="E1007830" s="6"/>
      <c r="F1007830" s="26"/>
      <c r="G1007830" s="26"/>
      <c r="H1007830" s="67"/>
      <c r="I1007830" s="68"/>
      <c r="J1007830" s="6"/>
      <c r="K1007830" s="69"/>
      <c r="L1007830" s="67"/>
      <c r="M1007830" s="67"/>
      <c r="N1007830" s="70"/>
      <c r="O1007830" s="67"/>
      <c r="P1007830" s="6"/>
      <c r="Q1007830" s="6"/>
      <c r="R1007830" s="71"/>
      <c r="S1007830" s="6"/>
      <c r="T1007830" s="6"/>
      <c r="U1007830" s="6"/>
      <c r="V1007830" s="9"/>
    </row>
    <row r="1007831" spans="1:22" customFormat="1">
      <c r="A1007831" s="2"/>
      <c r="B1007831" s="61"/>
      <c r="C1007831" s="52"/>
      <c r="D1007831" s="52"/>
      <c r="E1007831" s="6"/>
      <c r="F1007831" s="26"/>
      <c r="G1007831" s="26"/>
      <c r="H1007831" s="67"/>
      <c r="I1007831" s="68"/>
      <c r="J1007831" s="6"/>
      <c r="K1007831" s="69"/>
      <c r="L1007831" s="67"/>
      <c r="M1007831" s="67"/>
      <c r="N1007831" s="70"/>
      <c r="O1007831" s="67"/>
      <c r="P1007831" s="6"/>
      <c r="Q1007831" s="6"/>
      <c r="R1007831" s="71"/>
      <c r="S1007831" s="6"/>
      <c r="T1007831" s="6"/>
      <c r="U1007831" s="6"/>
      <c r="V1007831" s="9"/>
    </row>
    <row r="1007832" spans="1:22" customFormat="1">
      <c r="A1007832" s="2"/>
      <c r="B1007832" s="61"/>
      <c r="C1007832" s="52"/>
      <c r="D1007832" s="52"/>
      <c r="E1007832" s="6"/>
      <c r="F1007832" s="26"/>
      <c r="G1007832" s="26"/>
      <c r="H1007832" s="67"/>
      <c r="I1007832" s="68"/>
      <c r="J1007832" s="6"/>
      <c r="K1007832" s="69"/>
      <c r="L1007832" s="67"/>
      <c r="M1007832" s="67"/>
      <c r="N1007832" s="70"/>
      <c r="O1007832" s="67"/>
      <c r="P1007832" s="6"/>
      <c r="Q1007832" s="6"/>
      <c r="R1007832" s="71"/>
      <c r="S1007832" s="6"/>
      <c r="T1007832" s="6"/>
      <c r="U1007832" s="6"/>
      <c r="V1007832" s="9"/>
    </row>
    <row r="1007833" spans="1:22" customFormat="1">
      <c r="A1007833" s="2"/>
      <c r="B1007833" s="61"/>
      <c r="C1007833" s="52"/>
      <c r="D1007833" s="52"/>
      <c r="E1007833" s="6"/>
      <c r="F1007833" s="26"/>
      <c r="G1007833" s="26"/>
      <c r="H1007833" s="67"/>
      <c r="I1007833" s="68"/>
      <c r="J1007833" s="6"/>
      <c r="K1007833" s="69"/>
      <c r="L1007833" s="67"/>
      <c r="M1007833" s="67"/>
      <c r="N1007833" s="70"/>
      <c r="O1007833" s="67"/>
      <c r="P1007833" s="6"/>
      <c r="Q1007833" s="6"/>
      <c r="R1007833" s="71"/>
      <c r="S1007833" s="6"/>
      <c r="T1007833" s="6"/>
      <c r="U1007833" s="6"/>
      <c r="V1007833" s="9"/>
    </row>
    <row r="1007834" spans="1:22" customFormat="1">
      <c r="A1007834" s="2"/>
      <c r="B1007834" s="61"/>
      <c r="C1007834" s="52"/>
      <c r="D1007834" s="52"/>
      <c r="E1007834" s="6"/>
      <c r="F1007834" s="26"/>
      <c r="G1007834" s="26"/>
      <c r="H1007834" s="67"/>
      <c r="I1007834" s="68"/>
      <c r="J1007834" s="6"/>
      <c r="K1007834" s="69"/>
      <c r="L1007834" s="67"/>
      <c r="M1007834" s="67"/>
      <c r="N1007834" s="70"/>
      <c r="O1007834" s="67"/>
      <c r="P1007834" s="6"/>
      <c r="Q1007834" s="6"/>
      <c r="R1007834" s="71"/>
      <c r="S1007834" s="6"/>
      <c r="T1007834" s="6"/>
      <c r="U1007834" s="6"/>
      <c r="V1007834" s="9"/>
    </row>
    <row r="1007835" spans="1:22" customFormat="1">
      <c r="A1007835" s="2"/>
      <c r="B1007835" s="61"/>
      <c r="C1007835" s="52"/>
      <c r="D1007835" s="52"/>
      <c r="E1007835" s="6"/>
      <c r="F1007835" s="26"/>
      <c r="G1007835" s="26"/>
      <c r="H1007835" s="67"/>
      <c r="I1007835" s="68"/>
      <c r="J1007835" s="6"/>
      <c r="K1007835" s="69"/>
      <c r="L1007835" s="67"/>
      <c r="M1007835" s="67"/>
      <c r="N1007835" s="70"/>
      <c r="O1007835" s="67"/>
      <c r="P1007835" s="6"/>
      <c r="Q1007835" s="6"/>
      <c r="R1007835" s="71"/>
      <c r="S1007835" s="6"/>
      <c r="T1007835" s="6"/>
      <c r="U1007835" s="6"/>
      <c r="V1007835" s="9"/>
    </row>
    <row r="1007836" spans="1:22" customFormat="1">
      <c r="A1007836" s="2"/>
      <c r="B1007836" s="61"/>
      <c r="C1007836" s="52"/>
      <c r="D1007836" s="52"/>
      <c r="E1007836" s="6"/>
      <c r="F1007836" s="26"/>
      <c r="G1007836" s="26"/>
      <c r="H1007836" s="67"/>
      <c r="I1007836" s="68"/>
      <c r="J1007836" s="6"/>
      <c r="K1007836" s="69"/>
      <c r="L1007836" s="67"/>
      <c r="M1007836" s="67"/>
      <c r="N1007836" s="70"/>
      <c r="O1007836" s="67"/>
      <c r="P1007836" s="6"/>
      <c r="Q1007836" s="6"/>
      <c r="R1007836" s="71"/>
      <c r="S1007836" s="6"/>
      <c r="T1007836" s="6"/>
      <c r="U1007836" s="6"/>
      <c r="V1007836" s="9"/>
    </row>
    <row r="1007837" spans="1:22" customFormat="1">
      <c r="A1007837" s="2"/>
      <c r="B1007837" s="61"/>
      <c r="C1007837" s="52"/>
      <c r="D1007837" s="52"/>
      <c r="E1007837" s="6"/>
      <c r="F1007837" s="26"/>
      <c r="G1007837" s="26"/>
      <c r="H1007837" s="67"/>
      <c r="I1007837" s="68"/>
      <c r="J1007837" s="6"/>
      <c r="K1007837" s="69"/>
      <c r="L1007837" s="67"/>
      <c r="M1007837" s="67"/>
      <c r="N1007837" s="70"/>
      <c r="O1007837" s="67"/>
      <c r="P1007837" s="6"/>
      <c r="Q1007837" s="6"/>
      <c r="R1007837" s="71"/>
      <c r="S1007837" s="6"/>
      <c r="T1007837" s="6"/>
      <c r="U1007837" s="6"/>
      <c r="V1007837" s="9"/>
    </row>
    <row r="1007838" spans="1:22" customFormat="1">
      <c r="A1007838" s="2"/>
      <c r="B1007838" s="61"/>
      <c r="C1007838" s="52"/>
      <c r="D1007838" s="52"/>
      <c r="E1007838" s="6"/>
      <c r="F1007838" s="26"/>
      <c r="G1007838" s="26"/>
      <c r="H1007838" s="67"/>
      <c r="I1007838" s="68"/>
      <c r="J1007838" s="6"/>
      <c r="K1007838" s="69"/>
      <c r="L1007838" s="67"/>
      <c r="M1007838" s="67"/>
      <c r="N1007838" s="70"/>
      <c r="O1007838" s="67"/>
      <c r="P1007838" s="6"/>
      <c r="Q1007838" s="6"/>
      <c r="R1007838" s="71"/>
      <c r="S1007838" s="6"/>
      <c r="T1007838" s="6"/>
      <c r="U1007838" s="6"/>
      <c r="V1007838" s="9"/>
    </row>
    <row r="1007839" spans="1:22" customFormat="1">
      <c r="A1007839" s="2"/>
      <c r="B1007839" s="61"/>
      <c r="C1007839" s="52"/>
      <c r="D1007839" s="52"/>
      <c r="E1007839" s="6"/>
      <c r="F1007839" s="26"/>
      <c r="G1007839" s="26"/>
      <c r="H1007839" s="67"/>
      <c r="I1007839" s="68"/>
      <c r="J1007839" s="6"/>
      <c r="K1007839" s="69"/>
      <c r="L1007839" s="67"/>
      <c r="M1007839" s="67"/>
      <c r="N1007839" s="70"/>
      <c r="O1007839" s="67"/>
      <c r="P1007839" s="6"/>
      <c r="Q1007839" s="6"/>
      <c r="R1007839" s="71"/>
      <c r="S1007839" s="6"/>
      <c r="T1007839" s="6"/>
      <c r="U1007839" s="6"/>
      <c r="V1007839" s="9"/>
    </row>
    <row r="1007840" spans="1:22" customFormat="1">
      <c r="A1007840" s="2"/>
      <c r="B1007840" s="61"/>
      <c r="C1007840" s="52"/>
      <c r="D1007840" s="52"/>
      <c r="E1007840" s="6"/>
      <c r="F1007840" s="26"/>
      <c r="G1007840" s="26"/>
      <c r="H1007840" s="67"/>
      <c r="I1007840" s="68"/>
      <c r="J1007840" s="6"/>
      <c r="K1007840" s="69"/>
      <c r="L1007840" s="67"/>
      <c r="M1007840" s="67"/>
      <c r="N1007840" s="70"/>
      <c r="O1007840" s="67"/>
      <c r="P1007840" s="6"/>
      <c r="Q1007840" s="6"/>
      <c r="R1007840" s="71"/>
      <c r="S1007840" s="6"/>
      <c r="T1007840" s="6"/>
      <c r="U1007840" s="6"/>
      <c r="V1007840" s="9"/>
    </row>
    <row r="1007841" spans="1:22" customFormat="1">
      <c r="A1007841" s="2"/>
      <c r="B1007841" s="61"/>
      <c r="C1007841" s="52"/>
      <c r="D1007841" s="52"/>
      <c r="E1007841" s="6"/>
      <c r="F1007841" s="26"/>
      <c r="G1007841" s="26"/>
      <c r="H1007841" s="67"/>
      <c r="I1007841" s="68"/>
      <c r="J1007841" s="6"/>
      <c r="K1007841" s="69"/>
      <c r="L1007841" s="67"/>
      <c r="M1007841" s="67"/>
      <c r="N1007841" s="70"/>
      <c r="O1007841" s="67"/>
      <c r="P1007841" s="6"/>
      <c r="Q1007841" s="6"/>
      <c r="R1007841" s="71"/>
      <c r="S1007841" s="6"/>
      <c r="T1007841" s="6"/>
      <c r="U1007841" s="6"/>
      <c r="V1007841" s="9"/>
    </row>
    <row r="1007842" spans="1:22" customFormat="1">
      <c r="A1007842" s="2"/>
      <c r="B1007842" s="61"/>
      <c r="C1007842" s="52"/>
      <c r="D1007842" s="52"/>
      <c r="E1007842" s="6"/>
      <c r="F1007842" s="26"/>
      <c r="G1007842" s="26"/>
      <c r="H1007842" s="67"/>
      <c r="I1007842" s="68"/>
      <c r="J1007842" s="6"/>
      <c r="K1007842" s="69"/>
      <c r="L1007842" s="67"/>
      <c r="M1007842" s="67"/>
      <c r="N1007842" s="70"/>
      <c r="O1007842" s="67"/>
      <c r="P1007842" s="6"/>
      <c r="Q1007842" s="6"/>
      <c r="R1007842" s="71"/>
      <c r="S1007842" s="6"/>
      <c r="T1007842" s="6"/>
      <c r="U1007842" s="6"/>
      <c r="V1007842" s="9"/>
    </row>
    <row r="1007843" spans="1:22" customFormat="1">
      <c r="A1007843" s="2"/>
      <c r="B1007843" s="61"/>
      <c r="C1007843" s="52"/>
      <c r="D1007843" s="52"/>
      <c r="E1007843" s="6"/>
      <c r="F1007843" s="26"/>
      <c r="G1007843" s="26"/>
      <c r="H1007843" s="67"/>
      <c r="I1007843" s="68"/>
      <c r="J1007843" s="6"/>
      <c r="K1007843" s="69"/>
      <c r="L1007843" s="67"/>
      <c r="M1007843" s="67"/>
      <c r="N1007843" s="70"/>
      <c r="O1007843" s="67"/>
      <c r="P1007843" s="6"/>
      <c r="Q1007843" s="6"/>
      <c r="R1007843" s="71"/>
      <c r="S1007843" s="6"/>
      <c r="T1007843" s="6"/>
      <c r="U1007843" s="6"/>
      <c r="V1007843" s="9"/>
    </row>
    <row r="1007844" spans="1:22" customFormat="1">
      <c r="A1007844" s="2"/>
      <c r="B1007844" s="61"/>
      <c r="C1007844" s="52"/>
      <c r="D1007844" s="52"/>
      <c r="E1007844" s="6"/>
      <c r="F1007844" s="26"/>
      <c r="G1007844" s="26"/>
      <c r="H1007844" s="67"/>
      <c r="I1007844" s="68"/>
      <c r="J1007844" s="6"/>
      <c r="K1007844" s="69"/>
      <c r="L1007844" s="67"/>
      <c r="M1007844" s="67"/>
      <c r="N1007844" s="70"/>
      <c r="O1007844" s="67"/>
      <c r="P1007844" s="6"/>
      <c r="Q1007844" s="6"/>
      <c r="R1007844" s="71"/>
      <c r="S1007844" s="6"/>
      <c r="T1007844" s="6"/>
      <c r="U1007844" s="6"/>
      <c r="V1007844" s="9"/>
    </row>
    <row r="1007845" spans="1:22" customFormat="1">
      <c r="A1007845" s="2"/>
      <c r="B1007845" s="61"/>
      <c r="C1007845" s="52"/>
      <c r="D1007845" s="52"/>
      <c r="E1007845" s="6"/>
      <c r="F1007845" s="26"/>
      <c r="G1007845" s="26"/>
      <c r="H1007845" s="67"/>
      <c r="I1007845" s="68"/>
      <c r="J1007845" s="6"/>
      <c r="K1007845" s="69"/>
      <c r="L1007845" s="67"/>
      <c r="M1007845" s="67"/>
      <c r="N1007845" s="70"/>
      <c r="O1007845" s="67"/>
      <c r="P1007845" s="6"/>
      <c r="Q1007845" s="6"/>
      <c r="R1007845" s="71"/>
      <c r="S1007845" s="6"/>
      <c r="T1007845" s="6"/>
      <c r="U1007845" s="6"/>
      <c r="V1007845" s="9"/>
    </row>
    <row r="1007846" spans="1:22" customFormat="1">
      <c r="A1007846" s="2"/>
      <c r="B1007846" s="61"/>
      <c r="C1007846" s="52"/>
      <c r="D1007846" s="52"/>
      <c r="E1007846" s="6"/>
      <c r="F1007846" s="26"/>
      <c r="G1007846" s="26"/>
      <c r="H1007846" s="67"/>
      <c r="I1007846" s="68"/>
      <c r="J1007846" s="6"/>
      <c r="K1007846" s="69"/>
      <c r="L1007846" s="67"/>
      <c r="M1007846" s="67"/>
      <c r="N1007846" s="70"/>
      <c r="O1007846" s="67"/>
      <c r="P1007846" s="6"/>
      <c r="Q1007846" s="6"/>
      <c r="R1007846" s="71"/>
      <c r="S1007846" s="6"/>
      <c r="T1007846" s="6"/>
      <c r="U1007846" s="6"/>
      <c r="V1007846" s="9"/>
    </row>
    <row r="1007847" spans="1:22" customFormat="1">
      <c r="A1007847" s="2"/>
      <c r="B1007847" s="61"/>
      <c r="C1007847" s="52"/>
      <c r="D1007847" s="52"/>
      <c r="E1007847" s="6"/>
      <c r="F1007847" s="26"/>
      <c r="G1007847" s="26"/>
      <c r="H1007847" s="67"/>
      <c r="I1007847" s="68"/>
      <c r="J1007847" s="6"/>
      <c r="K1007847" s="69"/>
      <c r="L1007847" s="67"/>
      <c r="M1007847" s="67"/>
      <c r="N1007847" s="70"/>
      <c r="O1007847" s="67"/>
      <c r="P1007847" s="6"/>
      <c r="Q1007847" s="6"/>
      <c r="R1007847" s="71"/>
      <c r="S1007847" s="6"/>
      <c r="T1007847" s="6"/>
      <c r="U1007847" s="6"/>
      <c r="V1007847" s="9"/>
    </row>
    <row r="1007848" spans="1:22" customFormat="1">
      <c r="A1007848" s="2"/>
      <c r="B1007848" s="61"/>
      <c r="C1007848" s="52"/>
      <c r="D1007848" s="52"/>
      <c r="E1007848" s="6"/>
      <c r="F1007848" s="26"/>
      <c r="G1007848" s="26"/>
      <c r="H1007848" s="67"/>
      <c r="I1007848" s="68"/>
      <c r="J1007848" s="6"/>
      <c r="K1007848" s="69"/>
      <c r="L1007848" s="67"/>
      <c r="M1007848" s="67"/>
      <c r="N1007848" s="70"/>
      <c r="O1007848" s="67"/>
      <c r="P1007848" s="6"/>
      <c r="Q1007848" s="6"/>
      <c r="R1007848" s="71"/>
      <c r="S1007848" s="6"/>
      <c r="T1007848" s="6"/>
      <c r="U1007848" s="6"/>
      <c r="V1007848" s="9"/>
    </row>
    <row r="1007849" spans="1:22" customFormat="1">
      <c r="A1007849" s="2"/>
      <c r="B1007849" s="61"/>
      <c r="C1007849" s="52"/>
      <c r="D1007849" s="52"/>
      <c r="E1007849" s="6"/>
      <c r="F1007849" s="26"/>
      <c r="G1007849" s="26"/>
      <c r="H1007849" s="67"/>
      <c r="I1007849" s="68"/>
      <c r="J1007849" s="6"/>
      <c r="K1007849" s="69"/>
      <c r="L1007849" s="67"/>
      <c r="M1007849" s="67"/>
      <c r="N1007849" s="70"/>
      <c r="O1007849" s="67"/>
      <c r="P1007849" s="6"/>
      <c r="Q1007849" s="6"/>
      <c r="R1007849" s="71"/>
      <c r="S1007849" s="6"/>
      <c r="T1007849" s="6"/>
      <c r="U1007849" s="6"/>
      <c r="V1007849" s="9"/>
    </row>
    <row r="1007850" spans="1:22" customFormat="1">
      <c r="A1007850" s="2"/>
      <c r="B1007850" s="61"/>
      <c r="C1007850" s="52"/>
      <c r="D1007850" s="52"/>
      <c r="E1007850" s="6"/>
      <c r="F1007850" s="26"/>
      <c r="G1007850" s="26"/>
      <c r="H1007850" s="67"/>
      <c r="I1007850" s="68"/>
      <c r="J1007850" s="6"/>
      <c r="K1007850" s="69"/>
      <c r="L1007850" s="67"/>
      <c r="M1007850" s="67"/>
      <c r="N1007850" s="70"/>
      <c r="O1007850" s="67"/>
      <c r="P1007850" s="6"/>
      <c r="Q1007850" s="6"/>
      <c r="R1007850" s="71"/>
      <c r="S1007850" s="6"/>
      <c r="T1007850" s="6"/>
      <c r="U1007850" s="6"/>
      <c r="V1007850" s="9"/>
    </row>
    <row r="1007851" spans="1:22" customFormat="1">
      <c r="A1007851" s="2"/>
      <c r="B1007851" s="61"/>
      <c r="C1007851" s="52"/>
      <c r="D1007851" s="52"/>
      <c r="E1007851" s="6"/>
      <c r="F1007851" s="26"/>
      <c r="G1007851" s="26"/>
      <c r="H1007851" s="67"/>
      <c r="I1007851" s="68"/>
      <c r="J1007851" s="6"/>
      <c r="K1007851" s="69"/>
      <c r="L1007851" s="67"/>
      <c r="M1007851" s="67"/>
      <c r="N1007851" s="70"/>
      <c r="O1007851" s="67"/>
      <c r="P1007851" s="6"/>
      <c r="Q1007851" s="6"/>
      <c r="R1007851" s="71"/>
      <c r="S1007851" s="6"/>
      <c r="T1007851" s="6"/>
      <c r="U1007851" s="6"/>
      <c r="V1007851" s="9"/>
    </row>
    <row r="1007852" spans="1:22" customFormat="1">
      <c r="A1007852" s="2"/>
      <c r="B1007852" s="61"/>
      <c r="C1007852" s="52"/>
      <c r="D1007852" s="52"/>
      <c r="E1007852" s="6"/>
      <c r="F1007852" s="26"/>
      <c r="G1007852" s="26"/>
      <c r="H1007852" s="67"/>
      <c r="I1007852" s="68"/>
      <c r="J1007852" s="6"/>
      <c r="K1007852" s="69"/>
      <c r="L1007852" s="67"/>
      <c r="M1007852" s="67"/>
      <c r="N1007852" s="70"/>
      <c r="O1007852" s="67"/>
      <c r="P1007852" s="6"/>
      <c r="Q1007852" s="6"/>
      <c r="R1007852" s="71"/>
      <c r="S1007852" s="6"/>
      <c r="T1007852" s="6"/>
      <c r="U1007852" s="6"/>
      <c r="V1007852" s="9"/>
    </row>
    <row r="1007853" spans="1:22" customFormat="1">
      <c r="A1007853" s="2"/>
      <c r="B1007853" s="61"/>
      <c r="C1007853" s="52"/>
      <c r="D1007853" s="52"/>
      <c r="E1007853" s="6"/>
      <c r="F1007853" s="26"/>
      <c r="G1007853" s="26"/>
      <c r="H1007853" s="67"/>
      <c r="I1007853" s="68"/>
      <c r="J1007853" s="6"/>
      <c r="K1007853" s="69"/>
      <c r="L1007853" s="67"/>
      <c r="M1007853" s="67"/>
      <c r="N1007853" s="70"/>
      <c r="O1007853" s="67"/>
      <c r="P1007853" s="6"/>
      <c r="Q1007853" s="6"/>
      <c r="R1007853" s="71"/>
      <c r="S1007853" s="6"/>
      <c r="T1007853" s="6"/>
      <c r="U1007853" s="6"/>
      <c r="V1007853" s="9"/>
    </row>
    <row r="1007854" spans="1:22" customFormat="1">
      <c r="A1007854" s="2"/>
      <c r="B1007854" s="61"/>
      <c r="C1007854" s="52"/>
      <c r="D1007854" s="52"/>
      <c r="E1007854" s="6"/>
      <c r="F1007854" s="26"/>
      <c r="G1007854" s="26"/>
      <c r="H1007854" s="67"/>
      <c r="I1007854" s="68"/>
      <c r="J1007854" s="6"/>
      <c r="K1007854" s="69"/>
      <c r="L1007854" s="67"/>
      <c r="M1007854" s="67"/>
      <c r="N1007854" s="70"/>
      <c r="O1007854" s="67"/>
      <c r="P1007854" s="6"/>
      <c r="Q1007854" s="6"/>
      <c r="R1007854" s="71"/>
      <c r="S1007854" s="6"/>
      <c r="T1007854" s="6"/>
      <c r="U1007854" s="6"/>
      <c r="V1007854" s="9"/>
    </row>
    <row r="1007855" spans="1:22" customFormat="1">
      <c r="A1007855" s="2"/>
      <c r="B1007855" s="61"/>
      <c r="C1007855" s="52"/>
      <c r="D1007855" s="52"/>
      <c r="E1007855" s="6"/>
      <c r="F1007855" s="26"/>
      <c r="G1007855" s="26"/>
      <c r="H1007855" s="67"/>
      <c r="I1007855" s="68"/>
      <c r="J1007855" s="6"/>
      <c r="K1007855" s="69"/>
      <c r="L1007855" s="67"/>
      <c r="M1007855" s="67"/>
      <c r="N1007855" s="70"/>
      <c r="O1007855" s="67"/>
      <c r="P1007855" s="6"/>
      <c r="Q1007855" s="6"/>
      <c r="R1007855" s="71"/>
      <c r="S1007855" s="6"/>
      <c r="T1007855" s="6"/>
      <c r="U1007855" s="6"/>
      <c r="V1007855" s="9"/>
    </row>
    <row r="1007856" spans="1:22" customFormat="1">
      <c r="A1007856" s="2"/>
      <c r="B1007856" s="61"/>
      <c r="C1007856" s="52"/>
      <c r="D1007856" s="52"/>
      <c r="E1007856" s="6"/>
      <c r="F1007856" s="26"/>
      <c r="G1007856" s="26"/>
      <c r="H1007856" s="67"/>
      <c r="I1007856" s="68"/>
      <c r="J1007856" s="6"/>
      <c r="K1007856" s="69"/>
      <c r="L1007856" s="67"/>
      <c r="M1007856" s="67"/>
      <c r="N1007856" s="70"/>
      <c r="O1007856" s="67"/>
      <c r="P1007856" s="6"/>
      <c r="Q1007856" s="6"/>
      <c r="R1007856" s="71"/>
      <c r="S1007856" s="6"/>
      <c r="T1007856" s="6"/>
      <c r="U1007856" s="6"/>
      <c r="V1007856" s="9"/>
    </row>
    <row r="1007857" spans="1:22" customFormat="1">
      <c r="A1007857" s="2"/>
      <c r="B1007857" s="61"/>
      <c r="C1007857" s="52"/>
      <c r="D1007857" s="52"/>
      <c r="E1007857" s="6"/>
      <c r="F1007857" s="26"/>
      <c r="G1007857" s="26"/>
      <c r="H1007857" s="67"/>
      <c r="I1007857" s="68"/>
      <c r="J1007857" s="6"/>
      <c r="K1007857" s="69"/>
      <c r="L1007857" s="67"/>
      <c r="M1007857" s="67"/>
      <c r="N1007857" s="70"/>
      <c r="O1007857" s="67"/>
      <c r="P1007857" s="6"/>
      <c r="Q1007857" s="6"/>
      <c r="R1007857" s="71"/>
      <c r="S1007857" s="6"/>
      <c r="T1007857" s="6"/>
      <c r="U1007857" s="6"/>
      <c r="V1007857" s="9"/>
    </row>
    <row r="1007858" spans="1:22" customFormat="1">
      <c r="A1007858" s="2"/>
      <c r="B1007858" s="61"/>
      <c r="C1007858" s="52"/>
      <c r="D1007858" s="52"/>
      <c r="E1007858" s="6"/>
      <c r="F1007858" s="26"/>
      <c r="G1007858" s="26"/>
      <c r="H1007858" s="67"/>
      <c r="I1007858" s="68"/>
      <c r="J1007858" s="6"/>
      <c r="K1007858" s="69"/>
      <c r="L1007858" s="67"/>
      <c r="M1007858" s="67"/>
      <c r="N1007858" s="70"/>
      <c r="O1007858" s="67"/>
      <c r="P1007858" s="6"/>
      <c r="Q1007858" s="6"/>
      <c r="R1007858" s="71"/>
      <c r="S1007858" s="6"/>
      <c r="T1007858" s="6"/>
      <c r="U1007858" s="6"/>
      <c r="V1007858" s="9"/>
    </row>
    <row r="1007859" spans="1:22" customFormat="1">
      <c r="A1007859" s="2"/>
      <c r="B1007859" s="61"/>
      <c r="C1007859" s="52"/>
      <c r="D1007859" s="52"/>
      <c r="E1007859" s="6"/>
      <c r="F1007859" s="26"/>
      <c r="G1007859" s="26"/>
      <c r="H1007859" s="67"/>
      <c r="I1007859" s="68"/>
      <c r="J1007859" s="6"/>
      <c r="K1007859" s="69"/>
      <c r="L1007859" s="67"/>
      <c r="M1007859" s="67"/>
      <c r="N1007859" s="70"/>
      <c r="O1007859" s="67"/>
      <c r="P1007859" s="6"/>
      <c r="Q1007859" s="6"/>
      <c r="R1007859" s="71"/>
      <c r="S1007859" s="6"/>
      <c r="T1007859" s="6"/>
      <c r="U1007859" s="6"/>
      <c r="V1007859" s="9"/>
    </row>
    <row r="1007860" spans="1:22" customFormat="1">
      <c r="A1007860" s="2"/>
      <c r="B1007860" s="61"/>
      <c r="C1007860" s="52"/>
      <c r="D1007860" s="52"/>
      <c r="E1007860" s="6"/>
      <c r="F1007860" s="26"/>
      <c r="G1007860" s="26"/>
      <c r="H1007860" s="67"/>
      <c r="I1007860" s="68"/>
      <c r="J1007860" s="6"/>
      <c r="K1007860" s="69"/>
      <c r="L1007860" s="67"/>
      <c r="M1007860" s="67"/>
      <c r="N1007860" s="70"/>
      <c r="O1007860" s="67"/>
      <c r="P1007860" s="6"/>
      <c r="Q1007860" s="6"/>
      <c r="R1007860" s="71"/>
      <c r="S1007860" s="6"/>
      <c r="T1007860" s="6"/>
      <c r="U1007860" s="6"/>
      <c r="V1007860" s="9"/>
    </row>
    <row r="1007861" spans="1:22" customFormat="1">
      <c r="A1007861" s="2"/>
      <c r="B1007861" s="61"/>
      <c r="C1007861" s="52"/>
      <c r="D1007861" s="52"/>
      <c r="E1007861" s="6"/>
      <c r="F1007861" s="26"/>
      <c r="G1007861" s="26"/>
      <c r="H1007861" s="67"/>
      <c r="I1007861" s="68"/>
      <c r="J1007861" s="6"/>
      <c r="K1007861" s="69"/>
      <c r="L1007861" s="67"/>
      <c r="M1007861" s="67"/>
      <c r="N1007861" s="70"/>
      <c r="O1007861" s="67"/>
      <c r="P1007861" s="6"/>
      <c r="Q1007861" s="6"/>
      <c r="R1007861" s="71"/>
      <c r="S1007861" s="6"/>
      <c r="T1007861" s="6"/>
      <c r="U1007861" s="6"/>
      <c r="V1007861" s="9"/>
    </row>
    <row r="1007862" spans="1:22" customFormat="1">
      <c r="A1007862" s="2"/>
      <c r="B1007862" s="61"/>
      <c r="C1007862" s="52"/>
      <c r="D1007862" s="52"/>
      <c r="E1007862" s="6"/>
      <c r="F1007862" s="26"/>
      <c r="G1007862" s="26"/>
      <c r="H1007862" s="67"/>
      <c r="I1007862" s="68"/>
      <c r="J1007862" s="6"/>
      <c r="K1007862" s="69"/>
      <c r="L1007862" s="67"/>
      <c r="M1007862" s="67"/>
      <c r="N1007862" s="70"/>
      <c r="O1007862" s="67"/>
      <c r="P1007862" s="6"/>
      <c r="Q1007862" s="6"/>
      <c r="R1007862" s="71"/>
      <c r="S1007862" s="6"/>
      <c r="T1007862" s="6"/>
      <c r="U1007862" s="6"/>
      <c r="V1007862" s="9"/>
    </row>
    <row r="1007863" spans="1:22" customFormat="1">
      <c r="A1007863" s="2"/>
      <c r="B1007863" s="61"/>
      <c r="C1007863" s="52"/>
      <c r="D1007863" s="52"/>
      <c r="E1007863" s="6"/>
      <c r="F1007863" s="26"/>
      <c r="G1007863" s="26"/>
      <c r="H1007863" s="67"/>
      <c r="I1007863" s="68"/>
      <c r="J1007863" s="6"/>
      <c r="K1007863" s="69"/>
      <c r="L1007863" s="67"/>
      <c r="M1007863" s="67"/>
      <c r="N1007863" s="70"/>
      <c r="O1007863" s="67"/>
      <c r="P1007863" s="6"/>
      <c r="Q1007863" s="6"/>
      <c r="R1007863" s="71"/>
      <c r="S1007863" s="6"/>
      <c r="T1007863" s="6"/>
      <c r="U1007863" s="6"/>
      <c r="V1007863" s="9"/>
    </row>
    <row r="1007864" spans="1:22" customFormat="1">
      <c r="A1007864" s="2"/>
      <c r="B1007864" s="61"/>
      <c r="C1007864" s="52"/>
      <c r="D1007864" s="52"/>
      <c r="E1007864" s="6"/>
      <c r="F1007864" s="26"/>
      <c r="G1007864" s="26"/>
      <c r="H1007864" s="67"/>
      <c r="I1007864" s="68"/>
      <c r="J1007864" s="6"/>
      <c r="K1007864" s="69"/>
      <c r="L1007864" s="67"/>
      <c r="M1007864" s="67"/>
      <c r="N1007864" s="70"/>
      <c r="O1007864" s="67"/>
      <c r="P1007864" s="6"/>
      <c r="Q1007864" s="6"/>
      <c r="R1007864" s="71"/>
      <c r="S1007864" s="6"/>
      <c r="T1007864" s="6"/>
      <c r="U1007864" s="6"/>
      <c r="V1007864" s="9"/>
    </row>
    <row r="1007865" spans="1:22" customFormat="1">
      <c r="A1007865" s="2"/>
      <c r="B1007865" s="61"/>
      <c r="C1007865" s="52"/>
      <c r="D1007865" s="52"/>
      <c r="E1007865" s="6"/>
      <c r="F1007865" s="26"/>
      <c r="G1007865" s="26"/>
      <c r="H1007865" s="67"/>
      <c r="I1007865" s="68"/>
      <c r="J1007865" s="6"/>
      <c r="K1007865" s="69"/>
      <c r="L1007865" s="67"/>
      <c r="M1007865" s="67"/>
      <c r="N1007865" s="70"/>
      <c r="O1007865" s="67"/>
      <c r="P1007865" s="6"/>
      <c r="Q1007865" s="6"/>
      <c r="R1007865" s="71"/>
      <c r="S1007865" s="6"/>
      <c r="T1007865" s="6"/>
      <c r="U1007865" s="6"/>
      <c r="V1007865" s="9"/>
    </row>
    <row r="1007866" spans="1:22" customFormat="1">
      <c r="A1007866" s="2"/>
      <c r="B1007866" s="61"/>
      <c r="C1007866" s="52"/>
      <c r="D1007866" s="52"/>
      <c r="E1007866" s="6"/>
      <c r="F1007866" s="26"/>
      <c r="G1007866" s="26"/>
      <c r="H1007866" s="67"/>
      <c r="I1007866" s="68"/>
      <c r="J1007866" s="6"/>
      <c r="K1007866" s="69"/>
      <c r="L1007866" s="67"/>
      <c r="M1007866" s="67"/>
      <c r="N1007866" s="70"/>
      <c r="O1007866" s="67"/>
      <c r="P1007866" s="6"/>
      <c r="Q1007866" s="6"/>
      <c r="R1007866" s="71"/>
      <c r="S1007866" s="6"/>
      <c r="T1007866" s="6"/>
      <c r="U1007866" s="6"/>
      <c r="V1007866" s="9"/>
    </row>
    <row r="1007867" spans="1:22" customFormat="1">
      <c r="A1007867" s="2"/>
      <c r="B1007867" s="61"/>
      <c r="C1007867" s="52"/>
      <c r="D1007867" s="52"/>
      <c r="E1007867" s="6"/>
      <c r="F1007867" s="26"/>
      <c r="G1007867" s="26"/>
      <c r="H1007867" s="67"/>
      <c r="I1007867" s="68"/>
      <c r="J1007867" s="6"/>
      <c r="K1007867" s="69"/>
      <c r="L1007867" s="67"/>
      <c r="M1007867" s="67"/>
      <c r="N1007867" s="70"/>
      <c r="O1007867" s="67"/>
      <c r="P1007867" s="6"/>
      <c r="Q1007867" s="6"/>
      <c r="R1007867" s="71"/>
      <c r="S1007867" s="6"/>
      <c r="T1007867" s="6"/>
      <c r="U1007867" s="6"/>
      <c r="V1007867" s="9"/>
    </row>
    <row r="1007868" spans="1:22" customFormat="1">
      <c r="A1007868" s="2"/>
      <c r="B1007868" s="61"/>
      <c r="C1007868" s="52"/>
      <c r="D1007868" s="52"/>
      <c r="E1007868" s="6"/>
      <c r="F1007868" s="26"/>
      <c r="G1007868" s="26"/>
      <c r="H1007868" s="67"/>
      <c r="I1007868" s="68"/>
      <c r="J1007868" s="6"/>
      <c r="K1007868" s="69"/>
      <c r="L1007868" s="67"/>
      <c r="M1007868" s="67"/>
      <c r="N1007868" s="70"/>
      <c r="O1007868" s="67"/>
      <c r="P1007868" s="6"/>
      <c r="Q1007868" s="6"/>
      <c r="R1007868" s="71"/>
      <c r="S1007868" s="6"/>
      <c r="T1007868" s="6"/>
      <c r="U1007868" s="6"/>
      <c r="V1007868" s="9"/>
    </row>
    <row r="1007869" spans="1:22" customFormat="1">
      <c r="A1007869" s="2"/>
      <c r="B1007869" s="61"/>
      <c r="C1007869" s="52"/>
      <c r="D1007869" s="52"/>
      <c r="E1007869" s="6"/>
      <c r="F1007869" s="26"/>
      <c r="G1007869" s="26"/>
      <c r="H1007869" s="67"/>
      <c r="I1007869" s="68"/>
      <c r="J1007869" s="6"/>
      <c r="K1007869" s="69"/>
      <c r="L1007869" s="67"/>
      <c r="M1007869" s="67"/>
      <c r="N1007869" s="70"/>
      <c r="O1007869" s="67"/>
      <c r="P1007869" s="6"/>
      <c r="Q1007869" s="6"/>
      <c r="R1007869" s="71"/>
      <c r="S1007869" s="6"/>
      <c r="T1007869" s="6"/>
      <c r="U1007869" s="6"/>
      <c r="V1007869" s="9"/>
    </row>
    <row r="1007870" spans="1:22" customFormat="1">
      <c r="A1007870" s="2"/>
      <c r="B1007870" s="61"/>
      <c r="C1007870" s="52"/>
      <c r="D1007870" s="52"/>
      <c r="E1007870" s="6"/>
      <c r="F1007870" s="26"/>
      <c r="G1007870" s="26"/>
      <c r="H1007870" s="67"/>
      <c r="I1007870" s="68"/>
      <c r="J1007870" s="6"/>
      <c r="K1007870" s="69"/>
      <c r="L1007870" s="67"/>
      <c r="M1007870" s="67"/>
      <c r="N1007870" s="70"/>
      <c r="O1007870" s="67"/>
      <c r="P1007870" s="6"/>
      <c r="Q1007870" s="6"/>
      <c r="R1007870" s="71"/>
      <c r="S1007870" s="6"/>
      <c r="T1007870" s="6"/>
      <c r="U1007870" s="6"/>
      <c r="V1007870" s="9"/>
    </row>
    <row r="1007871" spans="1:22" customFormat="1">
      <c r="A1007871" s="2"/>
      <c r="B1007871" s="61"/>
      <c r="C1007871" s="52"/>
      <c r="D1007871" s="52"/>
      <c r="E1007871" s="6"/>
      <c r="F1007871" s="26"/>
      <c r="G1007871" s="26"/>
      <c r="H1007871" s="67"/>
      <c r="I1007871" s="68"/>
      <c r="J1007871" s="6"/>
      <c r="K1007871" s="69"/>
      <c r="L1007871" s="67"/>
      <c r="M1007871" s="67"/>
      <c r="N1007871" s="70"/>
      <c r="O1007871" s="67"/>
      <c r="P1007871" s="6"/>
      <c r="Q1007871" s="6"/>
      <c r="R1007871" s="71"/>
      <c r="S1007871" s="6"/>
      <c r="T1007871" s="6"/>
      <c r="U1007871" s="6"/>
      <c r="V1007871" s="9"/>
    </row>
    <row r="1007872" spans="1:22" customFormat="1">
      <c r="A1007872" s="2"/>
      <c r="B1007872" s="61"/>
      <c r="C1007872" s="52"/>
      <c r="D1007872" s="52"/>
      <c r="E1007872" s="6"/>
      <c r="F1007872" s="26"/>
      <c r="G1007872" s="26"/>
      <c r="H1007872" s="67"/>
      <c r="I1007872" s="68"/>
      <c r="J1007872" s="6"/>
      <c r="K1007872" s="69"/>
      <c r="L1007872" s="67"/>
      <c r="M1007872" s="67"/>
      <c r="N1007872" s="70"/>
      <c r="O1007872" s="67"/>
      <c r="P1007872" s="6"/>
      <c r="Q1007872" s="6"/>
      <c r="R1007872" s="71"/>
      <c r="S1007872" s="6"/>
      <c r="T1007872" s="6"/>
      <c r="U1007872" s="6"/>
      <c r="V1007872" s="9"/>
    </row>
    <row r="1007873" spans="1:22" customFormat="1">
      <c r="A1007873" s="2"/>
      <c r="B1007873" s="61"/>
      <c r="C1007873" s="52"/>
      <c r="D1007873" s="52"/>
      <c r="E1007873" s="6"/>
      <c r="F1007873" s="26"/>
      <c r="G1007873" s="26"/>
      <c r="H1007873" s="67"/>
      <c r="I1007873" s="68"/>
      <c r="J1007873" s="6"/>
      <c r="K1007873" s="69"/>
      <c r="L1007873" s="67"/>
      <c r="M1007873" s="67"/>
      <c r="N1007873" s="70"/>
      <c r="O1007873" s="67"/>
      <c r="P1007873" s="6"/>
      <c r="Q1007873" s="6"/>
      <c r="R1007873" s="71"/>
      <c r="S1007873" s="6"/>
      <c r="T1007873" s="6"/>
      <c r="U1007873" s="6"/>
      <c r="V1007873" s="9"/>
    </row>
    <row r="1007874" spans="1:22" customFormat="1">
      <c r="A1007874" s="2"/>
      <c r="B1007874" s="61"/>
      <c r="C1007874" s="52"/>
      <c r="D1007874" s="52"/>
      <c r="E1007874" s="6"/>
      <c r="F1007874" s="26"/>
      <c r="G1007874" s="26"/>
      <c r="H1007874" s="67"/>
      <c r="I1007874" s="68"/>
      <c r="J1007874" s="6"/>
      <c r="K1007874" s="69"/>
      <c r="L1007874" s="67"/>
      <c r="M1007874" s="67"/>
      <c r="N1007874" s="70"/>
      <c r="O1007874" s="67"/>
      <c r="P1007874" s="6"/>
      <c r="Q1007874" s="6"/>
      <c r="R1007874" s="71"/>
      <c r="S1007874" s="6"/>
      <c r="T1007874" s="6"/>
      <c r="U1007874" s="6"/>
      <c r="V1007874" s="9"/>
    </row>
    <row r="1007875" spans="1:22" customFormat="1">
      <c r="A1007875" s="2"/>
      <c r="B1007875" s="61"/>
      <c r="C1007875" s="52"/>
      <c r="D1007875" s="52"/>
      <c r="E1007875" s="6"/>
      <c r="F1007875" s="26"/>
      <c r="G1007875" s="26"/>
      <c r="H1007875" s="67"/>
      <c r="I1007875" s="68"/>
      <c r="J1007875" s="6"/>
      <c r="K1007875" s="69"/>
      <c r="L1007875" s="67"/>
      <c r="M1007875" s="67"/>
      <c r="N1007875" s="70"/>
      <c r="O1007875" s="67"/>
      <c r="P1007875" s="6"/>
      <c r="Q1007875" s="6"/>
      <c r="R1007875" s="71"/>
      <c r="S1007875" s="6"/>
      <c r="T1007875" s="6"/>
      <c r="U1007875" s="6"/>
      <c r="V1007875" s="9"/>
    </row>
    <row r="1007876" spans="1:22" customFormat="1">
      <c r="A1007876" s="2"/>
      <c r="B1007876" s="61"/>
      <c r="C1007876" s="52"/>
      <c r="D1007876" s="52"/>
      <c r="E1007876" s="6"/>
      <c r="F1007876" s="26"/>
      <c r="G1007876" s="26"/>
      <c r="H1007876" s="67"/>
      <c r="I1007876" s="68"/>
      <c r="J1007876" s="6"/>
      <c r="K1007876" s="69"/>
      <c r="L1007876" s="67"/>
      <c r="M1007876" s="67"/>
      <c r="N1007876" s="70"/>
      <c r="O1007876" s="67"/>
      <c r="P1007876" s="6"/>
      <c r="Q1007876" s="6"/>
      <c r="R1007876" s="71"/>
      <c r="S1007876" s="6"/>
      <c r="T1007876" s="6"/>
      <c r="U1007876" s="6"/>
      <c r="V1007876" s="9"/>
    </row>
    <row r="1007877" spans="1:22" customFormat="1">
      <c r="A1007877" s="2"/>
      <c r="B1007877" s="61"/>
      <c r="C1007877" s="52"/>
      <c r="D1007877" s="52"/>
      <c r="E1007877" s="6"/>
      <c r="F1007877" s="26"/>
      <c r="G1007877" s="26"/>
      <c r="H1007877" s="67"/>
      <c r="I1007877" s="68"/>
      <c r="J1007877" s="6"/>
      <c r="K1007877" s="69"/>
      <c r="L1007877" s="67"/>
      <c r="M1007877" s="67"/>
      <c r="N1007877" s="70"/>
      <c r="O1007877" s="67"/>
      <c r="P1007877" s="6"/>
      <c r="Q1007877" s="6"/>
      <c r="R1007877" s="71"/>
      <c r="S1007877" s="6"/>
      <c r="T1007877" s="6"/>
      <c r="U1007877" s="6"/>
      <c r="V1007877" s="9"/>
    </row>
    <row r="1007878" spans="1:22" customFormat="1">
      <c r="A1007878" s="2"/>
      <c r="B1007878" s="61"/>
      <c r="C1007878" s="52"/>
      <c r="D1007878" s="52"/>
      <c r="E1007878" s="6"/>
      <c r="F1007878" s="26"/>
      <c r="G1007878" s="26"/>
      <c r="H1007878" s="67"/>
      <c r="I1007878" s="68"/>
      <c r="J1007878" s="6"/>
      <c r="K1007878" s="69"/>
      <c r="L1007878" s="67"/>
      <c r="M1007878" s="67"/>
      <c r="N1007878" s="70"/>
      <c r="O1007878" s="67"/>
      <c r="P1007878" s="6"/>
      <c r="Q1007878" s="6"/>
      <c r="R1007878" s="71"/>
      <c r="S1007878" s="6"/>
      <c r="T1007878" s="6"/>
      <c r="U1007878" s="6"/>
      <c r="V1007878" s="9"/>
    </row>
    <row r="1007879" spans="1:22" customFormat="1">
      <c r="A1007879" s="2"/>
      <c r="B1007879" s="61"/>
      <c r="C1007879" s="52"/>
      <c r="D1007879" s="52"/>
      <c r="E1007879" s="6"/>
      <c r="F1007879" s="26"/>
      <c r="G1007879" s="26"/>
      <c r="H1007879" s="67"/>
      <c r="I1007879" s="68"/>
      <c r="J1007879" s="6"/>
      <c r="K1007879" s="69"/>
      <c r="L1007879" s="67"/>
      <c r="M1007879" s="67"/>
      <c r="N1007879" s="70"/>
      <c r="O1007879" s="67"/>
      <c r="P1007879" s="6"/>
      <c r="Q1007879" s="6"/>
      <c r="R1007879" s="71"/>
      <c r="S1007879" s="6"/>
      <c r="T1007879" s="6"/>
      <c r="U1007879" s="6"/>
      <c r="V1007879" s="9"/>
    </row>
    <row r="1007880" spans="1:22" customFormat="1">
      <c r="A1007880" s="2"/>
      <c r="B1007880" s="61"/>
      <c r="C1007880" s="52"/>
      <c r="D1007880" s="52"/>
      <c r="E1007880" s="6"/>
      <c r="F1007880" s="26"/>
      <c r="G1007880" s="26"/>
      <c r="H1007880" s="67"/>
      <c r="I1007880" s="68"/>
      <c r="J1007880" s="6"/>
      <c r="K1007880" s="69"/>
      <c r="L1007880" s="67"/>
      <c r="M1007880" s="67"/>
      <c r="N1007880" s="70"/>
      <c r="O1007880" s="67"/>
      <c r="P1007880" s="6"/>
      <c r="Q1007880" s="6"/>
      <c r="R1007880" s="71"/>
      <c r="S1007880" s="6"/>
      <c r="T1007880" s="6"/>
      <c r="U1007880" s="6"/>
      <c r="V1007880" s="9"/>
    </row>
    <row r="1007881" spans="1:22" customFormat="1">
      <c r="A1007881" s="2"/>
      <c r="B1007881" s="61"/>
      <c r="C1007881" s="52"/>
      <c r="D1007881" s="52"/>
      <c r="E1007881" s="6"/>
      <c r="F1007881" s="26"/>
      <c r="G1007881" s="26"/>
      <c r="H1007881" s="67"/>
      <c r="I1007881" s="68"/>
      <c r="J1007881" s="6"/>
      <c r="K1007881" s="69"/>
      <c r="L1007881" s="67"/>
      <c r="M1007881" s="67"/>
      <c r="N1007881" s="70"/>
      <c r="O1007881" s="67"/>
      <c r="P1007881" s="6"/>
      <c r="Q1007881" s="6"/>
      <c r="R1007881" s="71"/>
      <c r="S1007881" s="6"/>
      <c r="T1007881" s="6"/>
      <c r="U1007881" s="6"/>
      <c r="V1007881" s="9"/>
    </row>
    <row r="1007882" spans="1:22" customFormat="1">
      <c r="A1007882" s="2"/>
      <c r="B1007882" s="61"/>
      <c r="C1007882" s="52"/>
      <c r="D1007882" s="52"/>
      <c r="E1007882" s="6"/>
      <c r="F1007882" s="26"/>
      <c r="G1007882" s="26"/>
      <c r="H1007882" s="67"/>
      <c r="I1007882" s="68"/>
      <c r="J1007882" s="6"/>
      <c r="K1007882" s="69"/>
      <c r="L1007882" s="67"/>
      <c r="M1007882" s="67"/>
      <c r="N1007882" s="70"/>
      <c r="O1007882" s="67"/>
      <c r="P1007882" s="6"/>
      <c r="Q1007882" s="6"/>
      <c r="R1007882" s="71"/>
      <c r="S1007882" s="6"/>
      <c r="T1007882" s="6"/>
      <c r="U1007882" s="6"/>
      <c r="V1007882" s="9"/>
    </row>
    <row r="1007883" spans="1:22" customFormat="1">
      <c r="A1007883" s="2"/>
      <c r="B1007883" s="61"/>
      <c r="C1007883" s="52"/>
      <c r="D1007883" s="52"/>
      <c r="E1007883" s="6"/>
      <c r="F1007883" s="26"/>
      <c r="G1007883" s="26"/>
      <c r="H1007883" s="67"/>
      <c r="I1007883" s="68"/>
      <c r="J1007883" s="6"/>
      <c r="K1007883" s="69"/>
      <c r="L1007883" s="67"/>
      <c r="M1007883" s="67"/>
      <c r="N1007883" s="70"/>
      <c r="O1007883" s="67"/>
      <c r="P1007883" s="6"/>
      <c r="Q1007883" s="6"/>
      <c r="R1007883" s="71"/>
      <c r="S1007883" s="6"/>
      <c r="T1007883" s="6"/>
      <c r="U1007883" s="6"/>
      <c r="V1007883" s="9"/>
    </row>
    <row r="1007884" spans="1:22" customFormat="1">
      <c r="A1007884" s="2"/>
      <c r="B1007884" s="61"/>
      <c r="C1007884" s="52"/>
      <c r="D1007884" s="52"/>
      <c r="E1007884" s="6"/>
      <c r="F1007884" s="26"/>
      <c r="G1007884" s="26"/>
      <c r="H1007884" s="67"/>
      <c r="I1007884" s="68"/>
      <c r="J1007884" s="6"/>
      <c r="K1007884" s="69"/>
      <c r="L1007884" s="67"/>
      <c r="M1007884" s="67"/>
      <c r="N1007884" s="70"/>
      <c r="O1007884" s="67"/>
      <c r="P1007884" s="6"/>
      <c r="Q1007884" s="6"/>
      <c r="R1007884" s="71"/>
      <c r="S1007884" s="6"/>
      <c r="T1007884" s="6"/>
      <c r="U1007884" s="6"/>
      <c r="V1007884" s="9"/>
    </row>
    <row r="1007885" spans="1:22" customFormat="1">
      <c r="A1007885" s="2"/>
      <c r="B1007885" s="61"/>
      <c r="C1007885" s="52"/>
      <c r="D1007885" s="52"/>
      <c r="E1007885" s="6"/>
      <c r="F1007885" s="26"/>
      <c r="G1007885" s="26"/>
      <c r="H1007885" s="67"/>
      <c r="I1007885" s="68"/>
      <c r="J1007885" s="6"/>
      <c r="K1007885" s="69"/>
      <c r="L1007885" s="67"/>
      <c r="M1007885" s="67"/>
      <c r="N1007885" s="70"/>
      <c r="O1007885" s="67"/>
      <c r="P1007885" s="6"/>
      <c r="Q1007885" s="6"/>
      <c r="R1007885" s="71"/>
      <c r="S1007885" s="6"/>
      <c r="T1007885" s="6"/>
      <c r="U1007885" s="6"/>
      <c r="V1007885" s="9"/>
    </row>
    <row r="1007886" spans="1:22" customFormat="1">
      <c r="A1007886" s="2"/>
      <c r="B1007886" s="61"/>
      <c r="C1007886" s="52"/>
      <c r="D1007886" s="52"/>
      <c r="E1007886" s="6"/>
      <c r="F1007886" s="26"/>
      <c r="G1007886" s="26"/>
      <c r="H1007886" s="67"/>
      <c r="I1007886" s="68"/>
      <c r="J1007886" s="6"/>
      <c r="K1007886" s="69"/>
      <c r="L1007886" s="67"/>
      <c r="M1007886" s="67"/>
      <c r="N1007886" s="70"/>
      <c r="O1007886" s="67"/>
      <c r="P1007886" s="6"/>
      <c r="Q1007886" s="6"/>
      <c r="R1007886" s="71"/>
      <c r="S1007886" s="6"/>
      <c r="T1007886" s="6"/>
      <c r="U1007886" s="6"/>
      <c r="V1007886" s="9"/>
    </row>
    <row r="1007887" spans="1:22" customFormat="1">
      <c r="A1007887" s="2"/>
      <c r="B1007887" s="61"/>
      <c r="C1007887" s="52"/>
      <c r="D1007887" s="52"/>
      <c r="E1007887" s="6"/>
      <c r="F1007887" s="26"/>
      <c r="G1007887" s="26"/>
      <c r="H1007887" s="67"/>
      <c r="I1007887" s="68"/>
      <c r="J1007887" s="6"/>
      <c r="K1007887" s="69"/>
      <c r="L1007887" s="67"/>
      <c r="M1007887" s="67"/>
      <c r="N1007887" s="70"/>
      <c r="O1007887" s="67"/>
      <c r="P1007887" s="6"/>
      <c r="Q1007887" s="6"/>
      <c r="R1007887" s="71"/>
      <c r="S1007887" s="6"/>
      <c r="T1007887" s="6"/>
      <c r="U1007887" s="6"/>
      <c r="V1007887" s="9"/>
    </row>
    <row r="1007888" spans="1:22" customFormat="1">
      <c r="A1007888" s="2"/>
      <c r="B1007888" s="61"/>
      <c r="C1007888" s="52"/>
      <c r="D1007888" s="52"/>
      <c r="E1007888" s="6"/>
      <c r="F1007888" s="26"/>
      <c r="G1007888" s="26"/>
      <c r="H1007888" s="67"/>
      <c r="I1007888" s="68"/>
      <c r="J1007888" s="6"/>
      <c r="K1007888" s="69"/>
      <c r="L1007888" s="67"/>
      <c r="M1007888" s="67"/>
      <c r="N1007888" s="70"/>
      <c r="O1007888" s="67"/>
      <c r="P1007888" s="6"/>
      <c r="Q1007888" s="6"/>
      <c r="R1007888" s="71"/>
      <c r="S1007888" s="6"/>
      <c r="T1007888" s="6"/>
      <c r="U1007888" s="6"/>
      <c r="V1007888" s="9"/>
    </row>
    <row r="1007889" spans="1:22" customFormat="1">
      <c r="A1007889" s="2"/>
      <c r="B1007889" s="61"/>
      <c r="C1007889" s="52"/>
      <c r="D1007889" s="52"/>
      <c r="E1007889" s="6"/>
      <c r="F1007889" s="26"/>
      <c r="G1007889" s="26"/>
      <c r="H1007889" s="67"/>
      <c r="I1007889" s="68"/>
      <c r="J1007889" s="6"/>
      <c r="K1007889" s="69"/>
      <c r="L1007889" s="67"/>
      <c r="M1007889" s="67"/>
      <c r="N1007889" s="70"/>
      <c r="O1007889" s="67"/>
      <c r="P1007889" s="6"/>
      <c r="Q1007889" s="6"/>
      <c r="R1007889" s="71"/>
      <c r="S1007889" s="6"/>
      <c r="T1007889" s="6"/>
      <c r="U1007889" s="6"/>
      <c r="V1007889" s="9"/>
    </row>
    <row r="1007890" spans="1:22" customFormat="1">
      <c r="A1007890" s="2"/>
      <c r="B1007890" s="61"/>
      <c r="C1007890" s="52"/>
      <c r="D1007890" s="52"/>
      <c r="E1007890" s="6"/>
      <c r="F1007890" s="26"/>
      <c r="G1007890" s="26"/>
      <c r="H1007890" s="67"/>
      <c r="I1007890" s="68"/>
      <c r="J1007890" s="6"/>
      <c r="K1007890" s="69"/>
      <c r="L1007890" s="67"/>
      <c r="M1007890" s="67"/>
      <c r="N1007890" s="70"/>
      <c r="O1007890" s="67"/>
      <c r="P1007890" s="6"/>
      <c r="Q1007890" s="6"/>
      <c r="R1007890" s="71"/>
      <c r="S1007890" s="6"/>
      <c r="T1007890" s="6"/>
      <c r="U1007890" s="6"/>
      <c r="V1007890" s="9"/>
    </row>
    <row r="1007891" spans="1:22" customFormat="1">
      <c r="A1007891" s="2"/>
      <c r="B1007891" s="61"/>
      <c r="C1007891" s="52"/>
      <c r="D1007891" s="52"/>
      <c r="E1007891" s="6"/>
      <c r="F1007891" s="26"/>
      <c r="G1007891" s="26"/>
      <c r="H1007891" s="67"/>
      <c r="I1007891" s="68"/>
      <c r="J1007891" s="6"/>
      <c r="K1007891" s="69"/>
      <c r="L1007891" s="67"/>
      <c r="M1007891" s="67"/>
      <c r="N1007891" s="70"/>
      <c r="O1007891" s="67"/>
      <c r="P1007891" s="6"/>
      <c r="Q1007891" s="6"/>
      <c r="R1007891" s="71"/>
      <c r="S1007891" s="6"/>
      <c r="T1007891" s="6"/>
      <c r="U1007891" s="6"/>
      <c r="V1007891" s="9"/>
    </row>
    <row r="1007892" spans="1:22" customFormat="1">
      <c r="A1007892" s="2"/>
      <c r="B1007892" s="61"/>
      <c r="C1007892" s="52"/>
      <c r="D1007892" s="52"/>
      <c r="E1007892" s="6"/>
      <c r="F1007892" s="26"/>
      <c r="G1007892" s="26"/>
      <c r="H1007892" s="67"/>
      <c r="I1007892" s="68"/>
      <c r="J1007892" s="6"/>
      <c r="K1007892" s="69"/>
      <c r="L1007892" s="67"/>
      <c r="M1007892" s="67"/>
      <c r="N1007892" s="70"/>
      <c r="O1007892" s="67"/>
      <c r="P1007892" s="6"/>
      <c r="Q1007892" s="6"/>
      <c r="R1007892" s="71"/>
      <c r="S1007892" s="6"/>
      <c r="T1007892" s="6"/>
      <c r="U1007892" s="6"/>
      <c r="V1007892" s="9"/>
    </row>
    <row r="1007893" spans="1:22" customFormat="1">
      <c r="A1007893" s="2"/>
      <c r="B1007893" s="61"/>
      <c r="C1007893" s="52"/>
      <c r="D1007893" s="52"/>
      <c r="E1007893" s="6"/>
      <c r="F1007893" s="26"/>
      <c r="G1007893" s="26"/>
      <c r="H1007893" s="67"/>
      <c r="I1007893" s="68"/>
      <c r="J1007893" s="6"/>
      <c r="K1007893" s="69"/>
      <c r="L1007893" s="67"/>
      <c r="M1007893" s="67"/>
      <c r="N1007893" s="70"/>
      <c r="O1007893" s="67"/>
      <c r="P1007893" s="6"/>
      <c r="Q1007893" s="6"/>
      <c r="R1007893" s="71"/>
      <c r="S1007893" s="6"/>
      <c r="T1007893" s="6"/>
      <c r="U1007893" s="6"/>
      <c r="V1007893" s="9"/>
    </row>
    <row r="1007894" spans="1:22" customFormat="1">
      <c r="A1007894" s="2"/>
      <c r="B1007894" s="61"/>
      <c r="C1007894" s="52"/>
      <c r="D1007894" s="52"/>
      <c r="E1007894" s="6"/>
      <c r="F1007894" s="26"/>
      <c r="G1007894" s="26"/>
      <c r="H1007894" s="67"/>
      <c r="I1007894" s="68"/>
      <c r="J1007894" s="6"/>
      <c r="K1007894" s="69"/>
      <c r="L1007894" s="67"/>
      <c r="M1007894" s="67"/>
      <c r="N1007894" s="70"/>
      <c r="O1007894" s="67"/>
      <c r="P1007894" s="6"/>
      <c r="Q1007894" s="6"/>
      <c r="R1007894" s="71"/>
      <c r="S1007894" s="6"/>
      <c r="T1007894" s="6"/>
      <c r="U1007894" s="6"/>
      <c r="V1007894" s="9"/>
    </row>
    <row r="1007895" spans="1:22" customFormat="1">
      <c r="A1007895" s="2"/>
      <c r="B1007895" s="61"/>
      <c r="C1007895" s="52"/>
      <c r="D1007895" s="52"/>
      <c r="E1007895" s="6"/>
      <c r="F1007895" s="26"/>
      <c r="G1007895" s="26"/>
      <c r="H1007895" s="67"/>
      <c r="I1007895" s="68"/>
      <c r="J1007895" s="6"/>
      <c r="K1007895" s="69"/>
      <c r="L1007895" s="67"/>
      <c r="M1007895" s="67"/>
      <c r="N1007895" s="70"/>
      <c r="O1007895" s="67"/>
      <c r="P1007895" s="6"/>
      <c r="Q1007895" s="6"/>
      <c r="R1007895" s="71"/>
      <c r="S1007895" s="6"/>
      <c r="T1007895" s="6"/>
      <c r="U1007895" s="6"/>
      <c r="V1007895" s="9"/>
    </row>
    <row r="1007896" spans="1:22" customFormat="1">
      <c r="A1007896" s="2"/>
      <c r="B1007896" s="61"/>
      <c r="C1007896" s="52"/>
      <c r="D1007896" s="52"/>
      <c r="E1007896" s="6"/>
      <c r="F1007896" s="26"/>
      <c r="G1007896" s="26"/>
      <c r="H1007896" s="67"/>
      <c r="I1007896" s="68"/>
      <c r="J1007896" s="6"/>
      <c r="K1007896" s="69"/>
      <c r="L1007896" s="67"/>
      <c r="M1007896" s="67"/>
      <c r="N1007896" s="70"/>
      <c r="O1007896" s="67"/>
      <c r="P1007896" s="6"/>
      <c r="Q1007896" s="6"/>
      <c r="R1007896" s="71"/>
      <c r="S1007896" s="6"/>
      <c r="T1007896" s="6"/>
      <c r="U1007896" s="6"/>
      <c r="V1007896" s="9"/>
    </row>
    <row r="1007897" spans="1:22" customFormat="1">
      <c r="A1007897" s="2"/>
      <c r="B1007897" s="61"/>
      <c r="C1007897" s="52"/>
      <c r="D1007897" s="52"/>
      <c r="E1007897" s="6"/>
      <c r="F1007897" s="26"/>
      <c r="G1007897" s="26"/>
      <c r="H1007897" s="67"/>
      <c r="I1007897" s="68"/>
      <c r="J1007897" s="6"/>
      <c r="K1007897" s="69"/>
      <c r="L1007897" s="67"/>
      <c r="M1007897" s="67"/>
      <c r="N1007897" s="70"/>
      <c r="O1007897" s="67"/>
      <c r="P1007897" s="6"/>
      <c r="Q1007897" s="6"/>
      <c r="R1007897" s="71"/>
      <c r="S1007897" s="6"/>
      <c r="T1007897" s="6"/>
      <c r="U1007897" s="6"/>
      <c r="V1007897" s="9"/>
    </row>
    <row r="1007898" spans="1:22" customFormat="1">
      <c r="A1007898" s="2"/>
      <c r="B1007898" s="61"/>
      <c r="C1007898" s="52"/>
      <c r="D1007898" s="52"/>
      <c r="E1007898" s="6"/>
      <c r="F1007898" s="26"/>
      <c r="G1007898" s="26"/>
      <c r="H1007898" s="67"/>
      <c r="I1007898" s="68"/>
      <c r="J1007898" s="6"/>
      <c r="K1007898" s="69"/>
      <c r="L1007898" s="67"/>
      <c r="M1007898" s="67"/>
      <c r="N1007898" s="70"/>
      <c r="O1007898" s="67"/>
      <c r="P1007898" s="6"/>
      <c r="Q1007898" s="6"/>
      <c r="R1007898" s="71"/>
      <c r="S1007898" s="6"/>
      <c r="T1007898" s="6"/>
      <c r="U1007898" s="6"/>
      <c r="V1007898" s="9"/>
    </row>
    <row r="1007899" spans="1:22" customFormat="1">
      <c r="A1007899" s="2"/>
      <c r="B1007899" s="61"/>
      <c r="C1007899" s="52"/>
      <c r="D1007899" s="52"/>
      <c r="E1007899" s="6"/>
      <c r="F1007899" s="26"/>
      <c r="G1007899" s="26"/>
      <c r="H1007899" s="67"/>
      <c r="I1007899" s="68"/>
      <c r="J1007899" s="6"/>
      <c r="K1007899" s="69"/>
      <c r="L1007899" s="67"/>
      <c r="M1007899" s="67"/>
      <c r="N1007899" s="70"/>
      <c r="O1007899" s="67"/>
      <c r="P1007899" s="6"/>
      <c r="Q1007899" s="6"/>
      <c r="R1007899" s="71"/>
      <c r="S1007899" s="6"/>
      <c r="T1007899" s="6"/>
      <c r="U1007899" s="6"/>
      <c r="V1007899" s="9"/>
    </row>
    <row r="1007900" spans="1:22" customFormat="1">
      <c r="A1007900" s="2"/>
      <c r="B1007900" s="61"/>
      <c r="C1007900" s="52"/>
      <c r="D1007900" s="52"/>
      <c r="E1007900" s="6"/>
      <c r="F1007900" s="26"/>
      <c r="G1007900" s="26"/>
      <c r="H1007900" s="67"/>
      <c r="I1007900" s="68"/>
      <c r="J1007900" s="6"/>
      <c r="K1007900" s="69"/>
      <c r="L1007900" s="67"/>
      <c r="M1007900" s="67"/>
      <c r="N1007900" s="70"/>
      <c r="O1007900" s="67"/>
      <c r="P1007900" s="6"/>
      <c r="Q1007900" s="6"/>
      <c r="R1007900" s="71"/>
      <c r="S1007900" s="6"/>
      <c r="T1007900" s="6"/>
      <c r="U1007900" s="6"/>
      <c r="V1007900" s="9"/>
    </row>
    <row r="1007901" spans="1:22" customFormat="1">
      <c r="A1007901" s="2"/>
      <c r="B1007901" s="61"/>
      <c r="C1007901" s="52"/>
      <c r="D1007901" s="52"/>
      <c r="E1007901" s="6"/>
      <c r="F1007901" s="26"/>
      <c r="G1007901" s="26"/>
      <c r="H1007901" s="67"/>
      <c r="I1007901" s="68"/>
      <c r="J1007901" s="6"/>
      <c r="K1007901" s="69"/>
      <c r="L1007901" s="67"/>
      <c r="M1007901" s="67"/>
      <c r="N1007901" s="70"/>
      <c r="O1007901" s="67"/>
      <c r="P1007901" s="6"/>
      <c r="Q1007901" s="6"/>
      <c r="R1007901" s="71"/>
      <c r="S1007901" s="6"/>
      <c r="T1007901" s="6"/>
      <c r="U1007901" s="6"/>
      <c r="V1007901" s="9"/>
    </row>
    <row r="1007902" spans="1:22" customFormat="1">
      <c r="A1007902" s="2"/>
      <c r="B1007902" s="61"/>
      <c r="C1007902" s="52"/>
      <c r="D1007902" s="52"/>
      <c r="E1007902" s="6"/>
      <c r="F1007902" s="26"/>
      <c r="G1007902" s="26"/>
      <c r="H1007902" s="67"/>
      <c r="I1007902" s="68"/>
      <c r="J1007902" s="6"/>
      <c r="K1007902" s="69"/>
      <c r="L1007902" s="67"/>
      <c r="M1007902" s="67"/>
      <c r="N1007902" s="70"/>
      <c r="O1007902" s="67"/>
      <c r="P1007902" s="6"/>
      <c r="Q1007902" s="6"/>
      <c r="R1007902" s="71"/>
      <c r="S1007902" s="6"/>
      <c r="T1007902" s="6"/>
      <c r="U1007902" s="6"/>
      <c r="V1007902" s="9"/>
    </row>
    <row r="1007903" spans="1:22" customFormat="1">
      <c r="A1007903" s="2"/>
      <c r="B1007903" s="61"/>
      <c r="C1007903" s="52"/>
      <c r="D1007903" s="52"/>
      <c r="E1007903" s="6"/>
      <c r="F1007903" s="26"/>
      <c r="G1007903" s="26"/>
      <c r="H1007903" s="67"/>
      <c r="I1007903" s="68"/>
      <c r="J1007903" s="6"/>
      <c r="K1007903" s="69"/>
      <c r="L1007903" s="67"/>
      <c r="M1007903" s="67"/>
      <c r="N1007903" s="70"/>
      <c r="O1007903" s="67"/>
      <c r="P1007903" s="6"/>
      <c r="Q1007903" s="6"/>
      <c r="R1007903" s="71"/>
      <c r="S1007903" s="6"/>
      <c r="T1007903" s="6"/>
      <c r="U1007903" s="6"/>
      <c r="V1007903" s="9"/>
    </row>
    <row r="1007904" spans="1:22" customFormat="1">
      <c r="A1007904" s="2"/>
      <c r="B1007904" s="61"/>
      <c r="C1007904" s="52"/>
      <c r="D1007904" s="52"/>
      <c r="E1007904" s="6"/>
      <c r="F1007904" s="26"/>
      <c r="G1007904" s="26"/>
      <c r="H1007904" s="67"/>
      <c r="I1007904" s="68"/>
      <c r="J1007904" s="6"/>
      <c r="K1007904" s="69"/>
      <c r="L1007904" s="67"/>
      <c r="M1007904" s="67"/>
      <c r="N1007904" s="70"/>
      <c r="O1007904" s="67"/>
      <c r="P1007904" s="6"/>
      <c r="Q1007904" s="6"/>
      <c r="R1007904" s="71"/>
      <c r="S1007904" s="6"/>
      <c r="T1007904" s="6"/>
      <c r="U1007904" s="6"/>
      <c r="V1007904" s="9"/>
    </row>
    <row r="1007905" spans="1:22" customFormat="1">
      <c r="A1007905" s="2"/>
      <c r="B1007905" s="61"/>
      <c r="C1007905" s="52"/>
      <c r="D1007905" s="52"/>
      <c r="E1007905" s="6"/>
      <c r="F1007905" s="26"/>
      <c r="G1007905" s="26"/>
      <c r="H1007905" s="67"/>
      <c r="I1007905" s="68"/>
      <c r="J1007905" s="6"/>
      <c r="K1007905" s="69"/>
      <c r="L1007905" s="67"/>
      <c r="M1007905" s="67"/>
      <c r="N1007905" s="70"/>
      <c r="O1007905" s="67"/>
      <c r="P1007905" s="6"/>
      <c r="Q1007905" s="6"/>
      <c r="R1007905" s="71"/>
      <c r="S1007905" s="6"/>
      <c r="T1007905" s="6"/>
      <c r="U1007905" s="6"/>
      <c r="V1007905" s="9"/>
    </row>
    <row r="1007906" spans="1:22" customFormat="1">
      <c r="A1007906" s="2"/>
      <c r="B1007906" s="61"/>
      <c r="C1007906" s="52"/>
      <c r="D1007906" s="52"/>
      <c r="E1007906" s="6"/>
      <c r="F1007906" s="26"/>
      <c r="G1007906" s="26"/>
      <c r="H1007906" s="67"/>
      <c r="I1007906" s="68"/>
      <c r="J1007906" s="6"/>
      <c r="K1007906" s="69"/>
      <c r="L1007906" s="67"/>
      <c r="M1007906" s="67"/>
      <c r="N1007906" s="70"/>
      <c r="O1007906" s="67"/>
      <c r="P1007906" s="6"/>
      <c r="Q1007906" s="6"/>
      <c r="R1007906" s="71"/>
      <c r="S1007906" s="6"/>
      <c r="T1007906" s="6"/>
      <c r="U1007906" s="6"/>
      <c r="V1007906" s="9"/>
    </row>
    <row r="1007907" spans="1:22" customFormat="1">
      <c r="A1007907" s="2"/>
      <c r="B1007907" s="61"/>
      <c r="C1007907" s="52"/>
      <c r="D1007907" s="52"/>
      <c r="E1007907" s="6"/>
      <c r="F1007907" s="26"/>
      <c r="G1007907" s="26"/>
      <c r="H1007907" s="67"/>
      <c r="I1007907" s="68"/>
      <c r="J1007907" s="6"/>
      <c r="K1007907" s="69"/>
      <c r="L1007907" s="67"/>
      <c r="M1007907" s="67"/>
      <c r="N1007907" s="70"/>
      <c r="O1007907" s="67"/>
      <c r="P1007907" s="6"/>
      <c r="Q1007907" s="6"/>
      <c r="R1007907" s="71"/>
      <c r="S1007907" s="6"/>
      <c r="T1007907" s="6"/>
      <c r="U1007907" s="6"/>
      <c r="V1007907" s="9"/>
    </row>
    <row r="1007908" spans="1:22" customFormat="1">
      <c r="A1007908" s="2"/>
      <c r="B1007908" s="61"/>
      <c r="C1007908" s="52"/>
      <c r="D1007908" s="52"/>
      <c r="E1007908" s="6"/>
      <c r="F1007908" s="26"/>
      <c r="G1007908" s="26"/>
      <c r="H1007908" s="67"/>
      <c r="I1007908" s="68"/>
      <c r="J1007908" s="6"/>
      <c r="K1007908" s="69"/>
      <c r="L1007908" s="67"/>
      <c r="M1007908" s="67"/>
      <c r="N1007908" s="70"/>
      <c r="O1007908" s="67"/>
      <c r="P1007908" s="6"/>
      <c r="Q1007908" s="6"/>
      <c r="R1007908" s="71"/>
      <c r="S1007908" s="6"/>
      <c r="T1007908" s="6"/>
      <c r="U1007908" s="6"/>
      <c r="V1007908" s="9"/>
    </row>
    <row r="1007909" spans="1:22" customFormat="1">
      <c r="A1007909" s="2"/>
      <c r="B1007909" s="61"/>
      <c r="C1007909" s="52"/>
      <c r="D1007909" s="52"/>
      <c r="E1007909" s="6"/>
      <c r="F1007909" s="26"/>
      <c r="G1007909" s="26"/>
      <c r="H1007909" s="67"/>
      <c r="I1007909" s="68"/>
      <c r="J1007909" s="6"/>
      <c r="K1007909" s="69"/>
      <c r="L1007909" s="67"/>
      <c r="M1007909" s="67"/>
      <c r="N1007909" s="70"/>
      <c r="O1007909" s="67"/>
      <c r="P1007909" s="6"/>
      <c r="Q1007909" s="6"/>
      <c r="R1007909" s="71"/>
      <c r="S1007909" s="6"/>
      <c r="T1007909" s="6"/>
      <c r="U1007909" s="6"/>
      <c r="V1007909" s="9"/>
    </row>
    <row r="1007910" spans="1:22" customFormat="1">
      <c r="A1007910" s="2"/>
      <c r="B1007910" s="61"/>
      <c r="C1007910" s="52"/>
      <c r="D1007910" s="52"/>
      <c r="E1007910" s="6"/>
      <c r="F1007910" s="26"/>
      <c r="G1007910" s="26"/>
      <c r="H1007910" s="67"/>
      <c r="I1007910" s="68"/>
      <c r="J1007910" s="6"/>
      <c r="K1007910" s="69"/>
      <c r="L1007910" s="67"/>
      <c r="M1007910" s="67"/>
      <c r="N1007910" s="70"/>
      <c r="O1007910" s="67"/>
      <c r="P1007910" s="6"/>
      <c r="Q1007910" s="6"/>
      <c r="R1007910" s="71"/>
      <c r="S1007910" s="6"/>
      <c r="T1007910" s="6"/>
      <c r="U1007910" s="6"/>
      <c r="V1007910" s="9"/>
    </row>
    <row r="1007911" spans="1:22" customFormat="1">
      <c r="A1007911" s="2"/>
      <c r="B1007911" s="61"/>
      <c r="C1007911" s="52"/>
      <c r="D1007911" s="52"/>
      <c r="E1007911" s="6"/>
      <c r="F1007911" s="26"/>
      <c r="G1007911" s="26"/>
      <c r="H1007911" s="67"/>
      <c r="I1007911" s="68"/>
      <c r="J1007911" s="6"/>
      <c r="K1007911" s="69"/>
      <c r="L1007911" s="67"/>
      <c r="M1007911" s="67"/>
      <c r="N1007911" s="70"/>
      <c r="O1007911" s="67"/>
      <c r="P1007911" s="6"/>
      <c r="Q1007911" s="6"/>
      <c r="R1007911" s="71"/>
      <c r="S1007911" s="6"/>
      <c r="T1007911" s="6"/>
      <c r="U1007911" s="6"/>
      <c r="V1007911" s="9"/>
    </row>
    <row r="1007912" spans="1:22" customFormat="1">
      <c r="A1007912" s="2"/>
      <c r="B1007912" s="61"/>
      <c r="C1007912" s="52"/>
      <c r="D1007912" s="52"/>
      <c r="E1007912" s="6"/>
      <c r="F1007912" s="26"/>
      <c r="G1007912" s="26"/>
      <c r="H1007912" s="67"/>
      <c r="I1007912" s="68"/>
      <c r="J1007912" s="6"/>
      <c r="K1007912" s="69"/>
      <c r="L1007912" s="67"/>
      <c r="M1007912" s="67"/>
      <c r="N1007912" s="70"/>
      <c r="O1007912" s="67"/>
      <c r="P1007912" s="6"/>
      <c r="Q1007912" s="6"/>
      <c r="R1007912" s="71"/>
      <c r="S1007912" s="6"/>
      <c r="T1007912" s="6"/>
      <c r="U1007912" s="6"/>
      <c r="V1007912" s="9"/>
    </row>
    <row r="1007913" spans="1:22" customFormat="1">
      <c r="A1007913" s="2"/>
      <c r="B1007913" s="61"/>
      <c r="C1007913" s="52"/>
      <c r="D1007913" s="52"/>
      <c r="E1007913" s="6"/>
      <c r="F1007913" s="26"/>
      <c r="G1007913" s="26"/>
      <c r="H1007913" s="67"/>
      <c r="I1007913" s="68"/>
      <c r="J1007913" s="6"/>
      <c r="K1007913" s="69"/>
      <c r="L1007913" s="67"/>
      <c r="M1007913" s="67"/>
      <c r="N1007913" s="70"/>
      <c r="O1007913" s="67"/>
      <c r="P1007913" s="6"/>
      <c r="Q1007913" s="6"/>
      <c r="R1007913" s="71"/>
      <c r="S1007913" s="6"/>
      <c r="T1007913" s="6"/>
      <c r="U1007913" s="6"/>
      <c r="V1007913" s="9"/>
    </row>
    <row r="1007914" spans="1:22" customFormat="1">
      <c r="A1007914" s="2"/>
      <c r="B1007914" s="61"/>
      <c r="C1007914" s="52"/>
      <c r="D1007914" s="52"/>
      <c r="E1007914" s="6"/>
      <c r="F1007914" s="26"/>
      <c r="G1007914" s="26"/>
      <c r="H1007914" s="67"/>
      <c r="I1007914" s="68"/>
      <c r="J1007914" s="6"/>
      <c r="K1007914" s="69"/>
      <c r="L1007914" s="67"/>
      <c r="M1007914" s="67"/>
      <c r="N1007914" s="70"/>
      <c r="O1007914" s="67"/>
      <c r="P1007914" s="6"/>
      <c r="Q1007914" s="6"/>
      <c r="R1007914" s="71"/>
      <c r="S1007914" s="6"/>
      <c r="T1007914" s="6"/>
      <c r="U1007914" s="6"/>
      <c r="V1007914" s="9"/>
    </row>
    <row r="1007915" spans="1:22" customFormat="1">
      <c r="A1007915" s="2"/>
      <c r="B1007915" s="61"/>
      <c r="C1007915" s="52"/>
      <c r="D1007915" s="52"/>
      <c r="E1007915" s="6"/>
      <c r="F1007915" s="26"/>
      <c r="G1007915" s="26"/>
      <c r="H1007915" s="67"/>
      <c r="I1007915" s="68"/>
      <c r="J1007915" s="6"/>
      <c r="K1007915" s="69"/>
      <c r="L1007915" s="67"/>
      <c r="M1007915" s="67"/>
      <c r="N1007915" s="70"/>
      <c r="O1007915" s="67"/>
      <c r="P1007915" s="6"/>
      <c r="Q1007915" s="6"/>
      <c r="R1007915" s="71"/>
      <c r="S1007915" s="6"/>
      <c r="T1007915" s="6"/>
      <c r="U1007915" s="6"/>
      <c r="V1007915" s="9"/>
    </row>
    <row r="1007916" spans="1:22" customFormat="1">
      <c r="A1007916" s="2"/>
      <c r="B1007916" s="61"/>
      <c r="C1007916" s="52"/>
      <c r="D1007916" s="52"/>
      <c r="E1007916" s="6"/>
      <c r="F1007916" s="26"/>
      <c r="G1007916" s="26"/>
      <c r="H1007916" s="67"/>
      <c r="I1007916" s="68"/>
      <c r="J1007916" s="6"/>
      <c r="K1007916" s="69"/>
      <c r="L1007916" s="67"/>
      <c r="M1007916" s="67"/>
      <c r="N1007916" s="70"/>
      <c r="O1007916" s="67"/>
      <c r="P1007916" s="6"/>
      <c r="Q1007916" s="6"/>
      <c r="R1007916" s="71"/>
      <c r="S1007916" s="6"/>
      <c r="T1007916" s="6"/>
      <c r="U1007916" s="6"/>
      <c r="V1007916" s="9"/>
    </row>
    <row r="1007917" spans="1:22" customFormat="1">
      <c r="A1007917" s="2"/>
      <c r="B1007917" s="61"/>
      <c r="C1007917" s="52"/>
      <c r="D1007917" s="52"/>
      <c r="E1007917" s="6"/>
      <c r="F1007917" s="26"/>
      <c r="G1007917" s="26"/>
      <c r="H1007917" s="67"/>
      <c r="I1007917" s="68"/>
      <c r="J1007917" s="6"/>
      <c r="K1007917" s="69"/>
      <c r="L1007917" s="67"/>
      <c r="M1007917" s="67"/>
      <c r="N1007917" s="70"/>
      <c r="O1007917" s="67"/>
      <c r="P1007917" s="6"/>
      <c r="Q1007917" s="6"/>
      <c r="R1007917" s="71"/>
      <c r="S1007917" s="6"/>
      <c r="T1007917" s="6"/>
      <c r="U1007917" s="6"/>
      <c r="V1007917" s="9"/>
    </row>
    <row r="1007918" spans="1:22" customFormat="1">
      <c r="A1007918" s="2"/>
      <c r="B1007918" s="61"/>
      <c r="C1007918" s="52"/>
      <c r="D1007918" s="52"/>
      <c r="E1007918" s="6"/>
      <c r="F1007918" s="26"/>
      <c r="G1007918" s="26"/>
      <c r="H1007918" s="67"/>
      <c r="I1007918" s="68"/>
      <c r="J1007918" s="6"/>
      <c r="K1007918" s="69"/>
      <c r="L1007918" s="67"/>
      <c r="M1007918" s="67"/>
      <c r="N1007918" s="70"/>
      <c r="O1007918" s="67"/>
      <c r="P1007918" s="6"/>
      <c r="Q1007918" s="6"/>
      <c r="R1007918" s="71"/>
      <c r="S1007918" s="6"/>
      <c r="T1007918" s="6"/>
      <c r="U1007918" s="6"/>
      <c r="V1007918" s="9"/>
    </row>
    <row r="1007919" spans="1:22" customFormat="1">
      <c r="A1007919" s="2"/>
      <c r="B1007919" s="61"/>
      <c r="C1007919" s="52"/>
      <c r="D1007919" s="52"/>
      <c r="E1007919" s="6"/>
      <c r="F1007919" s="26"/>
      <c r="G1007919" s="26"/>
      <c r="H1007919" s="67"/>
      <c r="I1007919" s="68"/>
      <c r="J1007919" s="6"/>
      <c r="K1007919" s="69"/>
      <c r="L1007919" s="67"/>
      <c r="M1007919" s="67"/>
      <c r="N1007919" s="70"/>
      <c r="O1007919" s="67"/>
      <c r="P1007919" s="6"/>
      <c r="Q1007919" s="6"/>
      <c r="R1007919" s="71"/>
      <c r="S1007919" s="6"/>
      <c r="T1007919" s="6"/>
      <c r="U1007919" s="6"/>
      <c r="V1007919" s="9"/>
    </row>
    <row r="1007920" spans="1:22" customFormat="1">
      <c r="A1007920" s="2"/>
      <c r="B1007920" s="61"/>
      <c r="C1007920" s="52"/>
      <c r="D1007920" s="52"/>
      <c r="E1007920" s="6"/>
      <c r="F1007920" s="26"/>
      <c r="G1007920" s="26"/>
      <c r="H1007920" s="67"/>
      <c r="I1007920" s="68"/>
      <c r="J1007920" s="6"/>
      <c r="K1007920" s="69"/>
      <c r="L1007920" s="67"/>
      <c r="M1007920" s="67"/>
      <c r="N1007920" s="70"/>
      <c r="O1007920" s="67"/>
      <c r="P1007920" s="6"/>
      <c r="Q1007920" s="6"/>
      <c r="R1007920" s="71"/>
      <c r="S1007920" s="6"/>
      <c r="T1007920" s="6"/>
      <c r="U1007920" s="6"/>
      <c r="V1007920" s="9"/>
    </row>
    <row r="1007921" spans="1:22" customFormat="1">
      <c r="A1007921" s="2"/>
      <c r="B1007921" s="61"/>
      <c r="C1007921" s="52"/>
      <c r="D1007921" s="52"/>
      <c r="E1007921" s="6"/>
      <c r="F1007921" s="26"/>
      <c r="G1007921" s="26"/>
      <c r="H1007921" s="67"/>
      <c r="I1007921" s="68"/>
      <c r="J1007921" s="6"/>
      <c r="K1007921" s="69"/>
      <c r="L1007921" s="67"/>
      <c r="M1007921" s="67"/>
      <c r="N1007921" s="70"/>
      <c r="O1007921" s="67"/>
      <c r="P1007921" s="6"/>
      <c r="Q1007921" s="6"/>
      <c r="R1007921" s="71"/>
      <c r="S1007921" s="6"/>
      <c r="T1007921" s="6"/>
      <c r="U1007921" s="6"/>
      <c r="V1007921" s="9"/>
    </row>
    <row r="1007922" spans="1:22" customFormat="1">
      <c r="A1007922" s="2"/>
      <c r="B1007922" s="61"/>
      <c r="C1007922" s="52"/>
      <c r="D1007922" s="52"/>
      <c r="E1007922" s="6"/>
      <c r="F1007922" s="26"/>
      <c r="G1007922" s="26"/>
      <c r="H1007922" s="67"/>
      <c r="I1007922" s="68"/>
      <c r="J1007922" s="6"/>
      <c r="K1007922" s="69"/>
      <c r="L1007922" s="67"/>
      <c r="M1007922" s="67"/>
      <c r="N1007922" s="70"/>
      <c r="O1007922" s="67"/>
      <c r="P1007922" s="6"/>
      <c r="Q1007922" s="6"/>
      <c r="R1007922" s="71"/>
      <c r="S1007922" s="6"/>
      <c r="T1007922" s="6"/>
      <c r="U1007922" s="6"/>
      <c r="V1007922" s="9"/>
    </row>
    <row r="1007923" spans="1:22" customFormat="1">
      <c r="A1007923" s="2"/>
      <c r="B1007923" s="61"/>
      <c r="C1007923" s="52"/>
      <c r="D1007923" s="52"/>
      <c r="E1007923" s="6"/>
      <c r="F1007923" s="26"/>
      <c r="G1007923" s="26"/>
      <c r="H1007923" s="67"/>
      <c r="I1007923" s="68"/>
      <c r="J1007923" s="6"/>
      <c r="K1007923" s="69"/>
      <c r="L1007923" s="67"/>
      <c r="M1007923" s="67"/>
      <c r="N1007923" s="70"/>
      <c r="O1007923" s="67"/>
      <c r="P1007923" s="6"/>
      <c r="Q1007923" s="6"/>
      <c r="R1007923" s="71"/>
      <c r="S1007923" s="6"/>
      <c r="T1007923" s="6"/>
      <c r="U1007923" s="6"/>
      <c r="V1007923" s="9"/>
    </row>
    <row r="1007924" spans="1:22" customFormat="1">
      <c r="A1007924" s="2"/>
      <c r="B1007924" s="61"/>
      <c r="C1007924" s="52"/>
      <c r="D1007924" s="52"/>
      <c r="E1007924" s="6"/>
      <c r="F1007924" s="26"/>
      <c r="G1007924" s="26"/>
      <c r="H1007924" s="67"/>
      <c r="I1007924" s="68"/>
      <c r="J1007924" s="6"/>
      <c r="K1007924" s="69"/>
      <c r="L1007924" s="67"/>
      <c r="M1007924" s="67"/>
      <c r="N1007924" s="70"/>
      <c r="O1007924" s="67"/>
      <c r="P1007924" s="6"/>
      <c r="Q1007924" s="6"/>
      <c r="R1007924" s="71"/>
      <c r="S1007924" s="6"/>
      <c r="T1007924" s="6"/>
      <c r="U1007924" s="6"/>
      <c r="V1007924" s="9"/>
    </row>
    <row r="1007925" spans="1:22" customFormat="1">
      <c r="A1007925" s="2"/>
      <c r="B1007925" s="61"/>
      <c r="C1007925" s="52"/>
      <c r="D1007925" s="52"/>
      <c r="E1007925" s="6"/>
      <c r="F1007925" s="26"/>
      <c r="G1007925" s="26"/>
      <c r="H1007925" s="67"/>
      <c r="I1007925" s="68"/>
      <c r="J1007925" s="6"/>
      <c r="K1007925" s="69"/>
      <c r="L1007925" s="67"/>
      <c r="M1007925" s="67"/>
      <c r="N1007925" s="70"/>
      <c r="O1007925" s="67"/>
      <c r="P1007925" s="6"/>
      <c r="Q1007925" s="6"/>
      <c r="R1007925" s="71"/>
      <c r="S1007925" s="6"/>
      <c r="T1007925" s="6"/>
      <c r="U1007925" s="6"/>
      <c r="V1007925" s="9"/>
    </row>
    <row r="1007926" spans="1:22" customFormat="1">
      <c r="A1007926" s="2"/>
      <c r="B1007926" s="61"/>
      <c r="C1007926" s="52"/>
      <c r="D1007926" s="52"/>
      <c r="E1007926" s="6"/>
      <c r="F1007926" s="26"/>
      <c r="G1007926" s="26"/>
      <c r="H1007926" s="67"/>
      <c r="I1007926" s="68"/>
      <c r="J1007926" s="6"/>
      <c r="K1007926" s="69"/>
      <c r="L1007926" s="67"/>
      <c r="M1007926" s="67"/>
      <c r="N1007926" s="70"/>
      <c r="O1007926" s="67"/>
      <c r="P1007926" s="6"/>
      <c r="Q1007926" s="6"/>
      <c r="R1007926" s="71"/>
      <c r="S1007926" s="6"/>
      <c r="T1007926" s="6"/>
      <c r="U1007926" s="6"/>
      <c r="V1007926" s="9"/>
    </row>
    <row r="1007927" spans="1:22" customFormat="1">
      <c r="A1007927" s="2"/>
      <c r="B1007927" s="61"/>
      <c r="C1007927" s="52"/>
      <c r="D1007927" s="52"/>
      <c r="E1007927" s="6"/>
      <c r="F1007927" s="26"/>
      <c r="G1007927" s="26"/>
      <c r="H1007927" s="67"/>
      <c r="I1007927" s="68"/>
      <c r="J1007927" s="6"/>
      <c r="K1007927" s="69"/>
      <c r="L1007927" s="67"/>
      <c r="M1007927" s="67"/>
      <c r="N1007927" s="70"/>
      <c r="O1007927" s="67"/>
      <c r="P1007927" s="6"/>
      <c r="Q1007927" s="6"/>
      <c r="R1007927" s="71"/>
      <c r="S1007927" s="6"/>
      <c r="T1007927" s="6"/>
      <c r="U1007927" s="6"/>
      <c r="V1007927" s="9"/>
    </row>
    <row r="1007928" spans="1:22" customFormat="1">
      <c r="A1007928" s="2"/>
      <c r="B1007928" s="61"/>
      <c r="C1007928" s="52"/>
      <c r="D1007928" s="52"/>
      <c r="E1007928" s="6"/>
      <c r="F1007928" s="26"/>
      <c r="G1007928" s="26"/>
      <c r="H1007928" s="67"/>
      <c r="I1007928" s="68"/>
      <c r="J1007928" s="6"/>
      <c r="K1007928" s="69"/>
      <c r="L1007928" s="67"/>
      <c r="M1007928" s="67"/>
      <c r="N1007928" s="70"/>
      <c r="O1007928" s="67"/>
      <c r="P1007928" s="6"/>
      <c r="Q1007928" s="6"/>
      <c r="R1007928" s="71"/>
      <c r="S1007928" s="6"/>
      <c r="T1007928" s="6"/>
      <c r="U1007928" s="6"/>
      <c r="V1007928" s="9"/>
    </row>
    <row r="1007929" spans="1:22" customFormat="1">
      <c r="A1007929" s="2"/>
      <c r="B1007929" s="61"/>
      <c r="C1007929" s="52"/>
      <c r="D1007929" s="52"/>
      <c r="E1007929" s="6"/>
      <c r="F1007929" s="26"/>
      <c r="G1007929" s="26"/>
      <c r="H1007929" s="67"/>
      <c r="I1007929" s="68"/>
      <c r="J1007929" s="6"/>
      <c r="K1007929" s="69"/>
      <c r="L1007929" s="67"/>
      <c r="M1007929" s="67"/>
      <c r="N1007929" s="70"/>
      <c r="O1007929" s="67"/>
      <c r="P1007929" s="6"/>
      <c r="Q1007929" s="6"/>
      <c r="R1007929" s="71"/>
      <c r="S1007929" s="6"/>
      <c r="T1007929" s="6"/>
      <c r="U1007929" s="6"/>
      <c r="V1007929" s="9"/>
    </row>
    <row r="1007930" spans="1:22" customFormat="1">
      <c r="A1007930" s="2"/>
      <c r="B1007930" s="61"/>
      <c r="C1007930" s="52"/>
      <c r="D1007930" s="52"/>
      <c r="E1007930" s="6"/>
      <c r="F1007930" s="26"/>
      <c r="G1007930" s="26"/>
      <c r="H1007930" s="67"/>
      <c r="I1007930" s="68"/>
      <c r="J1007930" s="6"/>
      <c r="K1007930" s="69"/>
      <c r="L1007930" s="67"/>
      <c r="M1007930" s="67"/>
      <c r="N1007930" s="70"/>
      <c r="O1007930" s="67"/>
      <c r="P1007930" s="6"/>
      <c r="Q1007930" s="6"/>
      <c r="R1007930" s="71"/>
      <c r="S1007930" s="6"/>
      <c r="T1007930" s="6"/>
      <c r="U1007930" s="6"/>
      <c r="V1007930" s="9"/>
    </row>
    <row r="1007931" spans="1:22" customFormat="1">
      <c r="A1007931" s="2"/>
      <c r="B1007931" s="61"/>
      <c r="C1007931" s="52"/>
      <c r="D1007931" s="52"/>
      <c r="E1007931" s="6"/>
      <c r="F1007931" s="26"/>
      <c r="G1007931" s="26"/>
      <c r="H1007931" s="67"/>
      <c r="I1007931" s="68"/>
      <c r="J1007931" s="6"/>
      <c r="K1007931" s="69"/>
      <c r="L1007931" s="67"/>
      <c r="M1007931" s="67"/>
      <c r="N1007931" s="70"/>
      <c r="O1007931" s="67"/>
      <c r="P1007931" s="6"/>
      <c r="Q1007931" s="6"/>
      <c r="R1007931" s="71"/>
      <c r="S1007931" s="6"/>
      <c r="T1007931" s="6"/>
      <c r="U1007931" s="6"/>
      <c r="V1007931" s="9"/>
    </row>
    <row r="1007932" spans="1:22" customFormat="1">
      <c r="A1007932" s="2"/>
      <c r="B1007932" s="61"/>
      <c r="C1007932" s="52"/>
      <c r="D1007932" s="52"/>
      <c r="E1007932" s="6"/>
      <c r="F1007932" s="26"/>
      <c r="G1007932" s="26"/>
      <c r="H1007932" s="67"/>
      <c r="I1007932" s="68"/>
      <c r="J1007932" s="6"/>
      <c r="K1007932" s="69"/>
      <c r="L1007932" s="67"/>
      <c r="M1007932" s="67"/>
      <c r="N1007932" s="70"/>
      <c r="O1007932" s="67"/>
      <c r="P1007932" s="6"/>
      <c r="Q1007932" s="6"/>
      <c r="R1007932" s="71"/>
      <c r="S1007932" s="6"/>
      <c r="T1007932" s="6"/>
      <c r="U1007932" s="6"/>
      <c r="V1007932" s="9"/>
    </row>
    <row r="1007933" spans="1:22" customFormat="1">
      <c r="A1007933" s="2"/>
      <c r="B1007933" s="61"/>
      <c r="C1007933" s="52"/>
      <c r="D1007933" s="52"/>
      <c r="E1007933" s="6"/>
      <c r="F1007933" s="26"/>
      <c r="G1007933" s="26"/>
      <c r="H1007933" s="67"/>
      <c r="I1007933" s="68"/>
      <c r="J1007933" s="6"/>
      <c r="K1007933" s="69"/>
      <c r="L1007933" s="67"/>
      <c r="M1007933" s="67"/>
      <c r="N1007933" s="70"/>
      <c r="O1007933" s="67"/>
      <c r="P1007933" s="6"/>
      <c r="Q1007933" s="6"/>
      <c r="R1007933" s="71"/>
      <c r="S1007933" s="6"/>
      <c r="T1007933" s="6"/>
      <c r="U1007933" s="6"/>
      <c r="V1007933" s="9"/>
    </row>
    <row r="1007934" spans="1:22" customFormat="1">
      <c r="A1007934" s="2"/>
      <c r="B1007934" s="61"/>
      <c r="C1007934" s="52"/>
      <c r="D1007934" s="52"/>
      <c r="E1007934" s="6"/>
      <c r="F1007934" s="26"/>
      <c r="G1007934" s="26"/>
      <c r="H1007934" s="67"/>
      <c r="I1007934" s="68"/>
      <c r="J1007934" s="6"/>
      <c r="K1007934" s="69"/>
      <c r="L1007934" s="67"/>
      <c r="M1007934" s="67"/>
      <c r="N1007934" s="70"/>
      <c r="O1007934" s="67"/>
      <c r="P1007934" s="6"/>
      <c r="Q1007934" s="6"/>
      <c r="R1007934" s="71"/>
      <c r="S1007934" s="6"/>
      <c r="T1007934" s="6"/>
      <c r="U1007934" s="6"/>
      <c r="V1007934" s="9"/>
    </row>
    <row r="1007935" spans="1:22" customFormat="1">
      <c r="A1007935" s="2"/>
      <c r="B1007935" s="61"/>
      <c r="C1007935" s="52"/>
      <c r="D1007935" s="52"/>
      <c r="E1007935" s="6"/>
      <c r="F1007935" s="26"/>
      <c r="G1007935" s="26"/>
      <c r="H1007935" s="67"/>
      <c r="I1007935" s="68"/>
      <c r="J1007935" s="6"/>
      <c r="K1007935" s="69"/>
      <c r="L1007935" s="67"/>
      <c r="M1007935" s="67"/>
      <c r="N1007935" s="70"/>
      <c r="O1007935" s="67"/>
      <c r="P1007935" s="6"/>
      <c r="Q1007935" s="6"/>
      <c r="R1007935" s="71"/>
      <c r="S1007935" s="6"/>
      <c r="T1007935" s="6"/>
      <c r="U1007935" s="6"/>
      <c r="V1007935" s="9"/>
    </row>
    <row r="1007936" spans="1:22" customFormat="1">
      <c r="A1007936" s="2"/>
      <c r="B1007936" s="61"/>
      <c r="C1007936" s="52"/>
      <c r="D1007936" s="52"/>
      <c r="E1007936" s="6"/>
      <c r="F1007936" s="26"/>
      <c r="G1007936" s="26"/>
      <c r="H1007936" s="67"/>
      <c r="I1007936" s="68"/>
      <c r="J1007936" s="6"/>
      <c r="K1007936" s="69"/>
      <c r="L1007936" s="67"/>
      <c r="M1007936" s="67"/>
      <c r="N1007936" s="70"/>
      <c r="O1007936" s="67"/>
      <c r="P1007936" s="6"/>
      <c r="Q1007936" s="6"/>
      <c r="R1007936" s="71"/>
      <c r="S1007936" s="6"/>
      <c r="T1007936" s="6"/>
      <c r="U1007936" s="6"/>
      <c r="V1007936" s="9"/>
    </row>
    <row r="1007937" spans="1:22" customFormat="1">
      <c r="A1007937" s="2"/>
      <c r="B1007937" s="61"/>
      <c r="C1007937" s="52"/>
      <c r="D1007937" s="52"/>
      <c r="E1007937" s="6"/>
      <c r="F1007937" s="26"/>
      <c r="G1007937" s="26"/>
      <c r="H1007937" s="67"/>
      <c r="I1007937" s="68"/>
      <c r="J1007937" s="6"/>
      <c r="K1007937" s="69"/>
      <c r="L1007937" s="67"/>
      <c r="M1007937" s="67"/>
      <c r="N1007937" s="70"/>
      <c r="O1007937" s="67"/>
      <c r="P1007937" s="6"/>
      <c r="Q1007937" s="6"/>
      <c r="R1007937" s="71"/>
      <c r="S1007937" s="6"/>
      <c r="T1007937" s="6"/>
      <c r="U1007937" s="6"/>
      <c r="V1007937" s="9"/>
    </row>
    <row r="1007938" spans="1:22" customFormat="1">
      <c r="A1007938" s="2"/>
      <c r="B1007938" s="61"/>
      <c r="C1007938" s="52"/>
      <c r="D1007938" s="52"/>
      <c r="E1007938" s="6"/>
      <c r="F1007938" s="26"/>
      <c r="G1007938" s="26"/>
      <c r="H1007938" s="67"/>
      <c r="I1007938" s="68"/>
      <c r="J1007938" s="6"/>
      <c r="K1007938" s="69"/>
      <c r="L1007938" s="67"/>
      <c r="M1007938" s="67"/>
      <c r="N1007938" s="70"/>
      <c r="O1007938" s="67"/>
      <c r="P1007938" s="6"/>
      <c r="Q1007938" s="6"/>
      <c r="R1007938" s="71"/>
      <c r="S1007938" s="6"/>
      <c r="T1007938" s="6"/>
      <c r="U1007938" s="6"/>
      <c r="V1007938" s="9"/>
    </row>
    <row r="1007939" spans="1:22" customFormat="1">
      <c r="A1007939" s="2"/>
      <c r="B1007939" s="61"/>
      <c r="C1007939" s="52"/>
      <c r="D1007939" s="52"/>
      <c r="E1007939" s="6"/>
      <c r="F1007939" s="26"/>
      <c r="G1007939" s="26"/>
      <c r="H1007939" s="67"/>
      <c r="I1007939" s="68"/>
      <c r="J1007939" s="6"/>
      <c r="K1007939" s="69"/>
      <c r="L1007939" s="67"/>
      <c r="M1007939" s="67"/>
      <c r="N1007939" s="70"/>
      <c r="O1007939" s="67"/>
      <c r="P1007939" s="6"/>
      <c r="Q1007939" s="6"/>
      <c r="R1007939" s="71"/>
      <c r="S1007939" s="6"/>
      <c r="T1007939" s="6"/>
      <c r="U1007939" s="6"/>
      <c r="V1007939" s="9"/>
    </row>
    <row r="1007940" spans="1:22" customFormat="1">
      <c r="A1007940" s="2"/>
      <c r="B1007940" s="61"/>
      <c r="C1007940" s="52"/>
      <c r="D1007940" s="52"/>
      <c r="E1007940" s="6"/>
      <c r="F1007940" s="26"/>
      <c r="G1007940" s="26"/>
      <c r="H1007940" s="67"/>
      <c r="I1007940" s="68"/>
      <c r="J1007940" s="6"/>
      <c r="K1007940" s="69"/>
      <c r="L1007940" s="67"/>
      <c r="M1007940" s="67"/>
      <c r="N1007940" s="70"/>
      <c r="O1007940" s="67"/>
      <c r="P1007940" s="6"/>
      <c r="Q1007940" s="6"/>
      <c r="R1007940" s="71"/>
      <c r="S1007940" s="6"/>
      <c r="T1007940" s="6"/>
      <c r="U1007940" s="6"/>
      <c r="V1007940" s="9"/>
    </row>
    <row r="1007941" spans="1:22" customFormat="1">
      <c r="A1007941" s="2"/>
      <c r="B1007941" s="61"/>
      <c r="C1007941" s="52"/>
      <c r="D1007941" s="52"/>
      <c r="E1007941" s="6"/>
      <c r="F1007941" s="26"/>
      <c r="G1007941" s="26"/>
      <c r="H1007941" s="67"/>
      <c r="I1007941" s="68"/>
      <c r="J1007941" s="6"/>
      <c r="K1007941" s="69"/>
      <c r="L1007941" s="67"/>
      <c r="M1007941" s="67"/>
      <c r="N1007941" s="70"/>
      <c r="O1007941" s="67"/>
      <c r="P1007941" s="6"/>
      <c r="Q1007941" s="6"/>
      <c r="R1007941" s="71"/>
      <c r="S1007941" s="6"/>
      <c r="T1007941" s="6"/>
      <c r="U1007941" s="6"/>
      <c r="V1007941" s="9"/>
    </row>
    <row r="1007942" spans="1:22" customFormat="1">
      <c r="A1007942" s="2"/>
      <c r="B1007942" s="61"/>
      <c r="C1007942" s="52"/>
      <c r="D1007942" s="52"/>
      <c r="E1007942" s="6"/>
      <c r="F1007942" s="26"/>
      <c r="G1007942" s="26"/>
      <c r="H1007942" s="67"/>
      <c r="I1007942" s="68"/>
      <c r="J1007942" s="6"/>
      <c r="K1007942" s="69"/>
      <c r="L1007942" s="67"/>
      <c r="M1007942" s="67"/>
      <c r="N1007942" s="70"/>
      <c r="O1007942" s="67"/>
      <c r="P1007942" s="6"/>
      <c r="Q1007942" s="6"/>
      <c r="R1007942" s="71"/>
      <c r="S1007942" s="6"/>
      <c r="T1007942" s="6"/>
      <c r="U1007942" s="6"/>
      <c r="V1007942" s="9"/>
    </row>
    <row r="1007943" spans="1:22" customFormat="1">
      <c r="A1007943" s="2"/>
      <c r="B1007943" s="61"/>
      <c r="C1007943" s="52"/>
      <c r="D1007943" s="52"/>
      <c r="E1007943" s="6"/>
      <c r="F1007943" s="26"/>
      <c r="G1007943" s="26"/>
      <c r="H1007943" s="67"/>
      <c r="I1007943" s="68"/>
      <c r="J1007943" s="6"/>
      <c r="K1007943" s="69"/>
      <c r="L1007943" s="67"/>
      <c r="M1007943" s="67"/>
      <c r="N1007943" s="70"/>
      <c r="O1007943" s="67"/>
      <c r="P1007943" s="6"/>
      <c r="Q1007943" s="6"/>
      <c r="R1007943" s="71"/>
      <c r="S1007943" s="6"/>
      <c r="T1007943" s="6"/>
      <c r="U1007943" s="6"/>
      <c r="V1007943" s="9"/>
    </row>
    <row r="1007944" spans="1:22" customFormat="1">
      <c r="A1007944" s="2"/>
      <c r="B1007944" s="61"/>
      <c r="C1007944" s="52"/>
      <c r="D1007944" s="52"/>
      <c r="E1007944" s="6"/>
      <c r="F1007944" s="26"/>
      <c r="G1007944" s="26"/>
      <c r="H1007944" s="67"/>
      <c r="I1007944" s="68"/>
      <c r="J1007944" s="6"/>
      <c r="K1007944" s="69"/>
      <c r="L1007944" s="67"/>
      <c r="M1007944" s="67"/>
      <c r="N1007944" s="70"/>
      <c r="O1007944" s="67"/>
      <c r="P1007944" s="6"/>
      <c r="Q1007944" s="6"/>
      <c r="R1007944" s="71"/>
      <c r="S1007944" s="6"/>
      <c r="T1007944" s="6"/>
      <c r="U1007944" s="6"/>
      <c r="V1007944" s="9"/>
    </row>
    <row r="1007945" spans="1:22" customFormat="1">
      <c r="A1007945" s="2"/>
      <c r="B1007945" s="61"/>
      <c r="C1007945" s="52"/>
      <c r="D1007945" s="52"/>
      <c r="E1007945" s="6"/>
      <c r="F1007945" s="26"/>
      <c r="G1007945" s="26"/>
      <c r="H1007945" s="67"/>
      <c r="I1007945" s="68"/>
      <c r="J1007945" s="6"/>
      <c r="K1007945" s="69"/>
      <c r="L1007945" s="67"/>
      <c r="M1007945" s="67"/>
      <c r="N1007945" s="70"/>
      <c r="O1007945" s="67"/>
      <c r="P1007945" s="6"/>
      <c r="Q1007945" s="6"/>
      <c r="R1007945" s="71"/>
      <c r="S1007945" s="6"/>
      <c r="T1007945" s="6"/>
      <c r="U1007945" s="6"/>
      <c r="V1007945" s="9"/>
    </row>
    <row r="1007946" spans="1:22" customFormat="1">
      <c r="A1007946" s="2"/>
      <c r="B1007946" s="61"/>
      <c r="C1007946" s="52"/>
      <c r="D1007946" s="52"/>
      <c r="E1007946" s="6"/>
      <c r="F1007946" s="26"/>
      <c r="G1007946" s="26"/>
      <c r="H1007946" s="67"/>
      <c r="I1007946" s="68"/>
      <c r="J1007946" s="6"/>
      <c r="K1007946" s="69"/>
      <c r="L1007946" s="67"/>
      <c r="M1007946" s="67"/>
      <c r="N1007946" s="70"/>
      <c r="O1007946" s="67"/>
      <c r="P1007946" s="6"/>
      <c r="Q1007946" s="6"/>
      <c r="R1007946" s="71"/>
      <c r="S1007946" s="6"/>
      <c r="T1007946" s="6"/>
      <c r="U1007946" s="6"/>
      <c r="V1007946" s="9"/>
    </row>
    <row r="1007947" spans="1:22" customFormat="1">
      <c r="A1007947" s="2"/>
      <c r="B1007947" s="61"/>
      <c r="C1007947" s="52"/>
      <c r="D1007947" s="52"/>
      <c r="E1007947" s="6"/>
      <c r="F1007947" s="26"/>
      <c r="G1007947" s="26"/>
      <c r="H1007947" s="67"/>
      <c r="I1007947" s="68"/>
      <c r="J1007947" s="6"/>
      <c r="K1007947" s="69"/>
      <c r="L1007947" s="67"/>
      <c r="M1007947" s="67"/>
      <c r="N1007947" s="70"/>
      <c r="O1007947" s="67"/>
      <c r="P1007947" s="6"/>
      <c r="Q1007947" s="6"/>
      <c r="R1007947" s="71"/>
      <c r="S1007947" s="6"/>
      <c r="T1007947" s="6"/>
      <c r="U1007947" s="6"/>
      <c r="V1007947" s="9"/>
    </row>
    <row r="1007948" spans="1:22" customFormat="1">
      <c r="A1007948" s="2"/>
      <c r="B1007948" s="61"/>
      <c r="C1007948" s="52"/>
      <c r="D1007948" s="52"/>
      <c r="E1007948" s="6"/>
      <c r="F1007948" s="26"/>
      <c r="G1007948" s="26"/>
      <c r="H1007948" s="67"/>
      <c r="I1007948" s="68"/>
      <c r="J1007948" s="6"/>
      <c r="K1007948" s="69"/>
      <c r="L1007948" s="67"/>
      <c r="M1007948" s="67"/>
      <c r="N1007948" s="70"/>
      <c r="O1007948" s="67"/>
      <c r="P1007948" s="6"/>
      <c r="Q1007948" s="6"/>
      <c r="R1007948" s="71"/>
      <c r="S1007948" s="6"/>
      <c r="T1007948" s="6"/>
      <c r="U1007948" s="6"/>
      <c r="V1007948" s="9"/>
    </row>
    <row r="1007949" spans="1:22" customFormat="1">
      <c r="A1007949" s="2"/>
      <c r="B1007949" s="61"/>
      <c r="C1007949" s="52"/>
      <c r="D1007949" s="52"/>
      <c r="E1007949" s="6"/>
      <c r="F1007949" s="26"/>
      <c r="G1007949" s="26"/>
      <c r="H1007949" s="67"/>
      <c r="I1007949" s="68"/>
      <c r="J1007949" s="6"/>
      <c r="K1007949" s="69"/>
      <c r="L1007949" s="67"/>
      <c r="M1007949" s="67"/>
      <c r="N1007949" s="70"/>
      <c r="O1007949" s="67"/>
      <c r="P1007949" s="6"/>
      <c r="Q1007949" s="6"/>
      <c r="R1007949" s="71"/>
      <c r="S1007949" s="6"/>
      <c r="T1007949" s="6"/>
      <c r="U1007949" s="6"/>
      <c r="V1007949" s="9"/>
    </row>
    <row r="1007950" spans="1:22" customFormat="1">
      <c r="A1007950" s="2"/>
      <c r="B1007950" s="61"/>
      <c r="C1007950" s="52"/>
      <c r="D1007950" s="52"/>
      <c r="E1007950" s="6"/>
      <c r="F1007950" s="26"/>
      <c r="G1007950" s="26"/>
      <c r="H1007950" s="67"/>
      <c r="I1007950" s="68"/>
      <c r="J1007950" s="6"/>
      <c r="K1007950" s="69"/>
      <c r="L1007950" s="67"/>
      <c r="M1007950" s="67"/>
      <c r="N1007950" s="70"/>
      <c r="O1007950" s="67"/>
      <c r="P1007950" s="6"/>
      <c r="Q1007950" s="6"/>
      <c r="R1007950" s="71"/>
      <c r="S1007950" s="6"/>
      <c r="T1007950" s="6"/>
      <c r="U1007950" s="6"/>
      <c r="V1007950" s="9"/>
    </row>
    <row r="1007951" spans="1:22" customFormat="1">
      <c r="A1007951" s="2"/>
      <c r="B1007951" s="61"/>
      <c r="C1007951" s="52"/>
      <c r="D1007951" s="52"/>
      <c r="E1007951" s="6"/>
      <c r="F1007951" s="26"/>
      <c r="G1007951" s="26"/>
      <c r="H1007951" s="67"/>
      <c r="I1007951" s="68"/>
      <c r="J1007951" s="6"/>
      <c r="K1007951" s="69"/>
      <c r="L1007951" s="67"/>
      <c r="M1007951" s="67"/>
      <c r="N1007951" s="70"/>
      <c r="O1007951" s="67"/>
      <c r="P1007951" s="6"/>
      <c r="Q1007951" s="6"/>
      <c r="R1007951" s="71"/>
      <c r="S1007951" s="6"/>
      <c r="T1007951" s="6"/>
      <c r="U1007951" s="6"/>
      <c r="V1007951" s="9"/>
    </row>
    <row r="1007952" spans="1:22" customFormat="1">
      <c r="A1007952" s="2"/>
      <c r="B1007952" s="61"/>
      <c r="C1007952" s="52"/>
      <c r="D1007952" s="52"/>
      <c r="E1007952" s="6"/>
      <c r="F1007952" s="26"/>
      <c r="G1007952" s="26"/>
      <c r="H1007952" s="67"/>
      <c r="I1007952" s="68"/>
      <c r="J1007952" s="6"/>
      <c r="K1007952" s="69"/>
      <c r="L1007952" s="67"/>
      <c r="M1007952" s="67"/>
      <c r="N1007952" s="70"/>
      <c r="O1007952" s="67"/>
      <c r="P1007952" s="6"/>
      <c r="Q1007952" s="6"/>
      <c r="R1007952" s="71"/>
      <c r="S1007952" s="6"/>
      <c r="T1007952" s="6"/>
      <c r="U1007952" s="6"/>
      <c r="V1007952" s="9"/>
    </row>
    <row r="1007953" spans="1:22" customFormat="1">
      <c r="A1007953" s="2"/>
      <c r="B1007953" s="61"/>
      <c r="C1007953" s="52"/>
      <c r="D1007953" s="52"/>
      <c r="E1007953" s="6"/>
      <c r="F1007953" s="26"/>
      <c r="G1007953" s="26"/>
      <c r="H1007953" s="67"/>
      <c r="I1007953" s="68"/>
      <c r="J1007953" s="6"/>
      <c r="K1007953" s="69"/>
      <c r="L1007953" s="67"/>
      <c r="M1007953" s="67"/>
      <c r="N1007953" s="70"/>
      <c r="O1007953" s="67"/>
      <c r="P1007953" s="6"/>
      <c r="Q1007953" s="6"/>
      <c r="R1007953" s="71"/>
      <c r="S1007953" s="6"/>
      <c r="T1007953" s="6"/>
      <c r="U1007953" s="6"/>
      <c r="V1007953" s="9"/>
    </row>
    <row r="1007954" spans="1:22" customFormat="1">
      <c r="A1007954" s="2"/>
      <c r="B1007954" s="61"/>
      <c r="C1007954" s="52"/>
      <c r="D1007954" s="52"/>
      <c r="E1007954" s="6"/>
      <c r="F1007954" s="26"/>
      <c r="G1007954" s="26"/>
      <c r="H1007954" s="67"/>
      <c r="I1007954" s="68"/>
      <c r="J1007954" s="6"/>
      <c r="K1007954" s="69"/>
      <c r="L1007954" s="67"/>
      <c r="M1007954" s="67"/>
      <c r="N1007954" s="70"/>
      <c r="O1007954" s="67"/>
      <c r="P1007954" s="6"/>
      <c r="Q1007954" s="6"/>
      <c r="R1007954" s="71"/>
      <c r="S1007954" s="6"/>
      <c r="T1007954" s="6"/>
      <c r="U1007954" s="6"/>
      <c r="V1007954" s="9"/>
    </row>
    <row r="1007955" spans="1:22" customFormat="1">
      <c r="A1007955" s="2"/>
      <c r="B1007955" s="61"/>
      <c r="C1007955" s="52"/>
      <c r="D1007955" s="52"/>
      <c r="E1007955" s="6"/>
      <c r="F1007955" s="26"/>
      <c r="G1007955" s="26"/>
      <c r="H1007955" s="67"/>
      <c r="I1007955" s="68"/>
      <c r="J1007955" s="6"/>
      <c r="K1007955" s="69"/>
      <c r="L1007955" s="67"/>
      <c r="M1007955" s="67"/>
      <c r="N1007955" s="70"/>
      <c r="O1007955" s="67"/>
      <c r="P1007955" s="6"/>
      <c r="Q1007955" s="6"/>
      <c r="R1007955" s="71"/>
      <c r="S1007955" s="6"/>
      <c r="T1007955" s="6"/>
      <c r="U1007955" s="6"/>
      <c r="V1007955" s="9"/>
    </row>
    <row r="1007956" spans="1:22" customFormat="1">
      <c r="A1007956" s="2"/>
      <c r="B1007956" s="61"/>
      <c r="C1007956" s="52"/>
      <c r="D1007956" s="52"/>
      <c r="E1007956" s="6"/>
      <c r="F1007956" s="26"/>
      <c r="G1007956" s="26"/>
      <c r="H1007956" s="67"/>
      <c r="I1007956" s="68"/>
      <c r="J1007956" s="6"/>
      <c r="K1007956" s="69"/>
      <c r="L1007956" s="67"/>
      <c r="M1007956" s="67"/>
      <c r="N1007956" s="70"/>
      <c r="O1007956" s="67"/>
      <c r="P1007956" s="6"/>
      <c r="Q1007956" s="6"/>
      <c r="R1007956" s="71"/>
      <c r="S1007956" s="6"/>
      <c r="T1007956" s="6"/>
      <c r="U1007956" s="6"/>
      <c r="V1007956" s="9"/>
    </row>
    <row r="1007957" spans="1:22" customFormat="1">
      <c r="A1007957" s="2"/>
      <c r="B1007957" s="61"/>
      <c r="C1007957" s="52"/>
      <c r="D1007957" s="52"/>
      <c r="E1007957" s="6"/>
      <c r="F1007957" s="26"/>
      <c r="G1007957" s="26"/>
      <c r="H1007957" s="67"/>
      <c r="I1007957" s="68"/>
      <c r="J1007957" s="6"/>
      <c r="K1007957" s="69"/>
      <c r="L1007957" s="67"/>
      <c r="M1007957" s="67"/>
      <c r="N1007957" s="70"/>
      <c r="O1007957" s="67"/>
      <c r="P1007957" s="6"/>
      <c r="Q1007957" s="6"/>
      <c r="R1007957" s="71"/>
      <c r="S1007957" s="6"/>
      <c r="T1007957" s="6"/>
      <c r="U1007957" s="6"/>
      <c r="V1007957" s="9"/>
    </row>
    <row r="1007958" spans="1:22" customFormat="1">
      <c r="A1007958" s="2"/>
      <c r="B1007958" s="61"/>
      <c r="C1007958" s="52"/>
      <c r="D1007958" s="52"/>
      <c r="E1007958" s="6"/>
      <c r="F1007958" s="26"/>
      <c r="G1007958" s="26"/>
      <c r="H1007958" s="67"/>
      <c r="I1007958" s="68"/>
      <c r="J1007958" s="6"/>
      <c r="K1007958" s="69"/>
      <c r="L1007958" s="67"/>
      <c r="M1007958" s="67"/>
      <c r="N1007958" s="70"/>
      <c r="O1007958" s="67"/>
      <c r="P1007958" s="6"/>
      <c r="Q1007958" s="6"/>
      <c r="R1007958" s="71"/>
      <c r="S1007958" s="6"/>
      <c r="T1007958" s="6"/>
      <c r="U1007958" s="6"/>
      <c r="V1007958" s="9"/>
    </row>
    <row r="1007959" spans="1:22" customFormat="1">
      <c r="A1007959" s="2"/>
      <c r="B1007959" s="61"/>
      <c r="C1007959" s="52"/>
      <c r="D1007959" s="52"/>
      <c r="E1007959" s="6"/>
      <c r="F1007959" s="26"/>
      <c r="G1007959" s="26"/>
      <c r="H1007959" s="67"/>
      <c r="I1007959" s="68"/>
      <c r="J1007959" s="6"/>
      <c r="K1007959" s="69"/>
      <c r="L1007959" s="67"/>
      <c r="M1007959" s="67"/>
      <c r="N1007959" s="70"/>
      <c r="O1007959" s="67"/>
      <c r="P1007959" s="6"/>
      <c r="Q1007959" s="6"/>
      <c r="R1007959" s="71"/>
      <c r="S1007959" s="6"/>
      <c r="T1007959" s="6"/>
      <c r="U1007959" s="6"/>
      <c r="V1007959" s="9"/>
    </row>
    <row r="1007960" spans="1:22" customFormat="1">
      <c r="A1007960" s="2"/>
      <c r="B1007960" s="61"/>
      <c r="C1007960" s="52"/>
      <c r="D1007960" s="52"/>
      <c r="E1007960" s="6"/>
      <c r="F1007960" s="26"/>
      <c r="G1007960" s="26"/>
      <c r="H1007960" s="67"/>
      <c r="I1007960" s="68"/>
      <c r="J1007960" s="6"/>
      <c r="K1007960" s="69"/>
      <c r="L1007960" s="67"/>
      <c r="M1007960" s="67"/>
      <c r="N1007960" s="70"/>
      <c r="O1007960" s="67"/>
      <c r="P1007960" s="6"/>
      <c r="Q1007960" s="6"/>
      <c r="R1007960" s="71"/>
      <c r="S1007960" s="6"/>
      <c r="T1007960" s="6"/>
      <c r="U1007960" s="6"/>
      <c r="V1007960" s="9"/>
    </row>
    <row r="1007961" spans="1:22" customFormat="1">
      <c r="A1007961" s="2"/>
      <c r="B1007961" s="61"/>
      <c r="C1007961" s="52"/>
      <c r="D1007961" s="52"/>
      <c r="E1007961" s="6"/>
      <c r="F1007961" s="26"/>
      <c r="G1007961" s="26"/>
      <c r="H1007961" s="67"/>
      <c r="I1007961" s="68"/>
      <c r="J1007961" s="6"/>
      <c r="K1007961" s="69"/>
      <c r="L1007961" s="67"/>
      <c r="M1007961" s="67"/>
      <c r="N1007961" s="70"/>
      <c r="O1007961" s="67"/>
      <c r="P1007961" s="6"/>
      <c r="Q1007961" s="6"/>
      <c r="R1007961" s="71"/>
      <c r="S1007961" s="6"/>
      <c r="T1007961" s="6"/>
      <c r="U1007961" s="6"/>
      <c r="V1007961" s="9"/>
    </row>
    <row r="1007962" spans="1:22" customFormat="1">
      <c r="A1007962" s="2"/>
      <c r="B1007962" s="61"/>
      <c r="C1007962" s="52"/>
      <c r="D1007962" s="52"/>
      <c r="E1007962" s="6"/>
      <c r="F1007962" s="26"/>
      <c r="G1007962" s="26"/>
      <c r="H1007962" s="67"/>
      <c r="I1007962" s="68"/>
      <c r="J1007962" s="6"/>
      <c r="K1007962" s="69"/>
      <c r="L1007962" s="67"/>
      <c r="M1007962" s="67"/>
      <c r="N1007962" s="70"/>
      <c r="O1007962" s="67"/>
      <c r="P1007962" s="6"/>
      <c r="Q1007962" s="6"/>
      <c r="R1007962" s="71"/>
      <c r="S1007962" s="6"/>
      <c r="T1007962" s="6"/>
      <c r="U1007962" s="6"/>
      <c r="V1007962" s="9"/>
    </row>
    <row r="1007963" spans="1:22" customFormat="1">
      <c r="A1007963" s="2"/>
      <c r="B1007963" s="61"/>
      <c r="C1007963" s="52"/>
      <c r="D1007963" s="52"/>
      <c r="E1007963" s="6"/>
      <c r="F1007963" s="26"/>
      <c r="G1007963" s="26"/>
      <c r="H1007963" s="67"/>
      <c r="I1007963" s="68"/>
      <c r="J1007963" s="6"/>
      <c r="K1007963" s="69"/>
      <c r="L1007963" s="67"/>
      <c r="M1007963" s="67"/>
      <c r="N1007963" s="70"/>
      <c r="O1007963" s="67"/>
      <c r="P1007963" s="6"/>
      <c r="Q1007963" s="6"/>
      <c r="R1007963" s="71"/>
      <c r="S1007963" s="6"/>
      <c r="T1007963" s="6"/>
      <c r="U1007963" s="6"/>
      <c r="V1007963" s="9"/>
    </row>
    <row r="1007964" spans="1:22" customFormat="1">
      <c r="A1007964" s="2"/>
      <c r="B1007964" s="61"/>
      <c r="C1007964" s="52"/>
      <c r="D1007964" s="52"/>
      <c r="E1007964" s="6"/>
      <c r="F1007964" s="26"/>
      <c r="G1007964" s="26"/>
      <c r="H1007964" s="67"/>
      <c r="I1007964" s="68"/>
      <c r="J1007964" s="6"/>
      <c r="K1007964" s="69"/>
      <c r="L1007964" s="67"/>
      <c r="M1007964" s="67"/>
      <c r="N1007964" s="70"/>
      <c r="O1007964" s="67"/>
      <c r="P1007964" s="6"/>
      <c r="Q1007964" s="6"/>
      <c r="R1007964" s="71"/>
      <c r="S1007964" s="6"/>
      <c r="T1007964" s="6"/>
      <c r="U1007964" s="6"/>
      <c r="V1007964" s="9"/>
    </row>
    <row r="1007965" spans="1:22" customFormat="1">
      <c r="A1007965" s="2"/>
      <c r="B1007965" s="61"/>
      <c r="C1007965" s="52"/>
      <c r="D1007965" s="52"/>
      <c r="E1007965" s="6"/>
      <c r="F1007965" s="26"/>
      <c r="G1007965" s="26"/>
      <c r="H1007965" s="67"/>
      <c r="I1007965" s="68"/>
      <c r="J1007965" s="6"/>
      <c r="K1007965" s="69"/>
      <c r="L1007965" s="67"/>
      <c r="M1007965" s="67"/>
      <c r="N1007965" s="70"/>
      <c r="O1007965" s="67"/>
      <c r="P1007965" s="6"/>
      <c r="Q1007965" s="6"/>
      <c r="R1007965" s="71"/>
      <c r="S1007965" s="6"/>
      <c r="T1007965" s="6"/>
      <c r="U1007965" s="6"/>
      <c r="V1007965" s="9"/>
    </row>
    <row r="1007966" spans="1:22" customFormat="1">
      <c r="A1007966" s="2"/>
      <c r="B1007966" s="61"/>
      <c r="C1007966" s="52"/>
      <c r="D1007966" s="52"/>
      <c r="E1007966" s="6"/>
      <c r="F1007966" s="26"/>
      <c r="G1007966" s="26"/>
      <c r="H1007966" s="67"/>
      <c r="I1007966" s="68"/>
      <c r="J1007966" s="6"/>
      <c r="K1007966" s="69"/>
      <c r="L1007966" s="67"/>
      <c r="M1007966" s="67"/>
      <c r="N1007966" s="70"/>
      <c r="O1007966" s="67"/>
      <c r="P1007966" s="6"/>
      <c r="Q1007966" s="6"/>
      <c r="R1007966" s="71"/>
      <c r="S1007966" s="6"/>
      <c r="T1007966" s="6"/>
      <c r="U1007966" s="6"/>
      <c r="V1007966" s="9"/>
    </row>
    <row r="1007967" spans="1:22" customFormat="1">
      <c r="A1007967" s="2"/>
      <c r="B1007967" s="61"/>
      <c r="C1007967" s="52"/>
      <c r="D1007967" s="52"/>
      <c r="E1007967" s="6"/>
      <c r="F1007967" s="26"/>
      <c r="G1007967" s="26"/>
      <c r="H1007967" s="67"/>
      <c r="I1007967" s="68"/>
      <c r="J1007967" s="6"/>
      <c r="K1007967" s="69"/>
      <c r="L1007967" s="67"/>
      <c r="M1007967" s="67"/>
      <c r="N1007967" s="70"/>
      <c r="O1007967" s="67"/>
      <c r="P1007967" s="6"/>
      <c r="Q1007967" s="6"/>
      <c r="R1007967" s="71"/>
      <c r="S1007967" s="6"/>
      <c r="T1007967" s="6"/>
      <c r="U1007967" s="6"/>
      <c r="V1007967" s="9"/>
    </row>
    <row r="1007968" spans="1:22" customFormat="1">
      <c r="A1007968" s="2"/>
      <c r="B1007968" s="61"/>
      <c r="C1007968" s="52"/>
      <c r="D1007968" s="52"/>
      <c r="E1007968" s="6"/>
      <c r="F1007968" s="26"/>
      <c r="G1007968" s="26"/>
      <c r="H1007968" s="67"/>
      <c r="I1007968" s="68"/>
      <c r="J1007968" s="6"/>
      <c r="K1007968" s="69"/>
      <c r="L1007968" s="67"/>
      <c r="M1007968" s="67"/>
      <c r="N1007968" s="70"/>
      <c r="O1007968" s="67"/>
      <c r="P1007968" s="6"/>
      <c r="Q1007968" s="6"/>
      <c r="R1007968" s="71"/>
      <c r="S1007968" s="6"/>
      <c r="T1007968" s="6"/>
      <c r="U1007968" s="6"/>
      <c r="V1007968" s="9"/>
    </row>
    <row r="1007969" spans="1:22" customFormat="1">
      <c r="A1007969" s="2"/>
      <c r="B1007969" s="61"/>
      <c r="C1007969" s="52"/>
      <c r="D1007969" s="52"/>
      <c r="E1007969" s="6"/>
      <c r="F1007969" s="26"/>
      <c r="G1007969" s="26"/>
      <c r="H1007969" s="67"/>
      <c r="I1007969" s="68"/>
      <c r="J1007969" s="6"/>
      <c r="K1007969" s="69"/>
      <c r="L1007969" s="67"/>
      <c r="M1007969" s="67"/>
      <c r="N1007969" s="70"/>
      <c r="O1007969" s="67"/>
      <c r="P1007969" s="6"/>
      <c r="Q1007969" s="6"/>
      <c r="R1007969" s="71"/>
      <c r="S1007969" s="6"/>
      <c r="T1007969" s="6"/>
      <c r="U1007969" s="6"/>
      <c r="V1007969" s="9"/>
    </row>
    <row r="1007970" spans="1:22" customFormat="1">
      <c r="A1007970" s="2"/>
      <c r="B1007970" s="61"/>
      <c r="C1007970" s="52"/>
      <c r="D1007970" s="52"/>
      <c r="E1007970" s="6"/>
      <c r="F1007970" s="26"/>
      <c r="G1007970" s="26"/>
      <c r="H1007970" s="67"/>
      <c r="I1007970" s="68"/>
      <c r="J1007970" s="6"/>
      <c r="K1007970" s="69"/>
      <c r="L1007970" s="67"/>
      <c r="M1007970" s="67"/>
      <c r="N1007970" s="70"/>
      <c r="O1007970" s="67"/>
      <c r="P1007970" s="6"/>
      <c r="Q1007970" s="6"/>
      <c r="R1007970" s="71"/>
      <c r="S1007970" s="6"/>
      <c r="T1007970" s="6"/>
      <c r="U1007970" s="6"/>
      <c r="V1007970" s="9"/>
    </row>
    <row r="1007971" spans="1:22" customFormat="1">
      <c r="A1007971" s="2"/>
      <c r="B1007971" s="61"/>
      <c r="C1007971" s="52"/>
      <c r="D1007971" s="52"/>
      <c r="E1007971" s="6"/>
      <c r="F1007971" s="26"/>
      <c r="G1007971" s="26"/>
      <c r="H1007971" s="67"/>
      <c r="I1007971" s="68"/>
      <c r="J1007971" s="6"/>
      <c r="K1007971" s="69"/>
      <c r="L1007971" s="67"/>
      <c r="M1007971" s="67"/>
      <c r="N1007971" s="70"/>
      <c r="O1007971" s="67"/>
      <c r="P1007971" s="6"/>
      <c r="Q1007971" s="6"/>
      <c r="R1007971" s="71"/>
      <c r="S1007971" s="6"/>
      <c r="T1007971" s="6"/>
      <c r="U1007971" s="6"/>
      <c r="V1007971" s="9"/>
    </row>
    <row r="1007972" spans="1:22" customFormat="1">
      <c r="A1007972" s="2"/>
      <c r="B1007972" s="61"/>
      <c r="C1007972" s="52"/>
      <c r="D1007972" s="52"/>
      <c r="E1007972" s="6"/>
      <c r="F1007972" s="26"/>
      <c r="G1007972" s="26"/>
      <c r="H1007972" s="67"/>
      <c r="I1007972" s="68"/>
      <c r="J1007972" s="6"/>
      <c r="K1007972" s="69"/>
      <c r="L1007972" s="67"/>
      <c r="M1007972" s="67"/>
      <c r="N1007972" s="70"/>
      <c r="O1007972" s="67"/>
      <c r="P1007972" s="6"/>
      <c r="Q1007972" s="6"/>
      <c r="R1007972" s="71"/>
      <c r="S1007972" s="6"/>
      <c r="T1007972" s="6"/>
      <c r="U1007972" s="6"/>
      <c r="V1007972" s="9"/>
    </row>
    <row r="1007973" spans="1:22" customFormat="1">
      <c r="A1007973" s="2"/>
      <c r="B1007973" s="61"/>
      <c r="C1007973" s="52"/>
      <c r="D1007973" s="52"/>
      <c r="E1007973" s="6"/>
      <c r="F1007973" s="26"/>
      <c r="G1007973" s="26"/>
      <c r="H1007973" s="67"/>
      <c r="I1007973" s="68"/>
      <c r="J1007973" s="6"/>
      <c r="K1007973" s="69"/>
      <c r="L1007973" s="67"/>
      <c r="M1007973" s="67"/>
      <c r="N1007973" s="70"/>
      <c r="O1007973" s="67"/>
      <c r="P1007973" s="6"/>
      <c r="Q1007973" s="6"/>
      <c r="R1007973" s="71"/>
      <c r="S1007973" s="6"/>
      <c r="T1007973" s="6"/>
      <c r="U1007973" s="6"/>
      <c r="V1007973" s="9"/>
    </row>
    <row r="1007974" spans="1:22" customFormat="1">
      <c r="A1007974" s="2"/>
      <c r="B1007974" s="61"/>
      <c r="C1007974" s="52"/>
      <c r="D1007974" s="52"/>
      <c r="E1007974" s="6"/>
      <c r="F1007974" s="26"/>
      <c r="G1007974" s="26"/>
      <c r="H1007974" s="67"/>
      <c r="I1007974" s="68"/>
      <c r="J1007974" s="6"/>
      <c r="K1007974" s="69"/>
      <c r="L1007974" s="67"/>
      <c r="M1007974" s="67"/>
      <c r="N1007974" s="70"/>
      <c r="O1007974" s="67"/>
      <c r="P1007974" s="6"/>
      <c r="Q1007974" s="6"/>
      <c r="R1007974" s="71"/>
      <c r="S1007974" s="6"/>
      <c r="T1007974" s="6"/>
      <c r="U1007974" s="6"/>
      <c r="V1007974" s="9"/>
    </row>
    <row r="1007975" spans="1:22" customFormat="1">
      <c r="A1007975" s="2"/>
      <c r="B1007975" s="61"/>
      <c r="C1007975" s="52"/>
      <c r="D1007975" s="52"/>
      <c r="E1007975" s="6"/>
      <c r="F1007975" s="26"/>
      <c r="G1007975" s="26"/>
      <c r="H1007975" s="67"/>
      <c r="I1007975" s="68"/>
      <c r="J1007975" s="6"/>
      <c r="K1007975" s="69"/>
      <c r="L1007975" s="67"/>
      <c r="M1007975" s="67"/>
      <c r="N1007975" s="70"/>
      <c r="O1007975" s="67"/>
      <c r="P1007975" s="6"/>
      <c r="Q1007975" s="6"/>
      <c r="R1007975" s="71"/>
      <c r="S1007975" s="6"/>
      <c r="T1007975" s="6"/>
      <c r="U1007975" s="6"/>
      <c r="V1007975" s="9"/>
    </row>
    <row r="1007976" spans="1:22" customFormat="1">
      <c r="A1007976" s="2"/>
      <c r="B1007976" s="61"/>
      <c r="C1007976" s="52"/>
      <c r="D1007976" s="52"/>
      <c r="E1007976" s="6"/>
      <c r="F1007976" s="26"/>
      <c r="G1007976" s="26"/>
      <c r="H1007976" s="67"/>
      <c r="I1007976" s="68"/>
      <c r="J1007976" s="6"/>
      <c r="K1007976" s="69"/>
      <c r="L1007976" s="67"/>
      <c r="M1007976" s="67"/>
      <c r="N1007976" s="70"/>
      <c r="O1007976" s="67"/>
      <c r="P1007976" s="6"/>
      <c r="Q1007976" s="6"/>
      <c r="R1007976" s="71"/>
      <c r="S1007976" s="6"/>
      <c r="T1007976" s="6"/>
      <c r="U1007976" s="6"/>
      <c r="V1007976" s="9"/>
    </row>
    <row r="1007977" spans="1:22" customFormat="1">
      <c r="A1007977" s="2"/>
      <c r="B1007977" s="61"/>
      <c r="C1007977" s="52"/>
      <c r="D1007977" s="52"/>
      <c r="E1007977" s="6"/>
      <c r="F1007977" s="26"/>
      <c r="G1007977" s="26"/>
      <c r="H1007977" s="67"/>
      <c r="I1007977" s="68"/>
      <c r="J1007977" s="6"/>
      <c r="K1007977" s="69"/>
      <c r="L1007977" s="67"/>
      <c r="M1007977" s="67"/>
      <c r="N1007977" s="70"/>
      <c r="O1007977" s="67"/>
      <c r="P1007977" s="6"/>
      <c r="Q1007977" s="6"/>
      <c r="R1007977" s="71"/>
      <c r="S1007977" s="6"/>
      <c r="T1007977" s="6"/>
      <c r="U1007977" s="6"/>
      <c r="V1007977" s="9"/>
    </row>
    <row r="1007978" spans="1:22" customFormat="1">
      <c r="A1007978" s="2"/>
      <c r="B1007978" s="61"/>
      <c r="C1007978" s="52"/>
      <c r="D1007978" s="52"/>
      <c r="E1007978" s="6"/>
      <c r="F1007978" s="26"/>
      <c r="G1007978" s="26"/>
      <c r="H1007978" s="67"/>
      <c r="I1007978" s="68"/>
      <c r="J1007978" s="6"/>
      <c r="K1007978" s="69"/>
      <c r="L1007978" s="67"/>
      <c r="M1007978" s="67"/>
      <c r="N1007978" s="70"/>
      <c r="O1007978" s="67"/>
      <c r="P1007978" s="6"/>
      <c r="Q1007978" s="6"/>
      <c r="R1007978" s="71"/>
      <c r="S1007978" s="6"/>
      <c r="T1007978" s="6"/>
      <c r="U1007978" s="6"/>
      <c r="V1007978" s="9"/>
    </row>
    <row r="1007979" spans="1:22" customFormat="1">
      <c r="A1007979" s="2"/>
      <c r="B1007979" s="61"/>
      <c r="C1007979" s="52"/>
      <c r="D1007979" s="52"/>
      <c r="E1007979" s="6"/>
      <c r="F1007979" s="26"/>
      <c r="G1007979" s="26"/>
      <c r="H1007979" s="67"/>
      <c r="I1007979" s="68"/>
      <c r="J1007979" s="6"/>
      <c r="K1007979" s="69"/>
      <c r="L1007979" s="67"/>
      <c r="M1007979" s="67"/>
      <c r="N1007979" s="70"/>
      <c r="O1007979" s="67"/>
      <c r="P1007979" s="6"/>
      <c r="Q1007979" s="6"/>
      <c r="R1007979" s="71"/>
      <c r="S1007979" s="6"/>
      <c r="T1007979" s="6"/>
      <c r="U1007979" s="6"/>
      <c r="V1007979" s="9"/>
    </row>
    <row r="1007980" spans="1:22" customFormat="1">
      <c r="A1007980" s="2"/>
      <c r="B1007980" s="61"/>
      <c r="C1007980" s="52"/>
      <c r="D1007980" s="52"/>
      <c r="E1007980" s="6"/>
      <c r="F1007980" s="26"/>
      <c r="G1007980" s="26"/>
      <c r="H1007980" s="67"/>
      <c r="I1007980" s="68"/>
      <c r="J1007980" s="6"/>
      <c r="K1007980" s="69"/>
      <c r="L1007980" s="67"/>
      <c r="M1007980" s="67"/>
      <c r="N1007980" s="70"/>
      <c r="O1007980" s="67"/>
      <c r="P1007980" s="6"/>
      <c r="Q1007980" s="6"/>
      <c r="R1007980" s="71"/>
      <c r="S1007980" s="6"/>
      <c r="T1007980" s="6"/>
      <c r="U1007980" s="6"/>
      <c r="V1007980" s="9"/>
    </row>
    <row r="1007981" spans="1:22" customFormat="1">
      <c r="A1007981" s="2"/>
      <c r="B1007981" s="61"/>
      <c r="C1007981" s="52"/>
      <c r="D1007981" s="52"/>
      <c r="E1007981" s="6"/>
      <c r="F1007981" s="26"/>
      <c r="G1007981" s="26"/>
      <c r="H1007981" s="67"/>
      <c r="I1007981" s="68"/>
      <c r="J1007981" s="6"/>
      <c r="K1007981" s="69"/>
      <c r="L1007981" s="67"/>
      <c r="M1007981" s="67"/>
      <c r="N1007981" s="70"/>
      <c r="O1007981" s="67"/>
      <c r="P1007981" s="6"/>
      <c r="Q1007981" s="6"/>
      <c r="R1007981" s="71"/>
      <c r="S1007981" s="6"/>
      <c r="T1007981" s="6"/>
      <c r="U1007981" s="6"/>
      <c r="V1007981" s="9"/>
    </row>
    <row r="1007982" spans="1:22" customFormat="1">
      <c r="A1007982" s="2"/>
      <c r="B1007982" s="61"/>
      <c r="C1007982" s="52"/>
      <c r="D1007982" s="52"/>
      <c r="E1007982" s="6"/>
      <c r="F1007982" s="26"/>
      <c r="G1007982" s="26"/>
      <c r="H1007982" s="67"/>
      <c r="I1007982" s="68"/>
      <c r="J1007982" s="6"/>
      <c r="K1007982" s="69"/>
      <c r="L1007982" s="67"/>
      <c r="M1007982" s="67"/>
      <c r="N1007982" s="70"/>
      <c r="O1007982" s="67"/>
      <c r="P1007982" s="6"/>
      <c r="Q1007982" s="6"/>
      <c r="R1007982" s="71"/>
      <c r="S1007982" s="6"/>
      <c r="T1007982" s="6"/>
      <c r="U1007982" s="6"/>
      <c r="V1007982" s="9"/>
    </row>
    <row r="1007983" spans="1:22" customFormat="1">
      <c r="A1007983" s="2"/>
      <c r="B1007983" s="61"/>
      <c r="C1007983" s="52"/>
      <c r="D1007983" s="52"/>
      <c r="E1007983" s="6"/>
      <c r="F1007983" s="26"/>
      <c r="G1007983" s="26"/>
      <c r="H1007983" s="67"/>
      <c r="I1007983" s="68"/>
      <c r="J1007983" s="6"/>
      <c r="K1007983" s="69"/>
      <c r="L1007983" s="67"/>
      <c r="M1007983" s="67"/>
      <c r="N1007983" s="70"/>
      <c r="O1007983" s="67"/>
      <c r="P1007983" s="6"/>
      <c r="Q1007983" s="6"/>
      <c r="R1007983" s="71"/>
      <c r="S1007983" s="6"/>
      <c r="T1007983" s="6"/>
      <c r="U1007983" s="6"/>
      <c r="V1007983" s="9"/>
    </row>
    <row r="1007984" spans="1:22" customFormat="1">
      <c r="A1007984" s="2"/>
      <c r="B1007984" s="61"/>
      <c r="C1007984" s="52"/>
      <c r="D1007984" s="52"/>
      <c r="E1007984" s="6"/>
      <c r="F1007984" s="26"/>
      <c r="G1007984" s="26"/>
      <c r="H1007984" s="67"/>
      <c r="I1007984" s="68"/>
      <c r="J1007984" s="6"/>
      <c r="K1007984" s="69"/>
      <c r="L1007984" s="67"/>
      <c r="M1007984" s="67"/>
      <c r="N1007984" s="70"/>
      <c r="O1007984" s="67"/>
      <c r="P1007984" s="6"/>
      <c r="Q1007984" s="6"/>
      <c r="R1007984" s="71"/>
      <c r="S1007984" s="6"/>
      <c r="T1007984" s="6"/>
      <c r="U1007984" s="6"/>
      <c r="V1007984" s="9"/>
    </row>
    <row r="1007985" spans="1:22" customFormat="1">
      <c r="A1007985" s="2"/>
      <c r="B1007985" s="61"/>
      <c r="C1007985" s="52"/>
      <c r="D1007985" s="52"/>
      <c r="E1007985" s="6"/>
      <c r="F1007985" s="26"/>
      <c r="G1007985" s="26"/>
      <c r="H1007985" s="67"/>
      <c r="I1007985" s="68"/>
      <c r="J1007985" s="6"/>
      <c r="K1007985" s="69"/>
      <c r="L1007985" s="67"/>
      <c r="M1007985" s="67"/>
      <c r="N1007985" s="70"/>
      <c r="O1007985" s="67"/>
      <c r="P1007985" s="6"/>
      <c r="Q1007985" s="6"/>
      <c r="R1007985" s="71"/>
      <c r="S1007985" s="6"/>
      <c r="T1007985" s="6"/>
      <c r="U1007985" s="6"/>
      <c r="V1007985" s="9"/>
    </row>
    <row r="1007986" spans="1:22" customFormat="1">
      <c r="A1007986" s="2"/>
      <c r="B1007986" s="61"/>
      <c r="C1007986" s="52"/>
      <c r="D1007986" s="52"/>
      <c r="E1007986" s="6"/>
      <c r="F1007986" s="26"/>
      <c r="G1007986" s="26"/>
      <c r="H1007986" s="67"/>
      <c r="I1007986" s="68"/>
      <c r="J1007986" s="6"/>
      <c r="K1007986" s="69"/>
      <c r="L1007986" s="67"/>
      <c r="M1007986" s="67"/>
      <c r="N1007986" s="70"/>
      <c r="O1007986" s="67"/>
      <c r="P1007986" s="6"/>
      <c r="Q1007986" s="6"/>
      <c r="R1007986" s="71"/>
      <c r="S1007986" s="6"/>
      <c r="T1007986" s="6"/>
      <c r="U1007986" s="6"/>
      <c r="V1007986" s="9"/>
    </row>
    <row r="1007987" spans="1:22" customFormat="1">
      <c r="A1007987" s="2"/>
      <c r="B1007987" s="61"/>
      <c r="C1007987" s="52"/>
      <c r="D1007987" s="52"/>
      <c r="E1007987" s="6"/>
      <c r="F1007987" s="26"/>
      <c r="G1007987" s="26"/>
      <c r="H1007987" s="67"/>
      <c r="I1007987" s="68"/>
      <c r="J1007987" s="6"/>
      <c r="K1007987" s="69"/>
      <c r="L1007987" s="67"/>
      <c r="M1007987" s="67"/>
      <c r="N1007987" s="70"/>
      <c r="O1007987" s="67"/>
      <c r="P1007987" s="6"/>
      <c r="Q1007987" s="6"/>
      <c r="R1007987" s="71"/>
      <c r="S1007987" s="6"/>
      <c r="T1007987" s="6"/>
      <c r="U1007987" s="6"/>
      <c r="V1007987" s="9"/>
    </row>
    <row r="1007988" spans="1:22" customFormat="1">
      <c r="A1007988" s="2"/>
      <c r="B1007988" s="61"/>
      <c r="C1007988" s="52"/>
      <c r="D1007988" s="52"/>
      <c r="E1007988" s="6"/>
      <c r="F1007988" s="26"/>
      <c r="G1007988" s="26"/>
      <c r="H1007988" s="67"/>
      <c r="I1007988" s="68"/>
      <c r="J1007988" s="6"/>
      <c r="K1007988" s="69"/>
      <c r="L1007988" s="67"/>
      <c r="M1007988" s="67"/>
      <c r="N1007988" s="70"/>
      <c r="O1007988" s="67"/>
      <c r="P1007988" s="6"/>
      <c r="Q1007988" s="6"/>
      <c r="R1007988" s="71"/>
      <c r="S1007988" s="6"/>
      <c r="T1007988" s="6"/>
      <c r="U1007988" s="6"/>
      <c r="V1007988" s="9"/>
    </row>
    <row r="1007989" spans="1:22" customFormat="1">
      <c r="A1007989" s="2"/>
      <c r="B1007989" s="61"/>
      <c r="C1007989" s="52"/>
      <c r="D1007989" s="52"/>
      <c r="E1007989" s="6"/>
      <c r="F1007989" s="26"/>
      <c r="G1007989" s="26"/>
      <c r="H1007989" s="67"/>
      <c r="I1007989" s="68"/>
      <c r="J1007989" s="6"/>
      <c r="K1007989" s="69"/>
      <c r="L1007989" s="67"/>
      <c r="M1007989" s="67"/>
      <c r="N1007989" s="70"/>
      <c r="O1007989" s="67"/>
      <c r="P1007989" s="6"/>
      <c r="Q1007989" s="6"/>
      <c r="R1007989" s="71"/>
      <c r="S1007989" s="6"/>
      <c r="T1007989" s="6"/>
      <c r="U1007989" s="6"/>
      <c r="V1007989" s="9"/>
    </row>
    <row r="1007990" spans="1:22" customFormat="1">
      <c r="A1007990" s="2"/>
      <c r="B1007990" s="61"/>
      <c r="C1007990" s="52"/>
      <c r="D1007990" s="52"/>
      <c r="E1007990" s="6"/>
      <c r="F1007990" s="26"/>
      <c r="G1007990" s="26"/>
      <c r="H1007990" s="67"/>
      <c r="I1007990" s="68"/>
      <c r="J1007990" s="6"/>
      <c r="K1007990" s="69"/>
      <c r="L1007990" s="67"/>
      <c r="M1007990" s="67"/>
      <c r="N1007990" s="70"/>
      <c r="O1007990" s="67"/>
      <c r="P1007990" s="6"/>
      <c r="Q1007990" s="6"/>
      <c r="R1007990" s="71"/>
      <c r="S1007990" s="6"/>
      <c r="T1007990" s="6"/>
      <c r="U1007990" s="6"/>
      <c r="V1007990" s="9"/>
    </row>
    <row r="1007991" spans="1:22" customFormat="1">
      <c r="A1007991" s="2"/>
      <c r="B1007991" s="61"/>
      <c r="C1007991" s="52"/>
      <c r="D1007991" s="52"/>
      <c r="E1007991" s="6"/>
      <c r="F1007991" s="26"/>
      <c r="G1007991" s="26"/>
      <c r="H1007991" s="67"/>
      <c r="I1007991" s="68"/>
      <c r="J1007991" s="6"/>
      <c r="K1007991" s="69"/>
      <c r="L1007991" s="67"/>
      <c r="M1007991" s="67"/>
      <c r="N1007991" s="70"/>
      <c r="O1007991" s="67"/>
      <c r="P1007991" s="6"/>
      <c r="Q1007991" s="6"/>
      <c r="R1007991" s="71"/>
      <c r="S1007991" s="6"/>
      <c r="T1007991" s="6"/>
      <c r="U1007991" s="6"/>
      <c r="V1007991" s="9"/>
    </row>
    <row r="1007992" spans="1:22" customFormat="1">
      <c r="A1007992" s="2"/>
      <c r="B1007992" s="61"/>
      <c r="C1007992" s="52"/>
      <c r="D1007992" s="52"/>
      <c r="E1007992" s="6"/>
      <c r="F1007992" s="26"/>
      <c r="G1007992" s="26"/>
      <c r="H1007992" s="67"/>
      <c r="I1007992" s="68"/>
      <c r="J1007992" s="6"/>
      <c r="K1007992" s="69"/>
      <c r="L1007992" s="67"/>
      <c r="M1007992" s="67"/>
      <c r="N1007992" s="70"/>
      <c r="O1007992" s="67"/>
      <c r="P1007992" s="6"/>
      <c r="Q1007992" s="6"/>
      <c r="R1007992" s="71"/>
      <c r="S1007992" s="6"/>
      <c r="T1007992" s="6"/>
      <c r="U1007992" s="6"/>
      <c r="V1007992" s="9"/>
    </row>
    <row r="1007993" spans="1:22" customFormat="1">
      <c r="A1007993" s="2"/>
      <c r="B1007993" s="61"/>
      <c r="C1007993" s="52"/>
      <c r="D1007993" s="52"/>
      <c r="E1007993" s="6"/>
      <c r="F1007993" s="26"/>
      <c r="G1007993" s="26"/>
      <c r="H1007993" s="67"/>
      <c r="I1007993" s="68"/>
      <c r="J1007993" s="6"/>
      <c r="K1007993" s="69"/>
      <c r="L1007993" s="67"/>
      <c r="M1007993" s="67"/>
      <c r="N1007993" s="70"/>
      <c r="O1007993" s="67"/>
      <c r="P1007993" s="6"/>
      <c r="Q1007993" s="6"/>
      <c r="R1007993" s="71"/>
      <c r="S1007993" s="6"/>
      <c r="T1007993" s="6"/>
      <c r="U1007993" s="6"/>
      <c r="V1007993" s="9"/>
    </row>
    <row r="1007994" spans="1:22" customFormat="1">
      <c r="A1007994" s="2"/>
      <c r="B1007994" s="61"/>
      <c r="C1007994" s="52"/>
      <c r="D1007994" s="52"/>
      <c r="E1007994" s="6"/>
      <c r="F1007994" s="26"/>
      <c r="G1007994" s="26"/>
      <c r="H1007994" s="67"/>
      <c r="I1007994" s="68"/>
      <c r="J1007994" s="6"/>
      <c r="K1007994" s="69"/>
      <c r="L1007994" s="67"/>
      <c r="M1007994" s="67"/>
      <c r="N1007994" s="70"/>
      <c r="O1007994" s="67"/>
      <c r="P1007994" s="6"/>
      <c r="Q1007994" s="6"/>
      <c r="R1007994" s="71"/>
      <c r="S1007994" s="6"/>
      <c r="T1007994" s="6"/>
      <c r="U1007994" s="6"/>
      <c r="V1007994" s="9"/>
    </row>
    <row r="1007995" spans="1:22" customFormat="1">
      <c r="A1007995" s="2"/>
      <c r="B1007995" s="61"/>
      <c r="C1007995" s="52"/>
      <c r="D1007995" s="52"/>
      <c r="E1007995" s="6"/>
      <c r="F1007995" s="26"/>
      <c r="G1007995" s="26"/>
      <c r="H1007995" s="67"/>
      <c r="I1007995" s="68"/>
      <c r="J1007995" s="6"/>
      <c r="K1007995" s="69"/>
      <c r="L1007995" s="67"/>
      <c r="M1007995" s="67"/>
      <c r="N1007995" s="70"/>
      <c r="O1007995" s="67"/>
      <c r="P1007995" s="6"/>
      <c r="Q1007995" s="6"/>
      <c r="R1007995" s="71"/>
      <c r="S1007995" s="6"/>
      <c r="T1007995" s="6"/>
      <c r="U1007995" s="6"/>
      <c r="V1007995" s="9"/>
    </row>
    <row r="1007996" spans="1:22" customFormat="1">
      <c r="A1007996" s="2"/>
      <c r="B1007996" s="61"/>
      <c r="C1007996" s="52"/>
      <c r="D1007996" s="52"/>
      <c r="E1007996" s="6"/>
      <c r="F1007996" s="26"/>
      <c r="G1007996" s="26"/>
      <c r="H1007996" s="67"/>
      <c r="I1007996" s="68"/>
      <c r="J1007996" s="6"/>
      <c r="K1007996" s="69"/>
      <c r="L1007996" s="67"/>
      <c r="M1007996" s="67"/>
      <c r="N1007996" s="70"/>
      <c r="O1007996" s="67"/>
      <c r="P1007996" s="6"/>
      <c r="Q1007996" s="6"/>
      <c r="R1007996" s="71"/>
      <c r="S1007996" s="6"/>
      <c r="T1007996" s="6"/>
      <c r="U1007996" s="6"/>
      <c r="V1007996" s="9"/>
    </row>
    <row r="1007997" spans="1:22" customFormat="1">
      <c r="A1007997" s="2"/>
      <c r="B1007997" s="61"/>
      <c r="C1007997" s="52"/>
      <c r="D1007997" s="52"/>
      <c r="E1007997" s="6"/>
      <c r="F1007997" s="26"/>
      <c r="G1007997" s="26"/>
      <c r="H1007997" s="67"/>
      <c r="I1007997" s="68"/>
      <c r="J1007997" s="6"/>
      <c r="K1007997" s="69"/>
      <c r="L1007997" s="67"/>
      <c r="M1007997" s="67"/>
      <c r="N1007997" s="70"/>
      <c r="O1007997" s="67"/>
      <c r="P1007997" s="6"/>
      <c r="Q1007997" s="6"/>
      <c r="R1007997" s="71"/>
      <c r="S1007997" s="6"/>
      <c r="T1007997" s="6"/>
      <c r="U1007997" s="6"/>
      <c r="V1007997" s="9"/>
    </row>
    <row r="1007998" spans="1:22" customFormat="1">
      <c r="A1007998" s="2"/>
      <c r="B1007998" s="61"/>
      <c r="C1007998" s="52"/>
      <c r="D1007998" s="52"/>
      <c r="E1007998" s="6"/>
      <c r="F1007998" s="26"/>
      <c r="G1007998" s="26"/>
      <c r="H1007998" s="67"/>
      <c r="I1007998" s="68"/>
      <c r="J1007998" s="6"/>
      <c r="K1007998" s="69"/>
      <c r="L1007998" s="67"/>
      <c r="M1007998" s="67"/>
      <c r="N1007998" s="70"/>
      <c r="O1007998" s="67"/>
      <c r="P1007998" s="6"/>
      <c r="Q1007998" s="6"/>
      <c r="R1007998" s="71"/>
      <c r="S1007998" s="6"/>
      <c r="T1007998" s="6"/>
      <c r="U1007998" s="6"/>
      <c r="V1007998" s="9"/>
    </row>
    <row r="1007999" spans="1:22" customFormat="1">
      <c r="A1007999" s="2"/>
      <c r="B1007999" s="61"/>
      <c r="C1007999" s="52"/>
      <c r="D1007999" s="52"/>
      <c r="E1007999" s="6"/>
      <c r="F1007999" s="26"/>
      <c r="G1007999" s="26"/>
      <c r="H1007999" s="67"/>
      <c r="I1007999" s="68"/>
      <c r="J1007999" s="6"/>
      <c r="K1007999" s="69"/>
      <c r="L1007999" s="67"/>
      <c r="M1007999" s="67"/>
      <c r="N1007999" s="70"/>
      <c r="O1007999" s="67"/>
      <c r="P1007999" s="6"/>
      <c r="Q1007999" s="6"/>
      <c r="R1007999" s="71"/>
      <c r="S1007999" s="6"/>
      <c r="T1007999" s="6"/>
      <c r="U1007999" s="6"/>
      <c r="V1007999" s="9"/>
    </row>
    <row r="1008000" spans="1:22" customFormat="1">
      <c r="A1008000" s="2"/>
      <c r="B1008000" s="61"/>
      <c r="C1008000" s="52"/>
      <c r="D1008000" s="52"/>
      <c r="E1008000" s="6"/>
      <c r="F1008000" s="26"/>
      <c r="G1008000" s="26"/>
      <c r="H1008000" s="67"/>
      <c r="I1008000" s="68"/>
      <c r="J1008000" s="6"/>
      <c r="K1008000" s="69"/>
      <c r="L1008000" s="67"/>
      <c r="M1008000" s="67"/>
      <c r="N1008000" s="70"/>
      <c r="O1008000" s="67"/>
      <c r="P1008000" s="6"/>
      <c r="Q1008000" s="6"/>
      <c r="R1008000" s="71"/>
      <c r="S1008000" s="6"/>
      <c r="T1008000" s="6"/>
      <c r="U1008000" s="6"/>
      <c r="V1008000" s="9"/>
    </row>
    <row r="1008001" spans="1:22" customFormat="1">
      <c r="A1008001" s="2"/>
      <c r="B1008001" s="61"/>
      <c r="C1008001" s="52"/>
      <c r="D1008001" s="52"/>
      <c r="E1008001" s="6"/>
      <c r="F1008001" s="26"/>
      <c r="G1008001" s="26"/>
      <c r="H1008001" s="67"/>
      <c r="I1008001" s="68"/>
      <c r="J1008001" s="6"/>
      <c r="K1008001" s="69"/>
      <c r="L1008001" s="67"/>
      <c r="M1008001" s="67"/>
      <c r="N1008001" s="70"/>
      <c r="O1008001" s="67"/>
      <c r="P1008001" s="6"/>
      <c r="Q1008001" s="6"/>
      <c r="R1008001" s="71"/>
      <c r="S1008001" s="6"/>
      <c r="T1008001" s="6"/>
      <c r="U1008001" s="6"/>
      <c r="V1008001" s="9"/>
    </row>
    <row r="1008002" spans="1:22" customFormat="1">
      <c r="A1008002" s="2"/>
      <c r="B1008002" s="61"/>
      <c r="C1008002" s="52"/>
      <c r="D1008002" s="52"/>
      <c r="E1008002" s="6"/>
      <c r="F1008002" s="26"/>
      <c r="G1008002" s="26"/>
      <c r="H1008002" s="67"/>
      <c r="I1008002" s="68"/>
      <c r="J1008002" s="6"/>
      <c r="K1008002" s="69"/>
      <c r="L1008002" s="67"/>
      <c r="M1008002" s="67"/>
      <c r="N1008002" s="70"/>
      <c r="O1008002" s="67"/>
      <c r="P1008002" s="6"/>
      <c r="Q1008002" s="6"/>
      <c r="R1008002" s="71"/>
      <c r="S1008002" s="6"/>
      <c r="T1008002" s="6"/>
      <c r="U1008002" s="6"/>
      <c r="V1008002" s="9"/>
    </row>
    <row r="1008003" spans="1:22" customFormat="1">
      <c r="A1008003" s="2"/>
      <c r="B1008003" s="61"/>
      <c r="C1008003" s="52"/>
      <c r="D1008003" s="52"/>
      <c r="E1008003" s="6"/>
      <c r="F1008003" s="26"/>
      <c r="G1008003" s="26"/>
      <c r="H1008003" s="67"/>
      <c r="I1008003" s="68"/>
      <c r="J1008003" s="6"/>
      <c r="K1008003" s="69"/>
      <c r="L1008003" s="67"/>
      <c r="M1008003" s="67"/>
      <c r="N1008003" s="70"/>
      <c r="O1008003" s="67"/>
      <c r="P1008003" s="6"/>
      <c r="Q1008003" s="6"/>
      <c r="R1008003" s="71"/>
      <c r="S1008003" s="6"/>
      <c r="T1008003" s="6"/>
      <c r="U1008003" s="6"/>
      <c r="V1008003" s="9"/>
    </row>
    <row r="1008004" spans="1:22" customFormat="1">
      <c r="A1008004" s="2"/>
      <c r="B1008004" s="61"/>
      <c r="C1008004" s="52"/>
      <c r="D1008004" s="52"/>
      <c r="E1008004" s="6"/>
      <c r="F1008004" s="26"/>
      <c r="G1008004" s="26"/>
      <c r="H1008004" s="67"/>
      <c r="I1008004" s="68"/>
      <c r="J1008004" s="6"/>
      <c r="K1008004" s="69"/>
      <c r="L1008004" s="67"/>
      <c r="M1008004" s="67"/>
      <c r="N1008004" s="70"/>
      <c r="O1008004" s="67"/>
      <c r="P1008004" s="6"/>
      <c r="Q1008004" s="6"/>
      <c r="R1008004" s="71"/>
      <c r="S1008004" s="6"/>
      <c r="T1008004" s="6"/>
      <c r="U1008004" s="6"/>
      <c r="V1008004" s="9"/>
    </row>
    <row r="1008005" spans="1:22" customFormat="1">
      <c r="A1008005" s="2"/>
      <c r="B1008005" s="61"/>
      <c r="C1008005" s="52"/>
      <c r="D1008005" s="52"/>
      <c r="E1008005" s="6"/>
      <c r="F1008005" s="26"/>
      <c r="G1008005" s="26"/>
      <c r="H1008005" s="67"/>
      <c r="I1008005" s="68"/>
      <c r="J1008005" s="6"/>
      <c r="K1008005" s="69"/>
      <c r="L1008005" s="67"/>
      <c r="M1008005" s="67"/>
      <c r="N1008005" s="70"/>
      <c r="O1008005" s="67"/>
      <c r="P1008005" s="6"/>
      <c r="Q1008005" s="6"/>
      <c r="R1008005" s="71"/>
      <c r="S1008005" s="6"/>
      <c r="T1008005" s="6"/>
      <c r="U1008005" s="6"/>
      <c r="V1008005" s="9"/>
    </row>
    <row r="1008006" spans="1:22" customFormat="1">
      <c r="A1008006" s="2"/>
      <c r="B1008006" s="61"/>
      <c r="C1008006" s="52"/>
      <c r="D1008006" s="52"/>
      <c r="E1008006" s="6"/>
      <c r="F1008006" s="26"/>
      <c r="G1008006" s="26"/>
      <c r="H1008006" s="67"/>
      <c r="I1008006" s="68"/>
      <c r="J1008006" s="6"/>
      <c r="K1008006" s="69"/>
      <c r="L1008006" s="67"/>
      <c r="M1008006" s="67"/>
      <c r="N1008006" s="70"/>
      <c r="O1008006" s="67"/>
      <c r="P1008006" s="6"/>
      <c r="Q1008006" s="6"/>
      <c r="R1008006" s="71"/>
      <c r="S1008006" s="6"/>
      <c r="T1008006" s="6"/>
      <c r="U1008006" s="6"/>
      <c r="V1008006" s="9"/>
    </row>
    <row r="1008007" spans="1:22" customFormat="1">
      <c r="A1008007" s="2"/>
      <c r="B1008007" s="61"/>
      <c r="C1008007" s="52"/>
      <c r="D1008007" s="52"/>
      <c r="E1008007" s="6"/>
      <c r="F1008007" s="26"/>
      <c r="G1008007" s="26"/>
      <c r="H1008007" s="67"/>
      <c r="I1008007" s="68"/>
      <c r="J1008007" s="6"/>
      <c r="K1008007" s="69"/>
      <c r="L1008007" s="67"/>
      <c r="M1008007" s="67"/>
      <c r="N1008007" s="70"/>
      <c r="O1008007" s="67"/>
      <c r="P1008007" s="6"/>
      <c r="Q1008007" s="6"/>
      <c r="R1008007" s="71"/>
      <c r="S1008007" s="6"/>
      <c r="T1008007" s="6"/>
      <c r="U1008007" s="6"/>
      <c r="V1008007" s="9"/>
    </row>
    <row r="1008008" spans="1:22" customFormat="1">
      <c r="A1008008" s="2"/>
      <c r="B1008008" s="61"/>
      <c r="C1008008" s="52"/>
      <c r="D1008008" s="52"/>
      <c r="E1008008" s="6"/>
      <c r="F1008008" s="26"/>
      <c r="G1008008" s="26"/>
      <c r="H1008008" s="67"/>
      <c r="I1008008" s="68"/>
      <c r="J1008008" s="6"/>
      <c r="K1008008" s="69"/>
      <c r="L1008008" s="67"/>
      <c r="M1008008" s="67"/>
      <c r="N1008008" s="70"/>
      <c r="O1008008" s="67"/>
      <c r="P1008008" s="6"/>
      <c r="Q1008008" s="6"/>
      <c r="R1008008" s="71"/>
      <c r="S1008008" s="6"/>
      <c r="T1008008" s="6"/>
      <c r="U1008008" s="6"/>
      <c r="V1008008" s="9"/>
    </row>
    <row r="1008009" spans="1:22" customFormat="1">
      <c r="A1008009" s="2"/>
      <c r="B1008009" s="61"/>
      <c r="C1008009" s="52"/>
      <c r="D1008009" s="52"/>
      <c r="E1008009" s="6"/>
      <c r="F1008009" s="26"/>
      <c r="G1008009" s="26"/>
      <c r="H1008009" s="67"/>
      <c r="I1008009" s="68"/>
      <c r="J1008009" s="6"/>
      <c r="K1008009" s="69"/>
      <c r="L1008009" s="67"/>
      <c r="M1008009" s="67"/>
      <c r="N1008009" s="70"/>
      <c r="O1008009" s="67"/>
      <c r="P1008009" s="6"/>
      <c r="Q1008009" s="6"/>
      <c r="R1008009" s="71"/>
      <c r="S1008009" s="6"/>
      <c r="T1008009" s="6"/>
      <c r="U1008009" s="6"/>
      <c r="V1008009" s="9"/>
    </row>
    <row r="1008010" spans="1:22" customFormat="1">
      <c r="A1008010" s="2"/>
      <c r="B1008010" s="61"/>
      <c r="C1008010" s="52"/>
      <c r="D1008010" s="52"/>
      <c r="E1008010" s="6"/>
      <c r="F1008010" s="26"/>
      <c r="G1008010" s="26"/>
      <c r="H1008010" s="67"/>
      <c r="I1008010" s="68"/>
      <c r="J1008010" s="6"/>
      <c r="K1008010" s="69"/>
      <c r="L1008010" s="67"/>
      <c r="M1008010" s="67"/>
      <c r="N1008010" s="70"/>
      <c r="O1008010" s="67"/>
      <c r="P1008010" s="6"/>
      <c r="Q1008010" s="6"/>
      <c r="R1008010" s="71"/>
      <c r="S1008010" s="6"/>
      <c r="T1008010" s="6"/>
      <c r="U1008010" s="6"/>
      <c r="V1008010" s="9"/>
    </row>
    <row r="1008011" spans="1:22" customFormat="1">
      <c r="A1008011" s="2"/>
      <c r="B1008011" s="61"/>
      <c r="C1008011" s="52"/>
      <c r="D1008011" s="52"/>
      <c r="E1008011" s="6"/>
      <c r="F1008011" s="26"/>
      <c r="G1008011" s="26"/>
      <c r="H1008011" s="67"/>
      <c r="I1008011" s="68"/>
      <c r="J1008011" s="6"/>
      <c r="K1008011" s="69"/>
      <c r="L1008011" s="67"/>
      <c r="M1008011" s="67"/>
      <c r="N1008011" s="70"/>
      <c r="O1008011" s="67"/>
      <c r="P1008011" s="6"/>
      <c r="Q1008011" s="6"/>
      <c r="R1008011" s="71"/>
      <c r="S1008011" s="6"/>
      <c r="T1008011" s="6"/>
      <c r="U1008011" s="6"/>
      <c r="V1008011" s="9"/>
    </row>
    <row r="1008012" spans="1:22" customFormat="1">
      <c r="A1008012" s="2"/>
      <c r="B1008012" s="61"/>
      <c r="C1008012" s="52"/>
      <c r="D1008012" s="52"/>
      <c r="E1008012" s="6"/>
      <c r="F1008012" s="26"/>
      <c r="G1008012" s="26"/>
      <c r="H1008012" s="67"/>
      <c r="I1008012" s="68"/>
      <c r="J1008012" s="6"/>
      <c r="K1008012" s="69"/>
      <c r="L1008012" s="67"/>
      <c r="M1008012" s="67"/>
      <c r="N1008012" s="70"/>
      <c r="O1008012" s="67"/>
      <c r="P1008012" s="6"/>
      <c r="Q1008012" s="6"/>
      <c r="R1008012" s="71"/>
      <c r="S1008012" s="6"/>
      <c r="T1008012" s="6"/>
      <c r="U1008012" s="6"/>
      <c r="V1008012" s="9"/>
    </row>
    <row r="1008013" spans="1:22" customFormat="1">
      <c r="A1008013" s="2"/>
      <c r="B1008013" s="61"/>
      <c r="C1008013" s="52"/>
      <c r="D1008013" s="52"/>
      <c r="E1008013" s="6"/>
      <c r="F1008013" s="26"/>
      <c r="G1008013" s="26"/>
      <c r="H1008013" s="67"/>
      <c r="I1008013" s="68"/>
      <c r="J1008013" s="6"/>
      <c r="K1008013" s="69"/>
      <c r="L1008013" s="67"/>
      <c r="M1008013" s="67"/>
      <c r="N1008013" s="70"/>
      <c r="O1008013" s="67"/>
      <c r="P1008013" s="6"/>
      <c r="Q1008013" s="6"/>
      <c r="R1008013" s="71"/>
      <c r="S1008013" s="6"/>
      <c r="T1008013" s="6"/>
      <c r="U1008013" s="6"/>
      <c r="V1008013" s="9"/>
    </row>
    <row r="1008014" spans="1:22" customFormat="1">
      <c r="A1008014" s="2"/>
      <c r="B1008014" s="61"/>
      <c r="C1008014" s="52"/>
      <c r="D1008014" s="52"/>
      <c r="E1008014" s="6"/>
      <c r="F1008014" s="26"/>
      <c r="G1008014" s="26"/>
      <c r="H1008014" s="67"/>
      <c r="I1008014" s="68"/>
      <c r="J1008014" s="6"/>
      <c r="K1008014" s="69"/>
      <c r="L1008014" s="67"/>
      <c r="M1008014" s="67"/>
      <c r="N1008014" s="70"/>
      <c r="O1008014" s="67"/>
      <c r="P1008014" s="6"/>
      <c r="Q1008014" s="6"/>
      <c r="R1008014" s="71"/>
      <c r="S1008014" s="6"/>
      <c r="T1008014" s="6"/>
      <c r="U1008014" s="6"/>
      <c r="V1008014" s="9"/>
    </row>
    <row r="1008015" spans="1:22" customFormat="1">
      <c r="A1008015" s="2"/>
      <c r="B1008015" s="61"/>
      <c r="C1008015" s="52"/>
      <c r="D1008015" s="52"/>
      <c r="E1008015" s="6"/>
      <c r="F1008015" s="26"/>
      <c r="G1008015" s="26"/>
      <c r="H1008015" s="67"/>
      <c r="I1008015" s="68"/>
      <c r="J1008015" s="6"/>
      <c r="K1008015" s="69"/>
      <c r="L1008015" s="67"/>
      <c r="M1008015" s="67"/>
      <c r="N1008015" s="70"/>
      <c r="O1008015" s="67"/>
      <c r="P1008015" s="6"/>
      <c r="Q1008015" s="6"/>
      <c r="R1008015" s="71"/>
      <c r="S1008015" s="6"/>
      <c r="T1008015" s="6"/>
      <c r="U1008015" s="6"/>
      <c r="V1008015" s="9"/>
    </row>
    <row r="1008016" spans="1:22" customFormat="1">
      <c r="A1008016" s="2"/>
      <c r="B1008016" s="61"/>
      <c r="C1008016" s="52"/>
      <c r="D1008016" s="52"/>
      <c r="E1008016" s="6"/>
      <c r="F1008016" s="26"/>
      <c r="G1008016" s="26"/>
      <c r="H1008016" s="67"/>
      <c r="I1008016" s="68"/>
      <c r="J1008016" s="6"/>
      <c r="K1008016" s="69"/>
      <c r="L1008016" s="67"/>
      <c r="M1008016" s="67"/>
      <c r="N1008016" s="70"/>
      <c r="O1008016" s="67"/>
      <c r="P1008016" s="6"/>
      <c r="Q1008016" s="6"/>
      <c r="R1008016" s="71"/>
      <c r="S1008016" s="6"/>
      <c r="T1008016" s="6"/>
      <c r="U1008016" s="6"/>
      <c r="V1008016" s="9"/>
    </row>
    <row r="1008017" spans="1:22" customFormat="1">
      <c r="A1008017" s="2"/>
      <c r="B1008017" s="61"/>
      <c r="C1008017" s="52"/>
      <c r="D1008017" s="52"/>
      <c r="E1008017" s="6"/>
      <c r="F1008017" s="26"/>
      <c r="G1008017" s="26"/>
      <c r="H1008017" s="67"/>
      <c r="I1008017" s="68"/>
      <c r="J1008017" s="6"/>
      <c r="K1008017" s="69"/>
      <c r="L1008017" s="67"/>
      <c r="M1008017" s="67"/>
      <c r="N1008017" s="70"/>
      <c r="O1008017" s="67"/>
      <c r="P1008017" s="6"/>
      <c r="Q1008017" s="6"/>
      <c r="R1008017" s="71"/>
      <c r="S1008017" s="6"/>
      <c r="T1008017" s="6"/>
      <c r="U1008017" s="6"/>
      <c r="V1008017" s="9"/>
    </row>
    <row r="1008018" spans="1:22" customFormat="1">
      <c r="A1008018" s="2"/>
      <c r="B1008018" s="61"/>
      <c r="C1008018" s="52"/>
      <c r="D1008018" s="52"/>
      <c r="E1008018" s="6"/>
      <c r="F1008018" s="26"/>
      <c r="G1008018" s="26"/>
      <c r="H1008018" s="67"/>
      <c r="I1008018" s="68"/>
      <c r="J1008018" s="6"/>
      <c r="K1008018" s="69"/>
      <c r="L1008018" s="67"/>
      <c r="M1008018" s="67"/>
      <c r="N1008018" s="70"/>
      <c r="O1008018" s="67"/>
      <c r="P1008018" s="6"/>
      <c r="Q1008018" s="6"/>
      <c r="R1008018" s="71"/>
      <c r="S1008018" s="6"/>
      <c r="T1008018" s="6"/>
      <c r="U1008018" s="6"/>
      <c r="V1008018" s="9"/>
    </row>
    <row r="1008019" spans="1:22" customFormat="1">
      <c r="A1008019" s="2"/>
      <c r="B1008019" s="61"/>
      <c r="C1008019" s="52"/>
      <c r="D1008019" s="52"/>
      <c r="E1008019" s="6"/>
      <c r="F1008019" s="26"/>
      <c r="G1008019" s="26"/>
      <c r="H1008019" s="67"/>
      <c r="I1008019" s="68"/>
      <c r="J1008019" s="6"/>
      <c r="K1008019" s="69"/>
      <c r="L1008019" s="67"/>
      <c r="M1008019" s="67"/>
      <c r="N1008019" s="70"/>
      <c r="O1008019" s="67"/>
      <c r="P1008019" s="6"/>
      <c r="Q1008019" s="6"/>
      <c r="R1008019" s="71"/>
      <c r="S1008019" s="6"/>
      <c r="T1008019" s="6"/>
      <c r="U1008019" s="6"/>
      <c r="V1008019" s="9"/>
    </row>
    <row r="1008020" spans="1:22" customFormat="1">
      <c r="A1008020" s="2"/>
      <c r="B1008020" s="61"/>
      <c r="C1008020" s="52"/>
      <c r="D1008020" s="52"/>
      <c r="E1008020" s="6"/>
      <c r="F1008020" s="26"/>
      <c r="G1008020" s="26"/>
      <c r="H1008020" s="67"/>
      <c r="I1008020" s="68"/>
      <c r="J1008020" s="6"/>
      <c r="K1008020" s="69"/>
      <c r="L1008020" s="67"/>
      <c r="M1008020" s="67"/>
      <c r="N1008020" s="70"/>
      <c r="O1008020" s="67"/>
      <c r="P1008020" s="6"/>
      <c r="Q1008020" s="6"/>
      <c r="R1008020" s="71"/>
      <c r="S1008020" s="6"/>
      <c r="T1008020" s="6"/>
      <c r="U1008020" s="6"/>
      <c r="V1008020" s="9"/>
    </row>
    <row r="1008021" spans="1:22" customFormat="1">
      <c r="A1008021" s="2"/>
      <c r="B1008021" s="61"/>
      <c r="C1008021" s="52"/>
      <c r="D1008021" s="52"/>
      <c r="E1008021" s="6"/>
      <c r="F1008021" s="26"/>
      <c r="G1008021" s="26"/>
      <c r="H1008021" s="67"/>
      <c r="I1008021" s="68"/>
      <c r="J1008021" s="6"/>
      <c r="K1008021" s="69"/>
      <c r="L1008021" s="67"/>
      <c r="M1008021" s="67"/>
      <c r="N1008021" s="70"/>
      <c r="O1008021" s="67"/>
      <c r="P1008021" s="6"/>
      <c r="Q1008021" s="6"/>
      <c r="R1008021" s="71"/>
      <c r="S1008021" s="6"/>
      <c r="T1008021" s="6"/>
      <c r="U1008021" s="6"/>
      <c r="V1008021" s="9"/>
    </row>
    <row r="1008022" spans="1:22" customFormat="1">
      <c r="A1008022" s="2"/>
      <c r="B1008022" s="61"/>
      <c r="C1008022" s="52"/>
      <c r="D1008022" s="52"/>
      <c r="E1008022" s="6"/>
      <c r="F1008022" s="26"/>
      <c r="G1008022" s="26"/>
      <c r="H1008022" s="67"/>
      <c r="I1008022" s="68"/>
      <c r="J1008022" s="6"/>
      <c r="K1008022" s="69"/>
      <c r="L1008022" s="67"/>
      <c r="M1008022" s="67"/>
      <c r="N1008022" s="70"/>
      <c r="O1008022" s="67"/>
      <c r="P1008022" s="6"/>
      <c r="Q1008022" s="6"/>
      <c r="R1008022" s="71"/>
      <c r="S1008022" s="6"/>
      <c r="T1008022" s="6"/>
      <c r="U1008022" s="6"/>
      <c r="V1008022" s="9"/>
    </row>
    <row r="1008023" spans="1:22" customFormat="1">
      <c r="A1008023" s="2"/>
      <c r="B1008023" s="61"/>
      <c r="C1008023" s="52"/>
      <c r="D1008023" s="52"/>
      <c r="E1008023" s="6"/>
      <c r="F1008023" s="26"/>
      <c r="G1008023" s="26"/>
      <c r="H1008023" s="67"/>
      <c r="I1008023" s="68"/>
      <c r="J1008023" s="6"/>
      <c r="K1008023" s="69"/>
      <c r="L1008023" s="67"/>
      <c r="M1008023" s="67"/>
      <c r="N1008023" s="70"/>
      <c r="O1008023" s="67"/>
      <c r="P1008023" s="6"/>
      <c r="Q1008023" s="6"/>
      <c r="R1008023" s="71"/>
      <c r="S1008023" s="6"/>
      <c r="T1008023" s="6"/>
      <c r="U1008023" s="6"/>
      <c r="V1008023" s="9"/>
    </row>
    <row r="1008024" spans="1:22" customFormat="1">
      <c r="A1008024" s="2"/>
      <c r="B1008024" s="61"/>
      <c r="C1008024" s="52"/>
      <c r="D1008024" s="52"/>
      <c r="E1008024" s="6"/>
      <c r="F1008024" s="26"/>
      <c r="G1008024" s="26"/>
      <c r="H1008024" s="67"/>
      <c r="I1008024" s="68"/>
      <c r="J1008024" s="6"/>
      <c r="K1008024" s="69"/>
      <c r="L1008024" s="67"/>
      <c r="M1008024" s="67"/>
      <c r="N1008024" s="70"/>
      <c r="O1008024" s="67"/>
      <c r="P1008024" s="6"/>
      <c r="Q1008024" s="6"/>
      <c r="R1008024" s="71"/>
      <c r="S1008024" s="6"/>
      <c r="T1008024" s="6"/>
      <c r="U1008024" s="6"/>
      <c r="V1008024" s="9"/>
    </row>
    <row r="1008025" spans="1:22" customFormat="1">
      <c r="A1008025" s="2"/>
      <c r="B1008025" s="61"/>
      <c r="C1008025" s="52"/>
      <c r="D1008025" s="52"/>
      <c r="E1008025" s="6"/>
      <c r="F1008025" s="26"/>
      <c r="G1008025" s="26"/>
      <c r="H1008025" s="67"/>
      <c r="I1008025" s="68"/>
      <c r="J1008025" s="6"/>
      <c r="K1008025" s="69"/>
      <c r="L1008025" s="67"/>
      <c r="M1008025" s="67"/>
      <c r="N1008025" s="70"/>
      <c r="O1008025" s="67"/>
      <c r="P1008025" s="6"/>
      <c r="Q1008025" s="6"/>
      <c r="R1008025" s="71"/>
      <c r="S1008025" s="6"/>
      <c r="T1008025" s="6"/>
      <c r="U1008025" s="6"/>
      <c r="V1008025" s="9"/>
    </row>
    <row r="1008026" spans="1:22" customFormat="1">
      <c r="A1008026" s="2"/>
      <c r="B1008026" s="61"/>
      <c r="C1008026" s="52"/>
      <c r="D1008026" s="52"/>
      <c r="E1008026" s="6"/>
      <c r="F1008026" s="26"/>
      <c r="G1008026" s="26"/>
      <c r="H1008026" s="67"/>
      <c r="I1008026" s="68"/>
      <c r="J1008026" s="6"/>
      <c r="K1008026" s="69"/>
      <c r="L1008026" s="67"/>
      <c r="M1008026" s="67"/>
      <c r="N1008026" s="70"/>
      <c r="O1008026" s="67"/>
      <c r="P1008026" s="6"/>
      <c r="Q1008026" s="6"/>
      <c r="R1008026" s="71"/>
      <c r="S1008026" s="6"/>
      <c r="T1008026" s="6"/>
      <c r="U1008026" s="6"/>
      <c r="V1008026" s="9"/>
    </row>
    <row r="1008027" spans="1:22" customFormat="1">
      <c r="A1008027" s="2"/>
      <c r="B1008027" s="61"/>
      <c r="C1008027" s="52"/>
      <c r="D1008027" s="52"/>
      <c r="E1008027" s="6"/>
      <c r="F1008027" s="26"/>
      <c r="G1008027" s="26"/>
      <c r="H1008027" s="67"/>
      <c r="I1008027" s="68"/>
      <c r="J1008027" s="6"/>
      <c r="K1008027" s="69"/>
      <c r="L1008027" s="67"/>
      <c r="M1008027" s="67"/>
      <c r="N1008027" s="70"/>
      <c r="O1008027" s="67"/>
      <c r="P1008027" s="6"/>
      <c r="Q1008027" s="6"/>
      <c r="R1008027" s="71"/>
      <c r="S1008027" s="6"/>
      <c r="T1008027" s="6"/>
      <c r="U1008027" s="6"/>
      <c r="V1008027" s="9"/>
    </row>
    <row r="1008028" spans="1:22" customFormat="1">
      <c r="A1008028" s="2"/>
      <c r="B1008028" s="61"/>
      <c r="C1008028" s="52"/>
      <c r="D1008028" s="52"/>
      <c r="E1008028" s="6"/>
      <c r="F1008028" s="26"/>
      <c r="G1008028" s="26"/>
      <c r="H1008028" s="67"/>
      <c r="I1008028" s="68"/>
      <c r="J1008028" s="6"/>
      <c r="K1008028" s="69"/>
      <c r="L1008028" s="67"/>
      <c r="M1008028" s="67"/>
      <c r="N1008028" s="70"/>
      <c r="O1008028" s="67"/>
      <c r="P1008028" s="6"/>
      <c r="Q1008028" s="6"/>
      <c r="R1008028" s="71"/>
      <c r="S1008028" s="6"/>
      <c r="T1008028" s="6"/>
      <c r="U1008028" s="6"/>
      <c r="V1008028" s="9"/>
    </row>
    <row r="1008029" spans="1:22" customFormat="1">
      <c r="A1008029" s="2"/>
      <c r="B1008029" s="61"/>
      <c r="C1008029" s="52"/>
      <c r="D1008029" s="52"/>
      <c r="E1008029" s="6"/>
      <c r="F1008029" s="26"/>
      <c r="G1008029" s="26"/>
      <c r="H1008029" s="67"/>
      <c r="I1008029" s="68"/>
      <c r="J1008029" s="6"/>
      <c r="K1008029" s="69"/>
      <c r="L1008029" s="67"/>
      <c r="M1008029" s="67"/>
      <c r="N1008029" s="70"/>
      <c r="O1008029" s="67"/>
      <c r="P1008029" s="6"/>
      <c r="Q1008029" s="6"/>
      <c r="R1008029" s="71"/>
      <c r="S1008029" s="6"/>
      <c r="T1008029" s="6"/>
      <c r="U1008029" s="6"/>
      <c r="V1008029" s="9"/>
    </row>
    <row r="1008030" spans="1:22" customFormat="1">
      <c r="A1008030" s="2"/>
      <c r="B1008030" s="61"/>
      <c r="C1008030" s="52"/>
      <c r="D1008030" s="52"/>
      <c r="E1008030" s="6"/>
      <c r="F1008030" s="26"/>
      <c r="G1008030" s="26"/>
      <c r="H1008030" s="67"/>
      <c r="I1008030" s="68"/>
      <c r="J1008030" s="6"/>
      <c r="K1008030" s="69"/>
      <c r="L1008030" s="67"/>
      <c r="M1008030" s="67"/>
      <c r="N1008030" s="70"/>
      <c r="O1008030" s="67"/>
      <c r="P1008030" s="6"/>
      <c r="Q1008030" s="6"/>
      <c r="R1008030" s="71"/>
      <c r="S1008030" s="6"/>
      <c r="T1008030" s="6"/>
      <c r="U1008030" s="6"/>
      <c r="V1008030" s="9"/>
    </row>
    <row r="1008031" spans="1:22" customFormat="1">
      <c r="A1008031" s="2"/>
      <c r="B1008031" s="61"/>
      <c r="C1008031" s="52"/>
      <c r="D1008031" s="52"/>
      <c r="E1008031" s="6"/>
      <c r="F1008031" s="26"/>
      <c r="G1008031" s="26"/>
      <c r="H1008031" s="67"/>
      <c r="I1008031" s="68"/>
      <c r="J1008031" s="6"/>
      <c r="K1008031" s="69"/>
      <c r="L1008031" s="67"/>
      <c r="M1008031" s="67"/>
      <c r="N1008031" s="70"/>
      <c r="O1008031" s="67"/>
      <c r="P1008031" s="6"/>
      <c r="Q1008031" s="6"/>
      <c r="R1008031" s="71"/>
      <c r="S1008031" s="6"/>
      <c r="T1008031" s="6"/>
      <c r="U1008031" s="6"/>
      <c r="V1008031" s="9"/>
    </row>
    <row r="1008032" spans="1:22" customFormat="1">
      <c r="A1008032" s="2"/>
      <c r="B1008032" s="61"/>
      <c r="C1008032" s="52"/>
      <c r="D1008032" s="52"/>
      <c r="E1008032" s="6"/>
      <c r="F1008032" s="26"/>
      <c r="G1008032" s="26"/>
      <c r="H1008032" s="67"/>
      <c r="I1008032" s="68"/>
      <c r="J1008032" s="6"/>
      <c r="K1008032" s="69"/>
      <c r="L1008032" s="67"/>
      <c r="M1008032" s="67"/>
      <c r="N1008032" s="70"/>
      <c r="O1008032" s="67"/>
      <c r="P1008032" s="6"/>
      <c r="Q1008032" s="6"/>
      <c r="R1008032" s="71"/>
      <c r="S1008032" s="6"/>
      <c r="T1008032" s="6"/>
      <c r="U1008032" s="6"/>
      <c r="V1008032" s="9"/>
    </row>
    <row r="1008033" spans="1:22" customFormat="1">
      <c r="A1008033" s="2"/>
      <c r="B1008033" s="61"/>
      <c r="C1008033" s="52"/>
      <c r="D1008033" s="52"/>
      <c r="E1008033" s="6"/>
      <c r="F1008033" s="26"/>
      <c r="G1008033" s="26"/>
      <c r="H1008033" s="67"/>
      <c r="I1008033" s="68"/>
      <c r="J1008033" s="6"/>
      <c r="K1008033" s="69"/>
      <c r="L1008033" s="67"/>
      <c r="M1008033" s="67"/>
      <c r="N1008033" s="70"/>
      <c r="O1008033" s="67"/>
      <c r="P1008033" s="6"/>
      <c r="Q1008033" s="6"/>
      <c r="R1008033" s="71"/>
      <c r="S1008033" s="6"/>
      <c r="T1008033" s="6"/>
      <c r="U1008033" s="6"/>
      <c r="V1008033" s="9"/>
    </row>
    <row r="1008034" spans="1:22" customFormat="1">
      <c r="A1008034" s="2"/>
      <c r="B1008034" s="61"/>
      <c r="C1008034" s="52"/>
      <c r="D1008034" s="52"/>
      <c r="E1008034" s="6"/>
      <c r="F1008034" s="26"/>
      <c r="G1008034" s="26"/>
      <c r="H1008034" s="67"/>
      <c r="I1008034" s="68"/>
      <c r="J1008034" s="6"/>
      <c r="K1008034" s="69"/>
      <c r="L1008034" s="67"/>
      <c r="M1008034" s="67"/>
      <c r="N1008034" s="70"/>
      <c r="O1008034" s="67"/>
      <c r="P1008034" s="6"/>
      <c r="Q1008034" s="6"/>
      <c r="R1008034" s="71"/>
      <c r="S1008034" s="6"/>
      <c r="T1008034" s="6"/>
      <c r="U1008034" s="6"/>
      <c r="V1008034" s="9"/>
    </row>
    <row r="1008035" spans="1:22" customFormat="1">
      <c r="A1008035" s="2"/>
      <c r="B1008035" s="61"/>
      <c r="C1008035" s="52"/>
      <c r="D1008035" s="52"/>
      <c r="E1008035" s="6"/>
      <c r="F1008035" s="26"/>
      <c r="G1008035" s="26"/>
      <c r="H1008035" s="67"/>
      <c r="I1008035" s="68"/>
      <c r="J1008035" s="6"/>
      <c r="K1008035" s="69"/>
      <c r="L1008035" s="67"/>
      <c r="M1008035" s="67"/>
      <c r="N1008035" s="70"/>
      <c r="O1008035" s="67"/>
      <c r="P1008035" s="6"/>
      <c r="Q1008035" s="6"/>
      <c r="R1008035" s="71"/>
      <c r="S1008035" s="6"/>
      <c r="T1008035" s="6"/>
      <c r="U1008035" s="6"/>
      <c r="V1008035" s="9"/>
    </row>
    <row r="1008036" spans="1:22" customFormat="1">
      <c r="A1008036" s="2"/>
      <c r="B1008036" s="61"/>
      <c r="C1008036" s="52"/>
      <c r="D1008036" s="52"/>
      <c r="E1008036" s="6"/>
      <c r="F1008036" s="26"/>
      <c r="G1008036" s="26"/>
      <c r="H1008036" s="67"/>
      <c r="I1008036" s="68"/>
      <c r="J1008036" s="6"/>
      <c r="K1008036" s="69"/>
      <c r="L1008036" s="67"/>
      <c r="M1008036" s="67"/>
      <c r="N1008036" s="70"/>
      <c r="O1008036" s="67"/>
      <c r="P1008036" s="6"/>
      <c r="Q1008036" s="6"/>
      <c r="R1008036" s="71"/>
      <c r="S1008036" s="6"/>
      <c r="T1008036" s="6"/>
      <c r="U1008036" s="6"/>
      <c r="V1008036" s="9"/>
    </row>
    <row r="1008037" spans="1:22" customFormat="1">
      <c r="A1008037" s="2"/>
      <c r="B1008037" s="61"/>
      <c r="C1008037" s="52"/>
      <c r="D1008037" s="52"/>
      <c r="E1008037" s="6"/>
      <c r="F1008037" s="26"/>
      <c r="G1008037" s="26"/>
      <c r="H1008037" s="67"/>
      <c r="I1008037" s="68"/>
      <c r="J1008037" s="6"/>
      <c r="K1008037" s="69"/>
      <c r="L1008037" s="67"/>
      <c r="M1008037" s="67"/>
      <c r="N1008037" s="70"/>
      <c r="O1008037" s="67"/>
      <c r="P1008037" s="6"/>
      <c r="Q1008037" s="6"/>
      <c r="R1008037" s="71"/>
      <c r="S1008037" s="6"/>
      <c r="T1008037" s="6"/>
      <c r="U1008037" s="6"/>
      <c r="V1008037" s="9"/>
    </row>
    <row r="1008038" spans="1:22" customFormat="1">
      <c r="A1008038" s="2"/>
      <c r="B1008038" s="61"/>
      <c r="C1008038" s="52"/>
      <c r="D1008038" s="52"/>
      <c r="E1008038" s="6"/>
      <c r="F1008038" s="26"/>
      <c r="G1008038" s="26"/>
      <c r="H1008038" s="67"/>
      <c r="I1008038" s="68"/>
      <c r="J1008038" s="6"/>
      <c r="K1008038" s="69"/>
      <c r="L1008038" s="67"/>
      <c r="M1008038" s="67"/>
      <c r="N1008038" s="70"/>
      <c r="O1008038" s="67"/>
      <c r="P1008038" s="6"/>
      <c r="Q1008038" s="6"/>
      <c r="R1008038" s="71"/>
      <c r="S1008038" s="6"/>
      <c r="T1008038" s="6"/>
      <c r="U1008038" s="6"/>
      <c r="V1008038" s="9"/>
    </row>
    <row r="1008039" spans="1:22" customFormat="1">
      <c r="A1008039" s="2"/>
      <c r="B1008039" s="61"/>
      <c r="C1008039" s="52"/>
      <c r="D1008039" s="52"/>
      <c r="E1008039" s="6"/>
      <c r="F1008039" s="26"/>
      <c r="G1008039" s="26"/>
      <c r="H1008039" s="67"/>
      <c r="I1008039" s="68"/>
      <c r="J1008039" s="6"/>
      <c r="K1008039" s="69"/>
      <c r="L1008039" s="67"/>
      <c r="M1008039" s="67"/>
      <c r="N1008039" s="70"/>
      <c r="O1008039" s="67"/>
      <c r="P1008039" s="6"/>
      <c r="Q1008039" s="6"/>
      <c r="R1008039" s="71"/>
      <c r="S1008039" s="6"/>
      <c r="T1008039" s="6"/>
      <c r="U1008039" s="6"/>
      <c r="V1008039" s="9"/>
    </row>
    <row r="1008040" spans="1:22" customFormat="1">
      <c r="A1008040" s="2"/>
      <c r="B1008040" s="61"/>
      <c r="C1008040" s="52"/>
      <c r="D1008040" s="52"/>
      <c r="E1008040" s="6"/>
      <c r="F1008040" s="26"/>
      <c r="G1008040" s="26"/>
      <c r="H1008040" s="67"/>
      <c r="I1008040" s="68"/>
      <c r="J1008040" s="6"/>
      <c r="K1008040" s="69"/>
      <c r="L1008040" s="67"/>
      <c r="M1008040" s="67"/>
      <c r="N1008040" s="70"/>
      <c r="O1008040" s="67"/>
      <c r="P1008040" s="6"/>
      <c r="Q1008040" s="6"/>
      <c r="R1008040" s="71"/>
      <c r="S1008040" s="6"/>
      <c r="T1008040" s="6"/>
      <c r="U1008040" s="6"/>
      <c r="V1008040" s="9"/>
    </row>
    <row r="1008041" spans="1:22" customFormat="1">
      <c r="A1008041" s="2"/>
      <c r="B1008041" s="61"/>
      <c r="C1008041" s="52"/>
      <c r="D1008041" s="52"/>
      <c r="E1008041" s="6"/>
      <c r="F1008041" s="26"/>
      <c r="G1008041" s="26"/>
      <c r="H1008041" s="67"/>
      <c r="I1008041" s="68"/>
      <c r="J1008041" s="6"/>
      <c r="K1008041" s="69"/>
      <c r="L1008041" s="67"/>
      <c r="M1008041" s="67"/>
      <c r="N1008041" s="70"/>
      <c r="O1008041" s="67"/>
      <c r="P1008041" s="6"/>
      <c r="Q1008041" s="6"/>
      <c r="R1008041" s="71"/>
      <c r="S1008041" s="6"/>
      <c r="T1008041" s="6"/>
      <c r="U1008041" s="6"/>
      <c r="V1008041" s="9"/>
    </row>
    <row r="1008042" spans="1:22" customFormat="1">
      <c r="A1008042" s="2"/>
      <c r="B1008042" s="61"/>
      <c r="C1008042" s="52"/>
      <c r="D1008042" s="52"/>
      <c r="E1008042" s="6"/>
      <c r="F1008042" s="26"/>
      <c r="G1008042" s="26"/>
      <c r="H1008042" s="67"/>
      <c r="I1008042" s="68"/>
      <c r="J1008042" s="6"/>
      <c r="K1008042" s="69"/>
      <c r="L1008042" s="67"/>
      <c r="M1008042" s="67"/>
      <c r="N1008042" s="70"/>
      <c r="O1008042" s="67"/>
      <c r="P1008042" s="6"/>
      <c r="Q1008042" s="6"/>
      <c r="R1008042" s="71"/>
      <c r="S1008042" s="6"/>
      <c r="T1008042" s="6"/>
      <c r="U1008042" s="6"/>
      <c r="V1008042" s="9"/>
    </row>
    <row r="1008043" spans="1:22" customFormat="1">
      <c r="A1008043" s="2"/>
      <c r="B1008043" s="61"/>
      <c r="C1008043" s="52"/>
      <c r="D1008043" s="52"/>
      <c r="E1008043" s="6"/>
      <c r="F1008043" s="26"/>
      <c r="G1008043" s="26"/>
      <c r="H1008043" s="67"/>
      <c r="I1008043" s="68"/>
      <c r="J1008043" s="6"/>
      <c r="K1008043" s="69"/>
      <c r="L1008043" s="67"/>
      <c r="M1008043" s="67"/>
      <c r="N1008043" s="70"/>
      <c r="O1008043" s="67"/>
      <c r="P1008043" s="6"/>
      <c r="Q1008043" s="6"/>
      <c r="R1008043" s="71"/>
      <c r="S1008043" s="6"/>
      <c r="T1008043" s="6"/>
      <c r="U1008043" s="6"/>
      <c r="V1008043" s="9"/>
    </row>
    <row r="1008044" spans="1:22" customFormat="1">
      <c r="A1008044" s="2"/>
      <c r="B1008044" s="61"/>
      <c r="C1008044" s="52"/>
      <c r="D1008044" s="52"/>
      <c r="E1008044" s="6"/>
      <c r="F1008044" s="26"/>
      <c r="G1008044" s="26"/>
      <c r="H1008044" s="67"/>
      <c r="I1008044" s="68"/>
      <c r="J1008044" s="6"/>
      <c r="K1008044" s="69"/>
      <c r="L1008044" s="67"/>
      <c r="M1008044" s="67"/>
      <c r="N1008044" s="70"/>
      <c r="O1008044" s="67"/>
      <c r="P1008044" s="6"/>
      <c r="Q1008044" s="6"/>
      <c r="R1008044" s="71"/>
      <c r="S1008044" s="6"/>
      <c r="T1008044" s="6"/>
      <c r="U1008044" s="6"/>
      <c r="V1008044" s="9"/>
    </row>
    <row r="1008045" spans="1:22" customFormat="1">
      <c r="A1008045" s="2"/>
      <c r="B1008045" s="61"/>
      <c r="C1008045" s="52"/>
      <c r="D1008045" s="52"/>
      <c r="E1008045" s="6"/>
      <c r="F1008045" s="26"/>
      <c r="G1008045" s="26"/>
      <c r="H1008045" s="67"/>
      <c r="I1008045" s="68"/>
      <c r="J1008045" s="6"/>
      <c r="K1008045" s="69"/>
      <c r="L1008045" s="67"/>
      <c r="M1008045" s="67"/>
      <c r="N1008045" s="70"/>
      <c r="O1008045" s="67"/>
      <c r="P1008045" s="6"/>
      <c r="Q1008045" s="6"/>
      <c r="R1008045" s="71"/>
      <c r="S1008045" s="6"/>
      <c r="T1008045" s="6"/>
      <c r="U1008045" s="6"/>
      <c r="V1008045" s="9"/>
    </row>
    <row r="1008046" spans="1:22" customFormat="1">
      <c r="A1008046" s="2"/>
      <c r="B1008046" s="61"/>
      <c r="C1008046" s="52"/>
      <c r="D1008046" s="52"/>
      <c r="E1008046" s="6"/>
      <c r="F1008046" s="26"/>
      <c r="G1008046" s="26"/>
      <c r="H1008046" s="67"/>
      <c r="I1008046" s="68"/>
      <c r="J1008046" s="6"/>
      <c r="K1008046" s="69"/>
      <c r="L1008046" s="67"/>
      <c r="M1008046" s="67"/>
      <c r="N1008046" s="70"/>
      <c r="O1008046" s="67"/>
      <c r="P1008046" s="6"/>
      <c r="Q1008046" s="6"/>
      <c r="R1008046" s="71"/>
      <c r="S1008046" s="6"/>
      <c r="T1008046" s="6"/>
      <c r="U1008046" s="6"/>
      <c r="V1008046" s="9"/>
    </row>
    <row r="1008047" spans="1:22" customFormat="1">
      <c r="A1008047" s="2"/>
      <c r="B1008047" s="61"/>
      <c r="C1008047" s="52"/>
      <c r="D1008047" s="52"/>
      <c r="E1008047" s="6"/>
      <c r="F1008047" s="26"/>
      <c r="G1008047" s="26"/>
      <c r="H1008047" s="67"/>
      <c r="I1008047" s="68"/>
      <c r="J1008047" s="6"/>
      <c r="K1008047" s="69"/>
      <c r="L1008047" s="67"/>
      <c r="M1008047" s="67"/>
      <c r="N1008047" s="70"/>
      <c r="O1008047" s="67"/>
      <c r="P1008047" s="6"/>
      <c r="Q1008047" s="6"/>
      <c r="R1008047" s="71"/>
      <c r="S1008047" s="6"/>
      <c r="T1008047" s="6"/>
      <c r="U1008047" s="6"/>
      <c r="V1008047" s="9"/>
    </row>
    <row r="1008048" spans="1:22" customFormat="1">
      <c r="A1008048" s="2"/>
      <c r="B1008048" s="61"/>
      <c r="C1008048" s="52"/>
      <c r="D1008048" s="52"/>
      <c r="E1008048" s="6"/>
      <c r="F1008048" s="26"/>
      <c r="G1008048" s="26"/>
      <c r="H1008048" s="67"/>
      <c r="I1008048" s="68"/>
      <c r="J1008048" s="6"/>
      <c r="K1008048" s="69"/>
      <c r="L1008048" s="67"/>
      <c r="M1008048" s="67"/>
      <c r="N1008048" s="70"/>
      <c r="O1008048" s="67"/>
      <c r="P1008048" s="6"/>
      <c r="Q1008048" s="6"/>
      <c r="R1008048" s="71"/>
      <c r="S1008048" s="6"/>
      <c r="T1008048" s="6"/>
      <c r="U1008048" s="6"/>
      <c r="V1008048" s="9"/>
    </row>
    <row r="1008049" spans="1:22" customFormat="1">
      <c r="A1008049" s="2"/>
      <c r="B1008049" s="61"/>
      <c r="C1008049" s="52"/>
      <c r="D1008049" s="52"/>
      <c r="E1008049" s="6"/>
      <c r="F1008049" s="26"/>
      <c r="G1008049" s="26"/>
      <c r="H1008049" s="67"/>
      <c r="I1008049" s="68"/>
      <c r="J1008049" s="6"/>
      <c r="K1008049" s="69"/>
      <c r="L1008049" s="67"/>
      <c r="M1008049" s="67"/>
      <c r="N1008049" s="70"/>
      <c r="O1008049" s="67"/>
      <c r="P1008049" s="6"/>
      <c r="Q1008049" s="6"/>
      <c r="R1008049" s="71"/>
      <c r="S1008049" s="6"/>
      <c r="T1008049" s="6"/>
      <c r="U1008049" s="6"/>
      <c r="V1008049" s="9"/>
    </row>
    <row r="1008050" spans="1:22" customFormat="1">
      <c r="A1008050" s="2"/>
      <c r="B1008050" s="61"/>
      <c r="C1008050" s="52"/>
      <c r="D1008050" s="52"/>
      <c r="E1008050" s="6"/>
      <c r="F1008050" s="26"/>
      <c r="G1008050" s="26"/>
      <c r="H1008050" s="67"/>
      <c r="I1008050" s="68"/>
      <c r="J1008050" s="6"/>
      <c r="K1008050" s="69"/>
      <c r="L1008050" s="67"/>
      <c r="M1008050" s="67"/>
      <c r="N1008050" s="70"/>
      <c r="O1008050" s="67"/>
      <c r="P1008050" s="6"/>
      <c r="Q1008050" s="6"/>
      <c r="R1008050" s="71"/>
      <c r="S1008050" s="6"/>
      <c r="T1008050" s="6"/>
      <c r="U1008050" s="6"/>
      <c r="V1008050" s="9"/>
    </row>
    <row r="1008051" spans="1:22" customFormat="1">
      <c r="A1008051" s="2"/>
      <c r="B1008051" s="61"/>
      <c r="C1008051" s="52"/>
      <c r="D1008051" s="52"/>
      <c r="E1008051" s="6"/>
      <c r="F1008051" s="26"/>
      <c r="G1008051" s="26"/>
      <c r="H1008051" s="67"/>
      <c r="I1008051" s="68"/>
      <c r="J1008051" s="6"/>
      <c r="K1008051" s="69"/>
      <c r="L1008051" s="67"/>
      <c r="M1008051" s="67"/>
      <c r="N1008051" s="70"/>
      <c r="O1008051" s="67"/>
      <c r="P1008051" s="6"/>
      <c r="Q1008051" s="6"/>
      <c r="R1008051" s="71"/>
      <c r="S1008051" s="6"/>
      <c r="T1008051" s="6"/>
      <c r="U1008051" s="6"/>
      <c r="V1008051" s="9"/>
    </row>
    <row r="1008052" spans="1:22" customFormat="1">
      <c r="A1008052" s="2"/>
      <c r="B1008052" s="61"/>
      <c r="C1008052" s="52"/>
      <c r="D1008052" s="52"/>
      <c r="E1008052" s="6"/>
      <c r="F1008052" s="26"/>
      <c r="G1008052" s="26"/>
      <c r="H1008052" s="67"/>
      <c r="I1008052" s="68"/>
      <c r="J1008052" s="6"/>
      <c r="K1008052" s="69"/>
      <c r="L1008052" s="67"/>
      <c r="M1008052" s="67"/>
      <c r="N1008052" s="70"/>
      <c r="O1008052" s="67"/>
      <c r="P1008052" s="6"/>
      <c r="Q1008052" s="6"/>
      <c r="R1008052" s="71"/>
      <c r="S1008052" s="6"/>
      <c r="T1008052" s="6"/>
      <c r="U1008052" s="6"/>
      <c r="V1008052" s="9"/>
    </row>
    <row r="1008053" spans="1:22" customFormat="1">
      <c r="A1008053" s="2"/>
      <c r="B1008053" s="61"/>
      <c r="C1008053" s="52"/>
      <c r="D1008053" s="52"/>
      <c r="E1008053" s="6"/>
      <c r="F1008053" s="26"/>
      <c r="G1008053" s="26"/>
      <c r="H1008053" s="67"/>
      <c r="I1008053" s="68"/>
      <c r="J1008053" s="6"/>
      <c r="K1008053" s="69"/>
      <c r="L1008053" s="67"/>
      <c r="M1008053" s="67"/>
      <c r="N1008053" s="70"/>
      <c r="O1008053" s="67"/>
      <c r="P1008053" s="6"/>
      <c r="Q1008053" s="6"/>
      <c r="R1008053" s="71"/>
      <c r="S1008053" s="6"/>
      <c r="T1008053" s="6"/>
      <c r="U1008053" s="6"/>
      <c r="V1008053" s="9"/>
    </row>
    <row r="1008054" spans="1:22" customFormat="1">
      <c r="A1008054" s="2"/>
      <c r="B1008054" s="61"/>
      <c r="C1008054" s="52"/>
      <c r="D1008054" s="52"/>
      <c r="E1008054" s="6"/>
      <c r="F1008054" s="26"/>
      <c r="G1008054" s="26"/>
      <c r="H1008054" s="67"/>
      <c r="I1008054" s="68"/>
      <c r="J1008054" s="6"/>
      <c r="K1008054" s="69"/>
      <c r="L1008054" s="67"/>
      <c r="M1008054" s="67"/>
      <c r="N1008054" s="70"/>
      <c r="O1008054" s="67"/>
      <c r="P1008054" s="6"/>
      <c r="Q1008054" s="6"/>
      <c r="R1008054" s="71"/>
      <c r="S1008054" s="6"/>
      <c r="T1008054" s="6"/>
      <c r="U1008054" s="6"/>
      <c r="V1008054" s="9"/>
    </row>
    <row r="1008055" spans="1:22" customFormat="1">
      <c r="A1008055" s="2"/>
      <c r="B1008055" s="61"/>
      <c r="C1008055" s="52"/>
      <c r="D1008055" s="52"/>
      <c r="E1008055" s="6"/>
      <c r="F1008055" s="26"/>
      <c r="G1008055" s="26"/>
      <c r="H1008055" s="67"/>
      <c r="I1008055" s="68"/>
      <c r="J1008055" s="6"/>
      <c r="K1008055" s="69"/>
      <c r="L1008055" s="67"/>
      <c r="M1008055" s="67"/>
      <c r="N1008055" s="70"/>
      <c r="O1008055" s="67"/>
      <c r="P1008055" s="6"/>
      <c r="Q1008055" s="6"/>
      <c r="R1008055" s="71"/>
      <c r="S1008055" s="6"/>
      <c r="T1008055" s="6"/>
      <c r="U1008055" s="6"/>
      <c r="V1008055" s="9"/>
    </row>
    <row r="1008056" spans="1:22" customFormat="1">
      <c r="A1008056" s="2"/>
      <c r="B1008056" s="61"/>
      <c r="C1008056" s="52"/>
      <c r="D1008056" s="52"/>
      <c r="E1008056" s="6"/>
      <c r="F1008056" s="26"/>
      <c r="G1008056" s="26"/>
      <c r="H1008056" s="67"/>
      <c r="I1008056" s="68"/>
      <c r="J1008056" s="6"/>
      <c r="K1008056" s="69"/>
      <c r="L1008056" s="67"/>
      <c r="M1008056" s="67"/>
      <c r="N1008056" s="70"/>
      <c r="O1008056" s="67"/>
      <c r="P1008056" s="6"/>
      <c r="Q1008056" s="6"/>
      <c r="R1008056" s="71"/>
      <c r="S1008056" s="6"/>
      <c r="T1008056" s="6"/>
      <c r="U1008056" s="6"/>
      <c r="V1008056" s="9"/>
    </row>
    <row r="1008057" spans="1:22" customFormat="1">
      <c r="A1008057" s="2"/>
      <c r="B1008057" s="61"/>
      <c r="C1008057" s="52"/>
      <c r="D1008057" s="52"/>
      <c r="E1008057" s="6"/>
      <c r="F1008057" s="26"/>
      <c r="G1008057" s="26"/>
      <c r="H1008057" s="67"/>
      <c r="I1008057" s="68"/>
      <c r="J1008057" s="6"/>
      <c r="K1008057" s="69"/>
      <c r="L1008057" s="67"/>
      <c r="M1008057" s="67"/>
      <c r="N1008057" s="70"/>
      <c r="O1008057" s="67"/>
      <c r="P1008057" s="6"/>
      <c r="Q1008057" s="6"/>
      <c r="R1008057" s="71"/>
      <c r="S1008057" s="6"/>
      <c r="T1008057" s="6"/>
      <c r="U1008057" s="6"/>
      <c r="V1008057" s="9"/>
    </row>
    <row r="1008058" spans="1:22" customFormat="1">
      <c r="A1008058" s="2"/>
      <c r="B1008058" s="61"/>
      <c r="C1008058" s="52"/>
      <c r="D1008058" s="52"/>
      <c r="E1008058" s="6"/>
      <c r="F1008058" s="26"/>
      <c r="G1008058" s="26"/>
      <c r="H1008058" s="67"/>
      <c r="I1008058" s="68"/>
      <c r="J1008058" s="6"/>
      <c r="K1008058" s="69"/>
      <c r="L1008058" s="67"/>
      <c r="M1008058" s="67"/>
      <c r="N1008058" s="70"/>
      <c r="O1008058" s="67"/>
      <c r="P1008058" s="6"/>
      <c r="Q1008058" s="6"/>
      <c r="R1008058" s="71"/>
      <c r="S1008058" s="6"/>
      <c r="T1008058" s="6"/>
      <c r="U1008058" s="6"/>
      <c r="V1008058" s="9"/>
    </row>
    <row r="1008059" spans="1:22" customFormat="1">
      <c r="A1008059" s="2"/>
      <c r="B1008059" s="61"/>
      <c r="C1008059" s="52"/>
      <c r="D1008059" s="52"/>
      <c r="E1008059" s="6"/>
      <c r="F1008059" s="26"/>
      <c r="G1008059" s="26"/>
      <c r="H1008059" s="67"/>
      <c r="I1008059" s="68"/>
      <c r="J1008059" s="6"/>
      <c r="K1008059" s="69"/>
      <c r="L1008059" s="67"/>
      <c r="M1008059" s="67"/>
      <c r="N1008059" s="70"/>
      <c r="O1008059" s="67"/>
      <c r="P1008059" s="6"/>
      <c r="Q1008059" s="6"/>
      <c r="R1008059" s="71"/>
      <c r="S1008059" s="6"/>
      <c r="T1008059" s="6"/>
      <c r="U1008059" s="6"/>
      <c r="V1008059" s="9"/>
    </row>
    <row r="1008060" spans="1:22" customFormat="1">
      <c r="A1008060" s="2"/>
      <c r="B1008060" s="61"/>
      <c r="C1008060" s="52"/>
      <c r="D1008060" s="52"/>
      <c r="E1008060" s="6"/>
      <c r="F1008060" s="26"/>
      <c r="G1008060" s="26"/>
      <c r="H1008060" s="67"/>
      <c r="I1008060" s="68"/>
      <c r="J1008060" s="6"/>
      <c r="K1008060" s="69"/>
      <c r="L1008060" s="67"/>
      <c r="M1008060" s="67"/>
      <c r="N1008060" s="70"/>
      <c r="O1008060" s="67"/>
      <c r="P1008060" s="6"/>
      <c r="Q1008060" s="6"/>
      <c r="R1008060" s="71"/>
      <c r="S1008060" s="6"/>
      <c r="T1008060" s="6"/>
      <c r="U1008060" s="6"/>
      <c r="V1008060" s="9"/>
    </row>
    <row r="1008061" spans="1:22" customFormat="1">
      <c r="A1008061" s="2"/>
      <c r="B1008061" s="61"/>
      <c r="C1008061" s="52"/>
      <c r="D1008061" s="52"/>
      <c r="E1008061" s="6"/>
      <c r="F1008061" s="26"/>
      <c r="G1008061" s="26"/>
      <c r="H1008061" s="67"/>
      <c r="I1008061" s="68"/>
      <c r="J1008061" s="6"/>
      <c r="K1008061" s="69"/>
      <c r="L1008061" s="67"/>
      <c r="M1008061" s="67"/>
      <c r="N1008061" s="70"/>
      <c r="O1008061" s="67"/>
      <c r="P1008061" s="6"/>
      <c r="Q1008061" s="6"/>
      <c r="R1008061" s="71"/>
      <c r="S1008061" s="6"/>
      <c r="T1008061" s="6"/>
      <c r="U1008061" s="6"/>
      <c r="V1008061" s="9"/>
    </row>
    <row r="1008062" spans="1:22" customFormat="1">
      <c r="A1008062" s="2"/>
      <c r="B1008062" s="61"/>
      <c r="C1008062" s="52"/>
      <c r="D1008062" s="52"/>
      <c r="E1008062" s="6"/>
      <c r="F1008062" s="26"/>
      <c r="G1008062" s="26"/>
      <c r="H1008062" s="67"/>
      <c r="I1008062" s="68"/>
      <c r="J1008062" s="6"/>
      <c r="K1008062" s="69"/>
      <c r="L1008062" s="67"/>
      <c r="M1008062" s="67"/>
      <c r="N1008062" s="70"/>
      <c r="O1008062" s="67"/>
      <c r="P1008062" s="6"/>
      <c r="Q1008062" s="6"/>
      <c r="R1008062" s="71"/>
      <c r="S1008062" s="6"/>
      <c r="T1008062" s="6"/>
      <c r="U1008062" s="6"/>
      <c r="V1008062" s="9"/>
    </row>
    <row r="1008063" spans="1:22" customFormat="1">
      <c r="A1008063" s="2"/>
      <c r="B1008063" s="61"/>
      <c r="C1008063" s="52"/>
      <c r="D1008063" s="52"/>
      <c r="E1008063" s="6"/>
      <c r="F1008063" s="26"/>
      <c r="G1008063" s="26"/>
      <c r="H1008063" s="67"/>
      <c r="I1008063" s="68"/>
      <c r="J1008063" s="6"/>
      <c r="K1008063" s="69"/>
      <c r="L1008063" s="67"/>
      <c r="M1008063" s="67"/>
      <c r="N1008063" s="70"/>
      <c r="O1008063" s="67"/>
      <c r="P1008063" s="6"/>
      <c r="Q1008063" s="6"/>
      <c r="R1008063" s="71"/>
      <c r="S1008063" s="6"/>
      <c r="T1008063" s="6"/>
      <c r="U1008063" s="6"/>
      <c r="V1008063" s="9"/>
    </row>
    <row r="1008064" spans="1:22" customFormat="1">
      <c r="A1008064" s="2"/>
      <c r="B1008064" s="61"/>
      <c r="C1008064" s="52"/>
      <c r="D1008064" s="52"/>
      <c r="E1008064" s="6"/>
      <c r="F1008064" s="26"/>
      <c r="G1008064" s="26"/>
      <c r="H1008064" s="67"/>
      <c r="I1008064" s="68"/>
      <c r="J1008064" s="6"/>
      <c r="K1008064" s="69"/>
      <c r="L1008064" s="67"/>
      <c r="M1008064" s="67"/>
      <c r="N1008064" s="70"/>
      <c r="O1008064" s="67"/>
      <c r="P1008064" s="6"/>
      <c r="Q1008064" s="6"/>
      <c r="R1008064" s="71"/>
      <c r="S1008064" s="6"/>
      <c r="T1008064" s="6"/>
      <c r="U1008064" s="6"/>
      <c r="V1008064" s="9"/>
    </row>
    <row r="1008065" spans="1:22" customFormat="1">
      <c r="A1008065" s="2"/>
      <c r="B1008065" s="61"/>
      <c r="C1008065" s="52"/>
      <c r="D1008065" s="52"/>
      <c r="E1008065" s="6"/>
      <c r="F1008065" s="26"/>
      <c r="G1008065" s="26"/>
      <c r="H1008065" s="67"/>
      <c r="I1008065" s="68"/>
      <c r="J1008065" s="6"/>
      <c r="K1008065" s="69"/>
      <c r="L1008065" s="67"/>
      <c r="M1008065" s="67"/>
      <c r="N1008065" s="70"/>
      <c r="O1008065" s="67"/>
      <c r="P1008065" s="6"/>
      <c r="Q1008065" s="6"/>
      <c r="R1008065" s="71"/>
      <c r="S1008065" s="6"/>
      <c r="T1008065" s="6"/>
      <c r="U1008065" s="6"/>
      <c r="V1008065" s="9"/>
    </row>
    <row r="1008066" spans="1:22" customFormat="1">
      <c r="A1008066" s="2"/>
      <c r="B1008066" s="61"/>
      <c r="C1008066" s="52"/>
      <c r="D1008066" s="52"/>
      <c r="E1008066" s="6"/>
      <c r="F1008066" s="26"/>
      <c r="G1008066" s="26"/>
      <c r="H1008066" s="67"/>
      <c r="I1008066" s="68"/>
      <c r="J1008066" s="6"/>
      <c r="K1008066" s="69"/>
      <c r="L1008066" s="67"/>
      <c r="M1008066" s="67"/>
      <c r="N1008066" s="70"/>
      <c r="O1008066" s="67"/>
      <c r="P1008066" s="6"/>
      <c r="Q1008066" s="6"/>
      <c r="R1008066" s="71"/>
      <c r="S1008066" s="6"/>
      <c r="T1008066" s="6"/>
      <c r="U1008066" s="6"/>
      <c r="V1008066" s="9"/>
    </row>
    <row r="1008067" spans="1:22" customFormat="1">
      <c r="A1008067" s="2"/>
      <c r="B1008067" s="61"/>
      <c r="C1008067" s="52"/>
      <c r="D1008067" s="52"/>
      <c r="E1008067" s="6"/>
      <c r="F1008067" s="26"/>
      <c r="G1008067" s="26"/>
      <c r="H1008067" s="67"/>
      <c r="I1008067" s="68"/>
      <c r="J1008067" s="6"/>
      <c r="K1008067" s="69"/>
      <c r="L1008067" s="67"/>
      <c r="M1008067" s="67"/>
      <c r="N1008067" s="70"/>
      <c r="O1008067" s="67"/>
      <c r="P1008067" s="6"/>
      <c r="Q1008067" s="6"/>
      <c r="R1008067" s="71"/>
      <c r="S1008067" s="6"/>
      <c r="T1008067" s="6"/>
      <c r="U1008067" s="6"/>
      <c r="V1008067" s="9"/>
    </row>
    <row r="1008068" spans="1:22" customFormat="1">
      <c r="A1008068" s="2"/>
      <c r="B1008068" s="61"/>
      <c r="C1008068" s="52"/>
      <c r="D1008068" s="52"/>
      <c r="E1008068" s="6"/>
      <c r="F1008068" s="26"/>
      <c r="G1008068" s="26"/>
      <c r="H1008068" s="67"/>
      <c r="I1008068" s="68"/>
      <c r="J1008068" s="6"/>
      <c r="K1008068" s="69"/>
      <c r="L1008068" s="67"/>
      <c r="M1008068" s="67"/>
      <c r="N1008068" s="70"/>
      <c r="O1008068" s="67"/>
      <c r="P1008068" s="6"/>
      <c r="Q1008068" s="6"/>
      <c r="R1008068" s="71"/>
      <c r="S1008068" s="6"/>
      <c r="T1008068" s="6"/>
      <c r="U1008068" s="6"/>
      <c r="V1008068" s="9"/>
    </row>
    <row r="1008069" spans="1:22" customFormat="1">
      <c r="A1008069" s="2"/>
      <c r="B1008069" s="61"/>
      <c r="C1008069" s="52"/>
      <c r="D1008069" s="52"/>
      <c r="E1008069" s="6"/>
      <c r="F1008069" s="26"/>
      <c r="G1008069" s="26"/>
      <c r="H1008069" s="67"/>
      <c r="I1008069" s="68"/>
      <c r="J1008069" s="6"/>
      <c r="K1008069" s="69"/>
      <c r="L1008069" s="67"/>
      <c r="M1008069" s="67"/>
      <c r="N1008069" s="70"/>
      <c r="O1008069" s="67"/>
      <c r="P1008069" s="6"/>
      <c r="Q1008069" s="6"/>
      <c r="R1008069" s="71"/>
      <c r="S1008069" s="6"/>
      <c r="T1008069" s="6"/>
      <c r="U1008069" s="6"/>
      <c r="V1008069" s="9"/>
    </row>
    <row r="1008070" spans="1:22" customFormat="1">
      <c r="A1008070" s="2"/>
      <c r="B1008070" s="61"/>
      <c r="C1008070" s="52"/>
      <c r="D1008070" s="52"/>
      <c r="E1008070" s="6"/>
      <c r="F1008070" s="26"/>
      <c r="G1008070" s="26"/>
      <c r="H1008070" s="67"/>
      <c r="I1008070" s="68"/>
      <c r="J1008070" s="6"/>
      <c r="K1008070" s="69"/>
      <c r="L1008070" s="67"/>
      <c r="M1008070" s="67"/>
      <c r="N1008070" s="70"/>
      <c r="O1008070" s="67"/>
      <c r="P1008070" s="6"/>
      <c r="Q1008070" s="6"/>
      <c r="R1008070" s="71"/>
      <c r="S1008070" s="6"/>
      <c r="T1008070" s="6"/>
      <c r="U1008070" s="6"/>
      <c r="V1008070" s="9"/>
    </row>
    <row r="1008071" spans="1:22" customFormat="1">
      <c r="A1008071" s="2"/>
      <c r="B1008071" s="61"/>
      <c r="C1008071" s="52"/>
      <c r="D1008071" s="52"/>
      <c r="E1008071" s="6"/>
      <c r="F1008071" s="26"/>
      <c r="G1008071" s="26"/>
      <c r="H1008071" s="67"/>
      <c r="I1008071" s="68"/>
      <c r="J1008071" s="6"/>
      <c r="K1008071" s="69"/>
      <c r="L1008071" s="67"/>
      <c r="M1008071" s="67"/>
      <c r="N1008071" s="70"/>
      <c r="O1008071" s="67"/>
      <c r="P1008071" s="6"/>
      <c r="Q1008071" s="6"/>
      <c r="R1008071" s="71"/>
      <c r="S1008071" s="6"/>
      <c r="T1008071" s="6"/>
      <c r="U1008071" s="6"/>
      <c r="V1008071" s="9"/>
    </row>
    <row r="1008072" spans="1:22" customFormat="1">
      <c r="A1008072" s="2"/>
      <c r="B1008072" s="61"/>
      <c r="C1008072" s="52"/>
      <c r="D1008072" s="52"/>
      <c r="E1008072" s="6"/>
      <c r="F1008072" s="26"/>
      <c r="G1008072" s="26"/>
      <c r="H1008072" s="67"/>
      <c r="I1008072" s="68"/>
      <c r="J1008072" s="6"/>
      <c r="K1008072" s="69"/>
      <c r="L1008072" s="67"/>
      <c r="M1008072" s="67"/>
      <c r="N1008072" s="70"/>
      <c r="O1008072" s="67"/>
      <c r="P1008072" s="6"/>
      <c r="Q1008072" s="6"/>
      <c r="R1008072" s="71"/>
      <c r="S1008072" s="6"/>
      <c r="T1008072" s="6"/>
      <c r="U1008072" s="6"/>
      <c r="V1008072" s="9"/>
    </row>
    <row r="1008073" spans="1:22" customFormat="1">
      <c r="A1008073" s="2"/>
      <c r="B1008073" s="61"/>
      <c r="C1008073" s="52"/>
      <c r="D1008073" s="52"/>
      <c r="E1008073" s="6"/>
      <c r="F1008073" s="26"/>
      <c r="G1008073" s="26"/>
      <c r="H1008073" s="67"/>
      <c r="I1008073" s="68"/>
      <c r="J1008073" s="6"/>
      <c r="K1008073" s="69"/>
      <c r="L1008073" s="67"/>
      <c r="M1008073" s="67"/>
      <c r="N1008073" s="70"/>
      <c r="O1008073" s="67"/>
      <c r="P1008073" s="6"/>
      <c r="Q1008073" s="6"/>
      <c r="R1008073" s="71"/>
      <c r="S1008073" s="6"/>
      <c r="T1008073" s="6"/>
      <c r="U1008073" s="6"/>
      <c r="V1008073" s="9"/>
    </row>
    <row r="1008074" spans="1:22" customFormat="1">
      <c r="A1008074" s="2"/>
      <c r="B1008074" s="61"/>
      <c r="C1008074" s="52"/>
      <c r="D1008074" s="52"/>
      <c r="E1008074" s="6"/>
      <c r="F1008074" s="26"/>
      <c r="G1008074" s="26"/>
      <c r="H1008074" s="67"/>
      <c r="I1008074" s="68"/>
      <c r="J1008074" s="6"/>
      <c r="K1008074" s="69"/>
      <c r="L1008074" s="67"/>
      <c r="M1008074" s="67"/>
      <c r="N1008074" s="70"/>
      <c r="O1008074" s="67"/>
      <c r="P1008074" s="6"/>
      <c r="Q1008074" s="6"/>
      <c r="R1008074" s="71"/>
      <c r="S1008074" s="6"/>
      <c r="T1008074" s="6"/>
      <c r="U1008074" s="6"/>
      <c r="V1008074" s="9"/>
    </row>
    <row r="1008075" spans="1:22" customFormat="1">
      <c r="A1008075" s="2"/>
      <c r="B1008075" s="61"/>
      <c r="C1008075" s="52"/>
      <c r="D1008075" s="52"/>
      <c r="E1008075" s="6"/>
      <c r="F1008075" s="26"/>
      <c r="G1008075" s="26"/>
      <c r="H1008075" s="67"/>
      <c r="I1008075" s="68"/>
      <c r="J1008075" s="6"/>
      <c r="K1008075" s="69"/>
      <c r="L1008075" s="67"/>
      <c r="M1008075" s="67"/>
      <c r="N1008075" s="70"/>
      <c r="O1008075" s="67"/>
      <c r="P1008075" s="6"/>
      <c r="Q1008075" s="6"/>
      <c r="R1008075" s="71"/>
      <c r="S1008075" s="6"/>
      <c r="T1008075" s="6"/>
      <c r="U1008075" s="6"/>
      <c r="V1008075" s="9"/>
    </row>
    <row r="1008076" spans="1:22" customFormat="1">
      <c r="A1008076" s="2"/>
      <c r="B1008076" s="61"/>
      <c r="C1008076" s="52"/>
      <c r="D1008076" s="52"/>
      <c r="E1008076" s="6"/>
      <c r="F1008076" s="26"/>
      <c r="G1008076" s="26"/>
      <c r="H1008076" s="67"/>
      <c r="I1008076" s="68"/>
      <c r="J1008076" s="6"/>
      <c r="K1008076" s="69"/>
      <c r="L1008076" s="67"/>
      <c r="M1008076" s="67"/>
      <c r="N1008076" s="70"/>
      <c r="O1008076" s="67"/>
      <c r="P1008076" s="6"/>
      <c r="Q1008076" s="6"/>
      <c r="R1008076" s="71"/>
      <c r="S1008076" s="6"/>
      <c r="T1008076" s="6"/>
      <c r="U1008076" s="6"/>
      <c r="V1008076" s="9"/>
    </row>
    <row r="1008077" spans="1:22" customFormat="1">
      <c r="A1008077" s="2"/>
      <c r="B1008077" s="61"/>
      <c r="C1008077" s="52"/>
      <c r="D1008077" s="52"/>
      <c r="E1008077" s="6"/>
      <c r="F1008077" s="26"/>
      <c r="G1008077" s="26"/>
      <c r="H1008077" s="67"/>
      <c r="I1008077" s="68"/>
      <c r="J1008077" s="6"/>
      <c r="K1008077" s="69"/>
      <c r="L1008077" s="67"/>
      <c r="M1008077" s="67"/>
      <c r="N1008077" s="70"/>
      <c r="O1008077" s="67"/>
      <c r="P1008077" s="6"/>
      <c r="Q1008077" s="6"/>
      <c r="R1008077" s="71"/>
      <c r="S1008077" s="6"/>
      <c r="T1008077" s="6"/>
      <c r="U1008077" s="6"/>
      <c r="V1008077" s="9"/>
    </row>
    <row r="1008078" spans="1:22" customFormat="1">
      <c r="A1008078" s="2"/>
      <c r="B1008078" s="61"/>
      <c r="C1008078" s="52"/>
      <c r="D1008078" s="52"/>
      <c r="E1008078" s="6"/>
      <c r="F1008078" s="26"/>
      <c r="G1008078" s="26"/>
      <c r="H1008078" s="67"/>
      <c r="I1008078" s="68"/>
      <c r="J1008078" s="6"/>
      <c r="K1008078" s="69"/>
      <c r="L1008078" s="67"/>
      <c r="M1008078" s="67"/>
      <c r="N1008078" s="70"/>
      <c r="O1008078" s="67"/>
      <c r="P1008078" s="6"/>
      <c r="Q1008078" s="6"/>
      <c r="R1008078" s="71"/>
      <c r="S1008078" s="6"/>
      <c r="T1008078" s="6"/>
      <c r="U1008078" s="6"/>
      <c r="V1008078" s="9"/>
    </row>
    <row r="1008079" spans="1:22" customFormat="1">
      <c r="A1008079" s="2"/>
      <c r="B1008079" s="61"/>
      <c r="C1008079" s="52"/>
      <c r="D1008079" s="52"/>
      <c r="E1008079" s="6"/>
      <c r="F1008079" s="26"/>
      <c r="G1008079" s="26"/>
      <c r="H1008079" s="67"/>
      <c r="I1008079" s="68"/>
      <c r="J1008079" s="6"/>
      <c r="K1008079" s="69"/>
      <c r="L1008079" s="67"/>
      <c r="M1008079" s="67"/>
      <c r="N1008079" s="70"/>
      <c r="O1008079" s="67"/>
      <c r="P1008079" s="6"/>
      <c r="Q1008079" s="6"/>
      <c r="R1008079" s="71"/>
      <c r="S1008079" s="6"/>
      <c r="T1008079" s="6"/>
      <c r="U1008079" s="6"/>
      <c r="V1008079" s="9"/>
    </row>
    <row r="1008080" spans="1:22" customFormat="1">
      <c r="A1008080" s="2"/>
      <c r="B1008080" s="61"/>
      <c r="C1008080" s="52"/>
      <c r="D1008080" s="52"/>
      <c r="E1008080" s="6"/>
      <c r="F1008080" s="26"/>
      <c r="G1008080" s="26"/>
      <c r="H1008080" s="67"/>
      <c r="I1008080" s="68"/>
      <c r="J1008080" s="6"/>
      <c r="K1008080" s="69"/>
      <c r="L1008080" s="67"/>
      <c r="M1008080" s="67"/>
      <c r="N1008080" s="70"/>
      <c r="O1008080" s="67"/>
      <c r="P1008080" s="6"/>
      <c r="Q1008080" s="6"/>
      <c r="R1008080" s="71"/>
      <c r="S1008080" s="6"/>
      <c r="T1008080" s="6"/>
      <c r="U1008080" s="6"/>
      <c r="V1008080" s="9"/>
    </row>
    <row r="1008081" spans="1:22" customFormat="1">
      <c r="A1008081" s="2"/>
      <c r="B1008081" s="61"/>
      <c r="C1008081" s="52"/>
      <c r="D1008081" s="52"/>
      <c r="E1008081" s="6"/>
      <c r="F1008081" s="26"/>
      <c r="G1008081" s="26"/>
      <c r="H1008081" s="67"/>
      <c r="I1008081" s="68"/>
      <c r="J1008081" s="6"/>
      <c r="K1008081" s="69"/>
      <c r="L1008081" s="67"/>
      <c r="M1008081" s="67"/>
      <c r="N1008081" s="70"/>
      <c r="O1008081" s="67"/>
      <c r="P1008081" s="6"/>
      <c r="Q1008081" s="6"/>
      <c r="R1008081" s="71"/>
      <c r="S1008081" s="6"/>
      <c r="T1008081" s="6"/>
      <c r="U1008081" s="6"/>
      <c r="V1008081" s="9"/>
    </row>
    <row r="1008082" spans="1:22" customFormat="1">
      <c r="A1008082" s="2"/>
      <c r="B1008082" s="61"/>
      <c r="C1008082" s="52"/>
      <c r="D1008082" s="52"/>
      <c r="E1008082" s="6"/>
      <c r="F1008082" s="26"/>
      <c r="G1008082" s="26"/>
      <c r="H1008082" s="67"/>
      <c r="I1008082" s="68"/>
      <c r="J1008082" s="6"/>
      <c r="K1008082" s="69"/>
      <c r="L1008082" s="67"/>
      <c r="M1008082" s="67"/>
      <c r="N1008082" s="70"/>
      <c r="O1008082" s="67"/>
      <c r="P1008082" s="6"/>
      <c r="Q1008082" s="6"/>
      <c r="R1008082" s="71"/>
      <c r="S1008082" s="6"/>
      <c r="T1008082" s="6"/>
      <c r="U1008082" s="6"/>
      <c r="V1008082" s="9"/>
    </row>
    <row r="1008083" spans="1:22" customFormat="1">
      <c r="A1008083" s="2"/>
      <c r="B1008083" s="61"/>
      <c r="C1008083" s="52"/>
      <c r="D1008083" s="52"/>
      <c r="E1008083" s="6"/>
      <c r="F1008083" s="26"/>
      <c r="G1008083" s="26"/>
      <c r="H1008083" s="67"/>
      <c r="I1008083" s="68"/>
      <c r="J1008083" s="6"/>
      <c r="K1008083" s="69"/>
      <c r="L1008083" s="67"/>
      <c r="M1008083" s="67"/>
      <c r="N1008083" s="70"/>
      <c r="O1008083" s="67"/>
      <c r="P1008083" s="6"/>
      <c r="Q1008083" s="6"/>
      <c r="R1008083" s="71"/>
      <c r="S1008083" s="6"/>
      <c r="T1008083" s="6"/>
      <c r="U1008083" s="6"/>
      <c r="V1008083" s="9"/>
    </row>
    <row r="1008084" spans="1:22" customFormat="1">
      <c r="A1008084" s="2"/>
      <c r="B1008084" s="61"/>
      <c r="C1008084" s="52"/>
      <c r="D1008084" s="52"/>
      <c r="E1008084" s="6"/>
      <c r="F1008084" s="26"/>
      <c r="G1008084" s="26"/>
      <c r="H1008084" s="67"/>
      <c r="I1008084" s="68"/>
      <c r="J1008084" s="6"/>
      <c r="K1008084" s="69"/>
      <c r="L1008084" s="67"/>
      <c r="M1008084" s="67"/>
      <c r="N1008084" s="70"/>
      <c r="O1008084" s="67"/>
      <c r="P1008084" s="6"/>
      <c r="Q1008084" s="6"/>
      <c r="R1008084" s="71"/>
      <c r="S1008084" s="6"/>
      <c r="T1008084" s="6"/>
      <c r="U1008084" s="6"/>
      <c r="V1008084" s="9"/>
    </row>
    <row r="1008085" spans="1:22" customFormat="1">
      <c r="A1008085" s="2"/>
      <c r="B1008085" s="61"/>
      <c r="C1008085" s="52"/>
      <c r="D1008085" s="52"/>
      <c r="E1008085" s="6"/>
      <c r="F1008085" s="26"/>
      <c r="G1008085" s="26"/>
      <c r="H1008085" s="67"/>
      <c r="I1008085" s="68"/>
      <c r="J1008085" s="6"/>
      <c r="K1008085" s="69"/>
      <c r="L1008085" s="67"/>
      <c r="M1008085" s="67"/>
      <c r="N1008085" s="70"/>
      <c r="O1008085" s="67"/>
      <c r="P1008085" s="6"/>
      <c r="Q1008085" s="6"/>
      <c r="R1008085" s="71"/>
      <c r="S1008085" s="6"/>
      <c r="T1008085" s="6"/>
      <c r="U1008085" s="6"/>
      <c r="V1008085" s="9"/>
    </row>
    <row r="1008086" spans="1:22" customFormat="1">
      <c r="A1008086" s="2"/>
      <c r="B1008086" s="61"/>
      <c r="C1008086" s="52"/>
      <c r="D1008086" s="52"/>
      <c r="E1008086" s="6"/>
      <c r="F1008086" s="26"/>
      <c r="G1008086" s="26"/>
      <c r="H1008086" s="67"/>
      <c r="I1008086" s="68"/>
      <c r="J1008086" s="6"/>
      <c r="K1008086" s="69"/>
      <c r="L1008086" s="67"/>
      <c r="M1008086" s="67"/>
      <c r="N1008086" s="70"/>
      <c r="O1008086" s="67"/>
      <c r="P1008086" s="6"/>
      <c r="Q1008086" s="6"/>
      <c r="R1008086" s="71"/>
      <c r="S1008086" s="6"/>
      <c r="T1008086" s="6"/>
      <c r="U1008086" s="6"/>
      <c r="V1008086" s="9"/>
    </row>
    <row r="1008087" spans="1:22" customFormat="1">
      <c r="A1008087" s="2"/>
      <c r="B1008087" s="61"/>
      <c r="C1008087" s="52"/>
      <c r="D1008087" s="52"/>
      <c r="E1008087" s="6"/>
      <c r="F1008087" s="26"/>
      <c r="G1008087" s="26"/>
      <c r="H1008087" s="67"/>
      <c r="I1008087" s="68"/>
      <c r="J1008087" s="6"/>
      <c r="K1008087" s="69"/>
      <c r="L1008087" s="67"/>
      <c r="M1008087" s="67"/>
      <c r="N1008087" s="70"/>
      <c r="O1008087" s="67"/>
      <c r="P1008087" s="6"/>
      <c r="Q1008087" s="6"/>
      <c r="R1008087" s="71"/>
      <c r="S1008087" s="6"/>
      <c r="T1008087" s="6"/>
      <c r="U1008087" s="6"/>
      <c r="V1008087" s="9"/>
    </row>
    <row r="1008088" spans="1:22" customFormat="1">
      <c r="A1008088" s="2"/>
      <c r="B1008088" s="61"/>
      <c r="C1008088" s="52"/>
      <c r="D1008088" s="52"/>
      <c r="E1008088" s="6"/>
      <c r="F1008088" s="26"/>
      <c r="G1008088" s="26"/>
      <c r="H1008088" s="67"/>
      <c r="I1008088" s="68"/>
      <c r="J1008088" s="6"/>
      <c r="K1008088" s="69"/>
      <c r="L1008088" s="67"/>
      <c r="M1008088" s="67"/>
      <c r="N1008088" s="70"/>
      <c r="O1008088" s="67"/>
      <c r="P1008088" s="6"/>
      <c r="Q1008088" s="6"/>
      <c r="R1008088" s="71"/>
      <c r="S1008088" s="6"/>
      <c r="T1008088" s="6"/>
      <c r="U1008088" s="6"/>
      <c r="V1008088" s="9"/>
    </row>
    <row r="1008089" spans="1:22" customFormat="1">
      <c r="A1008089" s="2"/>
      <c r="B1008089" s="61"/>
      <c r="C1008089" s="52"/>
      <c r="D1008089" s="52"/>
      <c r="E1008089" s="6"/>
      <c r="F1008089" s="26"/>
      <c r="G1008089" s="26"/>
      <c r="H1008089" s="67"/>
      <c r="I1008089" s="68"/>
      <c r="J1008089" s="6"/>
      <c r="K1008089" s="69"/>
      <c r="L1008089" s="67"/>
      <c r="M1008089" s="67"/>
      <c r="N1008089" s="70"/>
      <c r="O1008089" s="67"/>
      <c r="P1008089" s="6"/>
      <c r="Q1008089" s="6"/>
      <c r="R1008089" s="71"/>
      <c r="S1008089" s="6"/>
      <c r="T1008089" s="6"/>
      <c r="U1008089" s="6"/>
      <c r="V1008089" s="9"/>
    </row>
    <row r="1008090" spans="1:22" customFormat="1">
      <c r="A1008090" s="2"/>
      <c r="B1008090" s="61"/>
      <c r="C1008090" s="52"/>
      <c r="D1008090" s="52"/>
      <c r="E1008090" s="6"/>
      <c r="F1008090" s="26"/>
      <c r="G1008090" s="26"/>
      <c r="H1008090" s="67"/>
      <c r="I1008090" s="68"/>
      <c r="J1008090" s="6"/>
      <c r="K1008090" s="69"/>
      <c r="L1008090" s="67"/>
      <c r="M1008090" s="67"/>
      <c r="N1008090" s="70"/>
      <c r="O1008090" s="67"/>
      <c r="P1008090" s="6"/>
      <c r="Q1008090" s="6"/>
      <c r="R1008090" s="71"/>
      <c r="S1008090" s="6"/>
      <c r="T1008090" s="6"/>
      <c r="U1008090" s="6"/>
      <c r="V1008090" s="9"/>
    </row>
    <row r="1008091" spans="1:22" customFormat="1">
      <c r="A1008091" s="2"/>
      <c r="B1008091" s="61"/>
      <c r="C1008091" s="52"/>
      <c r="D1008091" s="52"/>
      <c r="E1008091" s="6"/>
      <c r="F1008091" s="26"/>
      <c r="G1008091" s="26"/>
      <c r="H1008091" s="67"/>
      <c r="I1008091" s="68"/>
      <c r="J1008091" s="6"/>
      <c r="K1008091" s="69"/>
      <c r="L1008091" s="67"/>
      <c r="M1008091" s="67"/>
      <c r="N1008091" s="70"/>
      <c r="O1008091" s="67"/>
      <c r="P1008091" s="6"/>
      <c r="Q1008091" s="6"/>
      <c r="R1008091" s="71"/>
      <c r="S1008091" s="6"/>
      <c r="T1008091" s="6"/>
      <c r="U1008091" s="6"/>
      <c r="V1008091" s="9"/>
    </row>
    <row r="1008092" spans="1:22" customFormat="1">
      <c r="A1008092" s="2"/>
      <c r="B1008092" s="61"/>
      <c r="C1008092" s="52"/>
      <c r="D1008092" s="52"/>
      <c r="E1008092" s="6"/>
      <c r="F1008092" s="26"/>
      <c r="G1008092" s="26"/>
      <c r="H1008092" s="67"/>
      <c r="I1008092" s="68"/>
      <c r="J1008092" s="6"/>
      <c r="K1008092" s="69"/>
      <c r="L1008092" s="67"/>
      <c r="M1008092" s="67"/>
      <c r="N1008092" s="70"/>
      <c r="O1008092" s="67"/>
      <c r="P1008092" s="6"/>
      <c r="Q1008092" s="6"/>
      <c r="R1008092" s="71"/>
      <c r="S1008092" s="6"/>
      <c r="T1008092" s="6"/>
      <c r="U1008092" s="6"/>
      <c r="V1008092" s="9"/>
    </row>
    <row r="1008093" spans="1:22" customFormat="1">
      <c r="A1008093" s="2"/>
      <c r="B1008093" s="61"/>
      <c r="C1008093" s="52"/>
      <c r="D1008093" s="52"/>
      <c r="E1008093" s="6"/>
      <c r="F1008093" s="26"/>
      <c r="G1008093" s="26"/>
      <c r="H1008093" s="67"/>
      <c r="I1008093" s="68"/>
      <c r="J1008093" s="6"/>
      <c r="K1008093" s="69"/>
      <c r="L1008093" s="67"/>
      <c r="M1008093" s="67"/>
      <c r="N1008093" s="70"/>
      <c r="O1008093" s="67"/>
      <c r="P1008093" s="6"/>
      <c r="Q1008093" s="6"/>
      <c r="R1008093" s="71"/>
      <c r="S1008093" s="6"/>
      <c r="T1008093" s="6"/>
      <c r="U1008093" s="6"/>
      <c r="V1008093" s="9"/>
    </row>
    <row r="1008094" spans="1:22" customFormat="1">
      <c r="A1008094" s="2"/>
      <c r="B1008094" s="61"/>
      <c r="C1008094" s="52"/>
      <c r="D1008094" s="52"/>
      <c r="E1008094" s="6"/>
      <c r="F1008094" s="26"/>
      <c r="G1008094" s="26"/>
      <c r="H1008094" s="67"/>
      <c r="I1008094" s="68"/>
      <c r="J1008094" s="6"/>
      <c r="K1008094" s="69"/>
      <c r="L1008094" s="67"/>
      <c r="M1008094" s="67"/>
      <c r="N1008094" s="70"/>
      <c r="O1008094" s="67"/>
      <c r="P1008094" s="6"/>
      <c r="Q1008094" s="6"/>
      <c r="R1008094" s="71"/>
      <c r="S1008094" s="6"/>
      <c r="T1008094" s="6"/>
      <c r="U1008094" s="6"/>
      <c r="V1008094" s="9"/>
    </row>
    <row r="1008095" spans="1:22" customFormat="1">
      <c r="A1008095" s="2"/>
      <c r="B1008095" s="61"/>
      <c r="C1008095" s="52"/>
      <c r="D1008095" s="52"/>
      <c r="E1008095" s="6"/>
      <c r="F1008095" s="26"/>
      <c r="G1008095" s="26"/>
      <c r="H1008095" s="67"/>
      <c r="I1008095" s="68"/>
      <c r="J1008095" s="6"/>
      <c r="K1008095" s="69"/>
      <c r="L1008095" s="67"/>
      <c r="M1008095" s="67"/>
      <c r="N1008095" s="70"/>
      <c r="O1008095" s="67"/>
      <c r="P1008095" s="6"/>
      <c r="Q1008095" s="6"/>
      <c r="R1008095" s="71"/>
      <c r="S1008095" s="6"/>
      <c r="T1008095" s="6"/>
      <c r="U1008095" s="6"/>
      <c r="V1008095" s="9"/>
    </row>
    <row r="1008096" spans="1:22" customFormat="1">
      <c r="A1008096" s="2"/>
      <c r="B1008096" s="61"/>
      <c r="C1008096" s="52"/>
      <c r="D1008096" s="52"/>
      <c r="E1008096" s="6"/>
      <c r="F1008096" s="26"/>
      <c r="G1008096" s="26"/>
      <c r="H1008096" s="67"/>
      <c r="I1008096" s="68"/>
      <c r="J1008096" s="6"/>
      <c r="K1008096" s="69"/>
      <c r="L1008096" s="67"/>
      <c r="M1008096" s="67"/>
      <c r="N1008096" s="70"/>
      <c r="O1008096" s="67"/>
      <c r="P1008096" s="6"/>
      <c r="Q1008096" s="6"/>
      <c r="R1008096" s="71"/>
      <c r="S1008096" s="6"/>
      <c r="T1008096" s="6"/>
      <c r="U1008096" s="6"/>
      <c r="V1008096" s="9"/>
    </row>
    <row r="1008097" spans="1:22" customFormat="1">
      <c r="A1008097" s="2"/>
      <c r="B1008097" s="61"/>
      <c r="C1008097" s="52"/>
      <c r="D1008097" s="52"/>
      <c r="E1008097" s="6"/>
      <c r="F1008097" s="26"/>
      <c r="G1008097" s="26"/>
      <c r="H1008097" s="67"/>
      <c r="I1008097" s="68"/>
      <c r="J1008097" s="6"/>
      <c r="K1008097" s="69"/>
      <c r="L1008097" s="67"/>
      <c r="M1008097" s="67"/>
      <c r="N1008097" s="70"/>
      <c r="O1008097" s="67"/>
      <c r="P1008097" s="6"/>
      <c r="Q1008097" s="6"/>
      <c r="R1008097" s="71"/>
      <c r="S1008097" s="6"/>
      <c r="T1008097" s="6"/>
      <c r="U1008097" s="6"/>
      <c r="V1008097" s="9"/>
    </row>
    <row r="1008098" spans="1:22" customFormat="1">
      <c r="A1008098" s="2"/>
      <c r="B1008098" s="61"/>
      <c r="C1008098" s="52"/>
      <c r="D1008098" s="52"/>
      <c r="E1008098" s="6"/>
      <c r="F1008098" s="26"/>
      <c r="G1008098" s="26"/>
      <c r="H1008098" s="67"/>
      <c r="I1008098" s="68"/>
      <c r="J1008098" s="6"/>
      <c r="K1008098" s="69"/>
      <c r="L1008098" s="67"/>
      <c r="M1008098" s="67"/>
      <c r="N1008098" s="70"/>
      <c r="O1008098" s="67"/>
      <c r="P1008098" s="6"/>
      <c r="Q1008098" s="6"/>
      <c r="R1008098" s="71"/>
      <c r="S1008098" s="6"/>
      <c r="T1008098" s="6"/>
      <c r="U1008098" s="6"/>
      <c r="V1008098" s="9"/>
    </row>
    <row r="1008099" spans="1:22" customFormat="1">
      <c r="A1008099" s="2"/>
      <c r="B1008099" s="61"/>
      <c r="C1008099" s="52"/>
      <c r="D1008099" s="52"/>
      <c r="E1008099" s="6"/>
      <c r="F1008099" s="26"/>
      <c r="G1008099" s="26"/>
      <c r="H1008099" s="67"/>
      <c r="I1008099" s="68"/>
      <c r="J1008099" s="6"/>
      <c r="K1008099" s="69"/>
      <c r="L1008099" s="67"/>
      <c r="M1008099" s="67"/>
      <c r="N1008099" s="70"/>
      <c r="O1008099" s="67"/>
      <c r="P1008099" s="6"/>
      <c r="Q1008099" s="6"/>
      <c r="R1008099" s="71"/>
      <c r="S1008099" s="6"/>
      <c r="T1008099" s="6"/>
      <c r="U1008099" s="6"/>
      <c r="V1008099" s="9"/>
    </row>
    <row r="1008100" spans="1:22" customFormat="1">
      <c r="A1008100" s="2"/>
      <c r="B1008100" s="61"/>
      <c r="C1008100" s="52"/>
      <c r="D1008100" s="52"/>
      <c r="E1008100" s="6"/>
      <c r="F1008100" s="26"/>
      <c r="G1008100" s="26"/>
      <c r="H1008100" s="67"/>
      <c r="I1008100" s="68"/>
      <c r="J1008100" s="6"/>
      <c r="K1008100" s="69"/>
      <c r="L1008100" s="67"/>
      <c r="M1008100" s="67"/>
      <c r="N1008100" s="70"/>
      <c r="O1008100" s="67"/>
      <c r="P1008100" s="6"/>
      <c r="Q1008100" s="6"/>
      <c r="R1008100" s="71"/>
      <c r="S1008100" s="6"/>
      <c r="T1008100" s="6"/>
      <c r="U1008100" s="6"/>
      <c r="V1008100" s="9"/>
    </row>
    <row r="1008101" spans="1:22" customFormat="1">
      <c r="A1008101" s="2"/>
      <c r="B1008101" s="61"/>
      <c r="C1008101" s="52"/>
      <c r="D1008101" s="52"/>
      <c r="E1008101" s="6"/>
      <c r="F1008101" s="26"/>
      <c r="G1008101" s="26"/>
      <c r="H1008101" s="67"/>
      <c r="I1008101" s="68"/>
      <c r="J1008101" s="6"/>
      <c r="K1008101" s="69"/>
      <c r="L1008101" s="67"/>
      <c r="M1008101" s="67"/>
      <c r="N1008101" s="70"/>
      <c r="O1008101" s="67"/>
      <c r="P1008101" s="6"/>
      <c r="Q1008101" s="6"/>
      <c r="R1008101" s="71"/>
      <c r="S1008101" s="6"/>
      <c r="T1008101" s="6"/>
      <c r="U1008101" s="6"/>
      <c r="V1008101" s="9"/>
    </row>
    <row r="1008102" spans="1:22" customFormat="1">
      <c r="A1008102" s="2"/>
      <c r="B1008102" s="61"/>
      <c r="C1008102" s="52"/>
      <c r="D1008102" s="52"/>
      <c r="E1008102" s="6"/>
      <c r="F1008102" s="26"/>
      <c r="G1008102" s="26"/>
      <c r="H1008102" s="67"/>
      <c r="I1008102" s="68"/>
      <c r="J1008102" s="6"/>
      <c r="K1008102" s="69"/>
      <c r="L1008102" s="67"/>
      <c r="M1008102" s="67"/>
      <c r="N1008102" s="70"/>
      <c r="O1008102" s="67"/>
      <c r="P1008102" s="6"/>
      <c r="Q1008102" s="6"/>
      <c r="R1008102" s="71"/>
      <c r="S1008102" s="6"/>
      <c r="T1008102" s="6"/>
      <c r="U1008102" s="6"/>
      <c r="V1008102" s="9"/>
    </row>
    <row r="1008103" spans="1:22" customFormat="1">
      <c r="A1008103" s="2"/>
      <c r="B1008103" s="61"/>
      <c r="C1008103" s="52"/>
      <c r="D1008103" s="52"/>
      <c r="E1008103" s="6"/>
      <c r="F1008103" s="26"/>
      <c r="G1008103" s="26"/>
      <c r="H1008103" s="67"/>
      <c r="I1008103" s="68"/>
      <c r="J1008103" s="6"/>
      <c r="K1008103" s="69"/>
      <c r="L1008103" s="67"/>
      <c r="M1008103" s="67"/>
      <c r="N1008103" s="70"/>
      <c r="O1008103" s="67"/>
      <c r="P1008103" s="6"/>
      <c r="Q1008103" s="6"/>
      <c r="R1008103" s="71"/>
      <c r="S1008103" s="6"/>
      <c r="T1008103" s="6"/>
      <c r="U1008103" s="6"/>
      <c r="V1008103" s="9"/>
    </row>
    <row r="1008104" spans="1:22" customFormat="1">
      <c r="A1008104" s="2"/>
      <c r="B1008104" s="61"/>
      <c r="C1008104" s="52"/>
      <c r="D1008104" s="52"/>
      <c r="E1008104" s="6"/>
      <c r="F1008104" s="26"/>
      <c r="G1008104" s="26"/>
      <c r="H1008104" s="67"/>
      <c r="I1008104" s="68"/>
      <c r="J1008104" s="6"/>
      <c r="K1008104" s="69"/>
      <c r="L1008104" s="67"/>
      <c r="M1008104" s="67"/>
      <c r="N1008104" s="70"/>
      <c r="O1008104" s="67"/>
      <c r="P1008104" s="6"/>
      <c r="Q1008104" s="6"/>
      <c r="R1008104" s="71"/>
      <c r="S1008104" s="6"/>
      <c r="T1008104" s="6"/>
      <c r="U1008104" s="6"/>
      <c r="V1008104" s="9"/>
    </row>
    <row r="1008105" spans="1:22" customFormat="1">
      <c r="A1008105" s="2"/>
      <c r="B1008105" s="61"/>
      <c r="C1008105" s="52"/>
      <c r="D1008105" s="52"/>
      <c r="E1008105" s="6"/>
      <c r="F1008105" s="26"/>
      <c r="G1008105" s="26"/>
      <c r="H1008105" s="67"/>
      <c r="I1008105" s="68"/>
      <c r="J1008105" s="6"/>
      <c r="K1008105" s="69"/>
      <c r="L1008105" s="67"/>
      <c r="M1008105" s="67"/>
      <c r="N1008105" s="70"/>
      <c r="O1008105" s="67"/>
      <c r="P1008105" s="6"/>
      <c r="Q1008105" s="6"/>
      <c r="R1008105" s="71"/>
      <c r="S1008105" s="6"/>
      <c r="T1008105" s="6"/>
      <c r="U1008105" s="6"/>
      <c r="V1008105" s="9"/>
    </row>
    <row r="1008106" spans="1:22" customFormat="1">
      <c r="A1008106" s="2"/>
      <c r="B1008106" s="61"/>
      <c r="C1008106" s="52"/>
      <c r="D1008106" s="52"/>
      <c r="E1008106" s="6"/>
      <c r="F1008106" s="26"/>
      <c r="G1008106" s="26"/>
      <c r="H1008106" s="67"/>
      <c r="I1008106" s="68"/>
      <c r="J1008106" s="6"/>
      <c r="K1008106" s="69"/>
      <c r="L1008106" s="67"/>
      <c r="M1008106" s="67"/>
      <c r="N1008106" s="70"/>
      <c r="O1008106" s="67"/>
      <c r="P1008106" s="6"/>
      <c r="Q1008106" s="6"/>
      <c r="R1008106" s="71"/>
      <c r="S1008106" s="6"/>
      <c r="T1008106" s="6"/>
      <c r="U1008106" s="6"/>
      <c r="V1008106" s="9"/>
    </row>
    <row r="1008107" spans="1:22" customFormat="1">
      <c r="A1008107" s="2"/>
      <c r="B1008107" s="61"/>
      <c r="C1008107" s="52"/>
      <c r="D1008107" s="52"/>
      <c r="E1008107" s="6"/>
      <c r="F1008107" s="26"/>
      <c r="G1008107" s="26"/>
      <c r="H1008107" s="67"/>
      <c r="I1008107" s="68"/>
      <c r="J1008107" s="6"/>
      <c r="K1008107" s="69"/>
      <c r="L1008107" s="67"/>
      <c r="M1008107" s="67"/>
      <c r="N1008107" s="70"/>
      <c r="O1008107" s="67"/>
      <c r="P1008107" s="6"/>
      <c r="Q1008107" s="6"/>
      <c r="R1008107" s="71"/>
      <c r="S1008107" s="6"/>
      <c r="T1008107" s="6"/>
      <c r="U1008107" s="6"/>
      <c r="V1008107" s="9"/>
    </row>
    <row r="1008108" spans="1:22" customFormat="1">
      <c r="A1008108" s="2"/>
      <c r="B1008108" s="61"/>
      <c r="C1008108" s="52"/>
      <c r="D1008108" s="52"/>
      <c r="E1008108" s="6"/>
      <c r="F1008108" s="26"/>
      <c r="G1008108" s="26"/>
      <c r="H1008108" s="67"/>
      <c r="I1008108" s="68"/>
      <c r="J1008108" s="6"/>
      <c r="K1008108" s="69"/>
      <c r="L1008108" s="67"/>
      <c r="M1008108" s="67"/>
      <c r="N1008108" s="70"/>
      <c r="O1008108" s="67"/>
      <c r="P1008108" s="6"/>
      <c r="Q1008108" s="6"/>
      <c r="R1008108" s="71"/>
      <c r="S1008108" s="6"/>
      <c r="T1008108" s="6"/>
      <c r="U1008108" s="6"/>
      <c r="V1008108" s="9"/>
    </row>
    <row r="1008109" spans="1:22" customFormat="1">
      <c r="A1008109" s="2"/>
      <c r="B1008109" s="61"/>
      <c r="C1008109" s="52"/>
      <c r="D1008109" s="52"/>
      <c r="E1008109" s="6"/>
      <c r="F1008109" s="26"/>
      <c r="G1008109" s="26"/>
      <c r="H1008109" s="67"/>
      <c r="I1008109" s="68"/>
      <c r="J1008109" s="6"/>
      <c r="K1008109" s="69"/>
      <c r="L1008109" s="67"/>
      <c r="M1008109" s="67"/>
      <c r="N1008109" s="70"/>
      <c r="O1008109" s="67"/>
      <c r="P1008109" s="6"/>
      <c r="Q1008109" s="6"/>
      <c r="R1008109" s="71"/>
      <c r="S1008109" s="6"/>
      <c r="T1008109" s="6"/>
      <c r="U1008109" s="6"/>
      <c r="V1008109" s="9"/>
    </row>
    <row r="1008110" spans="1:22" customFormat="1">
      <c r="A1008110" s="2"/>
      <c r="B1008110" s="61"/>
      <c r="C1008110" s="52"/>
      <c r="D1008110" s="52"/>
      <c r="E1008110" s="6"/>
      <c r="F1008110" s="26"/>
      <c r="G1008110" s="26"/>
      <c r="H1008110" s="67"/>
      <c r="I1008110" s="68"/>
      <c r="J1008110" s="6"/>
      <c r="K1008110" s="69"/>
      <c r="L1008110" s="67"/>
      <c r="M1008110" s="67"/>
      <c r="N1008110" s="70"/>
      <c r="O1008110" s="67"/>
      <c r="P1008110" s="6"/>
      <c r="Q1008110" s="6"/>
      <c r="R1008110" s="71"/>
      <c r="S1008110" s="6"/>
      <c r="T1008110" s="6"/>
      <c r="U1008110" s="6"/>
      <c r="V1008110" s="9"/>
    </row>
    <row r="1008111" spans="1:22" customFormat="1">
      <c r="A1008111" s="2"/>
      <c r="B1008111" s="61"/>
      <c r="C1008111" s="52"/>
      <c r="D1008111" s="52"/>
      <c r="E1008111" s="6"/>
      <c r="F1008111" s="26"/>
      <c r="G1008111" s="26"/>
      <c r="H1008111" s="67"/>
      <c r="I1008111" s="68"/>
      <c r="J1008111" s="6"/>
      <c r="K1008111" s="69"/>
      <c r="L1008111" s="67"/>
      <c r="M1008111" s="67"/>
      <c r="N1008111" s="70"/>
      <c r="O1008111" s="67"/>
      <c r="P1008111" s="6"/>
      <c r="Q1008111" s="6"/>
      <c r="R1008111" s="71"/>
      <c r="S1008111" s="6"/>
      <c r="T1008111" s="6"/>
      <c r="U1008111" s="6"/>
      <c r="V1008111" s="9"/>
    </row>
    <row r="1008112" spans="1:22" customFormat="1">
      <c r="A1008112" s="2"/>
      <c r="B1008112" s="61"/>
      <c r="C1008112" s="52"/>
      <c r="D1008112" s="52"/>
      <c r="E1008112" s="6"/>
      <c r="F1008112" s="26"/>
      <c r="G1008112" s="26"/>
      <c r="H1008112" s="67"/>
      <c r="I1008112" s="68"/>
      <c r="J1008112" s="6"/>
      <c r="K1008112" s="69"/>
      <c r="L1008112" s="67"/>
      <c r="M1008112" s="67"/>
      <c r="N1008112" s="70"/>
      <c r="O1008112" s="67"/>
      <c r="P1008112" s="6"/>
      <c r="Q1008112" s="6"/>
      <c r="R1008112" s="71"/>
      <c r="S1008112" s="6"/>
      <c r="T1008112" s="6"/>
      <c r="U1008112" s="6"/>
      <c r="V1008112" s="9"/>
    </row>
    <row r="1008113" spans="1:22" customFormat="1">
      <c r="A1008113" s="2"/>
      <c r="B1008113" s="61"/>
      <c r="C1008113" s="52"/>
      <c r="D1008113" s="52"/>
      <c r="E1008113" s="6"/>
      <c r="F1008113" s="26"/>
      <c r="G1008113" s="26"/>
      <c r="H1008113" s="67"/>
      <c r="I1008113" s="68"/>
      <c r="J1008113" s="6"/>
      <c r="K1008113" s="69"/>
      <c r="L1008113" s="67"/>
      <c r="M1008113" s="67"/>
      <c r="N1008113" s="70"/>
      <c r="O1008113" s="67"/>
      <c r="P1008113" s="6"/>
      <c r="Q1008113" s="6"/>
      <c r="R1008113" s="71"/>
      <c r="S1008113" s="6"/>
      <c r="T1008113" s="6"/>
      <c r="U1008113" s="6"/>
      <c r="V1008113" s="9"/>
    </row>
    <row r="1008114" spans="1:22" customFormat="1">
      <c r="A1008114" s="2"/>
      <c r="B1008114" s="61"/>
      <c r="C1008114" s="52"/>
      <c r="D1008114" s="52"/>
      <c r="E1008114" s="6"/>
      <c r="F1008114" s="26"/>
      <c r="G1008114" s="26"/>
      <c r="H1008114" s="67"/>
      <c r="I1008114" s="68"/>
      <c r="J1008114" s="6"/>
      <c r="K1008114" s="69"/>
      <c r="L1008114" s="67"/>
      <c r="M1008114" s="67"/>
      <c r="N1008114" s="70"/>
      <c r="O1008114" s="67"/>
      <c r="P1008114" s="6"/>
      <c r="Q1008114" s="6"/>
      <c r="R1008114" s="71"/>
      <c r="S1008114" s="6"/>
      <c r="T1008114" s="6"/>
      <c r="U1008114" s="6"/>
      <c r="V1008114" s="9"/>
    </row>
    <row r="1008115" spans="1:22" customFormat="1">
      <c r="A1008115" s="2"/>
      <c r="B1008115" s="61"/>
      <c r="C1008115" s="52"/>
      <c r="D1008115" s="52"/>
      <c r="E1008115" s="6"/>
      <c r="F1008115" s="26"/>
      <c r="G1008115" s="26"/>
      <c r="H1008115" s="67"/>
      <c r="I1008115" s="68"/>
      <c r="J1008115" s="6"/>
      <c r="K1008115" s="69"/>
      <c r="L1008115" s="67"/>
      <c r="M1008115" s="67"/>
      <c r="N1008115" s="70"/>
      <c r="O1008115" s="67"/>
      <c r="P1008115" s="6"/>
      <c r="Q1008115" s="6"/>
      <c r="R1008115" s="71"/>
      <c r="S1008115" s="6"/>
      <c r="T1008115" s="6"/>
      <c r="U1008115" s="6"/>
      <c r="V1008115" s="9"/>
    </row>
    <row r="1008116" spans="1:22" customFormat="1">
      <c r="A1008116" s="2"/>
      <c r="B1008116" s="61"/>
      <c r="C1008116" s="52"/>
      <c r="D1008116" s="52"/>
      <c r="E1008116" s="6"/>
      <c r="F1008116" s="26"/>
      <c r="G1008116" s="26"/>
      <c r="H1008116" s="67"/>
      <c r="I1008116" s="68"/>
      <c r="J1008116" s="6"/>
      <c r="K1008116" s="69"/>
      <c r="L1008116" s="67"/>
      <c r="M1008116" s="67"/>
      <c r="N1008116" s="70"/>
      <c r="O1008116" s="67"/>
      <c r="P1008116" s="6"/>
      <c r="Q1008116" s="6"/>
      <c r="R1008116" s="71"/>
      <c r="S1008116" s="6"/>
      <c r="T1008116" s="6"/>
      <c r="U1008116" s="6"/>
      <c r="V1008116" s="9"/>
    </row>
    <row r="1008117" spans="1:22" customFormat="1">
      <c r="A1008117" s="2"/>
      <c r="B1008117" s="61"/>
      <c r="C1008117" s="52"/>
      <c r="D1008117" s="52"/>
      <c r="E1008117" s="6"/>
      <c r="F1008117" s="26"/>
      <c r="G1008117" s="26"/>
      <c r="H1008117" s="67"/>
      <c r="I1008117" s="68"/>
      <c r="J1008117" s="6"/>
      <c r="K1008117" s="69"/>
      <c r="L1008117" s="67"/>
      <c r="M1008117" s="67"/>
      <c r="N1008117" s="70"/>
      <c r="O1008117" s="67"/>
      <c r="P1008117" s="6"/>
      <c r="Q1008117" s="6"/>
      <c r="R1008117" s="71"/>
      <c r="S1008117" s="6"/>
      <c r="T1008117" s="6"/>
      <c r="U1008117" s="6"/>
      <c r="V1008117" s="9"/>
    </row>
    <row r="1008118" spans="1:22" customFormat="1">
      <c r="A1008118" s="2"/>
      <c r="B1008118" s="61"/>
      <c r="C1008118" s="52"/>
      <c r="D1008118" s="52"/>
      <c r="E1008118" s="6"/>
      <c r="F1008118" s="26"/>
      <c r="G1008118" s="26"/>
      <c r="H1008118" s="67"/>
      <c r="I1008118" s="68"/>
      <c r="J1008118" s="6"/>
      <c r="K1008118" s="69"/>
      <c r="L1008118" s="67"/>
      <c r="M1008118" s="67"/>
      <c r="N1008118" s="70"/>
      <c r="O1008118" s="67"/>
      <c r="P1008118" s="6"/>
      <c r="Q1008118" s="6"/>
      <c r="R1008118" s="71"/>
      <c r="S1008118" s="6"/>
      <c r="T1008118" s="6"/>
      <c r="U1008118" s="6"/>
      <c r="V1008118" s="9"/>
    </row>
    <row r="1008119" spans="1:22" customFormat="1">
      <c r="A1008119" s="2"/>
      <c r="B1008119" s="61"/>
      <c r="C1008119" s="52"/>
      <c r="D1008119" s="52"/>
      <c r="E1008119" s="6"/>
      <c r="F1008119" s="26"/>
      <c r="G1008119" s="26"/>
      <c r="H1008119" s="67"/>
      <c r="I1008119" s="68"/>
      <c r="J1008119" s="6"/>
      <c r="K1008119" s="69"/>
      <c r="L1008119" s="67"/>
      <c r="M1008119" s="67"/>
      <c r="N1008119" s="70"/>
      <c r="O1008119" s="67"/>
      <c r="P1008119" s="6"/>
      <c r="Q1008119" s="6"/>
      <c r="R1008119" s="71"/>
      <c r="S1008119" s="6"/>
      <c r="T1008119" s="6"/>
      <c r="U1008119" s="6"/>
      <c r="V1008119" s="9"/>
    </row>
    <row r="1008120" spans="1:22" customFormat="1">
      <c r="A1008120" s="2"/>
      <c r="B1008120" s="61"/>
      <c r="C1008120" s="52"/>
      <c r="D1008120" s="52"/>
      <c r="E1008120" s="6"/>
      <c r="F1008120" s="26"/>
      <c r="G1008120" s="26"/>
      <c r="H1008120" s="67"/>
      <c r="I1008120" s="68"/>
      <c r="J1008120" s="6"/>
      <c r="K1008120" s="69"/>
      <c r="L1008120" s="67"/>
      <c r="M1008120" s="67"/>
      <c r="N1008120" s="70"/>
      <c r="O1008120" s="67"/>
      <c r="P1008120" s="6"/>
      <c r="Q1008120" s="6"/>
      <c r="R1008120" s="71"/>
      <c r="S1008120" s="6"/>
      <c r="T1008120" s="6"/>
      <c r="U1008120" s="6"/>
      <c r="V1008120" s="9"/>
    </row>
    <row r="1008121" spans="1:22" customFormat="1">
      <c r="A1008121" s="2"/>
      <c r="B1008121" s="61"/>
      <c r="C1008121" s="52"/>
      <c r="D1008121" s="52"/>
      <c r="E1008121" s="6"/>
      <c r="F1008121" s="26"/>
      <c r="G1008121" s="26"/>
      <c r="H1008121" s="67"/>
      <c r="I1008121" s="68"/>
      <c r="J1008121" s="6"/>
      <c r="K1008121" s="69"/>
      <c r="L1008121" s="67"/>
      <c r="M1008121" s="67"/>
      <c r="N1008121" s="70"/>
      <c r="O1008121" s="67"/>
      <c r="P1008121" s="6"/>
      <c r="Q1008121" s="6"/>
      <c r="R1008121" s="71"/>
      <c r="S1008121" s="6"/>
      <c r="T1008121" s="6"/>
      <c r="U1008121" s="6"/>
      <c r="V1008121" s="9"/>
    </row>
    <row r="1008122" spans="1:22" customFormat="1">
      <c r="A1008122" s="2"/>
      <c r="B1008122" s="61"/>
      <c r="C1008122" s="52"/>
      <c r="D1008122" s="52"/>
      <c r="E1008122" s="6"/>
      <c r="F1008122" s="26"/>
      <c r="G1008122" s="26"/>
      <c r="H1008122" s="67"/>
      <c r="I1008122" s="68"/>
      <c r="J1008122" s="6"/>
      <c r="K1008122" s="69"/>
      <c r="L1008122" s="67"/>
      <c r="M1008122" s="67"/>
      <c r="N1008122" s="70"/>
      <c r="O1008122" s="67"/>
      <c r="P1008122" s="6"/>
      <c r="Q1008122" s="6"/>
      <c r="R1008122" s="71"/>
      <c r="S1008122" s="6"/>
      <c r="T1008122" s="6"/>
      <c r="U1008122" s="6"/>
      <c r="V1008122" s="9"/>
    </row>
    <row r="1008123" spans="1:22" customFormat="1">
      <c r="A1008123" s="2"/>
      <c r="B1008123" s="61"/>
      <c r="C1008123" s="52"/>
      <c r="D1008123" s="52"/>
      <c r="E1008123" s="6"/>
      <c r="F1008123" s="26"/>
      <c r="G1008123" s="26"/>
      <c r="H1008123" s="67"/>
      <c r="I1008123" s="68"/>
      <c r="J1008123" s="6"/>
      <c r="K1008123" s="69"/>
      <c r="L1008123" s="67"/>
      <c r="M1008123" s="67"/>
      <c r="N1008123" s="70"/>
      <c r="O1008123" s="67"/>
      <c r="P1008123" s="6"/>
      <c r="Q1008123" s="6"/>
      <c r="R1008123" s="71"/>
      <c r="S1008123" s="6"/>
      <c r="T1008123" s="6"/>
      <c r="U1008123" s="6"/>
      <c r="V1008123" s="9"/>
    </row>
    <row r="1008124" spans="1:22" customFormat="1">
      <c r="A1008124" s="2"/>
      <c r="B1008124" s="61"/>
      <c r="C1008124" s="52"/>
      <c r="D1008124" s="52"/>
      <c r="E1008124" s="6"/>
      <c r="F1008124" s="26"/>
      <c r="G1008124" s="26"/>
      <c r="H1008124" s="67"/>
      <c r="I1008124" s="68"/>
      <c r="J1008124" s="6"/>
      <c r="K1008124" s="69"/>
      <c r="L1008124" s="67"/>
      <c r="M1008124" s="67"/>
      <c r="N1008124" s="70"/>
      <c r="O1008124" s="67"/>
      <c r="P1008124" s="6"/>
      <c r="Q1008124" s="6"/>
      <c r="R1008124" s="71"/>
      <c r="S1008124" s="6"/>
      <c r="T1008124" s="6"/>
      <c r="U1008124" s="6"/>
      <c r="V1008124" s="9"/>
    </row>
    <row r="1008125" spans="1:22" customFormat="1">
      <c r="A1008125" s="2"/>
      <c r="B1008125" s="61"/>
      <c r="C1008125" s="52"/>
      <c r="D1008125" s="52"/>
      <c r="E1008125" s="6"/>
      <c r="F1008125" s="26"/>
      <c r="G1008125" s="26"/>
      <c r="H1008125" s="67"/>
      <c r="I1008125" s="68"/>
      <c r="J1008125" s="6"/>
      <c r="K1008125" s="69"/>
      <c r="L1008125" s="67"/>
      <c r="M1008125" s="67"/>
      <c r="N1008125" s="70"/>
      <c r="O1008125" s="67"/>
      <c r="P1008125" s="6"/>
      <c r="Q1008125" s="6"/>
      <c r="R1008125" s="71"/>
      <c r="S1008125" s="6"/>
      <c r="T1008125" s="6"/>
      <c r="U1008125" s="6"/>
      <c r="V1008125" s="9"/>
    </row>
    <row r="1008126" spans="1:22" customFormat="1">
      <c r="A1008126" s="2"/>
      <c r="B1008126" s="61"/>
      <c r="C1008126" s="52"/>
      <c r="D1008126" s="52"/>
      <c r="E1008126" s="6"/>
      <c r="F1008126" s="26"/>
      <c r="G1008126" s="26"/>
      <c r="H1008126" s="67"/>
      <c r="I1008126" s="68"/>
      <c r="J1008126" s="6"/>
      <c r="K1008126" s="69"/>
      <c r="L1008126" s="67"/>
      <c r="M1008126" s="67"/>
      <c r="N1008126" s="70"/>
      <c r="O1008126" s="67"/>
      <c r="P1008126" s="6"/>
      <c r="Q1008126" s="6"/>
      <c r="R1008126" s="71"/>
      <c r="S1008126" s="6"/>
      <c r="T1008126" s="6"/>
      <c r="U1008126" s="6"/>
      <c r="V1008126" s="9"/>
    </row>
    <row r="1008127" spans="1:22" customFormat="1">
      <c r="A1008127" s="2"/>
      <c r="B1008127" s="61"/>
      <c r="C1008127" s="52"/>
      <c r="D1008127" s="52"/>
      <c r="E1008127" s="6"/>
      <c r="F1008127" s="26"/>
      <c r="G1008127" s="26"/>
      <c r="H1008127" s="67"/>
      <c r="I1008127" s="68"/>
      <c r="J1008127" s="6"/>
      <c r="K1008127" s="69"/>
      <c r="L1008127" s="67"/>
      <c r="M1008127" s="67"/>
      <c r="N1008127" s="70"/>
      <c r="O1008127" s="67"/>
      <c r="P1008127" s="6"/>
      <c r="Q1008127" s="6"/>
      <c r="R1008127" s="71"/>
      <c r="S1008127" s="6"/>
      <c r="T1008127" s="6"/>
      <c r="U1008127" s="6"/>
      <c r="V1008127" s="9"/>
    </row>
    <row r="1008128" spans="1:22" customFormat="1">
      <c r="A1008128" s="2"/>
      <c r="B1008128" s="61"/>
      <c r="C1008128" s="52"/>
      <c r="D1008128" s="52"/>
      <c r="E1008128" s="6"/>
      <c r="F1008128" s="26"/>
      <c r="G1008128" s="26"/>
      <c r="H1008128" s="67"/>
      <c r="I1008128" s="68"/>
      <c r="J1008128" s="6"/>
      <c r="K1008128" s="69"/>
      <c r="L1008128" s="67"/>
      <c r="M1008128" s="67"/>
      <c r="N1008128" s="70"/>
      <c r="O1008128" s="67"/>
      <c r="P1008128" s="6"/>
      <c r="Q1008128" s="6"/>
      <c r="R1008128" s="71"/>
      <c r="S1008128" s="6"/>
      <c r="T1008128" s="6"/>
      <c r="U1008128" s="6"/>
      <c r="V1008128" s="9"/>
    </row>
    <row r="1008129" spans="1:22" customFormat="1">
      <c r="A1008129" s="2"/>
      <c r="B1008129" s="61"/>
      <c r="C1008129" s="52"/>
      <c r="D1008129" s="52"/>
      <c r="E1008129" s="6"/>
      <c r="F1008129" s="26"/>
      <c r="G1008129" s="26"/>
      <c r="H1008129" s="67"/>
      <c r="I1008129" s="68"/>
      <c r="J1008129" s="6"/>
      <c r="K1008129" s="69"/>
      <c r="L1008129" s="67"/>
      <c r="M1008129" s="67"/>
      <c r="N1008129" s="70"/>
      <c r="O1008129" s="67"/>
      <c r="P1008129" s="6"/>
      <c r="Q1008129" s="6"/>
      <c r="R1008129" s="71"/>
      <c r="S1008129" s="6"/>
      <c r="T1008129" s="6"/>
      <c r="U1008129" s="6"/>
      <c r="V1008129" s="9"/>
    </row>
    <row r="1008130" spans="1:22" customFormat="1">
      <c r="A1008130" s="2"/>
      <c r="B1008130" s="61"/>
      <c r="C1008130" s="52"/>
      <c r="D1008130" s="52"/>
      <c r="E1008130" s="6"/>
      <c r="F1008130" s="26"/>
      <c r="G1008130" s="26"/>
      <c r="H1008130" s="67"/>
      <c r="I1008130" s="68"/>
      <c r="J1008130" s="6"/>
      <c r="K1008130" s="69"/>
      <c r="L1008130" s="67"/>
      <c r="M1008130" s="67"/>
      <c r="N1008130" s="70"/>
      <c r="O1008130" s="67"/>
      <c r="P1008130" s="6"/>
      <c r="Q1008130" s="6"/>
      <c r="R1008130" s="71"/>
      <c r="S1008130" s="6"/>
      <c r="T1008130" s="6"/>
      <c r="U1008130" s="6"/>
      <c r="V1008130" s="9"/>
    </row>
    <row r="1008131" spans="1:22" customFormat="1">
      <c r="A1008131" s="2"/>
      <c r="B1008131" s="61"/>
      <c r="C1008131" s="52"/>
      <c r="D1008131" s="52"/>
      <c r="E1008131" s="6"/>
      <c r="F1008131" s="26"/>
      <c r="G1008131" s="26"/>
      <c r="H1008131" s="67"/>
      <c r="I1008131" s="68"/>
      <c r="J1008131" s="6"/>
      <c r="K1008131" s="69"/>
      <c r="L1008131" s="67"/>
      <c r="M1008131" s="67"/>
      <c r="N1008131" s="70"/>
      <c r="O1008131" s="67"/>
      <c r="P1008131" s="6"/>
      <c r="Q1008131" s="6"/>
      <c r="R1008131" s="71"/>
      <c r="S1008131" s="6"/>
      <c r="T1008131" s="6"/>
      <c r="U1008131" s="6"/>
      <c r="V1008131" s="9"/>
    </row>
    <row r="1008132" spans="1:22" customFormat="1">
      <c r="A1008132" s="2"/>
      <c r="B1008132" s="61"/>
      <c r="C1008132" s="52"/>
      <c r="D1008132" s="52"/>
      <c r="E1008132" s="6"/>
      <c r="F1008132" s="26"/>
      <c r="G1008132" s="26"/>
      <c r="H1008132" s="67"/>
      <c r="I1008132" s="68"/>
      <c r="J1008132" s="6"/>
      <c r="K1008132" s="69"/>
      <c r="L1008132" s="67"/>
      <c r="M1008132" s="67"/>
      <c r="N1008132" s="70"/>
      <c r="O1008132" s="67"/>
      <c r="P1008132" s="6"/>
      <c r="Q1008132" s="6"/>
      <c r="R1008132" s="71"/>
      <c r="S1008132" s="6"/>
      <c r="T1008132" s="6"/>
      <c r="U1008132" s="6"/>
      <c r="V1008132" s="9"/>
    </row>
    <row r="1008133" spans="1:22" customFormat="1">
      <c r="A1008133" s="2"/>
      <c r="B1008133" s="61"/>
      <c r="C1008133" s="52"/>
      <c r="D1008133" s="52"/>
      <c r="E1008133" s="6"/>
      <c r="F1008133" s="26"/>
      <c r="G1008133" s="26"/>
      <c r="H1008133" s="67"/>
      <c r="I1008133" s="68"/>
      <c r="J1008133" s="6"/>
      <c r="K1008133" s="69"/>
      <c r="L1008133" s="67"/>
      <c r="M1008133" s="67"/>
      <c r="N1008133" s="70"/>
      <c r="O1008133" s="67"/>
      <c r="P1008133" s="6"/>
      <c r="Q1008133" s="6"/>
      <c r="R1008133" s="71"/>
      <c r="S1008133" s="6"/>
      <c r="T1008133" s="6"/>
      <c r="U1008133" s="6"/>
      <c r="V1008133" s="9"/>
    </row>
    <row r="1008134" spans="1:22" customFormat="1">
      <c r="A1008134" s="2"/>
      <c r="B1008134" s="61"/>
      <c r="C1008134" s="52"/>
      <c r="D1008134" s="52"/>
      <c r="E1008134" s="6"/>
      <c r="F1008134" s="26"/>
      <c r="G1008134" s="26"/>
      <c r="H1008134" s="67"/>
      <c r="I1008134" s="68"/>
      <c r="J1008134" s="6"/>
      <c r="K1008134" s="69"/>
      <c r="L1008134" s="67"/>
      <c r="M1008134" s="67"/>
      <c r="N1008134" s="70"/>
      <c r="O1008134" s="67"/>
      <c r="P1008134" s="6"/>
      <c r="Q1008134" s="6"/>
      <c r="R1008134" s="71"/>
      <c r="S1008134" s="6"/>
      <c r="T1008134" s="6"/>
      <c r="U1008134" s="6"/>
      <c r="V1008134" s="9"/>
    </row>
    <row r="1008135" spans="1:22" customFormat="1">
      <c r="A1008135" s="2"/>
      <c r="B1008135" s="61"/>
      <c r="C1008135" s="52"/>
      <c r="D1008135" s="52"/>
      <c r="E1008135" s="6"/>
      <c r="F1008135" s="26"/>
      <c r="G1008135" s="26"/>
      <c r="H1008135" s="67"/>
      <c r="I1008135" s="68"/>
      <c r="J1008135" s="6"/>
      <c r="K1008135" s="69"/>
      <c r="L1008135" s="67"/>
      <c r="M1008135" s="67"/>
      <c r="N1008135" s="70"/>
      <c r="O1008135" s="67"/>
      <c r="P1008135" s="6"/>
      <c r="Q1008135" s="6"/>
      <c r="R1008135" s="71"/>
      <c r="S1008135" s="6"/>
      <c r="T1008135" s="6"/>
      <c r="U1008135" s="6"/>
      <c r="V1008135" s="9"/>
    </row>
    <row r="1008136" spans="1:22" customFormat="1">
      <c r="A1008136" s="2"/>
      <c r="B1008136" s="61"/>
      <c r="C1008136" s="52"/>
      <c r="D1008136" s="52"/>
      <c r="E1008136" s="6"/>
      <c r="F1008136" s="26"/>
      <c r="G1008136" s="26"/>
      <c r="H1008136" s="67"/>
      <c r="I1008136" s="68"/>
      <c r="J1008136" s="6"/>
      <c r="K1008136" s="69"/>
      <c r="L1008136" s="67"/>
      <c r="M1008136" s="67"/>
      <c r="N1008136" s="70"/>
      <c r="O1008136" s="67"/>
      <c r="P1008136" s="6"/>
      <c r="Q1008136" s="6"/>
      <c r="R1008136" s="71"/>
      <c r="S1008136" s="6"/>
      <c r="T1008136" s="6"/>
      <c r="U1008136" s="6"/>
      <c r="V1008136" s="9"/>
    </row>
    <row r="1008137" spans="1:22" customFormat="1">
      <c r="A1008137" s="2"/>
      <c r="B1008137" s="61"/>
      <c r="C1008137" s="52"/>
      <c r="D1008137" s="52"/>
      <c r="E1008137" s="6"/>
      <c r="F1008137" s="26"/>
      <c r="G1008137" s="26"/>
      <c r="H1008137" s="67"/>
      <c r="I1008137" s="68"/>
      <c r="J1008137" s="6"/>
      <c r="K1008137" s="69"/>
      <c r="L1008137" s="67"/>
      <c r="M1008137" s="67"/>
      <c r="N1008137" s="70"/>
      <c r="O1008137" s="67"/>
      <c r="P1008137" s="6"/>
      <c r="Q1008137" s="6"/>
      <c r="R1008137" s="71"/>
      <c r="S1008137" s="6"/>
      <c r="T1008137" s="6"/>
      <c r="U1008137" s="6"/>
      <c r="V1008137" s="9"/>
    </row>
    <row r="1008138" spans="1:22" customFormat="1">
      <c r="A1008138" s="2"/>
      <c r="B1008138" s="61"/>
      <c r="C1008138" s="52"/>
      <c r="D1008138" s="52"/>
      <c r="E1008138" s="6"/>
      <c r="F1008138" s="26"/>
      <c r="G1008138" s="26"/>
      <c r="H1008138" s="67"/>
      <c r="I1008138" s="68"/>
      <c r="J1008138" s="6"/>
      <c r="K1008138" s="69"/>
      <c r="L1008138" s="67"/>
      <c r="M1008138" s="67"/>
      <c r="N1008138" s="70"/>
      <c r="O1008138" s="67"/>
      <c r="P1008138" s="6"/>
      <c r="Q1008138" s="6"/>
      <c r="R1008138" s="71"/>
      <c r="S1008138" s="6"/>
      <c r="T1008138" s="6"/>
      <c r="U1008138" s="6"/>
      <c r="V1008138" s="9"/>
    </row>
    <row r="1008139" spans="1:22" customFormat="1">
      <c r="A1008139" s="2"/>
      <c r="B1008139" s="61"/>
      <c r="C1008139" s="52"/>
      <c r="D1008139" s="52"/>
      <c r="E1008139" s="6"/>
      <c r="F1008139" s="26"/>
      <c r="G1008139" s="26"/>
      <c r="H1008139" s="67"/>
      <c r="I1008139" s="68"/>
      <c r="J1008139" s="6"/>
      <c r="K1008139" s="69"/>
      <c r="L1008139" s="67"/>
      <c r="M1008139" s="67"/>
      <c r="N1008139" s="70"/>
      <c r="O1008139" s="67"/>
      <c r="P1008139" s="6"/>
      <c r="Q1008139" s="6"/>
      <c r="R1008139" s="71"/>
      <c r="S1008139" s="6"/>
      <c r="T1008139" s="6"/>
      <c r="U1008139" s="6"/>
      <c r="V1008139" s="9"/>
    </row>
    <row r="1008140" spans="1:22" customFormat="1">
      <c r="A1008140" s="2"/>
      <c r="B1008140" s="61"/>
      <c r="C1008140" s="52"/>
      <c r="D1008140" s="52"/>
      <c r="E1008140" s="6"/>
      <c r="F1008140" s="26"/>
      <c r="G1008140" s="26"/>
      <c r="H1008140" s="67"/>
      <c r="I1008140" s="68"/>
      <c r="J1008140" s="6"/>
      <c r="K1008140" s="69"/>
      <c r="L1008140" s="67"/>
      <c r="M1008140" s="67"/>
      <c r="N1008140" s="70"/>
      <c r="O1008140" s="67"/>
      <c r="P1008140" s="6"/>
      <c r="Q1008140" s="6"/>
      <c r="R1008140" s="71"/>
      <c r="S1008140" s="6"/>
      <c r="T1008140" s="6"/>
      <c r="U1008140" s="6"/>
      <c r="V1008140" s="9"/>
    </row>
    <row r="1008141" spans="1:22" customFormat="1">
      <c r="A1008141" s="2"/>
      <c r="B1008141" s="61"/>
      <c r="C1008141" s="52"/>
      <c r="D1008141" s="52"/>
      <c r="E1008141" s="6"/>
      <c r="F1008141" s="26"/>
      <c r="G1008141" s="26"/>
      <c r="H1008141" s="67"/>
      <c r="I1008141" s="68"/>
      <c r="J1008141" s="6"/>
      <c r="K1008141" s="69"/>
      <c r="L1008141" s="67"/>
      <c r="M1008141" s="67"/>
      <c r="N1008141" s="70"/>
      <c r="O1008141" s="67"/>
      <c r="P1008141" s="6"/>
      <c r="Q1008141" s="6"/>
      <c r="R1008141" s="71"/>
      <c r="S1008141" s="6"/>
      <c r="T1008141" s="6"/>
      <c r="U1008141" s="6"/>
      <c r="V1008141" s="9"/>
    </row>
    <row r="1008142" spans="1:22" customFormat="1">
      <c r="A1008142" s="2"/>
      <c r="B1008142" s="61"/>
      <c r="C1008142" s="52"/>
      <c r="D1008142" s="52"/>
      <c r="E1008142" s="6"/>
      <c r="F1008142" s="26"/>
      <c r="G1008142" s="26"/>
      <c r="H1008142" s="67"/>
      <c r="I1008142" s="68"/>
      <c r="J1008142" s="6"/>
      <c r="K1008142" s="69"/>
      <c r="L1008142" s="67"/>
      <c r="M1008142" s="67"/>
      <c r="N1008142" s="70"/>
      <c r="O1008142" s="67"/>
      <c r="P1008142" s="6"/>
      <c r="Q1008142" s="6"/>
      <c r="R1008142" s="71"/>
      <c r="S1008142" s="6"/>
      <c r="T1008142" s="6"/>
      <c r="U1008142" s="6"/>
      <c r="V1008142" s="9"/>
    </row>
    <row r="1008143" spans="1:22" customFormat="1">
      <c r="A1008143" s="2"/>
      <c r="B1008143" s="61"/>
      <c r="C1008143" s="52"/>
      <c r="D1008143" s="52"/>
      <c r="E1008143" s="6"/>
      <c r="F1008143" s="26"/>
      <c r="G1008143" s="26"/>
      <c r="H1008143" s="67"/>
      <c r="I1008143" s="68"/>
      <c r="J1008143" s="6"/>
      <c r="K1008143" s="69"/>
      <c r="L1008143" s="67"/>
      <c r="M1008143" s="67"/>
      <c r="N1008143" s="70"/>
      <c r="O1008143" s="67"/>
      <c r="P1008143" s="6"/>
      <c r="Q1008143" s="6"/>
      <c r="R1008143" s="71"/>
      <c r="S1008143" s="6"/>
      <c r="T1008143" s="6"/>
      <c r="U1008143" s="6"/>
      <c r="V1008143" s="9"/>
    </row>
    <row r="1008144" spans="1:22" customFormat="1">
      <c r="A1008144" s="2"/>
      <c r="B1008144" s="61"/>
      <c r="C1008144" s="52"/>
      <c r="D1008144" s="52"/>
      <c r="E1008144" s="6"/>
      <c r="F1008144" s="26"/>
      <c r="G1008144" s="26"/>
      <c r="H1008144" s="67"/>
      <c r="I1008144" s="68"/>
      <c r="J1008144" s="6"/>
      <c r="K1008144" s="69"/>
      <c r="L1008144" s="67"/>
      <c r="M1008144" s="67"/>
      <c r="N1008144" s="70"/>
      <c r="O1008144" s="67"/>
      <c r="P1008144" s="6"/>
      <c r="Q1008144" s="6"/>
      <c r="R1008144" s="71"/>
      <c r="S1008144" s="6"/>
      <c r="T1008144" s="6"/>
      <c r="U1008144" s="6"/>
      <c r="V1008144" s="9"/>
    </row>
    <row r="1008145" spans="1:22" customFormat="1">
      <c r="A1008145" s="2"/>
      <c r="B1008145" s="61"/>
      <c r="C1008145" s="52"/>
      <c r="D1008145" s="52"/>
      <c r="E1008145" s="6"/>
      <c r="F1008145" s="26"/>
      <c r="G1008145" s="26"/>
      <c r="H1008145" s="67"/>
      <c r="I1008145" s="68"/>
      <c r="J1008145" s="6"/>
      <c r="K1008145" s="69"/>
      <c r="L1008145" s="67"/>
      <c r="M1008145" s="67"/>
      <c r="N1008145" s="70"/>
      <c r="O1008145" s="67"/>
      <c r="P1008145" s="6"/>
      <c r="Q1008145" s="6"/>
      <c r="R1008145" s="71"/>
      <c r="S1008145" s="6"/>
      <c r="T1008145" s="6"/>
      <c r="U1008145" s="6"/>
      <c r="V1008145" s="9"/>
    </row>
    <row r="1008146" spans="1:22" customFormat="1">
      <c r="A1008146" s="2"/>
      <c r="B1008146" s="61"/>
      <c r="C1008146" s="52"/>
      <c r="D1008146" s="52"/>
      <c r="E1008146" s="6"/>
      <c r="F1008146" s="26"/>
      <c r="G1008146" s="26"/>
      <c r="H1008146" s="67"/>
      <c r="I1008146" s="68"/>
      <c r="J1008146" s="6"/>
      <c r="K1008146" s="69"/>
      <c r="L1008146" s="67"/>
      <c r="M1008146" s="67"/>
      <c r="N1008146" s="70"/>
      <c r="O1008146" s="67"/>
      <c r="P1008146" s="6"/>
      <c r="Q1008146" s="6"/>
      <c r="R1008146" s="71"/>
      <c r="S1008146" s="6"/>
      <c r="T1008146" s="6"/>
      <c r="U1008146" s="6"/>
      <c r="V1008146" s="9"/>
    </row>
    <row r="1008147" spans="1:22" customFormat="1">
      <c r="A1008147" s="2"/>
      <c r="B1008147" s="61"/>
      <c r="C1008147" s="52"/>
      <c r="D1008147" s="52"/>
      <c r="E1008147" s="6"/>
      <c r="F1008147" s="26"/>
      <c r="G1008147" s="26"/>
      <c r="H1008147" s="67"/>
      <c r="I1008147" s="68"/>
      <c r="J1008147" s="6"/>
      <c r="K1008147" s="69"/>
      <c r="L1008147" s="67"/>
      <c r="M1008147" s="67"/>
      <c r="N1008147" s="70"/>
      <c r="O1008147" s="67"/>
      <c r="P1008147" s="6"/>
      <c r="Q1008147" s="6"/>
      <c r="R1008147" s="71"/>
      <c r="S1008147" s="6"/>
      <c r="T1008147" s="6"/>
      <c r="U1008147" s="6"/>
      <c r="V1008147" s="9"/>
    </row>
    <row r="1008148" spans="1:22" customFormat="1">
      <c r="A1008148" s="2"/>
      <c r="B1008148" s="61"/>
      <c r="C1008148" s="52"/>
      <c r="D1008148" s="52"/>
      <c r="E1008148" s="6"/>
      <c r="F1008148" s="26"/>
      <c r="G1008148" s="26"/>
      <c r="H1008148" s="67"/>
      <c r="I1008148" s="68"/>
      <c r="J1008148" s="6"/>
      <c r="K1008148" s="69"/>
      <c r="L1008148" s="67"/>
      <c r="M1008148" s="67"/>
      <c r="N1008148" s="70"/>
      <c r="O1008148" s="67"/>
      <c r="P1008148" s="6"/>
      <c r="Q1008148" s="6"/>
      <c r="R1008148" s="71"/>
      <c r="S1008148" s="6"/>
      <c r="T1008148" s="6"/>
      <c r="U1008148" s="6"/>
      <c r="V1008148" s="9"/>
    </row>
    <row r="1008149" spans="1:22" customFormat="1">
      <c r="A1008149" s="2"/>
      <c r="B1008149" s="61"/>
      <c r="C1008149" s="52"/>
      <c r="D1008149" s="52"/>
      <c r="E1008149" s="6"/>
      <c r="F1008149" s="26"/>
      <c r="G1008149" s="26"/>
      <c r="H1008149" s="67"/>
      <c r="I1008149" s="68"/>
      <c r="J1008149" s="6"/>
      <c r="K1008149" s="69"/>
      <c r="L1008149" s="67"/>
      <c r="M1008149" s="67"/>
      <c r="N1008149" s="70"/>
      <c r="O1008149" s="67"/>
      <c r="P1008149" s="6"/>
      <c r="Q1008149" s="6"/>
      <c r="R1008149" s="71"/>
      <c r="S1008149" s="6"/>
      <c r="T1008149" s="6"/>
      <c r="U1008149" s="6"/>
      <c r="V1008149" s="9"/>
    </row>
    <row r="1008150" spans="1:22" customFormat="1">
      <c r="A1008150" s="2"/>
      <c r="B1008150" s="61"/>
      <c r="C1008150" s="52"/>
      <c r="D1008150" s="52"/>
      <c r="E1008150" s="6"/>
      <c r="F1008150" s="26"/>
      <c r="G1008150" s="26"/>
      <c r="H1008150" s="67"/>
      <c r="I1008150" s="68"/>
      <c r="J1008150" s="6"/>
      <c r="K1008150" s="69"/>
      <c r="L1008150" s="67"/>
      <c r="M1008150" s="67"/>
      <c r="N1008150" s="70"/>
      <c r="O1008150" s="67"/>
      <c r="P1008150" s="6"/>
      <c r="Q1008150" s="6"/>
      <c r="R1008150" s="71"/>
      <c r="S1008150" s="6"/>
      <c r="T1008150" s="6"/>
      <c r="U1008150" s="6"/>
      <c r="V1008150" s="9"/>
    </row>
    <row r="1008151" spans="1:22" customFormat="1">
      <c r="A1008151" s="2"/>
      <c r="B1008151" s="61"/>
      <c r="C1008151" s="52"/>
      <c r="D1008151" s="52"/>
      <c r="E1008151" s="6"/>
      <c r="F1008151" s="26"/>
      <c r="G1008151" s="26"/>
      <c r="H1008151" s="67"/>
      <c r="I1008151" s="68"/>
      <c r="J1008151" s="6"/>
      <c r="K1008151" s="69"/>
      <c r="L1008151" s="67"/>
      <c r="M1008151" s="67"/>
      <c r="N1008151" s="70"/>
      <c r="O1008151" s="67"/>
      <c r="P1008151" s="6"/>
      <c r="Q1008151" s="6"/>
      <c r="R1008151" s="71"/>
      <c r="S1008151" s="6"/>
      <c r="T1008151" s="6"/>
      <c r="U1008151" s="6"/>
      <c r="V1008151" s="9"/>
    </row>
    <row r="1008152" spans="1:22" customFormat="1">
      <c r="A1008152" s="2"/>
      <c r="B1008152" s="61"/>
      <c r="C1008152" s="52"/>
      <c r="D1008152" s="52"/>
      <c r="E1008152" s="6"/>
      <c r="F1008152" s="26"/>
      <c r="G1008152" s="26"/>
      <c r="H1008152" s="67"/>
      <c r="I1008152" s="68"/>
      <c r="J1008152" s="6"/>
      <c r="K1008152" s="69"/>
      <c r="L1008152" s="67"/>
      <c r="M1008152" s="67"/>
      <c r="N1008152" s="70"/>
      <c r="O1008152" s="67"/>
      <c r="P1008152" s="6"/>
      <c r="Q1008152" s="6"/>
      <c r="R1008152" s="71"/>
      <c r="S1008152" s="6"/>
      <c r="T1008152" s="6"/>
      <c r="U1008152" s="6"/>
      <c r="V1008152" s="9"/>
    </row>
    <row r="1008153" spans="1:22" customFormat="1">
      <c r="A1008153" s="2"/>
      <c r="B1008153" s="61"/>
      <c r="C1008153" s="52"/>
      <c r="D1008153" s="52"/>
      <c r="E1008153" s="6"/>
      <c r="F1008153" s="26"/>
      <c r="G1008153" s="26"/>
      <c r="H1008153" s="67"/>
      <c r="I1008153" s="68"/>
      <c r="J1008153" s="6"/>
      <c r="K1008153" s="69"/>
      <c r="L1008153" s="67"/>
      <c r="M1008153" s="67"/>
      <c r="N1008153" s="70"/>
      <c r="O1008153" s="67"/>
      <c r="P1008153" s="6"/>
      <c r="Q1008153" s="6"/>
      <c r="R1008153" s="71"/>
      <c r="S1008153" s="6"/>
      <c r="T1008153" s="6"/>
      <c r="U1008153" s="6"/>
      <c r="V1008153" s="9"/>
    </row>
    <row r="1008154" spans="1:22" customFormat="1">
      <c r="A1008154" s="2"/>
      <c r="B1008154" s="61"/>
      <c r="C1008154" s="52"/>
      <c r="D1008154" s="52"/>
      <c r="E1008154" s="6"/>
      <c r="F1008154" s="26"/>
      <c r="G1008154" s="26"/>
      <c r="H1008154" s="67"/>
      <c r="I1008154" s="68"/>
      <c r="J1008154" s="6"/>
      <c r="K1008154" s="69"/>
      <c r="L1008154" s="67"/>
      <c r="M1008154" s="67"/>
      <c r="N1008154" s="70"/>
      <c r="O1008154" s="67"/>
      <c r="P1008154" s="6"/>
      <c r="Q1008154" s="6"/>
      <c r="R1008154" s="71"/>
      <c r="S1008154" s="6"/>
      <c r="T1008154" s="6"/>
      <c r="U1008154" s="6"/>
      <c r="V1008154" s="9"/>
    </row>
    <row r="1008155" spans="1:22" customFormat="1">
      <c r="A1008155" s="2"/>
      <c r="B1008155" s="61"/>
      <c r="C1008155" s="52"/>
      <c r="D1008155" s="52"/>
      <c r="E1008155" s="6"/>
      <c r="F1008155" s="26"/>
      <c r="G1008155" s="26"/>
      <c r="H1008155" s="67"/>
      <c r="I1008155" s="68"/>
      <c r="J1008155" s="6"/>
      <c r="K1008155" s="69"/>
      <c r="L1008155" s="67"/>
      <c r="M1008155" s="67"/>
      <c r="N1008155" s="70"/>
      <c r="O1008155" s="67"/>
      <c r="P1008155" s="6"/>
      <c r="Q1008155" s="6"/>
      <c r="R1008155" s="71"/>
      <c r="S1008155" s="6"/>
      <c r="T1008155" s="6"/>
      <c r="U1008155" s="6"/>
      <c r="V1008155" s="9"/>
    </row>
    <row r="1008156" spans="1:22" customFormat="1">
      <c r="A1008156" s="2"/>
      <c r="B1008156" s="61"/>
      <c r="C1008156" s="52"/>
      <c r="D1008156" s="52"/>
      <c r="E1008156" s="6"/>
      <c r="F1008156" s="26"/>
      <c r="G1008156" s="26"/>
      <c r="H1008156" s="67"/>
      <c r="I1008156" s="68"/>
      <c r="J1008156" s="6"/>
      <c r="K1008156" s="69"/>
      <c r="L1008156" s="67"/>
      <c r="M1008156" s="67"/>
      <c r="N1008156" s="70"/>
      <c r="O1008156" s="67"/>
      <c r="P1008156" s="6"/>
      <c r="Q1008156" s="6"/>
      <c r="R1008156" s="71"/>
      <c r="S1008156" s="6"/>
      <c r="T1008156" s="6"/>
      <c r="U1008156" s="6"/>
      <c r="V1008156" s="9"/>
    </row>
    <row r="1008157" spans="1:22" customFormat="1">
      <c r="A1008157" s="2"/>
      <c r="B1008157" s="61"/>
      <c r="C1008157" s="52"/>
      <c r="D1008157" s="52"/>
      <c r="E1008157" s="6"/>
      <c r="F1008157" s="26"/>
      <c r="G1008157" s="26"/>
      <c r="H1008157" s="67"/>
      <c r="I1008157" s="68"/>
      <c r="J1008157" s="6"/>
      <c r="K1008157" s="69"/>
      <c r="L1008157" s="67"/>
      <c r="M1008157" s="67"/>
      <c r="N1008157" s="70"/>
      <c r="O1008157" s="67"/>
      <c r="P1008157" s="6"/>
      <c r="Q1008157" s="6"/>
      <c r="R1008157" s="71"/>
      <c r="S1008157" s="6"/>
      <c r="T1008157" s="6"/>
      <c r="U1008157" s="6"/>
      <c r="V1008157" s="9"/>
    </row>
    <row r="1008158" spans="1:22" customFormat="1">
      <c r="A1008158" s="2"/>
      <c r="B1008158" s="61"/>
      <c r="C1008158" s="52"/>
      <c r="D1008158" s="52"/>
      <c r="E1008158" s="6"/>
      <c r="F1008158" s="26"/>
      <c r="G1008158" s="26"/>
      <c r="H1008158" s="67"/>
      <c r="I1008158" s="68"/>
      <c r="J1008158" s="6"/>
      <c r="K1008158" s="69"/>
      <c r="L1008158" s="67"/>
      <c r="M1008158" s="67"/>
      <c r="N1008158" s="70"/>
      <c r="O1008158" s="67"/>
      <c r="P1008158" s="6"/>
      <c r="Q1008158" s="6"/>
      <c r="R1008158" s="71"/>
      <c r="S1008158" s="6"/>
      <c r="T1008158" s="6"/>
      <c r="U1008158" s="6"/>
      <c r="V1008158" s="9"/>
    </row>
    <row r="1008159" spans="1:22" customFormat="1">
      <c r="A1008159" s="2"/>
      <c r="B1008159" s="61"/>
      <c r="C1008159" s="52"/>
      <c r="D1008159" s="52"/>
      <c r="E1008159" s="6"/>
      <c r="F1008159" s="26"/>
      <c r="G1008159" s="26"/>
      <c r="H1008159" s="67"/>
      <c r="I1008159" s="68"/>
      <c r="J1008159" s="6"/>
      <c r="K1008159" s="69"/>
      <c r="L1008159" s="67"/>
      <c r="M1008159" s="67"/>
      <c r="N1008159" s="70"/>
      <c r="O1008159" s="67"/>
      <c r="P1008159" s="6"/>
      <c r="Q1008159" s="6"/>
      <c r="R1008159" s="71"/>
      <c r="S1008159" s="6"/>
      <c r="T1008159" s="6"/>
      <c r="U1008159" s="6"/>
      <c r="V1008159" s="9"/>
    </row>
    <row r="1008160" spans="1:22" customFormat="1">
      <c r="A1008160" s="2"/>
      <c r="B1008160" s="61"/>
      <c r="C1008160" s="52"/>
      <c r="D1008160" s="52"/>
      <c r="E1008160" s="6"/>
      <c r="F1008160" s="26"/>
      <c r="G1008160" s="26"/>
      <c r="H1008160" s="67"/>
      <c r="I1008160" s="68"/>
      <c r="J1008160" s="6"/>
      <c r="K1008160" s="69"/>
      <c r="L1008160" s="67"/>
      <c r="M1008160" s="67"/>
      <c r="N1008160" s="70"/>
      <c r="O1008160" s="67"/>
      <c r="P1008160" s="6"/>
      <c r="Q1008160" s="6"/>
      <c r="R1008160" s="71"/>
      <c r="S1008160" s="6"/>
      <c r="T1008160" s="6"/>
      <c r="U1008160" s="6"/>
      <c r="V1008160" s="9"/>
    </row>
    <row r="1008161" spans="1:22" customFormat="1">
      <c r="A1008161" s="2"/>
      <c r="B1008161" s="61"/>
      <c r="C1008161" s="52"/>
      <c r="D1008161" s="52"/>
      <c r="E1008161" s="6"/>
      <c r="F1008161" s="26"/>
      <c r="G1008161" s="26"/>
      <c r="H1008161" s="67"/>
      <c r="I1008161" s="68"/>
      <c r="J1008161" s="6"/>
      <c r="K1008161" s="69"/>
      <c r="L1008161" s="67"/>
      <c r="M1008161" s="67"/>
      <c r="N1008161" s="70"/>
      <c r="O1008161" s="67"/>
      <c r="P1008161" s="6"/>
      <c r="Q1008161" s="6"/>
      <c r="R1008161" s="71"/>
      <c r="S1008161" s="6"/>
      <c r="T1008161" s="6"/>
      <c r="U1008161" s="6"/>
      <c r="V1008161" s="9"/>
    </row>
    <row r="1008162" spans="1:22" customFormat="1">
      <c r="A1008162" s="2"/>
      <c r="B1008162" s="61"/>
      <c r="C1008162" s="52"/>
      <c r="D1008162" s="52"/>
      <c r="E1008162" s="6"/>
      <c r="F1008162" s="26"/>
      <c r="G1008162" s="26"/>
      <c r="H1008162" s="67"/>
      <c r="I1008162" s="68"/>
      <c r="J1008162" s="6"/>
      <c r="K1008162" s="69"/>
      <c r="L1008162" s="67"/>
      <c r="M1008162" s="67"/>
      <c r="N1008162" s="70"/>
      <c r="O1008162" s="67"/>
      <c r="P1008162" s="6"/>
      <c r="Q1008162" s="6"/>
      <c r="R1008162" s="71"/>
      <c r="S1008162" s="6"/>
      <c r="T1008162" s="6"/>
      <c r="U1008162" s="6"/>
      <c r="V1008162" s="9"/>
    </row>
    <row r="1008163" spans="1:22" customFormat="1">
      <c r="A1008163" s="2"/>
      <c r="B1008163" s="61"/>
      <c r="C1008163" s="52"/>
      <c r="D1008163" s="52"/>
      <c r="E1008163" s="6"/>
      <c r="F1008163" s="26"/>
      <c r="G1008163" s="26"/>
      <c r="H1008163" s="67"/>
      <c r="I1008163" s="68"/>
      <c r="J1008163" s="6"/>
      <c r="K1008163" s="69"/>
      <c r="L1008163" s="67"/>
      <c r="M1008163" s="67"/>
      <c r="N1008163" s="70"/>
      <c r="O1008163" s="67"/>
      <c r="P1008163" s="6"/>
      <c r="Q1008163" s="6"/>
      <c r="R1008163" s="71"/>
      <c r="S1008163" s="6"/>
      <c r="T1008163" s="6"/>
      <c r="U1008163" s="6"/>
      <c r="V1008163" s="9"/>
    </row>
    <row r="1008164" spans="1:22" customFormat="1">
      <c r="A1008164" s="2"/>
      <c r="B1008164" s="61"/>
      <c r="C1008164" s="52"/>
      <c r="D1008164" s="52"/>
      <c r="E1008164" s="6"/>
      <c r="F1008164" s="26"/>
      <c r="G1008164" s="26"/>
      <c r="H1008164" s="67"/>
      <c r="I1008164" s="68"/>
      <c r="J1008164" s="6"/>
      <c r="K1008164" s="69"/>
      <c r="L1008164" s="67"/>
      <c r="M1008164" s="67"/>
      <c r="N1008164" s="70"/>
      <c r="O1008164" s="67"/>
      <c r="P1008164" s="6"/>
      <c r="Q1008164" s="6"/>
      <c r="R1008164" s="71"/>
      <c r="S1008164" s="6"/>
      <c r="T1008164" s="6"/>
      <c r="U1008164" s="6"/>
      <c r="V1008164" s="9"/>
    </row>
    <row r="1008165" spans="1:22" customFormat="1">
      <c r="A1008165" s="2"/>
      <c r="B1008165" s="61"/>
      <c r="C1008165" s="52"/>
      <c r="D1008165" s="52"/>
      <c r="E1008165" s="6"/>
      <c r="F1008165" s="26"/>
      <c r="G1008165" s="26"/>
      <c r="H1008165" s="67"/>
      <c r="I1008165" s="68"/>
      <c r="J1008165" s="6"/>
      <c r="K1008165" s="69"/>
      <c r="L1008165" s="67"/>
      <c r="M1008165" s="67"/>
      <c r="N1008165" s="70"/>
      <c r="O1008165" s="67"/>
      <c r="P1008165" s="6"/>
      <c r="Q1008165" s="6"/>
      <c r="R1008165" s="71"/>
      <c r="S1008165" s="6"/>
      <c r="T1008165" s="6"/>
      <c r="U1008165" s="6"/>
      <c r="V1008165" s="9"/>
    </row>
    <row r="1008166" spans="1:22" customFormat="1">
      <c r="A1008166" s="2"/>
      <c r="B1008166" s="61"/>
      <c r="C1008166" s="52"/>
      <c r="D1008166" s="52"/>
      <c r="E1008166" s="6"/>
      <c r="F1008166" s="26"/>
      <c r="G1008166" s="26"/>
      <c r="H1008166" s="67"/>
      <c r="I1008166" s="68"/>
      <c r="J1008166" s="6"/>
      <c r="K1008166" s="69"/>
      <c r="L1008166" s="67"/>
      <c r="M1008166" s="67"/>
      <c r="N1008166" s="70"/>
      <c r="O1008166" s="67"/>
      <c r="P1008166" s="6"/>
      <c r="Q1008166" s="6"/>
      <c r="R1008166" s="71"/>
      <c r="S1008166" s="6"/>
      <c r="T1008166" s="6"/>
      <c r="U1008166" s="6"/>
      <c r="V1008166" s="9"/>
    </row>
    <row r="1008167" spans="1:22" customFormat="1">
      <c r="A1008167" s="2"/>
      <c r="B1008167" s="61"/>
      <c r="C1008167" s="52"/>
      <c r="D1008167" s="52"/>
      <c r="E1008167" s="6"/>
      <c r="F1008167" s="26"/>
      <c r="G1008167" s="26"/>
      <c r="H1008167" s="67"/>
      <c r="I1008167" s="68"/>
      <c r="J1008167" s="6"/>
      <c r="K1008167" s="69"/>
      <c r="L1008167" s="67"/>
      <c r="M1008167" s="67"/>
      <c r="N1008167" s="70"/>
      <c r="O1008167" s="67"/>
      <c r="P1008167" s="6"/>
      <c r="Q1008167" s="6"/>
      <c r="R1008167" s="71"/>
      <c r="S1008167" s="6"/>
      <c r="T1008167" s="6"/>
      <c r="U1008167" s="6"/>
      <c r="V1008167" s="9"/>
    </row>
    <row r="1008168" spans="1:22" customFormat="1">
      <c r="A1008168" s="2"/>
      <c r="B1008168" s="61"/>
      <c r="C1008168" s="52"/>
      <c r="D1008168" s="52"/>
      <c r="E1008168" s="6"/>
      <c r="F1008168" s="26"/>
      <c r="G1008168" s="26"/>
      <c r="H1008168" s="67"/>
      <c r="I1008168" s="68"/>
      <c r="J1008168" s="6"/>
      <c r="K1008168" s="69"/>
      <c r="L1008168" s="67"/>
      <c r="M1008168" s="67"/>
      <c r="N1008168" s="70"/>
      <c r="O1008168" s="67"/>
      <c r="P1008168" s="6"/>
      <c r="Q1008168" s="6"/>
      <c r="R1008168" s="71"/>
      <c r="S1008168" s="6"/>
      <c r="T1008168" s="6"/>
      <c r="U1008168" s="6"/>
      <c r="V1008168" s="9"/>
    </row>
    <row r="1008169" spans="1:22" customFormat="1">
      <c r="A1008169" s="2"/>
      <c r="B1008169" s="61"/>
      <c r="C1008169" s="52"/>
      <c r="D1008169" s="52"/>
      <c r="E1008169" s="6"/>
      <c r="F1008169" s="26"/>
      <c r="G1008169" s="26"/>
      <c r="H1008169" s="67"/>
      <c r="I1008169" s="68"/>
      <c r="J1008169" s="6"/>
      <c r="K1008169" s="69"/>
      <c r="L1008169" s="67"/>
      <c r="M1008169" s="67"/>
      <c r="N1008169" s="70"/>
      <c r="O1008169" s="67"/>
      <c r="P1008169" s="6"/>
      <c r="Q1008169" s="6"/>
      <c r="R1008169" s="71"/>
      <c r="S1008169" s="6"/>
      <c r="T1008169" s="6"/>
      <c r="U1008169" s="6"/>
      <c r="V1008169" s="9"/>
    </row>
    <row r="1008170" spans="1:22" customFormat="1">
      <c r="A1008170" s="2"/>
      <c r="B1008170" s="61"/>
      <c r="C1008170" s="52"/>
      <c r="D1008170" s="52"/>
      <c r="E1008170" s="6"/>
      <c r="F1008170" s="26"/>
      <c r="G1008170" s="26"/>
      <c r="H1008170" s="67"/>
      <c r="I1008170" s="68"/>
      <c r="J1008170" s="6"/>
      <c r="K1008170" s="69"/>
      <c r="L1008170" s="67"/>
      <c r="M1008170" s="67"/>
      <c r="N1008170" s="70"/>
      <c r="O1008170" s="67"/>
      <c r="P1008170" s="6"/>
      <c r="Q1008170" s="6"/>
      <c r="R1008170" s="71"/>
      <c r="S1008170" s="6"/>
      <c r="T1008170" s="6"/>
      <c r="U1008170" s="6"/>
      <c r="V1008170" s="9"/>
    </row>
    <row r="1008171" spans="1:22" customFormat="1">
      <c r="A1008171" s="2"/>
      <c r="B1008171" s="61"/>
      <c r="C1008171" s="52"/>
      <c r="D1008171" s="52"/>
      <c r="E1008171" s="6"/>
      <c r="F1008171" s="26"/>
      <c r="G1008171" s="26"/>
      <c r="H1008171" s="67"/>
      <c r="I1008171" s="68"/>
      <c r="J1008171" s="6"/>
      <c r="K1008171" s="69"/>
      <c r="L1008171" s="67"/>
      <c r="M1008171" s="67"/>
      <c r="N1008171" s="70"/>
      <c r="O1008171" s="67"/>
      <c r="P1008171" s="6"/>
      <c r="Q1008171" s="6"/>
      <c r="R1008171" s="71"/>
      <c r="S1008171" s="6"/>
      <c r="T1008171" s="6"/>
      <c r="U1008171" s="6"/>
      <c r="V1008171" s="9"/>
    </row>
    <row r="1008172" spans="1:22" customFormat="1">
      <c r="A1008172" s="2"/>
      <c r="B1008172" s="61"/>
      <c r="C1008172" s="52"/>
      <c r="D1008172" s="52"/>
      <c r="E1008172" s="6"/>
      <c r="F1008172" s="26"/>
      <c r="G1008172" s="26"/>
      <c r="H1008172" s="67"/>
      <c r="I1008172" s="68"/>
      <c r="J1008172" s="6"/>
      <c r="K1008172" s="69"/>
      <c r="L1008172" s="67"/>
      <c r="M1008172" s="67"/>
      <c r="N1008172" s="70"/>
      <c r="O1008172" s="67"/>
      <c r="P1008172" s="6"/>
      <c r="Q1008172" s="6"/>
      <c r="R1008172" s="71"/>
      <c r="S1008172" s="6"/>
      <c r="T1008172" s="6"/>
      <c r="U1008172" s="6"/>
      <c r="V1008172" s="9"/>
    </row>
    <row r="1008173" spans="1:22" customFormat="1">
      <c r="A1008173" s="2"/>
      <c r="B1008173" s="61"/>
      <c r="C1008173" s="52"/>
      <c r="D1008173" s="52"/>
      <c r="E1008173" s="6"/>
      <c r="F1008173" s="26"/>
      <c r="G1008173" s="26"/>
      <c r="H1008173" s="67"/>
      <c r="I1008173" s="68"/>
      <c r="J1008173" s="6"/>
      <c r="K1008173" s="69"/>
      <c r="L1008173" s="67"/>
      <c r="M1008173" s="67"/>
      <c r="N1008173" s="70"/>
      <c r="O1008173" s="67"/>
      <c r="P1008173" s="6"/>
      <c r="Q1008173" s="6"/>
      <c r="R1008173" s="71"/>
      <c r="S1008173" s="6"/>
      <c r="T1008173" s="6"/>
      <c r="U1008173" s="6"/>
      <c r="V1008173" s="9"/>
    </row>
    <row r="1008174" spans="1:22" customFormat="1">
      <c r="A1008174" s="2"/>
      <c r="B1008174" s="61"/>
      <c r="C1008174" s="52"/>
      <c r="D1008174" s="52"/>
      <c r="E1008174" s="6"/>
      <c r="F1008174" s="26"/>
      <c r="G1008174" s="26"/>
      <c r="H1008174" s="67"/>
      <c r="I1008174" s="68"/>
      <c r="J1008174" s="6"/>
      <c r="K1008174" s="69"/>
      <c r="L1008174" s="67"/>
      <c r="M1008174" s="67"/>
      <c r="N1008174" s="70"/>
      <c r="O1008174" s="67"/>
      <c r="P1008174" s="6"/>
      <c r="Q1008174" s="6"/>
      <c r="R1008174" s="71"/>
      <c r="S1008174" s="6"/>
      <c r="T1008174" s="6"/>
      <c r="U1008174" s="6"/>
      <c r="V1008174" s="9"/>
    </row>
    <row r="1008175" spans="1:22" customFormat="1">
      <c r="A1008175" s="2"/>
      <c r="B1008175" s="61"/>
      <c r="C1008175" s="52"/>
      <c r="D1008175" s="52"/>
      <c r="E1008175" s="6"/>
      <c r="F1008175" s="26"/>
      <c r="G1008175" s="26"/>
      <c r="H1008175" s="67"/>
      <c r="I1008175" s="68"/>
      <c r="J1008175" s="6"/>
      <c r="K1008175" s="69"/>
      <c r="L1008175" s="67"/>
      <c r="M1008175" s="67"/>
      <c r="N1008175" s="70"/>
      <c r="O1008175" s="67"/>
      <c r="P1008175" s="6"/>
      <c r="Q1008175" s="6"/>
      <c r="R1008175" s="71"/>
      <c r="S1008175" s="6"/>
      <c r="T1008175" s="6"/>
      <c r="U1008175" s="6"/>
      <c r="V1008175" s="9"/>
    </row>
    <row r="1008176" spans="1:22" customFormat="1">
      <c r="A1008176" s="2"/>
      <c r="B1008176" s="61"/>
      <c r="C1008176" s="52"/>
      <c r="D1008176" s="52"/>
      <c r="E1008176" s="6"/>
      <c r="F1008176" s="26"/>
      <c r="G1008176" s="26"/>
      <c r="H1008176" s="67"/>
      <c r="I1008176" s="68"/>
      <c r="J1008176" s="6"/>
      <c r="K1008176" s="69"/>
      <c r="L1008176" s="67"/>
      <c r="M1008176" s="67"/>
      <c r="N1008176" s="70"/>
      <c r="O1008176" s="67"/>
      <c r="P1008176" s="6"/>
      <c r="Q1008176" s="6"/>
      <c r="R1008176" s="71"/>
      <c r="S1008176" s="6"/>
      <c r="T1008176" s="6"/>
      <c r="U1008176" s="6"/>
      <c r="V1008176" s="9"/>
    </row>
    <row r="1008177" spans="1:22" customFormat="1">
      <c r="A1008177" s="2"/>
      <c r="B1008177" s="61"/>
      <c r="C1008177" s="52"/>
      <c r="D1008177" s="52"/>
      <c r="E1008177" s="6"/>
      <c r="F1008177" s="26"/>
      <c r="G1008177" s="26"/>
      <c r="H1008177" s="67"/>
      <c r="I1008177" s="68"/>
      <c r="J1008177" s="6"/>
      <c r="K1008177" s="69"/>
      <c r="L1008177" s="67"/>
      <c r="M1008177" s="67"/>
      <c r="N1008177" s="70"/>
      <c r="O1008177" s="67"/>
      <c r="P1008177" s="6"/>
      <c r="Q1008177" s="6"/>
      <c r="R1008177" s="71"/>
      <c r="S1008177" s="6"/>
      <c r="T1008177" s="6"/>
      <c r="U1008177" s="6"/>
      <c r="V1008177" s="9"/>
    </row>
    <row r="1008178" spans="1:22" customFormat="1">
      <c r="A1008178" s="2"/>
      <c r="B1008178" s="61"/>
      <c r="C1008178" s="52"/>
      <c r="D1008178" s="52"/>
      <c r="E1008178" s="6"/>
      <c r="F1008178" s="26"/>
      <c r="G1008178" s="26"/>
      <c r="H1008178" s="67"/>
      <c r="I1008178" s="68"/>
      <c r="J1008178" s="6"/>
      <c r="K1008178" s="69"/>
      <c r="L1008178" s="67"/>
      <c r="M1008178" s="67"/>
      <c r="N1008178" s="70"/>
      <c r="O1008178" s="67"/>
      <c r="P1008178" s="6"/>
      <c r="Q1008178" s="6"/>
      <c r="R1008178" s="71"/>
      <c r="S1008178" s="6"/>
      <c r="T1008178" s="6"/>
      <c r="U1008178" s="6"/>
      <c r="V1008178" s="9"/>
    </row>
    <row r="1008179" spans="1:22" customFormat="1">
      <c r="A1008179" s="2"/>
      <c r="B1008179" s="61"/>
      <c r="C1008179" s="52"/>
      <c r="D1008179" s="52"/>
      <c r="E1008179" s="6"/>
      <c r="F1008179" s="26"/>
      <c r="G1008179" s="26"/>
      <c r="H1008179" s="67"/>
      <c r="I1008179" s="68"/>
      <c r="J1008179" s="6"/>
      <c r="K1008179" s="69"/>
      <c r="L1008179" s="67"/>
      <c r="M1008179" s="67"/>
      <c r="N1008179" s="70"/>
      <c r="O1008179" s="67"/>
      <c r="P1008179" s="6"/>
      <c r="Q1008179" s="6"/>
      <c r="R1008179" s="71"/>
      <c r="S1008179" s="6"/>
      <c r="T1008179" s="6"/>
      <c r="U1008179" s="6"/>
      <c r="V1008179" s="9"/>
    </row>
    <row r="1008180" spans="1:22" customFormat="1">
      <c r="A1008180" s="2"/>
      <c r="B1008180" s="61"/>
      <c r="C1008180" s="52"/>
      <c r="D1008180" s="52"/>
      <c r="E1008180" s="6"/>
      <c r="F1008180" s="26"/>
      <c r="G1008180" s="26"/>
      <c r="H1008180" s="67"/>
      <c r="I1008180" s="68"/>
      <c r="J1008180" s="6"/>
      <c r="K1008180" s="69"/>
      <c r="L1008180" s="67"/>
      <c r="M1008180" s="67"/>
      <c r="N1008180" s="70"/>
      <c r="O1008180" s="67"/>
      <c r="P1008180" s="6"/>
      <c r="Q1008180" s="6"/>
      <c r="R1008180" s="71"/>
      <c r="S1008180" s="6"/>
      <c r="T1008180" s="6"/>
      <c r="U1008180" s="6"/>
      <c r="V1008180" s="9"/>
    </row>
    <row r="1008181" spans="1:22" customFormat="1">
      <c r="A1008181" s="2"/>
      <c r="B1008181" s="61"/>
      <c r="C1008181" s="52"/>
      <c r="D1008181" s="52"/>
      <c r="E1008181" s="6"/>
      <c r="F1008181" s="26"/>
      <c r="G1008181" s="26"/>
      <c r="H1008181" s="67"/>
      <c r="I1008181" s="68"/>
      <c r="J1008181" s="6"/>
      <c r="K1008181" s="69"/>
      <c r="L1008181" s="67"/>
      <c r="M1008181" s="67"/>
      <c r="N1008181" s="70"/>
      <c r="O1008181" s="67"/>
      <c r="P1008181" s="6"/>
      <c r="Q1008181" s="6"/>
      <c r="R1008181" s="71"/>
      <c r="S1008181" s="6"/>
      <c r="T1008181" s="6"/>
      <c r="U1008181" s="6"/>
      <c r="V1008181" s="9"/>
    </row>
    <row r="1008182" spans="1:22" customFormat="1">
      <c r="A1008182" s="2"/>
      <c r="B1008182" s="61"/>
      <c r="C1008182" s="52"/>
      <c r="D1008182" s="52"/>
      <c r="E1008182" s="6"/>
      <c r="F1008182" s="26"/>
      <c r="G1008182" s="26"/>
      <c r="H1008182" s="67"/>
      <c r="I1008182" s="68"/>
      <c r="J1008182" s="6"/>
      <c r="K1008182" s="69"/>
      <c r="L1008182" s="67"/>
      <c r="M1008182" s="67"/>
      <c r="N1008182" s="70"/>
      <c r="O1008182" s="67"/>
      <c r="P1008182" s="6"/>
      <c r="Q1008182" s="6"/>
      <c r="R1008182" s="71"/>
      <c r="S1008182" s="6"/>
      <c r="T1008182" s="6"/>
      <c r="U1008182" s="6"/>
      <c r="V1008182" s="9"/>
    </row>
    <row r="1008183" spans="1:22" customFormat="1">
      <c r="A1008183" s="2"/>
      <c r="B1008183" s="61"/>
      <c r="C1008183" s="52"/>
      <c r="D1008183" s="52"/>
      <c r="E1008183" s="6"/>
      <c r="F1008183" s="26"/>
      <c r="G1008183" s="26"/>
      <c r="H1008183" s="67"/>
      <c r="I1008183" s="68"/>
      <c r="J1008183" s="6"/>
      <c r="K1008183" s="69"/>
      <c r="L1008183" s="67"/>
      <c r="M1008183" s="67"/>
      <c r="N1008183" s="70"/>
      <c r="O1008183" s="67"/>
      <c r="P1008183" s="6"/>
      <c r="Q1008183" s="6"/>
      <c r="R1008183" s="71"/>
      <c r="S1008183" s="6"/>
      <c r="T1008183" s="6"/>
      <c r="U1008183" s="6"/>
      <c r="V1008183" s="9"/>
    </row>
    <row r="1008184" spans="1:22" customFormat="1">
      <c r="A1008184" s="2"/>
      <c r="B1008184" s="61"/>
      <c r="C1008184" s="52"/>
      <c r="D1008184" s="52"/>
      <c r="E1008184" s="6"/>
      <c r="F1008184" s="26"/>
      <c r="G1008184" s="26"/>
      <c r="H1008184" s="67"/>
      <c r="I1008184" s="68"/>
      <c r="J1008184" s="6"/>
      <c r="K1008184" s="69"/>
      <c r="L1008184" s="67"/>
      <c r="M1008184" s="67"/>
      <c r="N1008184" s="70"/>
      <c r="O1008184" s="67"/>
      <c r="P1008184" s="6"/>
      <c r="Q1008184" s="6"/>
      <c r="R1008184" s="71"/>
      <c r="S1008184" s="6"/>
      <c r="T1008184" s="6"/>
      <c r="U1008184" s="6"/>
      <c r="V1008184" s="9"/>
    </row>
    <row r="1008185" spans="1:22" customFormat="1">
      <c r="A1008185" s="2"/>
      <c r="B1008185" s="61"/>
      <c r="C1008185" s="52"/>
      <c r="D1008185" s="52"/>
      <c r="E1008185" s="6"/>
      <c r="F1008185" s="26"/>
      <c r="G1008185" s="26"/>
      <c r="H1008185" s="67"/>
      <c r="I1008185" s="68"/>
      <c r="J1008185" s="6"/>
      <c r="K1008185" s="69"/>
      <c r="L1008185" s="67"/>
      <c r="M1008185" s="67"/>
      <c r="N1008185" s="70"/>
      <c r="O1008185" s="67"/>
      <c r="P1008185" s="6"/>
      <c r="Q1008185" s="6"/>
      <c r="R1008185" s="71"/>
      <c r="S1008185" s="6"/>
      <c r="T1008185" s="6"/>
      <c r="U1008185" s="6"/>
      <c r="V1008185" s="9"/>
    </row>
    <row r="1008186" spans="1:22" customFormat="1">
      <c r="A1008186" s="2"/>
      <c r="B1008186" s="61"/>
      <c r="C1008186" s="52"/>
      <c r="D1008186" s="52"/>
      <c r="E1008186" s="6"/>
      <c r="F1008186" s="26"/>
      <c r="G1008186" s="26"/>
      <c r="H1008186" s="67"/>
      <c r="I1008186" s="68"/>
      <c r="J1008186" s="6"/>
      <c r="K1008186" s="69"/>
      <c r="L1008186" s="67"/>
      <c r="M1008186" s="67"/>
      <c r="N1008186" s="70"/>
      <c r="O1008186" s="67"/>
      <c r="P1008186" s="6"/>
      <c r="Q1008186" s="6"/>
      <c r="R1008186" s="71"/>
      <c r="S1008186" s="6"/>
      <c r="T1008186" s="6"/>
      <c r="U1008186" s="6"/>
      <c r="V1008186" s="9"/>
    </row>
    <row r="1008187" spans="1:22" customFormat="1">
      <c r="A1008187" s="2"/>
      <c r="B1008187" s="61"/>
      <c r="C1008187" s="52"/>
      <c r="D1008187" s="52"/>
      <c r="E1008187" s="6"/>
      <c r="F1008187" s="26"/>
      <c r="G1008187" s="26"/>
      <c r="H1008187" s="67"/>
      <c r="I1008187" s="68"/>
      <c r="J1008187" s="6"/>
      <c r="K1008187" s="69"/>
      <c r="L1008187" s="67"/>
      <c r="M1008187" s="67"/>
      <c r="N1008187" s="70"/>
      <c r="O1008187" s="67"/>
      <c r="P1008187" s="6"/>
      <c r="Q1008187" s="6"/>
      <c r="R1008187" s="71"/>
      <c r="S1008187" s="6"/>
      <c r="T1008187" s="6"/>
      <c r="U1008187" s="6"/>
      <c r="V1008187" s="9"/>
    </row>
    <row r="1008188" spans="1:22" customFormat="1">
      <c r="A1008188" s="2"/>
      <c r="B1008188" s="61"/>
      <c r="C1008188" s="52"/>
      <c r="D1008188" s="52"/>
      <c r="E1008188" s="6"/>
      <c r="F1008188" s="26"/>
      <c r="G1008188" s="26"/>
      <c r="H1008188" s="67"/>
      <c r="I1008188" s="68"/>
      <c r="J1008188" s="6"/>
      <c r="K1008188" s="69"/>
      <c r="L1008188" s="67"/>
      <c r="M1008188" s="67"/>
      <c r="N1008188" s="70"/>
      <c r="O1008188" s="67"/>
      <c r="P1008188" s="6"/>
      <c r="Q1008188" s="6"/>
      <c r="R1008188" s="71"/>
      <c r="S1008188" s="6"/>
      <c r="T1008188" s="6"/>
      <c r="U1008188" s="6"/>
      <c r="V1008188" s="9"/>
    </row>
    <row r="1008189" spans="1:22" customFormat="1">
      <c r="A1008189" s="2"/>
      <c r="B1008189" s="61"/>
      <c r="C1008189" s="52"/>
      <c r="D1008189" s="52"/>
      <c r="E1008189" s="6"/>
      <c r="F1008189" s="26"/>
      <c r="G1008189" s="26"/>
      <c r="H1008189" s="67"/>
      <c r="I1008189" s="68"/>
      <c r="J1008189" s="6"/>
      <c r="K1008189" s="69"/>
      <c r="L1008189" s="67"/>
      <c r="M1008189" s="67"/>
      <c r="N1008189" s="70"/>
      <c r="O1008189" s="67"/>
      <c r="P1008189" s="6"/>
      <c r="Q1008189" s="6"/>
      <c r="R1008189" s="71"/>
      <c r="S1008189" s="6"/>
      <c r="T1008189" s="6"/>
      <c r="U1008189" s="6"/>
      <c r="V1008189" s="9"/>
    </row>
    <row r="1008190" spans="1:22" customFormat="1">
      <c r="A1008190" s="2"/>
      <c r="B1008190" s="61"/>
      <c r="C1008190" s="52"/>
      <c r="D1008190" s="52"/>
      <c r="E1008190" s="6"/>
      <c r="F1008190" s="26"/>
      <c r="G1008190" s="26"/>
      <c r="H1008190" s="67"/>
      <c r="I1008190" s="68"/>
      <c r="J1008190" s="6"/>
      <c r="K1008190" s="69"/>
      <c r="L1008190" s="67"/>
      <c r="M1008190" s="67"/>
      <c r="N1008190" s="70"/>
      <c r="O1008190" s="67"/>
      <c r="P1008190" s="6"/>
      <c r="Q1008190" s="6"/>
      <c r="R1008190" s="71"/>
      <c r="S1008190" s="6"/>
      <c r="T1008190" s="6"/>
      <c r="U1008190" s="6"/>
      <c r="V1008190" s="9"/>
    </row>
    <row r="1008191" spans="1:22" customFormat="1">
      <c r="A1008191" s="2"/>
      <c r="B1008191" s="61"/>
      <c r="C1008191" s="52"/>
      <c r="D1008191" s="52"/>
      <c r="E1008191" s="6"/>
      <c r="F1008191" s="26"/>
      <c r="G1008191" s="26"/>
      <c r="H1008191" s="67"/>
      <c r="I1008191" s="68"/>
      <c r="J1008191" s="6"/>
      <c r="K1008191" s="69"/>
      <c r="L1008191" s="67"/>
      <c r="M1008191" s="67"/>
      <c r="N1008191" s="70"/>
      <c r="O1008191" s="67"/>
      <c r="P1008191" s="6"/>
      <c r="Q1008191" s="6"/>
      <c r="R1008191" s="71"/>
      <c r="S1008191" s="6"/>
      <c r="T1008191" s="6"/>
      <c r="U1008191" s="6"/>
      <c r="V1008191" s="9"/>
    </row>
    <row r="1008192" spans="1:22" customFormat="1">
      <c r="A1008192" s="2"/>
      <c r="B1008192" s="61"/>
      <c r="C1008192" s="52"/>
      <c r="D1008192" s="52"/>
      <c r="E1008192" s="6"/>
      <c r="F1008192" s="26"/>
      <c r="G1008192" s="26"/>
      <c r="H1008192" s="67"/>
      <c r="I1008192" s="68"/>
      <c r="J1008192" s="6"/>
      <c r="K1008192" s="69"/>
      <c r="L1008192" s="67"/>
      <c r="M1008192" s="67"/>
      <c r="N1008192" s="70"/>
      <c r="O1008192" s="67"/>
      <c r="P1008192" s="6"/>
      <c r="Q1008192" s="6"/>
      <c r="R1008192" s="71"/>
      <c r="S1008192" s="6"/>
      <c r="T1008192" s="6"/>
      <c r="U1008192" s="6"/>
      <c r="V1008192" s="9"/>
    </row>
    <row r="1008193" spans="1:22" customFormat="1">
      <c r="A1008193" s="2"/>
      <c r="B1008193" s="61"/>
      <c r="C1008193" s="52"/>
      <c r="D1008193" s="52"/>
      <c r="E1008193" s="6"/>
      <c r="F1008193" s="26"/>
      <c r="G1008193" s="26"/>
      <c r="H1008193" s="67"/>
      <c r="I1008193" s="68"/>
      <c r="J1008193" s="6"/>
      <c r="K1008193" s="69"/>
      <c r="L1008193" s="67"/>
      <c r="M1008193" s="67"/>
      <c r="N1008193" s="70"/>
      <c r="O1008193" s="67"/>
      <c r="P1008193" s="6"/>
      <c r="Q1008193" s="6"/>
      <c r="R1008193" s="71"/>
      <c r="S1008193" s="6"/>
      <c r="T1008193" s="6"/>
      <c r="U1008193" s="6"/>
      <c r="V1008193" s="9"/>
    </row>
    <row r="1008194" spans="1:22" customFormat="1">
      <c r="A1008194" s="2"/>
      <c r="B1008194" s="61"/>
      <c r="C1008194" s="52"/>
      <c r="D1008194" s="52"/>
      <c r="E1008194" s="6"/>
      <c r="F1008194" s="26"/>
      <c r="G1008194" s="26"/>
      <c r="H1008194" s="67"/>
      <c r="I1008194" s="68"/>
      <c r="J1008194" s="6"/>
      <c r="K1008194" s="69"/>
      <c r="L1008194" s="67"/>
      <c r="M1008194" s="67"/>
      <c r="N1008194" s="70"/>
      <c r="O1008194" s="67"/>
      <c r="P1008194" s="6"/>
      <c r="Q1008194" s="6"/>
      <c r="R1008194" s="71"/>
      <c r="S1008194" s="6"/>
      <c r="T1008194" s="6"/>
      <c r="U1008194" s="6"/>
      <c r="V1008194" s="9"/>
    </row>
    <row r="1008195" spans="1:22" customFormat="1">
      <c r="A1008195" s="2"/>
      <c r="B1008195" s="61"/>
      <c r="C1008195" s="52"/>
      <c r="D1008195" s="52"/>
      <c r="E1008195" s="6"/>
      <c r="F1008195" s="26"/>
      <c r="G1008195" s="26"/>
      <c r="H1008195" s="67"/>
      <c r="I1008195" s="68"/>
      <c r="J1008195" s="6"/>
      <c r="K1008195" s="69"/>
      <c r="L1008195" s="67"/>
      <c r="M1008195" s="67"/>
      <c r="N1008195" s="70"/>
      <c r="O1008195" s="67"/>
      <c r="P1008195" s="6"/>
      <c r="Q1008195" s="6"/>
      <c r="R1008195" s="71"/>
      <c r="S1008195" s="6"/>
      <c r="T1008195" s="6"/>
      <c r="U1008195" s="6"/>
      <c r="V1008195" s="9"/>
    </row>
    <row r="1008196" spans="1:22" customFormat="1">
      <c r="A1008196" s="2"/>
      <c r="B1008196" s="61"/>
      <c r="C1008196" s="52"/>
      <c r="D1008196" s="52"/>
      <c r="E1008196" s="6"/>
      <c r="F1008196" s="26"/>
      <c r="G1008196" s="26"/>
      <c r="H1008196" s="67"/>
      <c r="I1008196" s="68"/>
      <c r="J1008196" s="6"/>
      <c r="K1008196" s="69"/>
      <c r="L1008196" s="67"/>
      <c r="M1008196" s="67"/>
      <c r="N1008196" s="70"/>
      <c r="O1008196" s="67"/>
      <c r="P1008196" s="6"/>
      <c r="Q1008196" s="6"/>
      <c r="R1008196" s="71"/>
      <c r="S1008196" s="6"/>
      <c r="T1008196" s="6"/>
      <c r="U1008196" s="6"/>
      <c r="V1008196" s="9"/>
    </row>
    <row r="1008197" spans="1:22" customFormat="1">
      <c r="A1008197" s="2"/>
      <c r="B1008197" s="61"/>
      <c r="C1008197" s="52"/>
      <c r="D1008197" s="52"/>
      <c r="E1008197" s="6"/>
      <c r="F1008197" s="26"/>
      <c r="G1008197" s="26"/>
      <c r="H1008197" s="67"/>
      <c r="I1008197" s="68"/>
      <c r="J1008197" s="6"/>
      <c r="K1008197" s="69"/>
      <c r="L1008197" s="67"/>
      <c r="M1008197" s="67"/>
      <c r="N1008197" s="70"/>
      <c r="O1008197" s="67"/>
      <c r="P1008197" s="6"/>
      <c r="Q1008197" s="6"/>
      <c r="R1008197" s="71"/>
      <c r="S1008197" s="6"/>
      <c r="T1008197" s="6"/>
      <c r="U1008197" s="6"/>
      <c r="V1008197" s="9"/>
    </row>
    <row r="1008198" spans="1:22" customFormat="1">
      <c r="A1008198" s="2"/>
      <c r="B1008198" s="61"/>
      <c r="C1008198" s="52"/>
      <c r="D1008198" s="52"/>
      <c r="E1008198" s="6"/>
      <c r="F1008198" s="26"/>
      <c r="G1008198" s="26"/>
      <c r="H1008198" s="67"/>
      <c r="I1008198" s="68"/>
      <c r="J1008198" s="6"/>
      <c r="K1008198" s="69"/>
      <c r="L1008198" s="67"/>
      <c r="M1008198" s="67"/>
      <c r="N1008198" s="70"/>
      <c r="O1008198" s="67"/>
      <c r="P1008198" s="6"/>
      <c r="Q1008198" s="6"/>
      <c r="R1008198" s="71"/>
      <c r="S1008198" s="6"/>
      <c r="T1008198" s="6"/>
      <c r="U1008198" s="6"/>
      <c r="V1008198" s="9"/>
    </row>
    <row r="1008199" spans="1:22" customFormat="1">
      <c r="A1008199" s="2"/>
      <c r="B1008199" s="61"/>
      <c r="C1008199" s="52"/>
      <c r="D1008199" s="52"/>
      <c r="E1008199" s="6"/>
      <c r="F1008199" s="26"/>
      <c r="G1008199" s="26"/>
      <c r="H1008199" s="67"/>
      <c r="I1008199" s="68"/>
      <c r="J1008199" s="6"/>
      <c r="K1008199" s="69"/>
      <c r="L1008199" s="67"/>
      <c r="M1008199" s="67"/>
      <c r="N1008199" s="70"/>
      <c r="O1008199" s="67"/>
      <c r="P1008199" s="6"/>
      <c r="Q1008199" s="6"/>
      <c r="R1008199" s="71"/>
      <c r="S1008199" s="6"/>
      <c r="T1008199" s="6"/>
      <c r="U1008199" s="6"/>
      <c r="V1008199" s="9"/>
    </row>
    <row r="1008200" spans="1:22" customFormat="1">
      <c r="A1008200" s="2"/>
      <c r="B1008200" s="61"/>
      <c r="C1008200" s="52"/>
      <c r="D1008200" s="52"/>
      <c r="E1008200" s="6"/>
      <c r="F1008200" s="26"/>
      <c r="G1008200" s="26"/>
      <c r="H1008200" s="67"/>
      <c r="I1008200" s="68"/>
      <c r="J1008200" s="6"/>
      <c r="K1008200" s="69"/>
      <c r="L1008200" s="67"/>
      <c r="M1008200" s="67"/>
      <c r="N1008200" s="70"/>
      <c r="O1008200" s="67"/>
      <c r="P1008200" s="6"/>
      <c r="Q1008200" s="6"/>
      <c r="R1008200" s="71"/>
      <c r="S1008200" s="6"/>
      <c r="T1008200" s="6"/>
      <c r="U1008200" s="6"/>
      <c r="V1008200" s="9"/>
    </row>
    <row r="1008201" spans="1:22" customFormat="1">
      <c r="A1008201" s="2"/>
      <c r="B1008201" s="61"/>
      <c r="C1008201" s="52"/>
      <c r="D1008201" s="52"/>
      <c r="E1008201" s="6"/>
      <c r="F1008201" s="26"/>
      <c r="G1008201" s="26"/>
      <c r="H1008201" s="67"/>
      <c r="I1008201" s="68"/>
      <c r="J1008201" s="6"/>
      <c r="K1008201" s="69"/>
      <c r="L1008201" s="67"/>
      <c r="M1008201" s="67"/>
      <c r="N1008201" s="70"/>
      <c r="O1008201" s="67"/>
      <c r="P1008201" s="6"/>
      <c r="Q1008201" s="6"/>
      <c r="R1008201" s="71"/>
      <c r="S1008201" s="6"/>
      <c r="T1008201" s="6"/>
      <c r="U1008201" s="6"/>
      <c r="V1008201" s="9"/>
    </row>
    <row r="1008202" spans="1:22" customFormat="1">
      <c r="A1008202" s="2"/>
      <c r="B1008202" s="61"/>
      <c r="C1008202" s="52"/>
      <c r="D1008202" s="52"/>
      <c r="E1008202" s="6"/>
      <c r="F1008202" s="26"/>
      <c r="G1008202" s="26"/>
      <c r="H1008202" s="67"/>
      <c r="I1008202" s="68"/>
      <c r="J1008202" s="6"/>
      <c r="K1008202" s="69"/>
      <c r="L1008202" s="67"/>
      <c r="M1008202" s="67"/>
      <c r="N1008202" s="70"/>
      <c r="O1008202" s="67"/>
      <c r="P1008202" s="6"/>
      <c r="Q1008202" s="6"/>
      <c r="R1008202" s="71"/>
      <c r="S1008202" s="6"/>
      <c r="T1008202" s="6"/>
      <c r="U1008202" s="6"/>
      <c r="V1008202" s="9"/>
    </row>
    <row r="1008203" spans="1:22" customFormat="1">
      <c r="A1008203" s="2"/>
      <c r="B1008203" s="61"/>
      <c r="C1008203" s="52"/>
      <c r="D1008203" s="52"/>
      <c r="E1008203" s="6"/>
      <c r="F1008203" s="26"/>
      <c r="G1008203" s="26"/>
      <c r="H1008203" s="67"/>
      <c r="I1008203" s="68"/>
      <c r="J1008203" s="6"/>
      <c r="K1008203" s="69"/>
      <c r="L1008203" s="67"/>
      <c r="M1008203" s="67"/>
      <c r="N1008203" s="70"/>
      <c r="O1008203" s="67"/>
      <c r="P1008203" s="6"/>
      <c r="Q1008203" s="6"/>
      <c r="R1008203" s="71"/>
      <c r="S1008203" s="6"/>
      <c r="T1008203" s="6"/>
      <c r="U1008203" s="6"/>
      <c r="V1008203" s="9"/>
    </row>
    <row r="1008204" spans="1:22" customFormat="1">
      <c r="A1008204" s="2"/>
      <c r="B1008204" s="61"/>
      <c r="C1008204" s="52"/>
      <c r="D1008204" s="52"/>
      <c r="E1008204" s="6"/>
      <c r="F1008204" s="26"/>
      <c r="G1008204" s="26"/>
      <c r="H1008204" s="67"/>
      <c r="I1008204" s="68"/>
      <c r="J1008204" s="6"/>
      <c r="K1008204" s="69"/>
      <c r="L1008204" s="67"/>
      <c r="M1008204" s="67"/>
      <c r="N1008204" s="70"/>
      <c r="O1008204" s="67"/>
      <c r="P1008204" s="6"/>
      <c r="Q1008204" s="6"/>
      <c r="R1008204" s="71"/>
      <c r="S1008204" s="6"/>
      <c r="T1008204" s="6"/>
      <c r="U1008204" s="6"/>
      <c r="V1008204" s="9"/>
    </row>
    <row r="1008205" spans="1:22" customFormat="1">
      <c r="A1008205" s="2"/>
      <c r="B1008205" s="61"/>
      <c r="C1008205" s="52"/>
      <c r="D1008205" s="52"/>
      <c r="E1008205" s="6"/>
      <c r="F1008205" s="26"/>
      <c r="G1008205" s="26"/>
      <c r="H1008205" s="67"/>
      <c r="I1008205" s="68"/>
      <c r="J1008205" s="6"/>
      <c r="K1008205" s="69"/>
      <c r="L1008205" s="67"/>
      <c r="M1008205" s="67"/>
      <c r="N1008205" s="70"/>
      <c r="O1008205" s="67"/>
      <c r="P1008205" s="6"/>
      <c r="Q1008205" s="6"/>
      <c r="R1008205" s="71"/>
      <c r="S1008205" s="6"/>
      <c r="T1008205" s="6"/>
      <c r="U1008205" s="6"/>
      <c r="V1008205" s="9"/>
    </row>
    <row r="1008206" spans="1:22" customFormat="1">
      <c r="A1008206" s="2"/>
      <c r="B1008206" s="61"/>
      <c r="C1008206" s="52"/>
      <c r="D1008206" s="52"/>
      <c r="E1008206" s="6"/>
      <c r="F1008206" s="26"/>
      <c r="G1008206" s="26"/>
      <c r="H1008206" s="67"/>
      <c r="I1008206" s="68"/>
      <c r="J1008206" s="6"/>
      <c r="K1008206" s="69"/>
      <c r="L1008206" s="67"/>
      <c r="M1008206" s="67"/>
      <c r="N1008206" s="70"/>
      <c r="O1008206" s="67"/>
      <c r="P1008206" s="6"/>
      <c r="Q1008206" s="6"/>
      <c r="R1008206" s="71"/>
      <c r="S1008206" s="6"/>
      <c r="T1008206" s="6"/>
      <c r="U1008206" s="6"/>
      <c r="V1008206" s="9"/>
    </row>
    <row r="1008207" spans="1:22" customFormat="1">
      <c r="A1008207" s="2"/>
      <c r="B1008207" s="61"/>
      <c r="C1008207" s="52"/>
      <c r="D1008207" s="52"/>
      <c r="E1008207" s="6"/>
      <c r="F1008207" s="26"/>
      <c r="G1008207" s="26"/>
      <c r="H1008207" s="67"/>
      <c r="I1008207" s="68"/>
      <c r="J1008207" s="6"/>
      <c r="K1008207" s="69"/>
      <c r="L1008207" s="67"/>
      <c r="M1008207" s="67"/>
      <c r="N1008207" s="70"/>
      <c r="O1008207" s="67"/>
      <c r="P1008207" s="6"/>
      <c r="Q1008207" s="6"/>
      <c r="R1008207" s="71"/>
      <c r="S1008207" s="6"/>
      <c r="T1008207" s="6"/>
      <c r="U1008207" s="6"/>
      <c r="V1008207" s="9"/>
    </row>
    <row r="1008208" spans="1:22" customFormat="1">
      <c r="A1008208" s="2"/>
      <c r="B1008208" s="61"/>
      <c r="C1008208" s="52"/>
      <c r="D1008208" s="52"/>
      <c r="E1008208" s="6"/>
      <c r="F1008208" s="26"/>
      <c r="G1008208" s="26"/>
      <c r="H1008208" s="67"/>
      <c r="I1008208" s="68"/>
      <c r="J1008208" s="6"/>
      <c r="K1008208" s="69"/>
      <c r="L1008208" s="67"/>
      <c r="M1008208" s="67"/>
      <c r="N1008208" s="70"/>
      <c r="O1008208" s="67"/>
      <c r="P1008208" s="6"/>
      <c r="Q1008208" s="6"/>
      <c r="R1008208" s="71"/>
      <c r="S1008208" s="6"/>
      <c r="T1008208" s="6"/>
      <c r="U1008208" s="6"/>
      <c r="V1008208" s="9"/>
    </row>
    <row r="1008209" spans="1:22" customFormat="1">
      <c r="A1008209" s="2"/>
      <c r="B1008209" s="61"/>
      <c r="C1008209" s="52"/>
      <c r="D1008209" s="52"/>
      <c r="E1008209" s="6"/>
      <c r="F1008209" s="26"/>
      <c r="G1008209" s="26"/>
      <c r="H1008209" s="67"/>
      <c r="I1008209" s="68"/>
      <c r="J1008209" s="6"/>
      <c r="K1008209" s="69"/>
      <c r="L1008209" s="67"/>
      <c r="M1008209" s="67"/>
      <c r="N1008209" s="70"/>
      <c r="O1008209" s="67"/>
      <c r="P1008209" s="6"/>
      <c r="Q1008209" s="6"/>
      <c r="R1008209" s="71"/>
      <c r="S1008209" s="6"/>
      <c r="T1008209" s="6"/>
      <c r="U1008209" s="6"/>
      <c r="V1008209" s="9"/>
    </row>
    <row r="1008210" spans="1:22" customFormat="1">
      <c r="A1008210" s="2"/>
      <c r="B1008210" s="61"/>
      <c r="C1008210" s="52"/>
      <c r="D1008210" s="52"/>
      <c r="E1008210" s="6"/>
      <c r="F1008210" s="26"/>
      <c r="G1008210" s="26"/>
      <c r="H1008210" s="67"/>
      <c r="I1008210" s="68"/>
      <c r="J1008210" s="6"/>
      <c r="K1008210" s="69"/>
      <c r="L1008210" s="67"/>
      <c r="M1008210" s="67"/>
      <c r="N1008210" s="70"/>
      <c r="O1008210" s="67"/>
      <c r="P1008210" s="6"/>
      <c r="Q1008210" s="6"/>
      <c r="R1008210" s="71"/>
      <c r="S1008210" s="6"/>
      <c r="T1008210" s="6"/>
      <c r="U1008210" s="6"/>
      <c r="V1008210" s="9"/>
    </row>
    <row r="1008211" spans="1:22" customFormat="1">
      <c r="A1008211" s="2"/>
      <c r="B1008211" s="61"/>
      <c r="C1008211" s="52"/>
      <c r="D1008211" s="52"/>
      <c r="E1008211" s="6"/>
      <c r="F1008211" s="26"/>
      <c r="G1008211" s="26"/>
      <c r="H1008211" s="67"/>
      <c r="I1008211" s="68"/>
      <c r="J1008211" s="6"/>
      <c r="K1008211" s="69"/>
      <c r="L1008211" s="67"/>
      <c r="M1008211" s="67"/>
      <c r="N1008211" s="70"/>
      <c r="O1008211" s="67"/>
      <c r="P1008211" s="6"/>
      <c r="Q1008211" s="6"/>
      <c r="R1008211" s="71"/>
      <c r="S1008211" s="6"/>
      <c r="T1008211" s="6"/>
      <c r="U1008211" s="6"/>
      <c r="V1008211" s="9"/>
    </row>
    <row r="1008212" spans="1:22" customFormat="1">
      <c r="A1008212" s="2"/>
      <c r="B1008212" s="61"/>
      <c r="C1008212" s="52"/>
      <c r="D1008212" s="52"/>
      <c r="E1008212" s="6"/>
      <c r="F1008212" s="26"/>
      <c r="G1008212" s="26"/>
      <c r="H1008212" s="67"/>
      <c r="I1008212" s="68"/>
      <c r="J1008212" s="6"/>
      <c r="K1008212" s="69"/>
      <c r="L1008212" s="67"/>
      <c r="M1008212" s="67"/>
      <c r="N1008212" s="70"/>
      <c r="O1008212" s="67"/>
      <c r="P1008212" s="6"/>
      <c r="Q1008212" s="6"/>
      <c r="R1008212" s="71"/>
      <c r="S1008212" s="6"/>
      <c r="T1008212" s="6"/>
      <c r="U1008212" s="6"/>
      <c r="V1008212" s="9"/>
    </row>
    <row r="1008213" spans="1:22" customFormat="1">
      <c r="A1008213" s="2"/>
      <c r="B1008213" s="61"/>
      <c r="C1008213" s="52"/>
      <c r="D1008213" s="52"/>
      <c r="E1008213" s="6"/>
      <c r="F1008213" s="26"/>
      <c r="G1008213" s="26"/>
      <c r="H1008213" s="67"/>
      <c r="I1008213" s="68"/>
      <c r="J1008213" s="6"/>
      <c r="K1008213" s="69"/>
      <c r="L1008213" s="67"/>
      <c r="M1008213" s="67"/>
      <c r="N1008213" s="70"/>
      <c r="O1008213" s="67"/>
      <c r="P1008213" s="6"/>
      <c r="Q1008213" s="6"/>
      <c r="R1008213" s="71"/>
      <c r="S1008213" s="6"/>
      <c r="T1008213" s="6"/>
      <c r="U1008213" s="6"/>
      <c r="V1008213" s="9"/>
    </row>
    <row r="1008214" spans="1:22" customFormat="1">
      <c r="A1008214" s="2"/>
      <c r="B1008214" s="61"/>
      <c r="C1008214" s="52"/>
      <c r="D1008214" s="52"/>
      <c r="E1008214" s="6"/>
      <c r="F1008214" s="26"/>
      <c r="G1008214" s="26"/>
      <c r="H1008214" s="67"/>
      <c r="I1008214" s="68"/>
      <c r="J1008214" s="6"/>
      <c r="K1008214" s="69"/>
      <c r="L1008214" s="67"/>
      <c r="M1008214" s="67"/>
      <c r="N1008214" s="70"/>
      <c r="O1008214" s="67"/>
      <c r="P1008214" s="6"/>
      <c r="Q1008214" s="6"/>
      <c r="R1008214" s="71"/>
      <c r="S1008214" s="6"/>
      <c r="T1008214" s="6"/>
      <c r="U1008214" s="6"/>
      <c r="V1008214" s="9"/>
    </row>
    <row r="1008215" spans="1:22" customFormat="1">
      <c r="A1008215" s="2"/>
      <c r="B1008215" s="61"/>
      <c r="C1008215" s="52"/>
      <c r="D1008215" s="52"/>
      <c r="E1008215" s="6"/>
      <c r="F1008215" s="26"/>
      <c r="G1008215" s="26"/>
      <c r="H1008215" s="67"/>
      <c r="I1008215" s="68"/>
      <c r="J1008215" s="6"/>
      <c r="K1008215" s="69"/>
      <c r="L1008215" s="67"/>
      <c r="M1008215" s="67"/>
      <c r="N1008215" s="70"/>
      <c r="O1008215" s="67"/>
      <c r="P1008215" s="6"/>
      <c r="Q1008215" s="6"/>
      <c r="R1008215" s="71"/>
      <c r="S1008215" s="6"/>
      <c r="T1008215" s="6"/>
      <c r="U1008215" s="6"/>
      <c r="V1008215" s="9"/>
    </row>
    <row r="1008216" spans="1:22" customFormat="1">
      <c r="A1008216" s="2"/>
      <c r="B1008216" s="61"/>
      <c r="C1008216" s="52"/>
      <c r="D1008216" s="52"/>
      <c r="E1008216" s="6"/>
      <c r="F1008216" s="26"/>
      <c r="G1008216" s="26"/>
      <c r="H1008216" s="67"/>
      <c r="I1008216" s="68"/>
      <c r="J1008216" s="6"/>
      <c r="K1008216" s="69"/>
      <c r="L1008216" s="67"/>
      <c r="M1008216" s="67"/>
      <c r="N1008216" s="70"/>
      <c r="O1008216" s="67"/>
      <c r="P1008216" s="6"/>
      <c r="Q1008216" s="6"/>
      <c r="R1008216" s="71"/>
      <c r="S1008216" s="6"/>
      <c r="T1008216" s="6"/>
      <c r="U1008216" s="6"/>
      <c r="V1008216" s="9"/>
    </row>
    <row r="1008217" spans="1:22" customFormat="1">
      <c r="A1008217" s="2"/>
      <c r="B1008217" s="61"/>
      <c r="C1008217" s="52"/>
      <c r="D1008217" s="52"/>
      <c r="E1008217" s="6"/>
      <c r="F1008217" s="26"/>
      <c r="G1008217" s="26"/>
      <c r="H1008217" s="67"/>
      <c r="I1008217" s="68"/>
      <c r="J1008217" s="6"/>
      <c r="K1008217" s="69"/>
      <c r="L1008217" s="67"/>
      <c r="M1008217" s="67"/>
      <c r="N1008217" s="70"/>
      <c r="O1008217" s="67"/>
      <c r="P1008217" s="6"/>
      <c r="Q1008217" s="6"/>
      <c r="R1008217" s="71"/>
      <c r="S1008217" s="6"/>
      <c r="T1008217" s="6"/>
      <c r="U1008217" s="6"/>
      <c r="V1008217" s="9"/>
    </row>
    <row r="1008218" spans="1:22" customFormat="1">
      <c r="A1008218" s="2"/>
      <c r="B1008218" s="61"/>
      <c r="C1008218" s="52"/>
      <c r="D1008218" s="52"/>
      <c r="E1008218" s="6"/>
      <c r="F1008218" s="26"/>
      <c r="G1008218" s="26"/>
      <c r="H1008218" s="67"/>
      <c r="I1008218" s="68"/>
      <c r="J1008218" s="6"/>
      <c r="K1008218" s="69"/>
      <c r="L1008218" s="67"/>
      <c r="M1008218" s="67"/>
      <c r="N1008218" s="70"/>
      <c r="O1008218" s="67"/>
      <c r="P1008218" s="6"/>
      <c r="Q1008218" s="6"/>
      <c r="R1008218" s="71"/>
      <c r="S1008218" s="6"/>
      <c r="T1008218" s="6"/>
      <c r="U1008218" s="6"/>
      <c r="V1008218" s="9"/>
    </row>
    <row r="1008219" spans="1:22" customFormat="1">
      <c r="A1008219" s="2"/>
      <c r="B1008219" s="61"/>
      <c r="C1008219" s="52"/>
      <c r="D1008219" s="52"/>
      <c r="E1008219" s="6"/>
      <c r="F1008219" s="26"/>
      <c r="G1008219" s="26"/>
      <c r="H1008219" s="67"/>
      <c r="I1008219" s="68"/>
      <c r="J1008219" s="6"/>
      <c r="K1008219" s="69"/>
      <c r="L1008219" s="67"/>
      <c r="M1008219" s="67"/>
      <c r="N1008219" s="70"/>
      <c r="O1008219" s="67"/>
      <c r="P1008219" s="6"/>
      <c r="Q1008219" s="6"/>
      <c r="R1008219" s="71"/>
      <c r="S1008219" s="6"/>
      <c r="T1008219" s="6"/>
      <c r="U1008219" s="6"/>
      <c r="V1008219" s="9"/>
    </row>
    <row r="1008220" spans="1:22" customFormat="1">
      <c r="A1008220" s="2"/>
      <c r="B1008220" s="61"/>
      <c r="C1008220" s="52"/>
      <c r="D1008220" s="52"/>
      <c r="E1008220" s="6"/>
      <c r="F1008220" s="26"/>
      <c r="G1008220" s="26"/>
      <c r="H1008220" s="67"/>
      <c r="I1008220" s="68"/>
      <c r="J1008220" s="6"/>
      <c r="K1008220" s="69"/>
      <c r="L1008220" s="67"/>
      <c r="M1008220" s="67"/>
      <c r="N1008220" s="70"/>
      <c r="O1008220" s="67"/>
      <c r="P1008220" s="6"/>
      <c r="Q1008220" s="6"/>
      <c r="R1008220" s="71"/>
      <c r="S1008220" s="6"/>
      <c r="T1008220" s="6"/>
      <c r="U1008220" s="6"/>
      <c r="V1008220" s="9"/>
    </row>
    <row r="1008221" spans="1:22" customFormat="1">
      <c r="A1008221" s="2"/>
      <c r="B1008221" s="61"/>
      <c r="C1008221" s="52"/>
      <c r="D1008221" s="52"/>
      <c r="E1008221" s="6"/>
      <c r="F1008221" s="26"/>
      <c r="G1008221" s="26"/>
      <c r="H1008221" s="67"/>
      <c r="I1008221" s="68"/>
      <c r="J1008221" s="6"/>
      <c r="K1008221" s="69"/>
      <c r="L1008221" s="67"/>
      <c r="M1008221" s="67"/>
      <c r="N1008221" s="70"/>
      <c r="O1008221" s="67"/>
      <c r="P1008221" s="6"/>
      <c r="Q1008221" s="6"/>
      <c r="R1008221" s="71"/>
      <c r="S1008221" s="6"/>
      <c r="T1008221" s="6"/>
      <c r="U1008221" s="6"/>
      <c r="V1008221" s="9"/>
    </row>
    <row r="1008222" spans="1:22" customFormat="1">
      <c r="A1008222" s="2"/>
      <c r="B1008222" s="61"/>
      <c r="C1008222" s="52"/>
      <c r="D1008222" s="52"/>
      <c r="E1008222" s="6"/>
      <c r="F1008222" s="26"/>
      <c r="G1008222" s="26"/>
      <c r="H1008222" s="67"/>
      <c r="I1008222" s="68"/>
      <c r="J1008222" s="6"/>
      <c r="K1008222" s="69"/>
      <c r="L1008222" s="67"/>
      <c r="M1008222" s="67"/>
      <c r="N1008222" s="70"/>
      <c r="O1008222" s="67"/>
      <c r="P1008222" s="6"/>
      <c r="Q1008222" s="6"/>
      <c r="R1008222" s="71"/>
      <c r="S1008222" s="6"/>
      <c r="T1008222" s="6"/>
      <c r="U1008222" s="6"/>
      <c r="V1008222" s="9"/>
    </row>
    <row r="1008223" spans="1:22" customFormat="1">
      <c r="A1008223" s="2"/>
      <c r="B1008223" s="61"/>
      <c r="C1008223" s="52"/>
      <c r="D1008223" s="52"/>
      <c r="E1008223" s="6"/>
      <c r="F1008223" s="26"/>
      <c r="G1008223" s="26"/>
      <c r="H1008223" s="67"/>
      <c r="I1008223" s="68"/>
      <c r="J1008223" s="6"/>
      <c r="K1008223" s="69"/>
      <c r="L1008223" s="67"/>
      <c r="M1008223" s="67"/>
      <c r="N1008223" s="70"/>
      <c r="O1008223" s="67"/>
      <c r="P1008223" s="6"/>
      <c r="Q1008223" s="6"/>
      <c r="R1008223" s="71"/>
      <c r="S1008223" s="6"/>
      <c r="T1008223" s="6"/>
      <c r="U1008223" s="6"/>
      <c r="V1008223" s="9"/>
    </row>
    <row r="1008224" spans="1:22" customFormat="1">
      <c r="A1008224" s="2"/>
      <c r="B1008224" s="61"/>
      <c r="C1008224" s="52"/>
      <c r="D1008224" s="52"/>
      <c r="E1008224" s="6"/>
      <c r="F1008224" s="26"/>
      <c r="G1008224" s="26"/>
      <c r="H1008224" s="67"/>
      <c r="I1008224" s="68"/>
      <c r="J1008224" s="6"/>
      <c r="K1008224" s="69"/>
      <c r="L1008224" s="67"/>
      <c r="M1008224" s="67"/>
      <c r="N1008224" s="70"/>
      <c r="O1008224" s="67"/>
      <c r="P1008224" s="6"/>
      <c r="Q1008224" s="6"/>
      <c r="R1008224" s="71"/>
      <c r="S1008224" s="6"/>
      <c r="T1008224" s="6"/>
      <c r="U1008224" s="6"/>
      <c r="V1008224" s="9"/>
    </row>
    <row r="1008225" spans="1:22" customFormat="1">
      <c r="A1008225" s="2"/>
      <c r="B1008225" s="61"/>
      <c r="C1008225" s="52"/>
      <c r="D1008225" s="52"/>
      <c r="E1008225" s="6"/>
      <c r="F1008225" s="26"/>
      <c r="G1008225" s="26"/>
      <c r="H1008225" s="67"/>
      <c r="I1008225" s="68"/>
      <c r="J1008225" s="6"/>
      <c r="K1008225" s="69"/>
      <c r="L1008225" s="67"/>
      <c r="M1008225" s="67"/>
      <c r="N1008225" s="70"/>
      <c r="O1008225" s="67"/>
      <c r="P1008225" s="6"/>
      <c r="Q1008225" s="6"/>
      <c r="R1008225" s="71"/>
      <c r="S1008225" s="6"/>
      <c r="T1008225" s="6"/>
      <c r="U1008225" s="6"/>
      <c r="V1008225" s="9"/>
    </row>
    <row r="1008226" spans="1:22" customFormat="1">
      <c r="A1008226" s="2"/>
      <c r="B1008226" s="61"/>
      <c r="C1008226" s="52"/>
      <c r="D1008226" s="52"/>
      <c r="E1008226" s="6"/>
      <c r="F1008226" s="26"/>
      <c r="G1008226" s="26"/>
      <c r="H1008226" s="67"/>
      <c r="I1008226" s="68"/>
      <c r="J1008226" s="6"/>
      <c r="K1008226" s="69"/>
      <c r="L1008226" s="67"/>
      <c r="M1008226" s="67"/>
      <c r="N1008226" s="70"/>
      <c r="O1008226" s="67"/>
      <c r="P1008226" s="6"/>
      <c r="Q1008226" s="6"/>
      <c r="R1008226" s="71"/>
      <c r="S1008226" s="6"/>
      <c r="T1008226" s="6"/>
      <c r="U1008226" s="6"/>
      <c r="V1008226" s="9"/>
    </row>
    <row r="1008227" spans="1:22" customFormat="1">
      <c r="A1008227" s="2"/>
      <c r="B1008227" s="61"/>
      <c r="C1008227" s="52"/>
      <c r="D1008227" s="52"/>
      <c r="E1008227" s="6"/>
      <c r="F1008227" s="26"/>
      <c r="G1008227" s="26"/>
      <c r="H1008227" s="67"/>
      <c r="I1008227" s="68"/>
      <c r="J1008227" s="6"/>
      <c r="K1008227" s="69"/>
      <c r="L1008227" s="67"/>
      <c r="M1008227" s="67"/>
      <c r="N1008227" s="70"/>
      <c r="O1008227" s="67"/>
      <c r="P1008227" s="6"/>
      <c r="Q1008227" s="6"/>
      <c r="R1008227" s="71"/>
      <c r="S1008227" s="6"/>
      <c r="T1008227" s="6"/>
      <c r="U1008227" s="6"/>
      <c r="V1008227" s="9"/>
    </row>
    <row r="1008228" spans="1:22" customFormat="1">
      <c r="A1008228" s="2"/>
      <c r="B1008228" s="61"/>
      <c r="C1008228" s="52"/>
      <c r="D1008228" s="52"/>
      <c r="E1008228" s="6"/>
      <c r="F1008228" s="26"/>
      <c r="G1008228" s="26"/>
      <c r="H1008228" s="67"/>
      <c r="I1008228" s="68"/>
      <c r="J1008228" s="6"/>
      <c r="K1008228" s="69"/>
      <c r="L1008228" s="67"/>
      <c r="M1008228" s="67"/>
      <c r="N1008228" s="70"/>
      <c r="O1008228" s="67"/>
      <c r="P1008228" s="6"/>
      <c r="Q1008228" s="6"/>
      <c r="R1008228" s="71"/>
      <c r="S1008228" s="6"/>
      <c r="T1008228" s="6"/>
      <c r="U1008228" s="6"/>
      <c r="V1008228" s="9"/>
    </row>
    <row r="1008229" spans="1:22" customFormat="1">
      <c r="A1008229" s="2"/>
      <c r="B1008229" s="61"/>
      <c r="C1008229" s="52"/>
      <c r="D1008229" s="52"/>
      <c r="E1008229" s="6"/>
      <c r="F1008229" s="26"/>
      <c r="G1008229" s="26"/>
      <c r="H1008229" s="67"/>
      <c r="I1008229" s="68"/>
      <c r="J1008229" s="6"/>
      <c r="K1008229" s="69"/>
      <c r="L1008229" s="67"/>
      <c r="M1008229" s="67"/>
      <c r="N1008229" s="70"/>
      <c r="O1008229" s="67"/>
      <c r="P1008229" s="6"/>
      <c r="Q1008229" s="6"/>
      <c r="R1008229" s="71"/>
      <c r="S1008229" s="6"/>
      <c r="T1008229" s="6"/>
      <c r="U1008229" s="6"/>
      <c r="V1008229" s="9"/>
    </row>
    <row r="1008230" spans="1:22" customFormat="1">
      <c r="A1008230" s="2"/>
      <c r="B1008230" s="61"/>
      <c r="C1008230" s="52"/>
      <c r="D1008230" s="52"/>
      <c r="E1008230" s="6"/>
      <c r="F1008230" s="26"/>
      <c r="G1008230" s="26"/>
      <c r="H1008230" s="67"/>
      <c r="I1008230" s="68"/>
      <c r="J1008230" s="6"/>
      <c r="K1008230" s="69"/>
      <c r="L1008230" s="67"/>
      <c r="M1008230" s="67"/>
      <c r="N1008230" s="70"/>
      <c r="O1008230" s="67"/>
      <c r="P1008230" s="6"/>
      <c r="Q1008230" s="6"/>
      <c r="R1008230" s="71"/>
      <c r="S1008230" s="6"/>
      <c r="T1008230" s="6"/>
      <c r="U1008230" s="6"/>
      <c r="V1008230" s="9"/>
    </row>
    <row r="1008231" spans="1:22" customFormat="1">
      <c r="A1008231" s="2"/>
      <c r="B1008231" s="61"/>
      <c r="C1008231" s="52"/>
      <c r="D1008231" s="52"/>
      <c r="E1008231" s="6"/>
      <c r="F1008231" s="26"/>
      <c r="G1008231" s="26"/>
      <c r="H1008231" s="67"/>
      <c r="I1008231" s="68"/>
      <c r="J1008231" s="6"/>
      <c r="K1008231" s="69"/>
      <c r="L1008231" s="67"/>
      <c r="M1008231" s="67"/>
      <c r="N1008231" s="70"/>
      <c r="O1008231" s="67"/>
      <c r="P1008231" s="6"/>
      <c r="Q1008231" s="6"/>
      <c r="R1008231" s="71"/>
      <c r="S1008231" s="6"/>
      <c r="T1008231" s="6"/>
      <c r="U1008231" s="6"/>
      <c r="V1008231" s="9"/>
    </row>
    <row r="1008232" spans="1:22" customFormat="1">
      <c r="A1008232" s="2"/>
      <c r="B1008232" s="61"/>
      <c r="C1008232" s="52"/>
      <c r="D1008232" s="52"/>
      <c r="E1008232" s="6"/>
      <c r="F1008232" s="26"/>
      <c r="G1008232" s="26"/>
      <c r="H1008232" s="67"/>
      <c r="I1008232" s="68"/>
      <c r="J1008232" s="6"/>
      <c r="K1008232" s="69"/>
      <c r="L1008232" s="67"/>
      <c r="M1008232" s="67"/>
      <c r="N1008232" s="70"/>
      <c r="O1008232" s="67"/>
      <c r="P1008232" s="6"/>
      <c r="Q1008232" s="6"/>
      <c r="R1008232" s="71"/>
      <c r="S1008232" s="6"/>
      <c r="T1008232" s="6"/>
      <c r="U1008232" s="6"/>
      <c r="V1008232" s="9"/>
    </row>
    <row r="1008233" spans="1:22" customFormat="1">
      <c r="A1008233" s="2"/>
      <c r="B1008233" s="61"/>
      <c r="C1008233" s="52"/>
      <c r="D1008233" s="52"/>
      <c r="E1008233" s="6"/>
      <c r="F1008233" s="26"/>
      <c r="G1008233" s="26"/>
      <c r="H1008233" s="67"/>
      <c r="I1008233" s="68"/>
      <c r="J1008233" s="6"/>
      <c r="K1008233" s="69"/>
      <c r="L1008233" s="67"/>
      <c r="M1008233" s="67"/>
      <c r="N1008233" s="70"/>
      <c r="O1008233" s="67"/>
      <c r="P1008233" s="6"/>
      <c r="Q1008233" s="6"/>
      <c r="R1008233" s="71"/>
      <c r="S1008233" s="6"/>
      <c r="T1008233" s="6"/>
      <c r="U1008233" s="6"/>
      <c r="V1008233" s="9"/>
    </row>
    <row r="1008234" spans="1:22" customFormat="1">
      <c r="A1008234" s="2"/>
      <c r="B1008234" s="61"/>
      <c r="C1008234" s="52"/>
      <c r="D1008234" s="52"/>
      <c r="E1008234" s="6"/>
      <c r="F1008234" s="26"/>
      <c r="G1008234" s="26"/>
      <c r="H1008234" s="67"/>
      <c r="I1008234" s="68"/>
      <c r="J1008234" s="6"/>
      <c r="K1008234" s="69"/>
      <c r="L1008234" s="67"/>
      <c r="M1008234" s="67"/>
      <c r="N1008234" s="70"/>
      <c r="O1008234" s="67"/>
      <c r="P1008234" s="6"/>
      <c r="Q1008234" s="6"/>
      <c r="R1008234" s="71"/>
      <c r="S1008234" s="6"/>
      <c r="T1008234" s="6"/>
      <c r="U1008234" s="6"/>
      <c r="V1008234" s="9"/>
    </row>
    <row r="1008235" spans="1:22" customFormat="1">
      <c r="A1008235" s="2"/>
      <c r="B1008235" s="61"/>
      <c r="C1008235" s="52"/>
      <c r="D1008235" s="52"/>
      <c r="E1008235" s="6"/>
      <c r="F1008235" s="26"/>
      <c r="G1008235" s="26"/>
      <c r="H1008235" s="67"/>
      <c r="I1008235" s="68"/>
      <c r="J1008235" s="6"/>
      <c r="K1008235" s="69"/>
      <c r="L1008235" s="67"/>
      <c r="M1008235" s="67"/>
      <c r="N1008235" s="70"/>
      <c r="O1008235" s="67"/>
      <c r="P1008235" s="6"/>
      <c r="Q1008235" s="6"/>
      <c r="R1008235" s="71"/>
      <c r="S1008235" s="6"/>
      <c r="T1008235" s="6"/>
      <c r="U1008235" s="6"/>
      <c r="V1008235" s="9"/>
    </row>
    <row r="1008236" spans="1:22" customFormat="1">
      <c r="A1008236" s="2"/>
      <c r="B1008236" s="61"/>
      <c r="C1008236" s="52"/>
      <c r="D1008236" s="52"/>
      <c r="E1008236" s="6"/>
      <c r="F1008236" s="26"/>
      <c r="G1008236" s="26"/>
      <c r="H1008236" s="67"/>
      <c r="I1008236" s="68"/>
      <c r="J1008236" s="6"/>
      <c r="K1008236" s="69"/>
      <c r="L1008236" s="67"/>
      <c r="M1008236" s="67"/>
      <c r="N1008236" s="70"/>
      <c r="O1008236" s="67"/>
      <c r="P1008236" s="6"/>
      <c r="Q1008236" s="6"/>
      <c r="R1008236" s="71"/>
      <c r="S1008236" s="6"/>
      <c r="T1008236" s="6"/>
      <c r="U1008236" s="6"/>
      <c r="V1008236" s="9"/>
    </row>
    <row r="1008237" spans="1:22" customFormat="1">
      <c r="A1008237" s="2"/>
      <c r="B1008237" s="61"/>
      <c r="C1008237" s="52"/>
      <c r="D1008237" s="52"/>
      <c r="E1008237" s="6"/>
      <c r="F1008237" s="26"/>
      <c r="G1008237" s="26"/>
      <c r="H1008237" s="67"/>
      <c r="I1008237" s="68"/>
      <c r="J1008237" s="6"/>
      <c r="K1008237" s="69"/>
      <c r="L1008237" s="67"/>
      <c r="M1008237" s="67"/>
      <c r="N1008237" s="70"/>
      <c r="O1008237" s="67"/>
      <c r="P1008237" s="6"/>
      <c r="Q1008237" s="6"/>
      <c r="R1008237" s="71"/>
      <c r="S1008237" s="6"/>
      <c r="T1008237" s="6"/>
      <c r="U1008237" s="6"/>
      <c r="V1008237" s="9"/>
    </row>
    <row r="1008238" spans="1:22" customFormat="1">
      <c r="A1008238" s="2"/>
      <c r="B1008238" s="61"/>
      <c r="C1008238" s="52"/>
      <c r="D1008238" s="52"/>
      <c r="E1008238" s="6"/>
      <c r="F1008238" s="26"/>
      <c r="G1008238" s="26"/>
      <c r="H1008238" s="67"/>
      <c r="I1008238" s="68"/>
      <c r="J1008238" s="6"/>
      <c r="K1008238" s="69"/>
      <c r="L1008238" s="67"/>
      <c r="M1008238" s="67"/>
      <c r="N1008238" s="70"/>
      <c r="O1008238" s="67"/>
      <c r="P1008238" s="6"/>
      <c r="Q1008238" s="6"/>
      <c r="R1008238" s="71"/>
      <c r="S1008238" s="6"/>
      <c r="T1008238" s="6"/>
      <c r="U1008238" s="6"/>
      <c r="V1008238" s="9"/>
    </row>
    <row r="1008239" spans="1:22" customFormat="1">
      <c r="A1008239" s="2"/>
      <c r="B1008239" s="61"/>
      <c r="C1008239" s="52"/>
      <c r="D1008239" s="52"/>
      <c r="E1008239" s="6"/>
      <c r="F1008239" s="26"/>
      <c r="G1008239" s="26"/>
      <c r="H1008239" s="67"/>
      <c r="I1008239" s="68"/>
      <c r="J1008239" s="6"/>
      <c r="K1008239" s="69"/>
      <c r="L1008239" s="67"/>
      <c r="M1008239" s="67"/>
      <c r="N1008239" s="70"/>
      <c r="O1008239" s="67"/>
      <c r="P1008239" s="6"/>
      <c r="Q1008239" s="6"/>
      <c r="R1008239" s="71"/>
      <c r="S1008239" s="6"/>
      <c r="T1008239" s="6"/>
      <c r="U1008239" s="6"/>
      <c r="V1008239" s="9"/>
    </row>
    <row r="1008240" spans="1:22" customFormat="1">
      <c r="A1008240" s="2"/>
      <c r="B1008240" s="61"/>
      <c r="C1008240" s="52"/>
      <c r="D1008240" s="52"/>
      <c r="E1008240" s="6"/>
      <c r="F1008240" s="26"/>
      <c r="G1008240" s="26"/>
      <c r="H1008240" s="67"/>
      <c r="I1008240" s="68"/>
      <c r="J1008240" s="6"/>
      <c r="K1008240" s="69"/>
      <c r="L1008240" s="67"/>
      <c r="M1008240" s="67"/>
      <c r="N1008240" s="70"/>
      <c r="O1008240" s="67"/>
      <c r="P1008240" s="6"/>
      <c r="Q1008240" s="6"/>
      <c r="R1008240" s="71"/>
      <c r="S1008240" s="6"/>
      <c r="T1008240" s="6"/>
      <c r="U1008240" s="6"/>
      <c r="V1008240" s="9"/>
    </row>
    <row r="1008241" spans="1:22" customFormat="1">
      <c r="A1008241" s="2"/>
      <c r="B1008241" s="61"/>
      <c r="C1008241" s="52"/>
      <c r="D1008241" s="52"/>
      <c r="E1008241" s="6"/>
      <c r="F1008241" s="26"/>
      <c r="G1008241" s="26"/>
      <c r="H1008241" s="67"/>
      <c r="I1008241" s="68"/>
      <c r="J1008241" s="6"/>
      <c r="K1008241" s="69"/>
      <c r="L1008241" s="67"/>
      <c r="M1008241" s="67"/>
      <c r="N1008241" s="70"/>
      <c r="O1008241" s="67"/>
      <c r="P1008241" s="6"/>
      <c r="Q1008241" s="6"/>
      <c r="R1008241" s="71"/>
      <c r="S1008241" s="6"/>
      <c r="T1008241" s="6"/>
      <c r="U1008241" s="6"/>
      <c r="V1008241" s="9"/>
    </row>
    <row r="1008242" spans="1:22" customFormat="1">
      <c r="A1008242" s="2"/>
      <c r="B1008242" s="61"/>
      <c r="C1008242" s="52"/>
      <c r="D1008242" s="52"/>
      <c r="E1008242" s="6"/>
      <c r="F1008242" s="26"/>
      <c r="G1008242" s="26"/>
      <c r="H1008242" s="67"/>
      <c r="I1008242" s="68"/>
      <c r="J1008242" s="6"/>
      <c r="K1008242" s="69"/>
      <c r="L1008242" s="67"/>
      <c r="M1008242" s="67"/>
      <c r="N1008242" s="70"/>
      <c r="O1008242" s="67"/>
      <c r="P1008242" s="6"/>
      <c r="Q1008242" s="6"/>
      <c r="R1008242" s="71"/>
      <c r="S1008242" s="6"/>
      <c r="T1008242" s="6"/>
      <c r="U1008242" s="6"/>
      <c r="V1008242" s="9"/>
    </row>
    <row r="1008243" spans="1:22" customFormat="1">
      <c r="A1008243" s="2"/>
      <c r="B1008243" s="61"/>
      <c r="C1008243" s="52"/>
      <c r="D1008243" s="52"/>
      <c r="E1008243" s="6"/>
      <c r="F1008243" s="26"/>
      <c r="G1008243" s="26"/>
      <c r="H1008243" s="67"/>
      <c r="I1008243" s="68"/>
      <c r="J1008243" s="6"/>
      <c r="K1008243" s="69"/>
      <c r="L1008243" s="67"/>
      <c r="M1008243" s="67"/>
      <c r="N1008243" s="70"/>
      <c r="O1008243" s="67"/>
      <c r="P1008243" s="6"/>
      <c r="Q1008243" s="6"/>
      <c r="R1008243" s="71"/>
      <c r="S1008243" s="6"/>
      <c r="T1008243" s="6"/>
      <c r="U1008243" s="6"/>
      <c r="V1008243" s="9"/>
    </row>
    <row r="1008244" spans="1:22" customFormat="1">
      <c r="A1008244" s="2"/>
      <c r="B1008244" s="61"/>
      <c r="C1008244" s="52"/>
      <c r="D1008244" s="52"/>
      <c r="E1008244" s="6"/>
      <c r="F1008244" s="26"/>
      <c r="G1008244" s="26"/>
      <c r="H1008244" s="67"/>
      <c r="I1008244" s="68"/>
      <c r="J1008244" s="6"/>
      <c r="K1008244" s="69"/>
      <c r="L1008244" s="67"/>
      <c r="M1008244" s="67"/>
      <c r="N1008244" s="70"/>
      <c r="O1008244" s="67"/>
      <c r="P1008244" s="6"/>
      <c r="Q1008244" s="6"/>
      <c r="R1008244" s="71"/>
      <c r="S1008244" s="6"/>
      <c r="T1008244" s="6"/>
      <c r="U1008244" s="6"/>
      <c r="V1008244" s="9"/>
    </row>
    <row r="1008245" spans="1:22" customFormat="1">
      <c r="A1008245" s="2"/>
      <c r="B1008245" s="61"/>
      <c r="C1008245" s="52"/>
      <c r="D1008245" s="52"/>
      <c r="E1008245" s="6"/>
      <c r="F1008245" s="26"/>
      <c r="G1008245" s="26"/>
      <c r="H1008245" s="67"/>
      <c r="I1008245" s="68"/>
      <c r="J1008245" s="6"/>
      <c r="K1008245" s="69"/>
      <c r="L1008245" s="67"/>
      <c r="M1008245" s="67"/>
      <c r="N1008245" s="70"/>
      <c r="O1008245" s="67"/>
      <c r="P1008245" s="6"/>
      <c r="Q1008245" s="6"/>
      <c r="R1008245" s="71"/>
      <c r="S1008245" s="6"/>
      <c r="T1008245" s="6"/>
      <c r="U1008245" s="6"/>
      <c r="V1008245" s="9"/>
    </row>
    <row r="1008246" spans="1:22" customFormat="1">
      <c r="A1008246" s="2"/>
      <c r="B1008246" s="61"/>
      <c r="C1008246" s="52"/>
      <c r="D1008246" s="52"/>
      <c r="E1008246" s="6"/>
      <c r="F1008246" s="26"/>
      <c r="G1008246" s="26"/>
      <c r="H1008246" s="67"/>
      <c r="I1008246" s="68"/>
      <c r="J1008246" s="6"/>
      <c r="K1008246" s="69"/>
      <c r="L1008246" s="67"/>
      <c r="M1008246" s="67"/>
      <c r="N1008246" s="70"/>
      <c r="O1008246" s="67"/>
      <c r="P1008246" s="6"/>
      <c r="Q1008246" s="6"/>
      <c r="R1008246" s="71"/>
      <c r="S1008246" s="6"/>
      <c r="T1008246" s="6"/>
      <c r="U1008246" s="6"/>
      <c r="V1008246" s="9"/>
    </row>
    <row r="1008247" spans="1:22" customFormat="1">
      <c r="A1008247" s="2"/>
      <c r="B1008247" s="61"/>
      <c r="C1008247" s="52"/>
      <c r="D1008247" s="52"/>
      <c r="E1008247" s="6"/>
      <c r="F1008247" s="26"/>
      <c r="G1008247" s="26"/>
      <c r="H1008247" s="67"/>
      <c r="I1008247" s="68"/>
      <c r="J1008247" s="6"/>
      <c r="K1008247" s="69"/>
      <c r="L1008247" s="67"/>
      <c r="M1008247" s="67"/>
      <c r="N1008247" s="70"/>
      <c r="O1008247" s="67"/>
      <c r="P1008247" s="6"/>
      <c r="Q1008247" s="6"/>
      <c r="R1008247" s="71"/>
      <c r="S1008247" s="6"/>
      <c r="T1008247" s="6"/>
      <c r="U1008247" s="6"/>
      <c r="V1008247" s="9"/>
    </row>
    <row r="1008248" spans="1:22" customFormat="1">
      <c r="A1008248" s="2"/>
      <c r="B1008248" s="61"/>
      <c r="C1008248" s="52"/>
      <c r="D1008248" s="52"/>
      <c r="E1008248" s="6"/>
      <c r="F1008248" s="26"/>
      <c r="G1008248" s="26"/>
      <c r="H1008248" s="67"/>
      <c r="I1008248" s="68"/>
      <c r="J1008248" s="6"/>
      <c r="K1008248" s="69"/>
      <c r="L1008248" s="67"/>
      <c r="M1008248" s="67"/>
      <c r="N1008248" s="70"/>
      <c r="O1008248" s="67"/>
      <c r="P1008248" s="6"/>
      <c r="Q1008248" s="6"/>
      <c r="R1008248" s="71"/>
      <c r="S1008248" s="6"/>
      <c r="T1008248" s="6"/>
      <c r="U1008248" s="6"/>
      <c r="V1008248" s="9"/>
    </row>
    <row r="1008249" spans="1:22" customFormat="1">
      <c r="A1008249" s="2"/>
      <c r="B1008249" s="61"/>
      <c r="C1008249" s="52"/>
      <c r="D1008249" s="52"/>
      <c r="E1008249" s="6"/>
      <c r="F1008249" s="26"/>
      <c r="G1008249" s="26"/>
      <c r="H1008249" s="67"/>
      <c r="I1008249" s="68"/>
      <c r="J1008249" s="6"/>
      <c r="K1008249" s="69"/>
      <c r="L1008249" s="67"/>
      <c r="M1008249" s="67"/>
      <c r="N1008249" s="70"/>
      <c r="O1008249" s="67"/>
      <c r="P1008249" s="6"/>
      <c r="Q1008249" s="6"/>
      <c r="R1008249" s="71"/>
      <c r="S1008249" s="6"/>
      <c r="T1008249" s="6"/>
      <c r="U1008249" s="6"/>
      <c r="V1008249" s="9"/>
    </row>
    <row r="1008250" spans="1:22" customFormat="1">
      <c r="A1008250" s="2"/>
      <c r="B1008250" s="61"/>
      <c r="C1008250" s="52"/>
      <c r="D1008250" s="52"/>
      <c r="E1008250" s="6"/>
      <c r="F1008250" s="26"/>
      <c r="G1008250" s="26"/>
      <c r="H1008250" s="67"/>
      <c r="I1008250" s="68"/>
      <c r="J1008250" s="6"/>
      <c r="K1008250" s="69"/>
      <c r="L1008250" s="67"/>
      <c r="M1008250" s="67"/>
      <c r="N1008250" s="70"/>
      <c r="O1008250" s="67"/>
      <c r="P1008250" s="6"/>
      <c r="Q1008250" s="6"/>
      <c r="R1008250" s="71"/>
      <c r="S1008250" s="6"/>
      <c r="T1008250" s="6"/>
      <c r="U1008250" s="6"/>
      <c r="V1008250" s="9"/>
    </row>
    <row r="1008251" spans="1:22" customFormat="1">
      <c r="A1008251" s="2"/>
      <c r="B1008251" s="61"/>
      <c r="C1008251" s="52"/>
      <c r="D1008251" s="52"/>
      <c r="E1008251" s="6"/>
      <c r="F1008251" s="26"/>
      <c r="G1008251" s="26"/>
      <c r="H1008251" s="67"/>
      <c r="I1008251" s="68"/>
      <c r="J1008251" s="6"/>
      <c r="K1008251" s="69"/>
      <c r="L1008251" s="67"/>
      <c r="M1008251" s="67"/>
      <c r="N1008251" s="70"/>
      <c r="O1008251" s="67"/>
      <c r="P1008251" s="6"/>
      <c r="Q1008251" s="6"/>
      <c r="R1008251" s="71"/>
      <c r="S1008251" s="6"/>
      <c r="T1008251" s="6"/>
      <c r="U1008251" s="6"/>
      <c r="V1008251" s="9"/>
    </row>
    <row r="1008252" spans="1:22" customFormat="1">
      <c r="A1008252" s="2"/>
      <c r="B1008252" s="61"/>
      <c r="C1008252" s="52"/>
      <c r="D1008252" s="52"/>
      <c r="E1008252" s="6"/>
      <c r="F1008252" s="26"/>
      <c r="G1008252" s="26"/>
      <c r="H1008252" s="67"/>
      <c r="I1008252" s="68"/>
      <c r="J1008252" s="6"/>
      <c r="K1008252" s="69"/>
      <c r="L1008252" s="67"/>
      <c r="M1008252" s="67"/>
      <c r="N1008252" s="70"/>
      <c r="O1008252" s="67"/>
      <c r="P1008252" s="6"/>
      <c r="Q1008252" s="6"/>
      <c r="R1008252" s="71"/>
      <c r="S1008252" s="6"/>
      <c r="T1008252" s="6"/>
      <c r="U1008252" s="6"/>
      <c r="V1008252" s="9"/>
    </row>
    <row r="1008253" spans="1:22" customFormat="1">
      <c r="A1008253" s="2"/>
      <c r="B1008253" s="61"/>
      <c r="C1008253" s="52"/>
      <c r="D1008253" s="52"/>
      <c r="E1008253" s="6"/>
      <c r="F1008253" s="26"/>
      <c r="G1008253" s="26"/>
      <c r="H1008253" s="67"/>
      <c r="I1008253" s="68"/>
      <c r="J1008253" s="6"/>
      <c r="K1008253" s="69"/>
      <c r="L1008253" s="67"/>
      <c r="M1008253" s="67"/>
      <c r="N1008253" s="70"/>
      <c r="O1008253" s="67"/>
      <c r="P1008253" s="6"/>
      <c r="Q1008253" s="6"/>
      <c r="R1008253" s="71"/>
      <c r="S1008253" s="6"/>
      <c r="T1008253" s="6"/>
      <c r="U1008253" s="6"/>
      <c r="V1008253" s="9"/>
    </row>
    <row r="1008254" spans="1:22" customFormat="1">
      <c r="A1008254" s="2"/>
      <c r="B1008254" s="61"/>
      <c r="C1008254" s="52"/>
      <c r="D1008254" s="52"/>
      <c r="E1008254" s="6"/>
      <c r="F1008254" s="26"/>
      <c r="G1008254" s="26"/>
      <c r="H1008254" s="67"/>
      <c r="I1008254" s="68"/>
      <c r="J1008254" s="6"/>
      <c r="K1008254" s="69"/>
      <c r="L1008254" s="67"/>
      <c r="M1008254" s="67"/>
      <c r="N1008254" s="70"/>
      <c r="O1008254" s="67"/>
      <c r="P1008254" s="6"/>
      <c r="Q1008254" s="6"/>
      <c r="R1008254" s="71"/>
      <c r="S1008254" s="6"/>
      <c r="T1008254" s="6"/>
      <c r="U1008254" s="6"/>
      <c r="V1008254" s="9"/>
    </row>
    <row r="1008255" spans="1:22" customFormat="1">
      <c r="A1008255" s="2"/>
      <c r="B1008255" s="61"/>
      <c r="C1008255" s="52"/>
      <c r="D1008255" s="52"/>
      <c r="E1008255" s="6"/>
      <c r="F1008255" s="26"/>
      <c r="G1008255" s="26"/>
      <c r="H1008255" s="67"/>
      <c r="I1008255" s="68"/>
      <c r="J1008255" s="6"/>
      <c r="K1008255" s="69"/>
      <c r="L1008255" s="67"/>
      <c r="M1008255" s="67"/>
      <c r="N1008255" s="70"/>
      <c r="O1008255" s="67"/>
      <c r="P1008255" s="6"/>
      <c r="Q1008255" s="6"/>
      <c r="R1008255" s="71"/>
      <c r="S1008255" s="6"/>
      <c r="T1008255" s="6"/>
      <c r="U1008255" s="6"/>
      <c r="V1008255" s="9"/>
    </row>
    <row r="1008256" spans="1:22" customFormat="1">
      <c r="A1008256" s="2"/>
      <c r="B1008256" s="61"/>
      <c r="C1008256" s="52"/>
      <c r="D1008256" s="52"/>
      <c r="E1008256" s="6"/>
      <c r="F1008256" s="26"/>
      <c r="G1008256" s="26"/>
      <c r="H1008256" s="67"/>
      <c r="I1008256" s="68"/>
      <c r="J1008256" s="6"/>
      <c r="K1008256" s="69"/>
      <c r="L1008256" s="67"/>
      <c r="M1008256" s="67"/>
      <c r="N1008256" s="70"/>
      <c r="O1008256" s="67"/>
      <c r="P1008256" s="6"/>
      <c r="Q1008256" s="6"/>
      <c r="R1008256" s="71"/>
      <c r="S1008256" s="6"/>
      <c r="T1008256" s="6"/>
      <c r="U1008256" s="6"/>
      <c r="V1008256" s="9"/>
    </row>
    <row r="1008257" spans="1:22" customFormat="1">
      <c r="A1008257" s="2"/>
      <c r="B1008257" s="61"/>
      <c r="C1008257" s="52"/>
      <c r="D1008257" s="52"/>
      <c r="E1008257" s="6"/>
      <c r="F1008257" s="26"/>
      <c r="G1008257" s="26"/>
      <c r="H1008257" s="67"/>
      <c r="I1008257" s="68"/>
      <c r="J1008257" s="6"/>
      <c r="K1008257" s="69"/>
      <c r="L1008257" s="67"/>
      <c r="M1008257" s="67"/>
      <c r="N1008257" s="70"/>
      <c r="O1008257" s="67"/>
      <c r="P1008257" s="6"/>
      <c r="Q1008257" s="6"/>
      <c r="R1008257" s="71"/>
      <c r="S1008257" s="6"/>
      <c r="T1008257" s="6"/>
      <c r="U1008257" s="6"/>
      <c r="V1008257" s="9"/>
    </row>
    <row r="1008258" spans="1:22" customFormat="1">
      <c r="A1008258" s="2"/>
      <c r="B1008258" s="61"/>
      <c r="C1008258" s="52"/>
      <c r="D1008258" s="52"/>
      <c r="E1008258" s="6"/>
      <c r="F1008258" s="26"/>
      <c r="G1008258" s="26"/>
      <c r="H1008258" s="67"/>
      <c r="I1008258" s="68"/>
      <c r="J1008258" s="6"/>
      <c r="K1008258" s="69"/>
      <c r="L1008258" s="67"/>
      <c r="M1008258" s="67"/>
      <c r="N1008258" s="70"/>
      <c r="O1008258" s="67"/>
      <c r="P1008258" s="6"/>
      <c r="Q1008258" s="6"/>
      <c r="R1008258" s="71"/>
      <c r="S1008258" s="6"/>
      <c r="T1008258" s="6"/>
      <c r="U1008258" s="6"/>
      <c r="V1008258" s="9"/>
    </row>
    <row r="1008259" spans="1:22" customFormat="1">
      <c r="A1008259" s="2"/>
      <c r="B1008259" s="61"/>
      <c r="C1008259" s="52"/>
      <c r="D1008259" s="52"/>
      <c r="E1008259" s="6"/>
      <c r="F1008259" s="26"/>
      <c r="G1008259" s="26"/>
      <c r="H1008259" s="67"/>
      <c r="I1008259" s="68"/>
      <c r="J1008259" s="6"/>
      <c r="K1008259" s="69"/>
      <c r="L1008259" s="67"/>
      <c r="M1008259" s="67"/>
      <c r="N1008259" s="70"/>
      <c r="O1008259" s="67"/>
      <c r="P1008259" s="6"/>
      <c r="Q1008259" s="6"/>
      <c r="R1008259" s="71"/>
      <c r="S1008259" s="6"/>
      <c r="T1008259" s="6"/>
      <c r="U1008259" s="6"/>
      <c r="V1008259" s="9"/>
    </row>
    <row r="1008260" spans="1:22" customFormat="1">
      <c r="A1008260" s="2"/>
      <c r="B1008260" s="61"/>
      <c r="C1008260" s="52"/>
      <c r="D1008260" s="52"/>
      <c r="E1008260" s="6"/>
      <c r="F1008260" s="26"/>
      <c r="G1008260" s="26"/>
      <c r="H1008260" s="67"/>
      <c r="I1008260" s="68"/>
      <c r="J1008260" s="6"/>
      <c r="K1008260" s="69"/>
      <c r="L1008260" s="67"/>
      <c r="M1008260" s="67"/>
      <c r="N1008260" s="70"/>
      <c r="O1008260" s="67"/>
      <c r="P1008260" s="6"/>
      <c r="Q1008260" s="6"/>
      <c r="R1008260" s="71"/>
      <c r="S1008260" s="6"/>
      <c r="T1008260" s="6"/>
      <c r="U1008260" s="6"/>
      <c r="V1008260" s="9"/>
    </row>
    <row r="1008261" spans="1:22" customFormat="1">
      <c r="A1008261" s="2"/>
      <c r="B1008261" s="61"/>
      <c r="C1008261" s="52"/>
      <c r="D1008261" s="52"/>
      <c r="E1008261" s="6"/>
      <c r="F1008261" s="26"/>
      <c r="G1008261" s="26"/>
      <c r="H1008261" s="67"/>
      <c r="I1008261" s="68"/>
      <c r="J1008261" s="6"/>
      <c r="K1008261" s="69"/>
      <c r="L1008261" s="67"/>
      <c r="M1008261" s="67"/>
      <c r="N1008261" s="70"/>
      <c r="O1008261" s="67"/>
      <c r="P1008261" s="6"/>
      <c r="Q1008261" s="6"/>
      <c r="R1008261" s="71"/>
      <c r="S1008261" s="6"/>
      <c r="T1008261" s="6"/>
      <c r="U1008261" s="6"/>
      <c r="V1008261" s="9"/>
    </row>
    <row r="1008262" spans="1:22" customFormat="1">
      <c r="A1008262" s="2"/>
      <c r="B1008262" s="61"/>
      <c r="C1008262" s="52"/>
      <c r="D1008262" s="52"/>
      <c r="E1008262" s="6"/>
      <c r="F1008262" s="26"/>
      <c r="G1008262" s="26"/>
      <c r="H1008262" s="67"/>
      <c r="I1008262" s="68"/>
      <c r="J1008262" s="6"/>
      <c r="K1008262" s="69"/>
      <c r="L1008262" s="67"/>
      <c r="M1008262" s="67"/>
      <c r="N1008262" s="70"/>
      <c r="O1008262" s="67"/>
      <c r="P1008262" s="6"/>
      <c r="Q1008262" s="6"/>
      <c r="R1008262" s="71"/>
      <c r="S1008262" s="6"/>
      <c r="T1008262" s="6"/>
      <c r="U1008262" s="6"/>
      <c r="V1008262" s="9"/>
    </row>
    <row r="1008263" spans="1:22" customFormat="1">
      <c r="A1008263" s="2"/>
      <c r="B1008263" s="61"/>
      <c r="C1008263" s="52"/>
      <c r="D1008263" s="52"/>
      <c r="E1008263" s="6"/>
      <c r="F1008263" s="26"/>
      <c r="G1008263" s="26"/>
      <c r="H1008263" s="67"/>
      <c r="I1008263" s="68"/>
      <c r="J1008263" s="6"/>
      <c r="K1008263" s="69"/>
      <c r="L1008263" s="67"/>
      <c r="M1008263" s="67"/>
      <c r="N1008263" s="70"/>
      <c r="O1008263" s="67"/>
      <c r="P1008263" s="6"/>
      <c r="Q1008263" s="6"/>
      <c r="R1008263" s="71"/>
      <c r="S1008263" s="6"/>
      <c r="T1008263" s="6"/>
      <c r="U1008263" s="6"/>
      <c r="V1008263" s="9"/>
    </row>
    <row r="1008264" spans="1:22" customFormat="1">
      <c r="A1008264" s="2"/>
      <c r="B1008264" s="61"/>
      <c r="C1008264" s="52"/>
      <c r="D1008264" s="52"/>
      <c r="E1008264" s="6"/>
      <c r="F1008264" s="26"/>
      <c r="G1008264" s="26"/>
      <c r="H1008264" s="67"/>
      <c r="I1008264" s="68"/>
      <c r="J1008264" s="6"/>
      <c r="K1008264" s="69"/>
      <c r="L1008264" s="67"/>
      <c r="M1008264" s="67"/>
      <c r="N1008264" s="70"/>
      <c r="O1008264" s="67"/>
      <c r="P1008264" s="6"/>
      <c r="Q1008264" s="6"/>
      <c r="R1008264" s="71"/>
      <c r="S1008264" s="6"/>
      <c r="T1008264" s="6"/>
      <c r="U1008264" s="6"/>
      <c r="V1008264" s="9"/>
    </row>
    <row r="1008265" spans="1:22" customFormat="1">
      <c r="A1008265" s="2"/>
      <c r="B1008265" s="61"/>
      <c r="C1008265" s="52"/>
      <c r="D1008265" s="52"/>
      <c r="E1008265" s="6"/>
      <c r="F1008265" s="26"/>
      <c r="G1008265" s="26"/>
      <c r="H1008265" s="67"/>
      <c r="I1008265" s="68"/>
      <c r="J1008265" s="6"/>
      <c r="K1008265" s="69"/>
      <c r="L1008265" s="67"/>
      <c r="M1008265" s="67"/>
      <c r="N1008265" s="70"/>
      <c r="O1008265" s="67"/>
      <c r="P1008265" s="6"/>
      <c r="Q1008265" s="6"/>
      <c r="R1008265" s="71"/>
      <c r="S1008265" s="6"/>
      <c r="T1008265" s="6"/>
      <c r="U1008265" s="6"/>
      <c r="V1008265" s="9"/>
    </row>
    <row r="1008266" spans="1:22" customFormat="1">
      <c r="A1008266" s="2"/>
      <c r="B1008266" s="61"/>
      <c r="C1008266" s="52"/>
      <c r="D1008266" s="52"/>
      <c r="E1008266" s="6"/>
      <c r="F1008266" s="26"/>
      <c r="G1008266" s="26"/>
      <c r="H1008266" s="67"/>
      <c r="I1008266" s="68"/>
      <c r="J1008266" s="6"/>
      <c r="K1008266" s="69"/>
      <c r="L1008266" s="67"/>
      <c r="M1008266" s="67"/>
      <c r="N1008266" s="70"/>
      <c r="O1008266" s="67"/>
      <c r="P1008266" s="6"/>
      <c r="Q1008266" s="6"/>
      <c r="R1008266" s="71"/>
      <c r="S1008266" s="6"/>
      <c r="T1008266" s="6"/>
      <c r="U1008266" s="6"/>
      <c r="V1008266" s="9"/>
    </row>
    <row r="1008267" spans="1:22" customFormat="1">
      <c r="A1008267" s="2"/>
      <c r="B1008267" s="61"/>
      <c r="C1008267" s="52"/>
      <c r="D1008267" s="52"/>
      <c r="E1008267" s="6"/>
      <c r="F1008267" s="26"/>
      <c r="G1008267" s="26"/>
      <c r="H1008267" s="67"/>
      <c r="I1008267" s="68"/>
      <c r="J1008267" s="6"/>
      <c r="K1008267" s="69"/>
      <c r="L1008267" s="67"/>
      <c r="M1008267" s="67"/>
      <c r="N1008267" s="70"/>
      <c r="O1008267" s="67"/>
      <c r="P1008267" s="6"/>
      <c r="Q1008267" s="6"/>
      <c r="R1008267" s="71"/>
      <c r="S1008267" s="6"/>
      <c r="T1008267" s="6"/>
      <c r="U1008267" s="6"/>
      <c r="V1008267" s="9"/>
    </row>
    <row r="1008268" spans="1:22" customFormat="1">
      <c r="A1008268" s="2"/>
      <c r="B1008268" s="61"/>
      <c r="C1008268" s="52"/>
      <c r="D1008268" s="52"/>
      <c r="E1008268" s="6"/>
      <c r="F1008268" s="26"/>
      <c r="G1008268" s="26"/>
      <c r="H1008268" s="67"/>
      <c r="I1008268" s="68"/>
      <c r="J1008268" s="6"/>
      <c r="K1008268" s="69"/>
      <c r="L1008268" s="67"/>
      <c r="M1008268" s="67"/>
      <c r="N1008268" s="70"/>
      <c r="O1008268" s="67"/>
      <c r="P1008268" s="6"/>
      <c r="Q1008268" s="6"/>
      <c r="R1008268" s="71"/>
      <c r="S1008268" s="6"/>
      <c r="T1008268" s="6"/>
      <c r="U1008268" s="6"/>
      <c r="V1008268" s="9"/>
    </row>
    <row r="1008269" spans="1:22" customFormat="1">
      <c r="A1008269" s="2"/>
      <c r="B1008269" s="61"/>
      <c r="C1008269" s="52"/>
      <c r="D1008269" s="52"/>
      <c r="E1008269" s="6"/>
      <c r="F1008269" s="26"/>
      <c r="G1008269" s="26"/>
      <c r="H1008269" s="67"/>
      <c r="I1008269" s="68"/>
      <c r="J1008269" s="6"/>
      <c r="K1008269" s="69"/>
      <c r="L1008269" s="67"/>
      <c r="M1008269" s="67"/>
      <c r="N1008269" s="70"/>
      <c r="O1008269" s="67"/>
      <c r="P1008269" s="6"/>
      <c r="Q1008269" s="6"/>
      <c r="R1008269" s="71"/>
      <c r="S1008269" s="6"/>
      <c r="T1008269" s="6"/>
      <c r="U1008269" s="6"/>
      <c r="V1008269" s="9"/>
    </row>
    <row r="1008270" spans="1:22" customFormat="1">
      <c r="A1008270" s="2"/>
      <c r="B1008270" s="61"/>
      <c r="C1008270" s="52"/>
      <c r="D1008270" s="52"/>
      <c r="E1008270" s="6"/>
      <c r="F1008270" s="26"/>
      <c r="G1008270" s="26"/>
      <c r="H1008270" s="67"/>
      <c r="I1008270" s="68"/>
      <c r="J1008270" s="6"/>
      <c r="K1008270" s="69"/>
      <c r="L1008270" s="67"/>
      <c r="M1008270" s="67"/>
      <c r="N1008270" s="70"/>
      <c r="O1008270" s="67"/>
      <c r="P1008270" s="6"/>
      <c r="Q1008270" s="6"/>
      <c r="R1008270" s="71"/>
      <c r="S1008270" s="6"/>
      <c r="T1008270" s="6"/>
      <c r="U1008270" s="6"/>
      <c r="V1008270" s="9"/>
    </row>
    <row r="1008271" spans="1:22" customFormat="1">
      <c r="A1008271" s="2"/>
      <c r="B1008271" s="61"/>
      <c r="C1008271" s="52"/>
      <c r="D1008271" s="52"/>
      <c r="E1008271" s="6"/>
      <c r="F1008271" s="26"/>
      <c r="G1008271" s="26"/>
      <c r="H1008271" s="67"/>
      <c r="I1008271" s="68"/>
      <c r="J1008271" s="6"/>
      <c r="K1008271" s="69"/>
      <c r="L1008271" s="67"/>
      <c r="M1008271" s="67"/>
      <c r="N1008271" s="70"/>
      <c r="O1008271" s="67"/>
      <c r="P1008271" s="6"/>
      <c r="Q1008271" s="6"/>
      <c r="R1008271" s="71"/>
      <c r="S1008271" s="6"/>
      <c r="T1008271" s="6"/>
      <c r="U1008271" s="6"/>
      <c r="V1008271" s="9"/>
    </row>
    <row r="1008272" spans="1:22" customFormat="1">
      <c r="A1008272" s="2"/>
      <c r="B1008272" s="61"/>
      <c r="C1008272" s="52"/>
      <c r="D1008272" s="52"/>
      <c r="E1008272" s="6"/>
      <c r="F1008272" s="26"/>
      <c r="G1008272" s="26"/>
      <c r="H1008272" s="67"/>
      <c r="I1008272" s="68"/>
      <c r="J1008272" s="6"/>
      <c r="K1008272" s="69"/>
      <c r="L1008272" s="67"/>
      <c r="M1008272" s="67"/>
      <c r="N1008272" s="70"/>
      <c r="O1008272" s="67"/>
      <c r="P1008272" s="6"/>
      <c r="Q1008272" s="6"/>
      <c r="R1008272" s="71"/>
      <c r="S1008272" s="6"/>
      <c r="T1008272" s="6"/>
      <c r="U1008272" s="6"/>
      <c r="V1008272" s="9"/>
    </row>
    <row r="1008273" spans="1:22" customFormat="1">
      <c r="A1008273" s="2"/>
      <c r="B1008273" s="61"/>
      <c r="C1008273" s="52"/>
      <c r="D1008273" s="52"/>
      <c r="E1008273" s="6"/>
      <c r="F1008273" s="26"/>
      <c r="G1008273" s="26"/>
      <c r="H1008273" s="67"/>
      <c r="I1008273" s="68"/>
      <c r="J1008273" s="6"/>
      <c r="K1008273" s="69"/>
      <c r="L1008273" s="67"/>
      <c r="M1008273" s="67"/>
      <c r="N1008273" s="70"/>
      <c r="O1008273" s="67"/>
      <c r="P1008273" s="6"/>
      <c r="Q1008273" s="6"/>
      <c r="R1008273" s="71"/>
      <c r="S1008273" s="6"/>
      <c r="T1008273" s="6"/>
      <c r="U1008273" s="6"/>
      <c r="V1008273" s="9"/>
    </row>
    <row r="1008274" spans="1:22" customFormat="1">
      <c r="A1008274" s="2"/>
      <c r="B1008274" s="61"/>
      <c r="C1008274" s="52"/>
      <c r="D1008274" s="52"/>
      <c r="E1008274" s="6"/>
      <c r="F1008274" s="26"/>
      <c r="G1008274" s="26"/>
      <c r="H1008274" s="67"/>
      <c r="I1008274" s="68"/>
      <c r="J1008274" s="6"/>
      <c r="K1008274" s="69"/>
      <c r="L1008274" s="67"/>
      <c r="M1008274" s="67"/>
      <c r="N1008274" s="70"/>
      <c r="O1008274" s="67"/>
      <c r="P1008274" s="6"/>
      <c r="Q1008274" s="6"/>
      <c r="R1008274" s="71"/>
      <c r="S1008274" s="6"/>
      <c r="T1008274" s="6"/>
      <c r="U1008274" s="6"/>
      <c r="V1008274" s="9"/>
    </row>
    <row r="1008275" spans="1:22" customFormat="1">
      <c r="A1008275" s="2"/>
      <c r="B1008275" s="61"/>
      <c r="C1008275" s="52"/>
      <c r="D1008275" s="52"/>
      <c r="E1008275" s="6"/>
      <c r="F1008275" s="26"/>
      <c r="G1008275" s="26"/>
      <c r="H1008275" s="67"/>
      <c r="I1008275" s="68"/>
      <c r="J1008275" s="6"/>
      <c r="K1008275" s="69"/>
      <c r="L1008275" s="67"/>
      <c r="M1008275" s="67"/>
      <c r="N1008275" s="70"/>
      <c r="O1008275" s="67"/>
      <c r="P1008275" s="6"/>
      <c r="Q1008275" s="6"/>
      <c r="R1008275" s="71"/>
      <c r="S1008275" s="6"/>
      <c r="T1008275" s="6"/>
      <c r="U1008275" s="6"/>
      <c r="V1008275" s="9"/>
    </row>
    <row r="1008276" spans="1:22" customFormat="1">
      <c r="A1008276" s="2"/>
      <c r="B1008276" s="61"/>
      <c r="C1008276" s="52"/>
      <c r="D1008276" s="52"/>
      <c r="E1008276" s="6"/>
      <c r="F1008276" s="26"/>
      <c r="G1008276" s="26"/>
      <c r="H1008276" s="67"/>
      <c r="I1008276" s="68"/>
      <c r="J1008276" s="6"/>
      <c r="K1008276" s="69"/>
      <c r="L1008276" s="67"/>
      <c r="M1008276" s="67"/>
      <c r="N1008276" s="70"/>
      <c r="O1008276" s="67"/>
      <c r="P1008276" s="6"/>
      <c r="Q1008276" s="6"/>
      <c r="R1008276" s="71"/>
      <c r="S1008276" s="6"/>
      <c r="T1008276" s="6"/>
      <c r="U1008276" s="6"/>
      <c r="V1008276" s="9"/>
    </row>
    <row r="1008277" spans="1:22" customFormat="1">
      <c r="A1008277" s="2"/>
      <c r="B1008277" s="61"/>
      <c r="C1008277" s="52"/>
      <c r="D1008277" s="52"/>
      <c r="E1008277" s="6"/>
      <c r="F1008277" s="26"/>
      <c r="G1008277" s="26"/>
      <c r="H1008277" s="67"/>
      <c r="I1008277" s="68"/>
      <c r="J1008277" s="6"/>
      <c r="K1008277" s="69"/>
      <c r="L1008277" s="67"/>
      <c r="M1008277" s="67"/>
      <c r="N1008277" s="70"/>
      <c r="O1008277" s="67"/>
      <c r="P1008277" s="6"/>
      <c r="Q1008277" s="6"/>
      <c r="R1008277" s="71"/>
      <c r="S1008277" s="6"/>
      <c r="T1008277" s="6"/>
      <c r="U1008277" s="6"/>
      <c r="V1008277" s="9"/>
    </row>
    <row r="1008278" spans="1:22" customFormat="1">
      <c r="A1008278" s="2"/>
      <c r="B1008278" s="61"/>
      <c r="C1008278" s="52"/>
      <c r="D1008278" s="52"/>
      <c r="E1008278" s="6"/>
      <c r="F1008278" s="26"/>
      <c r="G1008278" s="26"/>
      <c r="H1008278" s="67"/>
      <c r="I1008278" s="68"/>
      <c r="J1008278" s="6"/>
      <c r="K1008278" s="69"/>
      <c r="L1008278" s="67"/>
      <c r="M1008278" s="67"/>
      <c r="N1008278" s="70"/>
      <c r="O1008278" s="67"/>
      <c r="P1008278" s="6"/>
      <c r="Q1008278" s="6"/>
      <c r="R1008278" s="71"/>
      <c r="S1008278" s="6"/>
      <c r="T1008278" s="6"/>
      <c r="U1008278" s="6"/>
      <c r="V1008278" s="9"/>
    </row>
    <row r="1008279" spans="1:22" customFormat="1">
      <c r="A1008279" s="2"/>
      <c r="B1008279" s="61"/>
      <c r="C1008279" s="52"/>
      <c r="D1008279" s="52"/>
      <c r="E1008279" s="6"/>
      <c r="F1008279" s="26"/>
      <c r="G1008279" s="26"/>
      <c r="H1008279" s="67"/>
      <c r="I1008279" s="68"/>
      <c r="J1008279" s="6"/>
      <c r="K1008279" s="69"/>
      <c r="L1008279" s="67"/>
      <c r="M1008279" s="67"/>
      <c r="N1008279" s="70"/>
      <c r="O1008279" s="67"/>
      <c r="P1008279" s="6"/>
      <c r="Q1008279" s="6"/>
      <c r="R1008279" s="71"/>
      <c r="S1008279" s="6"/>
      <c r="T1008279" s="6"/>
      <c r="U1008279" s="6"/>
      <c r="V1008279" s="9"/>
    </row>
    <row r="1008280" spans="1:22" customFormat="1">
      <c r="A1008280" s="2"/>
      <c r="B1008280" s="61"/>
      <c r="C1008280" s="52"/>
      <c r="D1008280" s="52"/>
      <c r="E1008280" s="6"/>
      <c r="F1008280" s="26"/>
      <c r="G1008280" s="26"/>
      <c r="H1008280" s="67"/>
      <c r="I1008280" s="68"/>
      <c r="J1008280" s="6"/>
      <c r="K1008280" s="69"/>
      <c r="L1008280" s="67"/>
      <c r="M1008280" s="67"/>
      <c r="N1008280" s="70"/>
      <c r="O1008280" s="67"/>
      <c r="P1008280" s="6"/>
      <c r="Q1008280" s="6"/>
      <c r="R1008280" s="71"/>
      <c r="S1008280" s="6"/>
      <c r="T1008280" s="6"/>
      <c r="U1008280" s="6"/>
      <c r="V1008280" s="9"/>
    </row>
    <row r="1008281" spans="1:22" customFormat="1">
      <c r="A1008281" s="2"/>
      <c r="B1008281" s="61"/>
      <c r="C1008281" s="52"/>
      <c r="D1008281" s="52"/>
      <c r="E1008281" s="6"/>
      <c r="F1008281" s="26"/>
      <c r="G1008281" s="26"/>
      <c r="H1008281" s="67"/>
      <c r="I1008281" s="68"/>
      <c r="J1008281" s="6"/>
      <c r="K1008281" s="69"/>
      <c r="L1008281" s="67"/>
      <c r="M1008281" s="67"/>
      <c r="N1008281" s="70"/>
      <c r="O1008281" s="67"/>
      <c r="P1008281" s="6"/>
      <c r="Q1008281" s="6"/>
      <c r="R1008281" s="71"/>
      <c r="S1008281" s="6"/>
      <c r="T1008281" s="6"/>
      <c r="U1008281" s="6"/>
      <c r="V1008281" s="9"/>
    </row>
    <row r="1008282" spans="1:22" customFormat="1">
      <c r="A1008282" s="2"/>
      <c r="B1008282" s="61"/>
      <c r="C1008282" s="52"/>
      <c r="D1008282" s="52"/>
      <c r="E1008282" s="6"/>
      <c r="F1008282" s="26"/>
      <c r="G1008282" s="26"/>
      <c r="H1008282" s="67"/>
      <c r="I1008282" s="68"/>
      <c r="J1008282" s="6"/>
      <c r="K1008282" s="69"/>
      <c r="L1008282" s="67"/>
      <c r="M1008282" s="67"/>
      <c r="N1008282" s="70"/>
      <c r="O1008282" s="67"/>
      <c r="P1008282" s="6"/>
      <c r="Q1008282" s="6"/>
      <c r="R1008282" s="71"/>
      <c r="S1008282" s="6"/>
      <c r="T1008282" s="6"/>
      <c r="U1008282" s="6"/>
      <c r="V1008282" s="9"/>
    </row>
    <row r="1008283" spans="1:22" customFormat="1">
      <c r="A1008283" s="2"/>
      <c r="B1008283" s="61"/>
      <c r="C1008283" s="52"/>
      <c r="D1008283" s="52"/>
      <c r="E1008283" s="6"/>
      <c r="F1008283" s="26"/>
      <c r="G1008283" s="26"/>
      <c r="H1008283" s="67"/>
      <c r="I1008283" s="68"/>
      <c r="J1008283" s="6"/>
      <c r="K1008283" s="69"/>
      <c r="L1008283" s="67"/>
      <c r="M1008283" s="67"/>
      <c r="N1008283" s="70"/>
      <c r="O1008283" s="67"/>
      <c r="P1008283" s="6"/>
      <c r="Q1008283" s="6"/>
      <c r="R1008283" s="71"/>
      <c r="S1008283" s="6"/>
      <c r="T1008283" s="6"/>
      <c r="U1008283" s="6"/>
      <c r="V1008283" s="9"/>
    </row>
    <row r="1008284" spans="1:22" customFormat="1">
      <c r="A1008284" s="2"/>
      <c r="B1008284" s="61"/>
      <c r="C1008284" s="52"/>
      <c r="D1008284" s="52"/>
      <c r="E1008284" s="6"/>
      <c r="F1008284" s="26"/>
      <c r="G1008284" s="26"/>
      <c r="H1008284" s="67"/>
      <c r="I1008284" s="68"/>
      <c r="J1008284" s="6"/>
      <c r="K1008284" s="69"/>
      <c r="L1008284" s="67"/>
      <c r="M1008284" s="67"/>
      <c r="N1008284" s="70"/>
      <c r="O1008284" s="67"/>
      <c r="P1008284" s="6"/>
      <c r="Q1008284" s="6"/>
      <c r="R1008284" s="71"/>
      <c r="S1008284" s="6"/>
      <c r="T1008284" s="6"/>
      <c r="U1008284" s="6"/>
      <c r="V1008284" s="9"/>
    </row>
    <row r="1008285" spans="1:22" customFormat="1">
      <c r="A1008285" s="2"/>
      <c r="B1008285" s="61"/>
      <c r="C1008285" s="52"/>
      <c r="D1008285" s="52"/>
      <c r="E1008285" s="6"/>
      <c r="F1008285" s="26"/>
      <c r="G1008285" s="26"/>
      <c r="H1008285" s="67"/>
      <c r="I1008285" s="68"/>
      <c r="J1008285" s="6"/>
      <c r="K1008285" s="69"/>
      <c r="L1008285" s="67"/>
      <c r="M1008285" s="67"/>
      <c r="N1008285" s="70"/>
      <c r="O1008285" s="67"/>
      <c r="P1008285" s="6"/>
      <c r="Q1008285" s="6"/>
      <c r="R1008285" s="71"/>
      <c r="S1008285" s="6"/>
      <c r="T1008285" s="6"/>
      <c r="U1008285" s="6"/>
      <c r="V1008285" s="9"/>
    </row>
    <row r="1008286" spans="1:22" customFormat="1">
      <c r="A1008286" s="2"/>
      <c r="B1008286" s="61"/>
      <c r="C1008286" s="52"/>
      <c r="D1008286" s="52"/>
      <c r="E1008286" s="6"/>
      <c r="F1008286" s="26"/>
      <c r="G1008286" s="26"/>
      <c r="H1008286" s="67"/>
      <c r="I1008286" s="68"/>
      <c r="J1008286" s="6"/>
      <c r="K1008286" s="69"/>
      <c r="L1008286" s="67"/>
      <c r="M1008286" s="67"/>
      <c r="N1008286" s="70"/>
      <c r="O1008286" s="67"/>
      <c r="P1008286" s="6"/>
      <c r="Q1008286" s="6"/>
      <c r="R1008286" s="71"/>
      <c r="S1008286" s="6"/>
      <c r="T1008286" s="6"/>
      <c r="U1008286" s="6"/>
      <c r="V1008286" s="9"/>
    </row>
    <row r="1008287" spans="1:22" customFormat="1">
      <c r="A1008287" s="2"/>
      <c r="B1008287" s="61"/>
      <c r="C1008287" s="52"/>
      <c r="D1008287" s="52"/>
      <c r="E1008287" s="6"/>
      <c r="F1008287" s="26"/>
      <c r="G1008287" s="26"/>
      <c r="H1008287" s="67"/>
      <c r="I1008287" s="68"/>
      <c r="J1008287" s="6"/>
      <c r="K1008287" s="69"/>
      <c r="L1008287" s="67"/>
      <c r="M1008287" s="67"/>
      <c r="N1008287" s="70"/>
      <c r="O1008287" s="67"/>
      <c r="P1008287" s="6"/>
      <c r="Q1008287" s="6"/>
      <c r="R1008287" s="71"/>
      <c r="S1008287" s="6"/>
      <c r="T1008287" s="6"/>
      <c r="U1008287" s="6"/>
      <c r="V1008287" s="9"/>
    </row>
    <row r="1008288" spans="1:22" customFormat="1">
      <c r="A1008288" s="2"/>
      <c r="B1008288" s="61"/>
      <c r="C1008288" s="52"/>
      <c r="D1008288" s="52"/>
      <c r="E1008288" s="6"/>
      <c r="F1008288" s="26"/>
      <c r="G1008288" s="26"/>
      <c r="H1008288" s="67"/>
      <c r="I1008288" s="68"/>
      <c r="J1008288" s="6"/>
      <c r="K1008288" s="69"/>
      <c r="L1008288" s="67"/>
      <c r="M1008288" s="67"/>
      <c r="N1008288" s="70"/>
      <c r="O1008288" s="67"/>
      <c r="P1008288" s="6"/>
      <c r="Q1008288" s="6"/>
      <c r="R1008288" s="71"/>
      <c r="S1008288" s="6"/>
      <c r="T1008288" s="6"/>
      <c r="U1008288" s="6"/>
      <c r="V1008288" s="9"/>
    </row>
    <row r="1008289" spans="1:22" customFormat="1">
      <c r="A1008289" s="2"/>
      <c r="B1008289" s="61"/>
      <c r="C1008289" s="52"/>
      <c r="D1008289" s="52"/>
      <c r="E1008289" s="6"/>
      <c r="F1008289" s="26"/>
      <c r="G1008289" s="26"/>
      <c r="H1008289" s="67"/>
      <c r="I1008289" s="68"/>
      <c r="J1008289" s="6"/>
      <c r="K1008289" s="69"/>
      <c r="L1008289" s="67"/>
      <c r="M1008289" s="67"/>
      <c r="N1008289" s="70"/>
      <c r="O1008289" s="67"/>
      <c r="P1008289" s="6"/>
      <c r="Q1008289" s="6"/>
      <c r="R1008289" s="71"/>
      <c r="S1008289" s="6"/>
      <c r="T1008289" s="6"/>
      <c r="U1008289" s="6"/>
      <c r="V1008289" s="9"/>
    </row>
    <row r="1008290" spans="1:22" customFormat="1">
      <c r="A1008290" s="2"/>
      <c r="B1008290" s="61"/>
      <c r="C1008290" s="52"/>
      <c r="D1008290" s="52"/>
      <c r="E1008290" s="6"/>
      <c r="F1008290" s="26"/>
      <c r="G1008290" s="26"/>
      <c r="H1008290" s="67"/>
      <c r="I1008290" s="68"/>
      <c r="J1008290" s="6"/>
      <c r="K1008290" s="69"/>
      <c r="L1008290" s="67"/>
      <c r="M1008290" s="67"/>
      <c r="N1008290" s="70"/>
      <c r="O1008290" s="67"/>
      <c r="P1008290" s="6"/>
      <c r="Q1008290" s="6"/>
      <c r="R1008290" s="71"/>
      <c r="S1008290" s="6"/>
      <c r="T1008290" s="6"/>
      <c r="U1008290" s="6"/>
      <c r="V1008290" s="9"/>
    </row>
    <row r="1008291" spans="1:22" customFormat="1">
      <c r="A1008291" s="2"/>
      <c r="B1008291" s="61"/>
      <c r="C1008291" s="52"/>
      <c r="D1008291" s="52"/>
      <c r="E1008291" s="6"/>
      <c r="F1008291" s="26"/>
      <c r="G1008291" s="26"/>
      <c r="H1008291" s="67"/>
      <c r="I1008291" s="68"/>
      <c r="J1008291" s="6"/>
      <c r="K1008291" s="69"/>
      <c r="L1008291" s="67"/>
      <c r="M1008291" s="67"/>
      <c r="N1008291" s="70"/>
      <c r="O1008291" s="67"/>
      <c r="P1008291" s="6"/>
      <c r="Q1008291" s="6"/>
      <c r="R1008291" s="71"/>
      <c r="S1008291" s="6"/>
      <c r="T1008291" s="6"/>
      <c r="U1008291" s="6"/>
      <c r="V1008291" s="9"/>
    </row>
    <row r="1008292" spans="1:22" customFormat="1">
      <c r="A1008292" s="2"/>
      <c r="B1008292" s="61"/>
      <c r="C1008292" s="52"/>
      <c r="D1008292" s="52"/>
      <c r="E1008292" s="6"/>
      <c r="F1008292" s="26"/>
      <c r="G1008292" s="26"/>
      <c r="H1008292" s="67"/>
      <c r="I1008292" s="68"/>
      <c r="J1008292" s="6"/>
      <c r="K1008292" s="69"/>
      <c r="L1008292" s="67"/>
      <c r="M1008292" s="67"/>
      <c r="N1008292" s="70"/>
      <c r="O1008292" s="67"/>
      <c r="P1008292" s="6"/>
      <c r="Q1008292" s="6"/>
      <c r="R1008292" s="71"/>
      <c r="S1008292" s="6"/>
      <c r="T1008292" s="6"/>
      <c r="U1008292" s="6"/>
      <c r="V1008292" s="9"/>
    </row>
    <row r="1008293" spans="1:22" customFormat="1">
      <c r="A1008293" s="2"/>
      <c r="B1008293" s="61"/>
      <c r="C1008293" s="52"/>
      <c r="D1008293" s="52"/>
      <c r="E1008293" s="6"/>
      <c r="F1008293" s="26"/>
      <c r="G1008293" s="26"/>
      <c r="H1008293" s="67"/>
      <c r="I1008293" s="68"/>
      <c r="J1008293" s="6"/>
      <c r="K1008293" s="69"/>
      <c r="L1008293" s="67"/>
      <c r="M1008293" s="67"/>
      <c r="N1008293" s="70"/>
      <c r="O1008293" s="67"/>
      <c r="P1008293" s="6"/>
      <c r="Q1008293" s="6"/>
      <c r="R1008293" s="71"/>
      <c r="S1008293" s="6"/>
      <c r="T1008293" s="6"/>
      <c r="U1008293" s="6"/>
      <c r="V1008293" s="9"/>
    </row>
    <row r="1008294" spans="1:22" customFormat="1">
      <c r="A1008294" s="2"/>
      <c r="B1008294" s="61"/>
      <c r="C1008294" s="52"/>
      <c r="D1008294" s="52"/>
      <c r="E1008294" s="6"/>
      <c r="F1008294" s="26"/>
      <c r="G1008294" s="26"/>
      <c r="H1008294" s="67"/>
      <c r="I1008294" s="68"/>
      <c r="J1008294" s="6"/>
      <c r="K1008294" s="69"/>
      <c r="L1008294" s="67"/>
      <c r="M1008294" s="67"/>
      <c r="N1008294" s="70"/>
      <c r="O1008294" s="67"/>
      <c r="P1008294" s="6"/>
      <c r="Q1008294" s="6"/>
      <c r="R1008294" s="71"/>
      <c r="S1008294" s="6"/>
      <c r="T1008294" s="6"/>
      <c r="U1008294" s="6"/>
      <c r="V1008294" s="9"/>
    </row>
    <row r="1008295" spans="1:22" customFormat="1">
      <c r="A1008295" s="2"/>
      <c r="B1008295" s="61"/>
      <c r="C1008295" s="52"/>
      <c r="D1008295" s="52"/>
      <c r="E1008295" s="6"/>
      <c r="F1008295" s="26"/>
      <c r="G1008295" s="26"/>
      <c r="H1008295" s="67"/>
      <c r="I1008295" s="68"/>
      <c r="J1008295" s="6"/>
      <c r="K1008295" s="69"/>
      <c r="L1008295" s="67"/>
      <c r="M1008295" s="67"/>
      <c r="N1008295" s="70"/>
      <c r="O1008295" s="67"/>
      <c r="P1008295" s="6"/>
      <c r="Q1008295" s="6"/>
      <c r="R1008295" s="71"/>
      <c r="S1008295" s="6"/>
      <c r="T1008295" s="6"/>
      <c r="U1008295" s="6"/>
      <c r="V1008295" s="9"/>
    </row>
    <row r="1008296" spans="1:22" customFormat="1">
      <c r="A1008296" s="2"/>
      <c r="B1008296" s="61"/>
      <c r="C1008296" s="52"/>
      <c r="D1008296" s="52"/>
      <c r="E1008296" s="6"/>
      <c r="F1008296" s="26"/>
      <c r="G1008296" s="26"/>
      <c r="H1008296" s="67"/>
      <c r="I1008296" s="68"/>
      <c r="J1008296" s="6"/>
      <c r="K1008296" s="69"/>
      <c r="L1008296" s="67"/>
      <c r="M1008296" s="67"/>
      <c r="N1008296" s="70"/>
      <c r="O1008296" s="67"/>
      <c r="P1008296" s="6"/>
      <c r="Q1008296" s="6"/>
      <c r="R1008296" s="71"/>
      <c r="S1008296" s="6"/>
      <c r="T1008296" s="6"/>
      <c r="U1008296" s="6"/>
      <c r="V1008296" s="9"/>
    </row>
    <row r="1008297" spans="1:22" customFormat="1">
      <c r="A1008297" s="2"/>
      <c r="B1008297" s="61"/>
      <c r="C1008297" s="52"/>
      <c r="D1008297" s="52"/>
      <c r="E1008297" s="6"/>
      <c r="F1008297" s="26"/>
      <c r="G1008297" s="26"/>
      <c r="H1008297" s="67"/>
      <c r="I1008297" s="68"/>
      <c r="J1008297" s="6"/>
      <c r="K1008297" s="69"/>
      <c r="L1008297" s="67"/>
      <c r="M1008297" s="67"/>
      <c r="N1008297" s="70"/>
      <c r="O1008297" s="67"/>
      <c r="P1008297" s="6"/>
      <c r="Q1008297" s="6"/>
      <c r="R1008297" s="71"/>
      <c r="S1008297" s="6"/>
      <c r="T1008297" s="6"/>
      <c r="U1008297" s="6"/>
      <c r="V1008297" s="9"/>
    </row>
    <row r="1008298" spans="1:22" customFormat="1">
      <c r="A1008298" s="2"/>
      <c r="B1008298" s="61"/>
      <c r="C1008298" s="52"/>
      <c r="D1008298" s="52"/>
      <c r="E1008298" s="6"/>
      <c r="F1008298" s="26"/>
      <c r="G1008298" s="26"/>
      <c r="H1008298" s="67"/>
      <c r="I1008298" s="68"/>
      <c r="J1008298" s="6"/>
      <c r="K1008298" s="69"/>
      <c r="L1008298" s="67"/>
      <c r="M1008298" s="67"/>
      <c r="N1008298" s="70"/>
      <c r="O1008298" s="67"/>
      <c r="P1008298" s="6"/>
      <c r="Q1008298" s="6"/>
      <c r="R1008298" s="71"/>
      <c r="S1008298" s="6"/>
      <c r="T1008298" s="6"/>
      <c r="U1008298" s="6"/>
      <c r="V1008298" s="9"/>
    </row>
    <row r="1008299" spans="1:22" customFormat="1">
      <c r="A1008299" s="2"/>
      <c r="B1008299" s="61"/>
      <c r="C1008299" s="52"/>
      <c r="D1008299" s="52"/>
      <c r="E1008299" s="6"/>
      <c r="F1008299" s="26"/>
      <c r="G1008299" s="26"/>
      <c r="H1008299" s="67"/>
      <c r="I1008299" s="68"/>
      <c r="J1008299" s="6"/>
      <c r="K1008299" s="69"/>
      <c r="L1008299" s="67"/>
      <c r="M1008299" s="67"/>
      <c r="N1008299" s="70"/>
      <c r="O1008299" s="67"/>
      <c r="P1008299" s="6"/>
      <c r="Q1008299" s="6"/>
      <c r="R1008299" s="71"/>
      <c r="S1008299" s="6"/>
      <c r="T1008299" s="6"/>
      <c r="U1008299" s="6"/>
      <c r="V1008299" s="9"/>
    </row>
    <row r="1008300" spans="1:22" customFormat="1">
      <c r="A1008300" s="2"/>
      <c r="B1008300" s="61"/>
      <c r="C1008300" s="52"/>
      <c r="D1008300" s="52"/>
      <c r="E1008300" s="6"/>
      <c r="F1008300" s="26"/>
      <c r="G1008300" s="26"/>
      <c r="H1008300" s="67"/>
      <c r="I1008300" s="68"/>
      <c r="J1008300" s="6"/>
      <c r="K1008300" s="69"/>
      <c r="L1008300" s="67"/>
      <c r="M1008300" s="67"/>
      <c r="N1008300" s="70"/>
      <c r="O1008300" s="67"/>
      <c r="P1008300" s="6"/>
      <c r="Q1008300" s="6"/>
      <c r="R1008300" s="71"/>
      <c r="S1008300" s="6"/>
      <c r="T1008300" s="6"/>
      <c r="U1008300" s="6"/>
      <c r="V1008300" s="9"/>
    </row>
    <row r="1008301" spans="1:22" customFormat="1">
      <c r="A1008301" s="2"/>
      <c r="B1008301" s="61"/>
      <c r="C1008301" s="52"/>
      <c r="D1008301" s="52"/>
      <c r="E1008301" s="6"/>
      <c r="F1008301" s="26"/>
      <c r="G1008301" s="26"/>
      <c r="H1008301" s="67"/>
      <c r="I1008301" s="68"/>
      <c r="J1008301" s="6"/>
      <c r="K1008301" s="69"/>
      <c r="L1008301" s="67"/>
      <c r="M1008301" s="67"/>
      <c r="N1008301" s="70"/>
      <c r="O1008301" s="67"/>
      <c r="P1008301" s="6"/>
      <c r="Q1008301" s="6"/>
      <c r="R1008301" s="71"/>
      <c r="S1008301" s="6"/>
      <c r="T1008301" s="6"/>
      <c r="U1008301" s="6"/>
      <c r="V1008301" s="9"/>
    </row>
    <row r="1008302" spans="1:22" customFormat="1">
      <c r="A1008302" s="2"/>
      <c r="B1008302" s="61"/>
      <c r="C1008302" s="52"/>
      <c r="D1008302" s="52"/>
      <c r="E1008302" s="6"/>
      <c r="F1008302" s="26"/>
      <c r="G1008302" s="26"/>
      <c r="H1008302" s="67"/>
      <c r="I1008302" s="68"/>
      <c r="J1008302" s="6"/>
      <c r="K1008302" s="69"/>
      <c r="L1008302" s="67"/>
      <c r="M1008302" s="67"/>
      <c r="N1008302" s="70"/>
      <c r="O1008302" s="67"/>
      <c r="P1008302" s="6"/>
      <c r="Q1008302" s="6"/>
      <c r="R1008302" s="71"/>
      <c r="S1008302" s="6"/>
      <c r="T1008302" s="6"/>
      <c r="U1008302" s="6"/>
      <c r="V1008302" s="9"/>
    </row>
    <row r="1008303" spans="1:22" customFormat="1">
      <c r="A1008303" s="2"/>
      <c r="B1008303" s="61"/>
      <c r="C1008303" s="52"/>
      <c r="D1008303" s="52"/>
      <c r="E1008303" s="6"/>
      <c r="F1008303" s="26"/>
      <c r="G1008303" s="26"/>
      <c r="H1008303" s="67"/>
      <c r="I1008303" s="68"/>
      <c r="J1008303" s="6"/>
      <c r="K1008303" s="69"/>
      <c r="L1008303" s="67"/>
      <c r="M1008303" s="67"/>
      <c r="N1008303" s="70"/>
      <c r="O1008303" s="67"/>
      <c r="P1008303" s="6"/>
      <c r="Q1008303" s="6"/>
      <c r="R1008303" s="71"/>
      <c r="S1008303" s="6"/>
      <c r="T1008303" s="6"/>
      <c r="U1008303" s="6"/>
      <c r="V1008303" s="9"/>
    </row>
    <row r="1008304" spans="1:22" customFormat="1">
      <c r="A1008304" s="2"/>
      <c r="B1008304" s="61"/>
      <c r="C1008304" s="52"/>
      <c r="D1008304" s="52"/>
      <c r="E1008304" s="6"/>
      <c r="F1008304" s="26"/>
      <c r="G1008304" s="26"/>
      <c r="H1008304" s="67"/>
      <c r="I1008304" s="68"/>
      <c r="J1008304" s="6"/>
      <c r="K1008304" s="69"/>
      <c r="L1008304" s="67"/>
      <c r="M1008304" s="67"/>
      <c r="N1008304" s="70"/>
      <c r="O1008304" s="67"/>
      <c r="P1008304" s="6"/>
      <c r="Q1008304" s="6"/>
      <c r="R1008304" s="71"/>
      <c r="S1008304" s="6"/>
      <c r="T1008304" s="6"/>
      <c r="U1008304" s="6"/>
      <c r="V1008304" s="9"/>
    </row>
    <row r="1008305" spans="1:22" customFormat="1">
      <c r="A1008305" s="2"/>
      <c r="B1008305" s="61"/>
      <c r="C1008305" s="52"/>
      <c r="D1008305" s="52"/>
      <c r="E1008305" s="6"/>
      <c r="F1008305" s="26"/>
      <c r="G1008305" s="26"/>
      <c r="H1008305" s="67"/>
      <c r="I1008305" s="68"/>
      <c r="J1008305" s="6"/>
      <c r="K1008305" s="69"/>
      <c r="L1008305" s="67"/>
      <c r="M1008305" s="67"/>
      <c r="N1008305" s="70"/>
      <c r="O1008305" s="67"/>
      <c r="P1008305" s="6"/>
      <c r="Q1008305" s="6"/>
      <c r="R1008305" s="71"/>
      <c r="S1008305" s="6"/>
      <c r="T1008305" s="6"/>
      <c r="U1008305" s="6"/>
      <c r="V1008305" s="9"/>
    </row>
    <row r="1008306" spans="1:22" customFormat="1">
      <c r="A1008306" s="2"/>
      <c r="B1008306" s="61"/>
      <c r="C1008306" s="52"/>
      <c r="D1008306" s="52"/>
      <c r="E1008306" s="6"/>
      <c r="F1008306" s="26"/>
      <c r="G1008306" s="26"/>
      <c r="H1008306" s="67"/>
      <c r="I1008306" s="68"/>
      <c r="J1008306" s="6"/>
      <c r="K1008306" s="69"/>
      <c r="L1008306" s="67"/>
      <c r="M1008306" s="67"/>
      <c r="N1008306" s="70"/>
      <c r="O1008306" s="67"/>
      <c r="P1008306" s="6"/>
      <c r="Q1008306" s="6"/>
      <c r="R1008306" s="71"/>
      <c r="S1008306" s="6"/>
      <c r="T1008306" s="6"/>
      <c r="U1008306" s="6"/>
      <c r="V1008306" s="9"/>
    </row>
    <row r="1008307" spans="1:22" customFormat="1">
      <c r="A1008307" s="2"/>
      <c r="B1008307" s="61"/>
      <c r="C1008307" s="52"/>
      <c r="D1008307" s="52"/>
      <c r="E1008307" s="6"/>
      <c r="F1008307" s="26"/>
      <c r="G1008307" s="26"/>
      <c r="H1008307" s="67"/>
      <c r="I1008307" s="68"/>
      <c r="J1008307" s="6"/>
      <c r="K1008307" s="69"/>
      <c r="L1008307" s="67"/>
      <c r="M1008307" s="67"/>
      <c r="N1008307" s="70"/>
      <c r="O1008307" s="67"/>
      <c r="P1008307" s="6"/>
      <c r="Q1008307" s="6"/>
      <c r="R1008307" s="71"/>
      <c r="S1008307" s="6"/>
      <c r="T1008307" s="6"/>
      <c r="U1008307" s="6"/>
      <c r="V1008307" s="9"/>
    </row>
    <row r="1008308" spans="1:22" customFormat="1">
      <c r="A1008308" s="2"/>
      <c r="B1008308" s="61"/>
      <c r="C1008308" s="52"/>
      <c r="D1008308" s="52"/>
      <c r="E1008308" s="6"/>
      <c r="F1008308" s="26"/>
      <c r="G1008308" s="26"/>
      <c r="H1008308" s="67"/>
      <c r="I1008308" s="68"/>
      <c r="J1008308" s="6"/>
      <c r="K1008308" s="69"/>
      <c r="L1008308" s="67"/>
      <c r="M1008308" s="67"/>
      <c r="N1008308" s="70"/>
      <c r="O1008308" s="67"/>
      <c r="P1008308" s="6"/>
      <c r="Q1008308" s="6"/>
      <c r="R1008308" s="71"/>
      <c r="S1008308" s="6"/>
      <c r="T1008308" s="6"/>
      <c r="U1008308" s="6"/>
      <c r="V1008308" s="9"/>
    </row>
    <row r="1008309" spans="1:22" customFormat="1">
      <c r="A1008309" s="2"/>
      <c r="B1008309" s="61"/>
      <c r="C1008309" s="52"/>
      <c r="D1008309" s="52"/>
      <c r="E1008309" s="6"/>
      <c r="F1008309" s="26"/>
      <c r="G1008309" s="26"/>
      <c r="H1008309" s="67"/>
      <c r="I1008309" s="68"/>
      <c r="J1008309" s="6"/>
      <c r="K1008309" s="69"/>
      <c r="L1008309" s="67"/>
      <c r="M1008309" s="67"/>
      <c r="N1008309" s="70"/>
      <c r="O1008309" s="67"/>
      <c r="P1008309" s="6"/>
      <c r="Q1008309" s="6"/>
      <c r="R1008309" s="71"/>
      <c r="S1008309" s="6"/>
      <c r="T1008309" s="6"/>
      <c r="U1008309" s="6"/>
      <c r="V1008309" s="9"/>
    </row>
    <row r="1008310" spans="1:22" customFormat="1">
      <c r="A1008310" s="2"/>
      <c r="B1008310" s="61"/>
      <c r="C1008310" s="52"/>
      <c r="D1008310" s="52"/>
      <c r="E1008310" s="6"/>
      <c r="F1008310" s="26"/>
      <c r="G1008310" s="26"/>
      <c r="H1008310" s="67"/>
      <c r="I1008310" s="68"/>
      <c r="J1008310" s="6"/>
      <c r="K1008310" s="69"/>
      <c r="L1008310" s="67"/>
      <c r="M1008310" s="67"/>
      <c r="N1008310" s="70"/>
      <c r="O1008310" s="67"/>
      <c r="P1008310" s="6"/>
      <c r="Q1008310" s="6"/>
      <c r="R1008310" s="71"/>
      <c r="S1008310" s="6"/>
      <c r="T1008310" s="6"/>
      <c r="U1008310" s="6"/>
      <c r="V1008310" s="9"/>
    </row>
    <row r="1008311" spans="1:22" customFormat="1">
      <c r="A1008311" s="2"/>
      <c r="B1008311" s="61"/>
      <c r="C1008311" s="52"/>
      <c r="D1008311" s="52"/>
      <c r="E1008311" s="6"/>
      <c r="F1008311" s="26"/>
      <c r="G1008311" s="26"/>
      <c r="H1008311" s="67"/>
      <c r="I1008311" s="68"/>
      <c r="J1008311" s="6"/>
      <c r="K1008311" s="69"/>
      <c r="L1008311" s="67"/>
      <c r="M1008311" s="67"/>
      <c r="N1008311" s="70"/>
      <c r="O1008311" s="67"/>
      <c r="P1008311" s="6"/>
      <c r="Q1008311" s="6"/>
      <c r="R1008311" s="71"/>
      <c r="S1008311" s="6"/>
      <c r="T1008311" s="6"/>
      <c r="U1008311" s="6"/>
      <c r="V1008311" s="9"/>
    </row>
    <row r="1008312" spans="1:22" customFormat="1">
      <c r="A1008312" s="2"/>
      <c r="B1008312" s="61"/>
      <c r="C1008312" s="52"/>
      <c r="D1008312" s="52"/>
      <c r="E1008312" s="6"/>
      <c r="F1008312" s="26"/>
      <c r="G1008312" s="26"/>
      <c r="H1008312" s="67"/>
      <c r="I1008312" s="68"/>
      <c r="J1008312" s="6"/>
      <c r="K1008312" s="69"/>
      <c r="L1008312" s="67"/>
      <c r="M1008312" s="67"/>
      <c r="N1008312" s="70"/>
      <c r="O1008312" s="67"/>
      <c r="P1008312" s="6"/>
      <c r="Q1008312" s="6"/>
      <c r="R1008312" s="71"/>
      <c r="S1008312" s="6"/>
      <c r="T1008312" s="6"/>
      <c r="U1008312" s="6"/>
      <c r="V1008312" s="9"/>
    </row>
    <row r="1008313" spans="1:22" customFormat="1">
      <c r="A1008313" s="2"/>
      <c r="B1008313" s="61"/>
      <c r="C1008313" s="52"/>
      <c r="D1008313" s="52"/>
      <c r="E1008313" s="6"/>
      <c r="F1008313" s="26"/>
      <c r="G1008313" s="26"/>
      <c r="H1008313" s="67"/>
      <c r="I1008313" s="68"/>
      <c r="J1008313" s="6"/>
      <c r="K1008313" s="69"/>
      <c r="L1008313" s="67"/>
      <c r="M1008313" s="67"/>
      <c r="N1008313" s="70"/>
      <c r="O1008313" s="67"/>
      <c r="P1008313" s="6"/>
      <c r="Q1008313" s="6"/>
      <c r="R1008313" s="71"/>
      <c r="S1008313" s="6"/>
      <c r="T1008313" s="6"/>
      <c r="U1008313" s="6"/>
      <c r="V1008313" s="9"/>
    </row>
    <row r="1008314" spans="1:22" customFormat="1">
      <c r="A1008314" s="2"/>
      <c r="B1008314" s="61"/>
      <c r="C1008314" s="52"/>
      <c r="D1008314" s="52"/>
      <c r="E1008314" s="6"/>
      <c r="F1008314" s="26"/>
      <c r="G1008314" s="26"/>
      <c r="H1008314" s="67"/>
      <c r="I1008314" s="68"/>
      <c r="J1008314" s="6"/>
      <c r="K1008314" s="69"/>
      <c r="L1008314" s="67"/>
      <c r="M1008314" s="67"/>
      <c r="N1008314" s="70"/>
      <c r="O1008314" s="67"/>
      <c r="P1008314" s="6"/>
      <c r="Q1008314" s="6"/>
      <c r="R1008314" s="71"/>
      <c r="S1008314" s="6"/>
      <c r="T1008314" s="6"/>
      <c r="U1008314" s="6"/>
      <c r="V1008314" s="9"/>
    </row>
    <row r="1008315" spans="1:22" customFormat="1">
      <c r="A1008315" s="2"/>
      <c r="B1008315" s="61"/>
      <c r="C1008315" s="52"/>
      <c r="D1008315" s="52"/>
      <c r="E1008315" s="6"/>
      <c r="F1008315" s="26"/>
      <c r="G1008315" s="26"/>
      <c r="H1008315" s="67"/>
      <c r="I1008315" s="68"/>
      <c r="J1008315" s="6"/>
      <c r="K1008315" s="69"/>
      <c r="L1008315" s="67"/>
      <c r="M1008315" s="67"/>
      <c r="N1008315" s="70"/>
      <c r="O1008315" s="67"/>
      <c r="P1008315" s="6"/>
      <c r="Q1008315" s="6"/>
      <c r="R1008315" s="71"/>
      <c r="S1008315" s="6"/>
      <c r="T1008315" s="6"/>
      <c r="U1008315" s="6"/>
      <c r="V1008315" s="9"/>
    </row>
    <row r="1008316" spans="1:22" customFormat="1">
      <c r="A1008316" s="2"/>
      <c r="B1008316" s="61"/>
      <c r="C1008316" s="52"/>
      <c r="D1008316" s="52"/>
      <c r="E1008316" s="6"/>
      <c r="F1008316" s="26"/>
      <c r="G1008316" s="26"/>
      <c r="H1008316" s="67"/>
      <c r="I1008316" s="68"/>
      <c r="J1008316" s="6"/>
      <c r="K1008316" s="69"/>
      <c r="L1008316" s="67"/>
      <c r="M1008316" s="67"/>
      <c r="N1008316" s="70"/>
      <c r="O1008316" s="67"/>
      <c r="P1008316" s="6"/>
      <c r="Q1008316" s="6"/>
      <c r="R1008316" s="71"/>
      <c r="S1008316" s="6"/>
      <c r="T1008316" s="6"/>
      <c r="U1008316" s="6"/>
      <c r="V1008316" s="9"/>
    </row>
    <row r="1008317" spans="1:22" customFormat="1">
      <c r="A1008317" s="2"/>
      <c r="B1008317" s="61"/>
      <c r="C1008317" s="52"/>
      <c r="D1008317" s="52"/>
      <c r="E1008317" s="6"/>
      <c r="F1008317" s="26"/>
      <c r="G1008317" s="26"/>
      <c r="H1008317" s="67"/>
      <c r="I1008317" s="68"/>
      <c r="J1008317" s="6"/>
      <c r="K1008317" s="69"/>
      <c r="L1008317" s="67"/>
      <c r="M1008317" s="67"/>
      <c r="N1008317" s="70"/>
      <c r="O1008317" s="67"/>
      <c r="P1008317" s="6"/>
      <c r="Q1008317" s="6"/>
      <c r="R1008317" s="71"/>
      <c r="S1008317" s="6"/>
      <c r="T1008317" s="6"/>
      <c r="U1008317" s="6"/>
      <c r="V1008317" s="9"/>
    </row>
    <row r="1008318" spans="1:22" customFormat="1">
      <c r="A1008318" s="2"/>
      <c r="B1008318" s="61"/>
      <c r="C1008318" s="52"/>
      <c r="D1008318" s="52"/>
      <c r="E1008318" s="6"/>
      <c r="F1008318" s="26"/>
      <c r="G1008318" s="26"/>
      <c r="H1008318" s="67"/>
      <c r="I1008318" s="68"/>
      <c r="J1008318" s="6"/>
      <c r="K1008318" s="69"/>
      <c r="L1008318" s="67"/>
      <c r="M1008318" s="67"/>
      <c r="N1008318" s="70"/>
      <c r="O1008318" s="67"/>
      <c r="P1008318" s="6"/>
      <c r="Q1008318" s="6"/>
      <c r="R1008318" s="71"/>
      <c r="S1008318" s="6"/>
      <c r="T1008318" s="6"/>
      <c r="U1008318" s="6"/>
      <c r="V1008318" s="9"/>
    </row>
    <row r="1008319" spans="1:22" customFormat="1">
      <c r="A1008319" s="2"/>
      <c r="B1008319" s="61"/>
      <c r="C1008319" s="52"/>
      <c r="D1008319" s="52"/>
      <c r="E1008319" s="6"/>
      <c r="F1008319" s="26"/>
      <c r="G1008319" s="26"/>
      <c r="H1008319" s="67"/>
      <c r="I1008319" s="68"/>
      <c r="J1008319" s="6"/>
      <c r="K1008319" s="69"/>
      <c r="L1008319" s="67"/>
      <c r="M1008319" s="67"/>
      <c r="N1008319" s="70"/>
      <c r="O1008319" s="67"/>
      <c r="P1008319" s="6"/>
      <c r="Q1008319" s="6"/>
      <c r="R1008319" s="71"/>
      <c r="S1008319" s="6"/>
      <c r="T1008319" s="6"/>
      <c r="U1008319" s="6"/>
      <c r="V1008319" s="9"/>
    </row>
    <row r="1008320" spans="1:22" customFormat="1">
      <c r="A1008320" s="2"/>
      <c r="B1008320" s="61"/>
      <c r="C1008320" s="52"/>
      <c r="D1008320" s="52"/>
      <c r="E1008320" s="6"/>
      <c r="F1008320" s="26"/>
      <c r="G1008320" s="26"/>
      <c r="H1008320" s="67"/>
      <c r="I1008320" s="68"/>
      <c r="J1008320" s="6"/>
      <c r="K1008320" s="69"/>
      <c r="L1008320" s="67"/>
      <c r="M1008320" s="67"/>
      <c r="N1008320" s="70"/>
      <c r="O1008320" s="67"/>
      <c r="P1008320" s="6"/>
      <c r="Q1008320" s="6"/>
      <c r="R1008320" s="71"/>
      <c r="S1008320" s="6"/>
      <c r="T1008320" s="6"/>
      <c r="U1008320" s="6"/>
      <c r="V1008320" s="9"/>
    </row>
    <row r="1008321" spans="1:22" customFormat="1">
      <c r="A1008321" s="2"/>
      <c r="B1008321" s="61"/>
      <c r="C1008321" s="52"/>
      <c r="D1008321" s="52"/>
      <c r="E1008321" s="6"/>
      <c r="F1008321" s="26"/>
      <c r="G1008321" s="26"/>
      <c r="H1008321" s="67"/>
      <c r="I1008321" s="68"/>
      <c r="J1008321" s="6"/>
      <c r="K1008321" s="69"/>
      <c r="L1008321" s="67"/>
      <c r="M1008321" s="67"/>
      <c r="N1008321" s="70"/>
      <c r="O1008321" s="67"/>
      <c r="P1008321" s="6"/>
      <c r="Q1008321" s="6"/>
      <c r="R1008321" s="71"/>
      <c r="S1008321" s="6"/>
      <c r="T1008321" s="6"/>
      <c r="U1008321" s="6"/>
      <c r="V1008321" s="9"/>
    </row>
    <row r="1008322" spans="1:22" customFormat="1">
      <c r="A1008322" s="2"/>
      <c r="B1008322" s="61"/>
      <c r="C1008322" s="52"/>
      <c r="D1008322" s="52"/>
      <c r="E1008322" s="6"/>
      <c r="F1008322" s="26"/>
      <c r="G1008322" s="26"/>
      <c r="H1008322" s="67"/>
      <c r="I1008322" s="68"/>
      <c r="J1008322" s="6"/>
      <c r="K1008322" s="69"/>
      <c r="L1008322" s="67"/>
      <c r="M1008322" s="67"/>
      <c r="N1008322" s="70"/>
      <c r="O1008322" s="67"/>
      <c r="P1008322" s="6"/>
      <c r="Q1008322" s="6"/>
      <c r="R1008322" s="71"/>
      <c r="S1008322" s="6"/>
      <c r="T1008322" s="6"/>
      <c r="U1008322" s="6"/>
      <c r="V1008322" s="9"/>
    </row>
    <row r="1008323" spans="1:22" customFormat="1">
      <c r="A1008323" s="2"/>
      <c r="B1008323" s="61"/>
      <c r="C1008323" s="52"/>
      <c r="D1008323" s="52"/>
      <c r="E1008323" s="6"/>
      <c r="F1008323" s="26"/>
      <c r="G1008323" s="26"/>
      <c r="H1008323" s="67"/>
      <c r="I1008323" s="68"/>
      <c r="J1008323" s="6"/>
      <c r="K1008323" s="69"/>
      <c r="L1008323" s="67"/>
      <c r="M1008323" s="67"/>
      <c r="N1008323" s="70"/>
      <c r="O1008323" s="67"/>
      <c r="P1008323" s="6"/>
      <c r="Q1008323" s="6"/>
      <c r="R1008323" s="71"/>
      <c r="S1008323" s="6"/>
      <c r="T1008323" s="6"/>
      <c r="U1008323" s="6"/>
      <c r="V1008323" s="9"/>
    </row>
    <row r="1008324" spans="1:22" customFormat="1">
      <c r="A1008324" s="2"/>
      <c r="B1008324" s="61"/>
      <c r="C1008324" s="52"/>
      <c r="D1008324" s="52"/>
      <c r="E1008324" s="6"/>
      <c r="F1008324" s="26"/>
      <c r="G1008324" s="26"/>
      <c r="H1008324" s="67"/>
      <c r="I1008324" s="68"/>
      <c r="J1008324" s="6"/>
      <c r="K1008324" s="69"/>
      <c r="L1008324" s="67"/>
      <c r="M1008324" s="67"/>
      <c r="N1008324" s="70"/>
      <c r="O1008324" s="67"/>
      <c r="P1008324" s="6"/>
      <c r="Q1008324" s="6"/>
      <c r="R1008324" s="71"/>
      <c r="S1008324" s="6"/>
      <c r="T1008324" s="6"/>
      <c r="U1008324" s="6"/>
      <c r="V1008324" s="9"/>
    </row>
    <row r="1008325" spans="1:22" customFormat="1">
      <c r="A1008325" s="2"/>
      <c r="B1008325" s="61"/>
      <c r="C1008325" s="52"/>
      <c r="D1008325" s="52"/>
      <c r="E1008325" s="6"/>
      <c r="F1008325" s="26"/>
      <c r="G1008325" s="26"/>
      <c r="H1008325" s="67"/>
      <c r="I1008325" s="68"/>
      <c r="J1008325" s="6"/>
      <c r="K1008325" s="69"/>
      <c r="L1008325" s="67"/>
      <c r="M1008325" s="67"/>
      <c r="N1008325" s="70"/>
      <c r="O1008325" s="67"/>
      <c r="P1008325" s="6"/>
      <c r="Q1008325" s="6"/>
      <c r="R1008325" s="71"/>
      <c r="S1008325" s="6"/>
      <c r="T1008325" s="6"/>
      <c r="U1008325" s="6"/>
      <c r="V1008325" s="9"/>
    </row>
    <row r="1008326" spans="1:22" customFormat="1">
      <c r="A1008326" s="2"/>
      <c r="B1008326" s="61"/>
      <c r="C1008326" s="52"/>
      <c r="D1008326" s="52"/>
      <c r="E1008326" s="6"/>
      <c r="F1008326" s="26"/>
      <c r="G1008326" s="26"/>
      <c r="H1008326" s="67"/>
      <c r="I1008326" s="68"/>
      <c r="J1008326" s="6"/>
      <c r="K1008326" s="69"/>
      <c r="L1008326" s="67"/>
      <c r="M1008326" s="67"/>
      <c r="N1008326" s="70"/>
      <c r="O1008326" s="67"/>
      <c r="P1008326" s="6"/>
      <c r="Q1008326" s="6"/>
      <c r="R1008326" s="71"/>
      <c r="S1008326" s="6"/>
      <c r="T1008326" s="6"/>
      <c r="U1008326" s="6"/>
      <c r="V1008326" s="9"/>
    </row>
    <row r="1008327" spans="1:22" customFormat="1">
      <c r="A1008327" s="2"/>
      <c r="B1008327" s="61"/>
      <c r="C1008327" s="52"/>
      <c r="D1008327" s="52"/>
      <c r="E1008327" s="6"/>
      <c r="F1008327" s="26"/>
      <c r="G1008327" s="26"/>
      <c r="H1008327" s="67"/>
      <c r="I1008327" s="68"/>
      <c r="J1008327" s="6"/>
      <c r="K1008327" s="69"/>
      <c r="L1008327" s="67"/>
      <c r="M1008327" s="67"/>
      <c r="N1008327" s="70"/>
      <c r="O1008327" s="67"/>
      <c r="P1008327" s="6"/>
      <c r="Q1008327" s="6"/>
      <c r="R1008327" s="71"/>
      <c r="S1008327" s="6"/>
      <c r="T1008327" s="6"/>
      <c r="U1008327" s="6"/>
      <c r="V1008327" s="9"/>
    </row>
    <row r="1008328" spans="1:22" customFormat="1">
      <c r="A1008328" s="2"/>
      <c r="B1008328" s="61"/>
      <c r="C1008328" s="52"/>
      <c r="D1008328" s="52"/>
      <c r="E1008328" s="6"/>
      <c r="F1008328" s="26"/>
      <c r="G1008328" s="26"/>
      <c r="H1008328" s="67"/>
      <c r="I1008328" s="68"/>
      <c r="J1008328" s="6"/>
      <c r="K1008328" s="69"/>
      <c r="L1008328" s="67"/>
      <c r="M1008328" s="67"/>
      <c r="N1008328" s="70"/>
      <c r="O1008328" s="67"/>
      <c r="P1008328" s="6"/>
      <c r="Q1008328" s="6"/>
      <c r="R1008328" s="71"/>
      <c r="S1008328" s="6"/>
      <c r="T1008328" s="6"/>
      <c r="U1008328" s="6"/>
      <c r="V1008328" s="9"/>
    </row>
    <row r="1008329" spans="1:22" customFormat="1">
      <c r="A1008329" s="2"/>
      <c r="B1008329" s="61"/>
      <c r="C1008329" s="52"/>
      <c r="D1008329" s="52"/>
      <c r="E1008329" s="6"/>
      <c r="F1008329" s="26"/>
      <c r="G1008329" s="26"/>
      <c r="H1008329" s="67"/>
      <c r="I1008329" s="68"/>
      <c r="J1008329" s="6"/>
      <c r="K1008329" s="69"/>
      <c r="L1008329" s="67"/>
      <c r="M1008329" s="67"/>
      <c r="N1008329" s="70"/>
      <c r="O1008329" s="67"/>
      <c r="P1008329" s="6"/>
      <c r="Q1008329" s="6"/>
      <c r="R1008329" s="71"/>
      <c r="S1008329" s="6"/>
      <c r="T1008329" s="6"/>
      <c r="U1008329" s="6"/>
      <c r="V1008329" s="9"/>
    </row>
    <row r="1008330" spans="1:22" customFormat="1">
      <c r="A1008330" s="2"/>
      <c r="B1008330" s="61"/>
      <c r="C1008330" s="52"/>
      <c r="D1008330" s="52"/>
      <c r="E1008330" s="6"/>
      <c r="F1008330" s="26"/>
      <c r="G1008330" s="26"/>
      <c r="H1008330" s="67"/>
      <c r="I1008330" s="68"/>
      <c r="J1008330" s="6"/>
      <c r="K1008330" s="69"/>
      <c r="L1008330" s="67"/>
      <c r="M1008330" s="67"/>
      <c r="N1008330" s="70"/>
      <c r="O1008330" s="67"/>
      <c r="P1008330" s="6"/>
      <c r="Q1008330" s="6"/>
      <c r="R1008330" s="71"/>
      <c r="S1008330" s="6"/>
      <c r="T1008330" s="6"/>
      <c r="U1008330" s="6"/>
      <c r="V1008330" s="9"/>
    </row>
    <row r="1008331" spans="1:22" customFormat="1">
      <c r="A1008331" s="2"/>
      <c r="B1008331" s="61"/>
      <c r="C1008331" s="52"/>
      <c r="D1008331" s="52"/>
      <c r="E1008331" s="6"/>
      <c r="F1008331" s="26"/>
      <c r="G1008331" s="26"/>
      <c r="H1008331" s="67"/>
      <c r="I1008331" s="68"/>
      <c r="J1008331" s="6"/>
      <c r="K1008331" s="69"/>
      <c r="L1008331" s="67"/>
      <c r="M1008331" s="67"/>
      <c r="N1008331" s="70"/>
      <c r="O1008331" s="67"/>
      <c r="P1008331" s="6"/>
      <c r="Q1008331" s="6"/>
      <c r="R1008331" s="71"/>
      <c r="S1008331" s="6"/>
      <c r="T1008331" s="6"/>
      <c r="U1008331" s="6"/>
      <c r="V1008331" s="9"/>
    </row>
    <row r="1008332" spans="1:22" customFormat="1">
      <c r="A1008332" s="2"/>
      <c r="B1008332" s="61"/>
      <c r="C1008332" s="52"/>
      <c r="D1008332" s="52"/>
      <c r="E1008332" s="6"/>
      <c r="F1008332" s="26"/>
      <c r="G1008332" s="26"/>
      <c r="H1008332" s="67"/>
      <c r="I1008332" s="68"/>
      <c r="J1008332" s="6"/>
      <c r="K1008332" s="69"/>
      <c r="L1008332" s="67"/>
      <c r="M1008332" s="67"/>
      <c r="N1008332" s="70"/>
      <c r="O1008332" s="67"/>
      <c r="P1008332" s="6"/>
      <c r="Q1008332" s="6"/>
      <c r="R1008332" s="71"/>
      <c r="S1008332" s="6"/>
      <c r="T1008332" s="6"/>
      <c r="U1008332" s="6"/>
      <c r="V1008332" s="9"/>
    </row>
    <row r="1008333" spans="1:22" customFormat="1">
      <c r="A1008333" s="2"/>
      <c r="B1008333" s="61"/>
      <c r="C1008333" s="52"/>
      <c r="D1008333" s="52"/>
      <c r="E1008333" s="6"/>
      <c r="F1008333" s="26"/>
      <c r="G1008333" s="26"/>
      <c r="H1008333" s="67"/>
      <c r="I1008333" s="68"/>
      <c r="J1008333" s="6"/>
      <c r="K1008333" s="69"/>
      <c r="L1008333" s="67"/>
      <c r="M1008333" s="67"/>
      <c r="N1008333" s="70"/>
      <c r="O1008333" s="67"/>
      <c r="P1008333" s="6"/>
      <c r="Q1008333" s="6"/>
      <c r="R1008333" s="71"/>
      <c r="S1008333" s="6"/>
      <c r="T1008333" s="6"/>
      <c r="U1008333" s="6"/>
      <c r="V1008333" s="9"/>
    </row>
    <row r="1008334" spans="1:22" customFormat="1">
      <c r="A1008334" s="2"/>
      <c r="B1008334" s="61"/>
      <c r="C1008334" s="52"/>
      <c r="D1008334" s="52"/>
      <c r="E1008334" s="6"/>
      <c r="F1008334" s="26"/>
      <c r="G1008334" s="26"/>
      <c r="H1008334" s="67"/>
      <c r="I1008334" s="68"/>
      <c r="J1008334" s="6"/>
      <c r="K1008334" s="69"/>
      <c r="L1008334" s="67"/>
      <c r="M1008334" s="67"/>
      <c r="N1008334" s="70"/>
      <c r="O1008334" s="67"/>
      <c r="P1008334" s="6"/>
      <c r="Q1008334" s="6"/>
      <c r="R1008334" s="71"/>
      <c r="S1008334" s="6"/>
      <c r="T1008334" s="6"/>
      <c r="U1008334" s="6"/>
      <c r="V1008334" s="9"/>
    </row>
    <row r="1008335" spans="1:22" customFormat="1">
      <c r="A1008335" s="2"/>
      <c r="B1008335" s="61"/>
      <c r="C1008335" s="52"/>
      <c r="D1008335" s="52"/>
      <c r="E1008335" s="6"/>
      <c r="F1008335" s="26"/>
      <c r="G1008335" s="26"/>
      <c r="H1008335" s="67"/>
      <c r="I1008335" s="68"/>
      <c r="J1008335" s="6"/>
      <c r="K1008335" s="69"/>
      <c r="L1008335" s="67"/>
      <c r="M1008335" s="67"/>
      <c r="N1008335" s="70"/>
      <c r="O1008335" s="67"/>
      <c r="P1008335" s="6"/>
      <c r="Q1008335" s="6"/>
      <c r="R1008335" s="71"/>
      <c r="S1008335" s="6"/>
      <c r="T1008335" s="6"/>
      <c r="U1008335" s="6"/>
      <c r="V1008335" s="9"/>
    </row>
    <row r="1008336" spans="1:22" customFormat="1">
      <c r="A1008336" s="2"/>
      <c r="B1008336" s="61"/>
      <c r="C1008336" s="52"/>
      <c r="D1008336" s="52"/>
      <c r="E1008336" s="6"/>
      <c r="F1008336" s="26"/>
      <c r="G1008336" s="26"/>
      <c r="H1008336" s="67"/>
      <c r="I1008336" s="68"/>
      <c r="J1008336" s="6"/>
      <c r="K1008336" s="69"/>
      <c r="L1008336" s="67"/>
      <c r="M1008336" s="67"/>
      <c r="N1008336" s="70"/>
      <c r="O1008336" s="67"/>
      <c r="P1008336" s="6"/>
      <c r="Q1008336" s="6"/>
      <c r="R1008336" s="71"/>
      <c r="S1008336" s="6"/>
      <c r="T1008336" s="6"/>
      <c r="U1008336" s="6"/>
      <c r="V1008336" s="9"/>
    </row>
    <row r="1008337" spans="1:22" customFormat="1">
      <c r="A1008337" s="2"/>
      <c r="B1008337" s="61"/>
      <c r="C1008337" s="52"/>
      <c r="D1008337" s="52"/>
      <c r="E1008337" s="6"/>
      <c r="F1008337" s="26"/>
      <c r="G1008337" s="26"/>
      <c r="H1008337" s="67"/>
      <c r="I1008337" s="68"/>
      <c r="J1008337" s="6"/>
      <c r="K1008337" s="69"/>
      <c r="L1008337" s="67"/>
      <c r="M1008337" s="67"/>
      <c r="N1008337" s="70"/>
      <c r="O1008337" s="67"/>
      <c r="P1008337" s="6"/>
      <c r="Q1008337" s="6"/>
      <c r="R1008337" s="71"/>
      <c r="S1008337" s="6"/>
      <c r="T1008337" s="6"/>
      <c r="U1008337" s="6"/>
      <c r="V1008337" s="9"/>
    </row>
    <row r="1008338" spans="1:22" customFormat="1">
      <c r="A1008338" s="2"/>
      <c r="B1008338" s="61"/>
      <c r="C1008338" s="52"/>
      <c r="D1008338" s="52"/>
      <c r="E1008338" s="6"/>
      <c r="F1008338" s="26"/>
      <c r="G1008338" s="26"/>
      <c r="H1008338" s="67"/>
      <c r="I1008338" s="68"/>
      <c r="J1008338" s="6"/>
      <c r="K1008338" s="69"/>
      <c r="L1008338" s="67"/>
      <c r="M1008338" s="67"/>
      <c r="N1008338" s="70"/>
      <c r="O1008338" s="67"/>
      <c r="P1008338" s="6"/>
      <c r="Q1008338" s="6"/>
      <c r="R1008338" s="71"/>
      <c r="S1008338" s="6"/>
      <c r="T1008338" s="6"/>
      <c r="U1008338" s="6"/>
      <c r="V1008338" s="9"/>
    </row>
    <row r="1008339" spans="1:22" customFormat="1">
      <c r="A1008339" s="2"/>
      <c r="B1008339" s="61"/>
      <c r="C1008339" s="52"/>
      <c r="D1008339" s="52"/>
      <c r="E1008339" s="6"/>
      <c r="F1008339" s="26"/>
      <c r="G1008339" s="26"/>
      <c r="H1008339" s="67"/>
      <c r="I1008339" s="68"/>
      <c r="J1008339" s="6"/>
      <c r="K1008339" s="69"/>
      <c r="L1008339" s="67"/>
      <c r="M1008339" s="67"/>
      <c r="N1008339" s="70"/>
      <c r="O1008339" s="67"/>
      <c r="P1008339" s="6"/>
      <c r="Q1008339" s="6"/>
      <c r="R1008339" s="71"/>
      <c r="S1008339" s="6"/>
      <c r="T1008339" s="6"/>
      <c r="U1008339" s="6"/>
      <c r="V1008339" s="9"/>
    </row>
    <row r="1008340" spans="1:22" customFormat="1">
      <c r="A1008340" s="2"/>
      <c r="B1008340" s="61"/>
      <c r="C1008340" s="52"/>
      <c r="D1008340" s="52"/>
      <c r="E1008340" s="6"/>
      <c r="F1008340" s="26"/>
      <c r="G1008340" s="26"/>
      <c r="H1008340" s="67"/>
      <c r="I1008340" s="68"/>
      <c r="J1008340" s="6"/>
      <c r="K1008340" s="69"/>
      <c r="L1008340" s="67"/>
      <c r="M1008340" s="67"/>
      <c r="N1008340" s="70"/>
      <c r="O1008340" s="67"/>
      <c r="P1008340" s="6"/>
      <c r="Q1008340" s="6"/>
      <c r="R1008340" s="71"/>
      <c r="S1008340" s="6"/>
      <c r="T1008340" s="6"/>
      <c r="U1008340" s="6"/>
      <c r="V1008340" s="9"/>
    </row>
    <row r="1008341" spans="1:22" customFormat="1">
      <c r="A1008341" s="2"/>
      <c r="B1008341" s="61"/>
      <c r="C1008341" s="52"/>
      <c r="D1008341" s="52"/>
      <c r="E1008341" s="6"/>
      <c r="F1008341" s="26"/>
      <c r="G1008341" s="26"/>
      <c r="H1008341" s="67"/>
      <c r="I1008341" s="68"/>
      <c r="J1008341" s="6"/>
      <c r="K1008341" s="69"/>
      <c r="L1008341" s="67"/>
      <c r="M1008341" s="67"/>
      <c r="N1008341" s="70"/>
      <c r="O1008341" s="67"/>
      <c r="P1008341" s="6"/>
      <c r="Q1008341" s="6"/>
      <c r="R1008341" s="71"/>
      <c r="S1008341" s="6"/>
      <c r="T1008341" s="6"/>
      <c r="U1008341" s="6"/>
      <c r="V1008341" s="9"/>
    </row>
    <row r="1008342" spans="1:22" customFormat="1">
      <c r="A1008342" s="2"/>
      <c r="B1008342" s="61"/>
      <c r="C1008342" s="52"/>
      <c r="D1008342" s="52"/>
      <c r="E1008342" s="6"/>
      <c r="F1008342" s="26"/>
      <c r="G1008342" s="26"/>
      <c r="H1008342" s="67"/>
      <c r="I1008342" s="68"/>
      <c r="J1008342" s="6"/>
      <c r="K1008342" s="69"/>
      <c r="L1008342" s="67"/>
      <c r="M1008342" s="67"/>
      <c r="N1008342" s="70"/>
      <c r="O1008342" s="67"/>
      <c r="P1008342" s="6"/>
      <c r="Q1008342" s="6"/>
      <c r="R1008342" s="71"/>
      <c r="S1008342" s="6"/>
      <c r="T1008342" s="6"/>
      <c r="U1008342" s="6"/>
      <c r="V1008342" s="9"/>
    </row>
    <row r="1008343" spans="1:22" customFormat="1">
      <c r="A1008343" s="2"/>
      <c r="B1008343" s="61"/>
      <c r="C1008343" s="52"/>
      <c r="D1008343" s="52"/>
      <c r="E1008343" s="6"/>
      <c r="F1008343" s="26"/>
      <c r="G1008343" s="26"/>
      <c r="H1008343" s="67"/>
      <c r="I1008343" s="68"/>
      <c r="J1008343" s="6"/>
      <c r="K1008343" s="69"/>
      <c r="L1008343" s="67"/>
      <c r="M1008343" s="67"/>
      <c r="N1008343" s="70"/>
      <c r="O1008343" s="67"/>
      <c r="P1008343" s="6"/>
      <c r="Q1008343" s="6"/>
      <c r="R1008343" s="71"/>
      <c r="S1008343" s="6"/>
      <c r="T1008343" s="6"/>
      <c r="U1008343" s="6"/>
      <c r="V1008343" s="9"/>
    </row>
    <row r="1008344" spans="1:22" customFormat="1">
      <c r="A1008344" s="2"/>
      <c r="B1008344" s="61"/>
      <c r="C1008344" s="52"/>
      <c r="D1008344" s="52"/>
      <c r="E1008344" s="6"/>
      <c r="F1008344" s="26"/>
      <c r="G1008344" s="26"/>
      <c r="H1008344" s="67"/>
      <c r="I1008344" s="68"/>
      <c r="J1008344" s="6"/>
      <c r="K1008344" s="69"/>
      <c r="L1008344" s="67"/>
      <c r="M1008344" s="67"/>
      <c r="N1008344" s="70"/>
      <c r="O1008344" s="67"/>
      <c r="P1008344" s="6"/>
      <c r="Q1008344" s="6"/>
      <c r="R1008344" s="71"/>
      <c r="S1008344" s="6"/>
      <c r="T1008344" s="6"/>
      <c r="U1008344" s="6"/>
      <c r="V1008344" s="9"/>
    </row>
    <row r="1008345" spans="1:22" customFormat="1">
      <c r="A1008345" s="2"/>
      <c r="B1008345" s="61"/>
      <c r="C1008345" s="52"/>
      <c r="D1008345" s="52"/>
      <c r="E1008345" s="6"/>
      <c r="F1008345" s="26"/>
      <c r="G1008345" s="26"/>
      <c r="H1008345" s="67"/>
      <c r="I1008345" s="68"/>
      <c r="J1008345" s="6"/>
      <c r="K1008345" s="69"/>
      <c r="L1008345" s="67"/>
      <c r="M1008345" s="67"/>
      <c r="N1008345" s="70"/>
      <c r="O1008345" s="67"/>
      <c r="P1008345" s="6"/>
      <c r="Q1008345" s="6"/>
      <c r="R1008345" s="71"/>
      <c r="S1008345" s="6"/>
      <c r="T1008345" s="6"/>
      <c r="U1008345" s="6"/>
      <c r="V1008345" s="9"/>
    </row>
    <row r="1008346" spans="1:22" customFormat="1">
      <c r="A1008346" s="2"/>
      <c r="B1008346" s="61"/>
      <c r="C1008346" s="52"/>
      <c r="D1008346" s="52"/>
      <c r="E1008346" s="6"/>
      <c r="F1008346" s="26"/>
      <c r="G1008346" s="26"/>
      <c r="H1008346" s="67"/>
      <c r="I1008346" s="68"/>
      <c r="J1008346" s="6"/>
      <c r="K1008346" s="69"/>
      <c r="L1008346" s="67"/>
      <c r="M1008346" s="67"/>
      <c r="N1008346" s="70"/>
      <c r="O1008346" s="67"/>
      <c r="P1008346" s="6"/>
      <c r="Q1008346" s="6"/>
      <c r="R1008346" s="71"/>
      <c r="S1008346" s="6"/>
      <c r="T1008346" s="6"/>
      <c r="U1008346" s="6"/>
      <c r="V1008346" s="9"/>
    </row>
    <row r="1008347" spans="1:22" customFormat="1">
      <c r="A1008347" s="2"/>
      <c r="B1008347" s="61"/>
      <c r="C1008347" s="52"/>
      <c r="D1008347" s="52"/>
      <c r="E1008347" s="6"/>
      <c r="F1008347" s="26"/>
      <c r="G1008347" s="26"/>
      <c r="H1008347" s="67"/>
      <c r="I1008347" s="68"/>
      <c r="J1008347" s="6"/>
      <c r="K1008347" s="69"/>
      <c r="L1008347" s="67"/>
      <c r="M1008347" s="67"/>
      <c r="N1008347" s="70"/>
      <c r="O1008347" s="67"/>
      <c r="P1008347" s="6"/>
      <c r="Q1008347" s="6"/>
      <c r="R1008347" s="71"/>
      <c r="S1008347" s="6"/>
      <c r="T1008347" s="6"/>
      <c r="U1008347" s="6"/>
      <c r="V1008347" s="9"/>
    </row>
    <row r="1008348" spans="1:22" customFormat="1">
      <c r="A1008348" s="2"/>
      <c r="B1008348" s="61"/>
      <c r="C1008348" s="52"/>
      <c r="D1008348" s="52"/>
      <c r="E1008348" s="6"/>
      <c r="F1008348" s="26"/>
      <c r="G1008348" s="26"/>
      <c r="H1008348" s="67"/>
      <c r="I1008348" s="68"/>
      <c r="J1008348" s="6"/>
      <c r="K1008348" s="69"/>
      <c r="L1008348" s="67"/>
      <c r="M1008348" s="67"/>
      <c r="N1008348" s="70"/>
      <c r="O1008348" s="67"/>
      <c r="P1008348" s="6"/>
      <c r="Q1008348" s="6"/>
      <c r="R1008348" s="71"/>
      <c r="S1008348" s="6"/>
      <c r="T1008348" s="6"/>
      <c r="U1008348" s="6"/>
      <c r="V1008348" s="9"/>
    </row>
    <row r="1008349" spans="1:22" customFormat="1">
      <c r="A1008349" s="2"/>
      <c r="B1008349" s="61"/>
      <c r="C1008349" s="52"/>
      <c r="D1008349" s="52"/>
      <c r="E1008349" s="6"/>
      <c r="F1008349" s="26"/>
      <c r="G1008349" s="26"/>
      <c r="H1008349" s="67"/>
      <c r="I1008349" s="68"/>
      <c r="J1008349" s="6"/>
      <c r="K1008349" s="69"/>
      <c r="L1008349" s="67"/>
      <c r="M1008349" s="67"/>
      <c r="N1008349" s="70"/>
      <c r="O1008349" s="67"/>
      <c r="P1008349" s="6"/>
      <c r="Q1008349" s="6"/>
      <c r="R1008349" s="71"/>
      <c r="S1008349" s="6"/>
      <c r="T1008349" s="6"/>
      <c r="U1008349" s="6"/>
      <c r="V1008349" s="9"/>
    </row>
    <row r="1008350" spans="1:22" customFormat="1">
      <c r="A1008350" s="2"/>
      <c r="B1008350" s="61"/>
      <c r="C1008350" s="52"/>
      <c r="D1008350" s="52"/>
      <c r="E1008350" s="6"/>
      <c r="F1008350" s="26"/>
      <c r="G1008350" s="26"/>
      <c r="H1008350" s="67"/>
      <c r="I1008350" s="68"/>
      <c r="J1008350" s="6"/>
      <c r="K1008350" s="69"/>
      <c r="L1008350" s="67"/>
      <c r="M1008350" s="67"/>
      <c r="N1008350" s="70"/>
      <c r="O1008350" s="67"/>
      <c r="P1008350" s="6"/>
      <c r="Q1008350" s="6"/>
      <c r="R1008350" s="71"/>
      <c r="S1008350" s="6"/>
      <c r="T1008350" s="6"/>
      <c r="U1008350" s="6"/>
      <c r="V1008350" s="9"/>
    </row>
    <row r="1008351" spans="1:22" customFormat="1">
      <c r="A1008351" s="2"/>
      <c r="B1008351" s="61"/>
      <c r="C1008351" s="52"/>
      <c r="D1008351" s="52"/>
      <c r="E1008351" s="6"/>
      <c r="F1008351" s="26"/>
      <c r="G1008351" s="26"/>
      <c r="H1008351" s="67"/>
      <c r="I1008351" s="68"/>
      <c r="J1008351" s="6"/>
      <c r="K1008351" s="69"/>
      <c r="L1008351" s="67"/>
      <c r="M1008351" s="67"/>
      <c r="N1008351" s="70"/>
      <c r="O1008351" s="67"/>
      <c r="P1008351" s="6"/>
      <c r="Q1008351" s="6"/>
      <c r="R1008351" s="71"/>
      <c r="S1008351" s="6"/>
      <c r="T1008351" s="6"/>
      <c r="U1008351" s="6"/>
      <c r="V1008351" s="9"/>
    </row>
    <row r="1008352" spans="1:22" customFormat="1">
      <c r="A1008352" s="2"/>
      <c r="B1008352" s="61"/>
      <c r="C1008352" s="52"/>
      <c r="D1008352" s="52"/>
      <c r="E1008352" s="6"/>
      <c r="F1008352" s="26"/>
      <c r="G1008352" s="26"/>
      <c r="H1008352" s="67"/>
      <c r="I1008352" s="68"/>
      <c r="J1008352" s="6"/>
      <c r="K1008352" s="69"/>
      <c r="L1008352" s="67"/>
      <c r="M1008352" s="67"/>
      <c r="N1008352" s="70"/>
      <c r="O1008352" s="67"/>
      <c r="P1008352" s="6"/>
      <c r="Q1008352" s="6"/>
      <c r="R1008352" s="71"/>
      <c r="S1008352" s="6"/>
      <c r="T1008352" s="6"/>
      <c r="U1008352" s="6"/>
      <c r="V1008352" s="9"/>
    </row>
    <row r="1008353" spans="1:22" customFormat="1">
      <c r="A1008353" s="2"/>
      <c r="B1008353" s="61"/>
      <c r="C1008353" s="52"/>
      <c r="D1008353" s="52"/>
      <c r="E1008353" s="6"/>
      <c r="F1008353" s="26"/>
      <c r="G1008353" s="26"/>
      <c r="H1008353" s="67"/>
      <c r="I1008353" s="68"/>
      <c r="J1008353" s="6"/>
      <c r="K1008353" s="69"/>
      <c r="L1008353" s="67"/>
      <c r="M1008353" s="67"/>
      <c r="N1008353" s="70"/>
      <c r="O1008353" s="67"/>
      <c r="P1008353" s="6"/>
      <c r="Q1008353" s="6"/>
      <c r="R1008353" s="71"/>
      <c r="S1008353" s="6"/>
      <c r="T1008353" s="6"/>
      <c r="U1008353" s="6"/>
      <c r="V1008353" s="9"/>
    </row>
    <row r="1008354" spans="1:22" customFormat="1">
      <c r="A1008354" s="2"/>
      <c r="B1008354" s="61"/>
      <c r="C1008354" s="52"/>
      <c r="D1008354" s="52"/>
      <c r="E1008354" s="6"/>
      <c r="F1008354" s="26"/>
      <c r="G1008354" s="26"/>
      <c r="H1008354" s="67"/>
      <c r="I1008354" s="68"/>
      <c r="J1008354" s="6"/>
      <c r="K1008354" s="69"/>
      <c r="L1008354" s="67"/>
      <c r="M1008354" s="67"/>
      <c r="N1008354" s="70"/>
      <c r="O1008354" s="67"/>
      <c r="P1008354" s="6"/>
      <c r="Q1008354" s="6"/>
      <c r="R1008354" s="71"/>
      <c r="S1008354" s="6"/>
      <c r="T1008354" s="6"/>
      <c r="U1008354" s="6"/>
      <c r="V1008354" s="9"/>
    </row>
    <row r="1008355" spans="1:22" customFormat="1">
      <c r="A1008355" s="2"/>
      <c r="B1008355" s="61"/>
      <c r="C1008355" s="52"/>
      <c r="D1008355" s="52"/>
      <c r="E1008355" s="6"/>
      <c r="F1008355" s="26"/>
      <c r="G1008355" s="26"/>
      <c r="H1008355" s="67"/>
      <c r="I1008355" s="68"/>
      <c r="J1008355" s="6"/>
      <c r="K1008355" s="69"/>
      <c r="L1008355" s="67"/>
      <c r="M1008355" s="67"/>
      <c r="N1008355" s="70"/>
      <c r="O1008355" s="67"/>
      <c r="P1008355" s="6"/>
      <c r="Q1008355" s="6"/>
      <c r="R1008355" s="71"/>
      <c r="S1008355" s="6"/>
      <c r="T1008355" s="6"/>
      <c r="U1008355" s="6"/>
      <c r="V1008355" s="9"/>
    </row>
    <row r="1008356" spans="1:22" customFormat="1">
      <c r="A1008356" s="2"/>
      <c r="B1008356" s="61"/>
      <c r="C1008356" s="52"/>
      <c r="D1008356" s="52"/>
      <c r="E1008356" s="6"/>
      <c r="F1008356" s="26"/>
      <c r="G1008356" s="26"/>
      <c r="H1008356" s="67"/>
      <c r="I1008356" s="68"/>
      <c r="J1008356" s="6"/>
      <c r="K1008356" s="69"/>
      <c r="L1008356" s="67"/>
      <c r="M1008356" s="67"/>
      <c r="N1008356" s="70"/>
      <c r="O1008356" s="67"/>
      <c r="P1008356" s="6"/>
      <c r="Q1008356" s="6"/>
      <c r="R1008356" s="71"/>
      <c r="S1008356" s="6"/>
      <c r="T1008356" s="6"/>
      <c r="U1008356" s="6"/>
      <c r="V1008356" s="9"/>
    </row>
    <row r="1008357" spans="1:22" customFormat="1">
      <c r="A1008357" s="2"/>
      <c r="B1008357" s="61"/>
      <c r="C1008357" s="52"/>
      <c r="D1008357" s="52"/>
      <c r="E1008357" s="6"/>
      <c r="F1008357" s="26"/>
      <c r="G1008357" s="26"/>
      <c r="H1008357" s="67"/>
      <c r="I1008357" s="68"/>
      <c r="J1008357" s="6"/>
      <c r="K1008357" s="69"/>
      <c r="L1008357" s="67"/>
      <c r="M1008357" s="67"/>
      <c r="N1008357" s="70"/>
      <c r="O1008357" s="67"/>
      <c r="P1008357" s="6"/>
      <c r="Q1008357" s="6"/>
      <c r="R1008357" s="71"/>
      <c r="S1008357" s="6"/>
      <c r="T1008357" s="6"/>
      <c r="U1008357" s="6"/>
      <c r="V1008357" s="9"/>
    </row>
    <row r="1008358" spans="1:22" customFormat="1">
      <c r="A1008358" s="2"/>
      <c r="B1008358" s="61"/>
      <c r="C1008358" s="52"/>
      <c r="D1008358" s="52"/>
      <c r="E1008358" s="6"/>
      <c r="F1008358" s="26"/>
      <c r="G1008358" s="26"/>
      <c r="H1008358" s="67"/>
      <c r="I1008358" s="68"/>
      <c r="J1008358" s="6"/>
      <c r="K1008358" s="69"/>
      <c r="L1008358" s="67"/>
      <c r="M1008358" s="67"/>
      <c r="N1008358" s="70"/>
      <c r="O1008358" s="67"/>
      <c r="P1008358" s="6"/>
      <c r="Q1008358" s="6"/>
      <c r="R1008358" s="71"/>
      <c r="S1008358" s="6"/>
      <c r="T1008358" s="6"/>
      <c r="U1008358" s="6"/>
      <c r="V1008358" s="9"/>
    </row>
    <row r="1008359" spans="1:22" customFormat="1">
      <c r="A1008359" s="2"/>
      <c r="B1008359" s="61"/>
      <c r="C1008359" s="52"/>
      <c r="D1008359" s="52"/>
      <c r="E1008359" s="6"/>
      <c r="F1008359" s="26"/>
      <c r="G1008359" s="26"/>
      <c r="H1008359" s="67"/>
      <c r="I1008359" s="68"/>
      <c r="J1008359" s="6"/>
      <c r="K1008359" s="69"/>
      <c r="L1008359" s="67"/>
      <c r="M1008359" s="67"/>
      <c r="N1008359" s="70"/>
      <c r="O1008359" s="67"/>
      <c r="P1008359" s="6"/>
      <c r="Q1008359" s="6"/>
      <c r="R1008359" s="71"/>
      <c r="S1008359" s="6"/>
      <c r="T1008359" s="6"/>
      <c r="U1008359" s="6"/>
      <c r="V1008359" s="9"/>
    </row>
    <row r="1008360" spans="1:22" customFormat="1">
      <c r="A1008360" s="2"/>
      <c r="B1008360" s="61"/>
      <c r="C1008360" s="52"/>
      <c r="D1008360" s="52"/>
      <c r="E1008360" s="6"/>
      <c r="F1008360" s="26"/>
      <c r="G1008360" s="26"/>
      <c r="H1008360" s="67"/>
      <c r="I1008360" s="68"/>
      <c r="J1008360" s="6"/>
      <c r="K1008360" s="69"/>
      <c r="L1008360" s="67"/>
      <c r="M1008360" s="67"/>
      <c r="N1008360" s="70"/>
      <c r="O1008360" s="67"/>
      <c r="P1008360" s="6"/>
      <c r="Q1008360" s="6"/>
      <c r="R1008360" s="71"/>
      <c r="S1008360" s="6"/>
      <c r="T1008360" s="6"/>
      <c r="U1008360" s="6"/>
      <c r="V1008360" s="9"/>
    </row>
    <row r="1008361" spans="1:22" customFormat="1">
      <c r="A1008361" s="2"/>
      <c r="B1008361" s="61"/>
      <c r="C1008361" s="52"/>
      <c r="D1008361" s="52"/>
      <c r="E1008361" s="6"/>
      <c r="F1008361" s="26"/>
      <c r="G1008361" s="26"/>
      <c r="H1008361" s="67"/>
      <c r="I1008361" s="68"/>
      <c r="J1008361" s="6"/>
      <c r="K1008361" s="69"/>
      <c r="L1008361" s="67"/>
      <c r="M1008361" s="67"/>
      <c r="N1008361" s="70"/>
      <c r="O1008361" s="67"/>
      <c r="P1008361" s="6"/>
      <c r="Q1008361" s="6"/>
      <c r="R1008361" s="71"/>
      <c r="S1008361" s="6"/>
      <c r="T1008361" s="6"/>
      <c r="U1008361" s="6"/>
      <c r="V1008361" s="9"/>
    </row>
    <row r="1008362" spans="1:22" customFormat="1">
      <c r="A1008362" s="2"/>
      <c r="B1008362" s="61"/>
      <c r="C1008362" s="52"/>
      <c r="D1008362" s="52"/>
      <c r="E1008362" s="6"/>
      <c r="F1008362" s="26"/>
      <c r="G1008362" s="26"/>
      <c r="H1008362" s="67"/>
      <c r="I1008362" s="68"/>
      <c r="J1008362" s="6"/>
      <c r="K1008362" s="69"/>
      <c r="L1008362" s="67"/>
      <c r="M1008362" s="67"/>
      <c r="N1008362" s="70"/>
      <c r="O1008362" s="67"/>
      <c r="P1008362" s="6"/>
      <c r="Q1008362" s="6"/>
      <c r="R1008362" s="71"/>
      <c r="S1008362" s="6"/>
      <c r="T1008362" s="6"/>
      <c r="U1008362" s="6"/>
      <c r="V1008362" s="9"/>
    </row>
    <row r="1008363" spans="1:22" customFormat="1">
      <c r="A1008363" s="2"/>
      <c r="B1008363" s="61"/>
      <c r="C1008363" s="52"/>
      <c r="D1008363" s="52"/>
      <c r="E1008363" s="6"/>
      <c r="F1008363" s="26"/>
      <c r="G1008363" s="26"/>
      <c r="H1008363" s="67"/>
      <c r="I1008363" s="68"/>
      <c r="J1008363" s="6"/>
      <c r="K1008363" s="69"/>
      <c r="L1008363" s="67"/>
      <c r="M1008363" s="67"/>
      <c r="N1008363" s="70"/>
      <c r="O1008363" s="67"/>
      <c r="P1008363" s="6"/>
      <c r="Q1008363" s="6"/>
      <c r="R1008363" s="71"/>
      <c r="S1008363" s="6"/>
      <c r="T1008363" s="6"/>
      <c r="U1008363" s="6"/>
      <c r="V1008363" s="9"/>
    </row>
    <row r="1008364" spans="1:22" customFormat="1">
      <c r="A1008364" s="2"/>
      <c r="B1008364" s="61"/>
      <c r="C1008364" s="52"/>
      <c r="D1008364" s="52"/>
      <c r="E1008364" s="6"/>
      <c r="F1008364" s="26"/>
      <c r="G1008364" s="26"/>
      <c r="H1008364" s="67"/>
      <c r="I1008364" s="68"/>
      <c r="J1008364" s="6"/>
      <c r="K1008364" s="69"/>
      <c r="L1008364" s="67"/>
      <c r="M1008364" s="67"/>
      <c r="N1008364" s="70"/>
      <c r="O1008364" s="67"/>
      <c r="P1008364" s="6"/>
      <c r="Q1008364" s="6"/>
      <c r="R1008364" s="71"/>
      <c r="S1008364" s="6"/>
      <c r="T1008364" s="6"/>
      <c r="U1008364" s="6"/>
      <c r="V1008364" s="9"/>
    </row>
    <row r="1008365" spans="1:22" customFormat="1">
      <c r="A1008365" s="2"/>
      <c r="B1008365" s="61"/>
      <c r="C1008365" s="52"/>
      <c r="D1008365" s="52"/>
      <c r="E1008365" s="6"/>
      <c r="F1008365" s="26"/>
      <c r="G1008365" s="26"/>
      <c r="H1008365" s="67"/>
      <c r="I1008365" s="68"/>
      <c r="J1008365" s="6"/>
      <c r="K1008365" s="69"/>
      <c r="L1008365" s="67"/>
      <c r="M1008365" s="67"/>
      <c r="N1008365" s="70"/>
      <c r="O1008365" s="67"/>
      <c r="P1008365" s="6"/>
      <c r="Q1008365" s="6"/>
      <c r="R1008365" s="71"/>
      <c r="S1008365" s="6"/>
      <c r="T1008365" s="6"/>
      <c r="U1008365" s="6"/>
      <c r="V1008365" s="9"/>
    </row>
    <row r="1008366" spans="1:22" customFormat="1">
      <c r="A1008366" s="2"/>
      <c r="B1008366" s="61"/>
      <c r="C1008366" s="52"/>
      <c r="D1008366" s="52"/>
      <c r="E1008366" s="6"/>
      <c r="F1008366" s="26"/>
      <c r="G1008366" s="26"/>
      <c r="H1008366" s="67"/>
      <c r="I1008366" s="68"/>
      <c r="J1008366" s="6"/>
      <c r="K1008366" s="69"/>
      <c r="L1008366" s="67"/>
      <c r="M1008366" s="67"/>
      <c r="N1008366" s="70"/>
      <c r="O1008366" s="67"/>
      <c r="P1008366" s="6"/>
      <c r="Q1008366" s="6"/>
      <c r="R1008366" s="71"/>
      <c r="S1008366" s="6"/>
      <c r="T1008366" s="6"/>
      <c r="U1008366" s="6"/>
      <c r="V1008366" s="9"/>
    </row>
    <row r="1008367" spans="1:22" customFormat="1">
      <c r="A1008367" s="2"/>
      <c r="B1008367" s="61"/>
      <c r="C1008367" s="52"/>
      <c r="D1008367" s="52"/>
      <c r="E1008367" s="6"/>
      <c r="F1008367" s="26"/>
      <c r="G1008367" s="26"/>
      <c r="H1008367" s="67"/>
      <c r="I1008367" s="68"/>
      <c r="J1008367" s="6"/>
      <c r="K1008367" s="69"/>
      <c r="L1008367" s="67"/>
      <c r="M1008367" s="67"/>
      <c r="N1008367" s="70"/>
      <c r="O1008367" s="67"/>
      <c r="P1008367" s="6"/>
      <c r="Q1008367" s="6"/>
      <c r="R1008367" s="71"/>
      <c r="S1008367" s="6"/>
      <c r="T1008367" s="6"/>
      <c r="U1008367" s="6"/>
      <c r="V1008367" s="9"/>
    </row>
    <row r="1008368" spans="1:22" customFormat="1">
      <c r="A1008368" s="2"/>
      <c r="B1008368" s="61"/>
      <c r="C1008368" s="52"/>
      <c r="D1008368" s="52"/>
      <c r="E1008368" s="6"/>
      <c r="F1008368" s="26"/>
      <c r="G1008368" s="26"/>
      <c r="H1008368" s="67"/>
      <c r="I1008368" s="68"/>
      <c r="J1008368" s="6"/>
      <c r="K1008368" s="69"/>
      <c r="L1008368" s="67"/>
      <c r="M1008368" s="67"/>
      <c r="N1008368" s="70"/>
      <c r="O1008368" s="67"/>
      <c r="P1008368" s="6"/>
      <c r="Q1008368" s="6"/>
      <c r="R1008368" s="71"/>
      <c r="S1008368" s="6"/>
      <c r="T1008368" s="6"/>
      <c r="U1008368" s="6"/>
      <c r="V1008368" s="9"/>
    </row>
    <row r="1008369" spans="1:22" customFormat="1">
      <c r="A1008369" s="2"/>
      <c r="B1008369" s="61"/>
      <c r="C1008369" s="52"/>
      <c r="D1008369" s="52"/>
      <c r="E1008369" s="6"/>
      <c r="F1008369" s="26"/>
      <c r="G1008369" s="26"/>
      <c r="H1008369" s="67"/>
      <c r="I1008369" s="68"/>
      <c r="J1008369" s="6"/>
      <c r="K1008369" s="69"/>
      <c r="L1008369" s="67"/>
      <c r="M1008369" s="67"/>
      <c r="N1008369" s="70"/>
      <c r="O1008369" s="67"/>
      <c r="P1008369" s="6"/>
      <c r="Q1008369" s="6"/>
      <c r="R1008369" s="71"/>
      <c r="S1008369" s="6"/>
      <c r="T1008369" s="6"/>
      <c r="U1008369" s="6"/>
      <c r="V1008369" s="9"/>
    </row>
    <row r="1008370" spans="1:22" customFormat="1">
      <c r="A1008370" s="2"/>
      <c r="B1008370" s="61"/>
      <c r="C1008370" s="52"/>
      <c r="D1008370" s="52"/>
      <c r="E1008370" s="6"/>
      <c r="F1008370" s="26"/>
      <c r="G1008370" s="26"/>
      <c r="H1008370" s="67"/>
      <c r="I1008370" s="68"/>
      <c r="J1008370" s="6"/>
      <c r="K1008370" s="69"/>
      <c r="L1008370" s="67"/>
      <c r="M1008370" s="67"/>
      <c r="N1008370" s="70"/>
      <c r="O1008370" s="67"/>
      <c r="P1008370" s="6"/>
      <c r="Q1008370" s="6"/>
      <c r="R1008370" s="71"/>
      <c r="S1008370" s="6"/>
      <c r="T1008370" s="6"/>
      <c r="U1008370" s="6"/>
      <c r="V1008370" s="9"/>
    </row>
    <row r="1008371" spans="1:22" customFormat="1">
      <c r="A1008371" s="2"/>
      <c r="B1008371" s="61"/>
      <c r="C1008371" s="52"/>
      <c r="D1008371" s="52"/>
      <c r="E1008371" s="6"/>
      <c r="F1008371" s="26"/>
      <c r="G1008371" s="26"/>
      <c r="H1008371" s="67"/>
      <c r="I1008371" s="68"/>
      <c r="J1008371" s="6"/>
      <c r="K1008371" s="69"/>
      <c r="L1008371" s="67"/>
      <c r="M1008371" s="67"/>
      <c r="N1008371" s="70"/>
      <c r="O1008371" s="67"/>
      <c r="P1008371" s="6"/>
      <c r="Q1008371" s="6"/>
      <c r="R1008371" s="71"/>
      <c r="S1008371" s="6"/>
      <c r="T1008371" s="6"/>
      <c r="U1008371" s="6"/>
      <c r="V1008371" s="9"/>
    </row>
    <row r="1008372" spans="1:22" customFormat="1">
      <c r="A1008372" s="2"/>
      <c r="B1008372" s="61"/>
      <c r="C1008372" s="52"/>
      <c r="D1008372" s="52"/>
      <c r="E1008372" s="6"/>
      <c r="F1008372" s="26"/>
      <c r="G1008372" s="26"/>
      <c r="H1008372" s="67"/>
      <c r="I1008372" s="68"/>
      <c r="J1008372" s="6"/>
      <c r="K1008372" s="69"/>
      <c r="L1008372" s="67"/>
      <c r="M1008372" s="67"/>
      <c r="N1008372" s="70"/>
      <c r="O1008372" s="67"/>
      <c r="P1008372" s="6"/>
      <c r="Q1008372" s="6"/>
      <c r="R1008372" s="71"/>
      <c r="S1008372" s="6"/>
      <c r="T1008372" s="6"/>
      <c r="U1008372" s="6"/>
      <c r="V1008372" s="9"/>
    </row>
    <row r="1008373" spans="1:22" customFormat="1">
      <c r="A1008373" s="2"/>
      <c r="B1008373" s="61"/>
      <c r="C1008373" s="52"/>
      <c r="D1008373" s="52"/>
      <c r="E1008373" s="6"/>
      <c r="F1008373" s="26"/>
      <c r="G1008373" s="26"/>
      <c r="H1008373" s="67"/>
      <c r="I1008373" s="68"/>
      <c r="J1008373" s="6"/>
      <c r="K1008373" s="69"/>
      <c r="L1008373" s="67"/>
      <c r="M1008373" s="67"/>
      <c r="N1008373" s="70"/>
      <c r="O1008373" s="67"/>
      <c r="P1008373" s="6"/>
      <c r="Q1008373" s="6"/>
      <c r="R1008373" s="71"/>
      <c r="S1008373" s="6"/>
      <c r="T1008373" s="6"/>
      <c r="U1008373" s="6"/>
      <c r="V1008373" s="9"/>
    </row>
    <row r="1008374" spans="1:22" customFormat="1">
      <c r="A1008374" s="2"/>
      <c r="B1008374" s="61"/>
      <c r="C1008374" s="52"/>
      <c r="D1008374" s="52"/>
      <c r="E1008374" s="6"/>
      <c r="F1008374" s="26"/>
      <c r="G1008374" s="26"/>
      <c r="H1008374" s="67"/>
      <c r="I1008374" s="68"/>
      <c r="J1008374" s="6"/>
      <c r="K1008374" s="69"/>
      <c r="L1008374" s="67"/>
      <c r="M1008374" s="67"/>
      <c r="N1008374" s="70"/>
      <c r="O1008374" s="67"/>
      <c r="P1008374" s="6"/>
      <c r="Q1008374" s="6"/>
      <c r="R1008374" s="71"/>
      <c r="S1008374" s="6"/>
      <c r="T1008374" s="6"/>
      <c r="U1008374" s="6"/>
      <c r="V1008374" s="9"/>
    </row>
    <row r="1008375" spans="1:22" customFormat="1">
      <c r="A1008375" s="2"/>
      <c r="B1008375" s="61"/>
      <c r="C1008375" s="52"/>
      <c r="D1008375" s="52"/>
      <c r="E1008375" s="6"/>
      <c r="F1008375" s="26"/>
      <c r="G1008375" s="26"/>
      <c r="H1008375" s="67"/>
      <c r="I1008375" s="68"/>
      <c r="J1008375" s="6"/>
      <c r="K1008375" s="69"/>
      <c r="L1008375" s="67"/>
      <c r="M1008375" s="67"/>
      <c r="N1008375" s="70"/>
      <c r="O1008375" s="67"/>
      <c r="P1008375" s="6"/>
      <c r="Q1008375" s="6"/>
      <c r="R1008375" s="71"/>
      <c r="S1008375" s="6"/>
      <c r="T1008375" s="6"/>
      <c r="U1008375" s="6"/>
      <c r="V1008375" s="9"/>
    </row>
    <row r="1008376" spans="1:22" customFormat="1">
      <c r="A1008376" s="2"/>
      <c r="B1008376" s="61"/>
      <c r="C1008376" s="52"/>
      <c r="D1008376" s="52"/>
      <c r="E1008376" s="6"/>
      <c r="F1008376" s="26"/>
      <c r="G1008376" s="26"/>
      <c r="H1008376" s="67"/>
      <c r="I1008376" s="68"/>
      <c r="J1008376" s="6"/>
      <c r="K1008376" s="69"/>
      <c r="L1008376" s="67"/>
      <c r="M1008376" s="67"/>
      <c r="N1008376" s="70"/>
      <c r="O1008376" s="67"/>
      <c r="P1008376" s="6"/>
      <c r="Q1008376" s="6"/>
      <c r="R1008376" s="71"/>
      <c r="S1008376" s="6"/>
      <c r="T1008376" s="6"/>
      <c r="U1008376" s="6"/>
      <c r="V1008376" s="9"/>
    </row>
    <row r="1008377" spans="1:22" customFormat="1">
      <c r="A1008377" s="2"/>
      <c r="B1008377" s="61"/>
      <c r="C1008377" s="52"/>
      <c r="D1008377" s="52"/>
      <c r="E1008377" s="6"/>
      <c r="F1008377" s="26"/>
      <c r="G1008377" s="26"/>
      <c r="H1008377" s="67"/>
      <c r="I1008377" s="68"/>
      <c r="J1008377" s="6"/>
      <c r="K1008377" s="69"/>
      <c r="L1008377" s="67"/>
      <c r="M1008377" s="67"/>
      <c r="N1008377" s="70"/>
      <c r="O1008377" s="67"/>
      <c r="P1008377" s="6"/>
      <c r="Q1008377" s="6"/>
      <c r="R1008377" s="71"/>
      <c r="S1008377" s="6"/>
      <c r="T1008377" s="6"/>
      <c r="U1008377" s="6"/>
      <c r="V1008377" s="9"/>
    </row>
    <row r="1008378" spans="1:22" customFormat="1">
      <c r="A1008378" s="2"/>
      <c r="B1008378" s="61"/>
      <c r="C1008378" s="52"/>
      <c r="D1008378" s="52"/>
      <c r="E1008378" s="6"/>
      <c r="F1008378" s="26"/>
      <c r="G1008378" s="26"/>
      <c r="H1008378" s="67"/>
      <c r="I1008378" s="68"/>
      <c r="J1008378" s="6"/>
      <c r="K1008378" s="69"/>
      <c r="L1008378" s="67"/>
      <c r="M1008378" s="67"/>
      <c r="N1008378" s="70"/>
      <c r="O1008378" s="67"/>
      <c r="P1008378" s="6"/>
      <c r="Q1008378" s="6"/>
      <c r="R1008378" s="71"/>
      <c r="S1008378" s="6"/>
      <c r="T1008378" s="6"/>
      <c r="U1008378" s="6"/>
      <c r="V1008378" s="9"/>
    </row>
    <row r="1008379" spans="1:22" customFormat="1">
      <c r="A1008379" s="2"/>
      <c r="B1008379" s="61"/>
      <c r="C1008379" s="52"/>
      <c r="D1008379" s="52"/>
      <c r="E1008379" s="6"/>
      <c r="F1008379" s="26"/>
      <c r="G1008379" s="26"/>
      <c r="H1008379" s="67"/>
      <c r="I1008379" s="68"/>
      <c r="J1008379" s="6"/>
      <c r="K1008379" s="69"/>
      <c r="L1008379" s="67"/>
      <c r="M1008379" s="67"/>
      <c r="N1008379" s="70"/>
      <c r="O1008379" s="67"/>
      <c r="P1008379" s="6"/>
      <c r="Q1008379" s="6"/>
      <c r="R1008379" s="71"/>
      <c r="S1008379" s="6"/>
      <c r="T1008379" s="6"/>
      <c r="U1008379" s="6"/>
      <c r="V1008379" s="9"/>
    </row>
    <row r="1008380" spans="1:22" customFormat="1">
      <c r="A1008380" s="2"/>
      <c r="B1008380" s="61"/>
      <c r="C1008380" s="52"/>
      <c r="D1008380" s="52"/>
      <c r="E1008380" s="6"/>
      <c r="F1008380" s="26"/>
      <c r="G1008380" s="26"/>
      <c r="H1008380" s="67"/>
      <c r="I1008380" s="68"/>
      <c r="J1008380" s="6"/>
      <c r="K1008380" s="69"/>
      <c r="L1008380" s="67"/>
      <c r="M1008380" s="67"/>
      <c r="N1008380" s="70"/>
      <c r="O1008380" s="67"/>
      <c r="P1008380" s="6"/>
      <c r="Q1008380" s="6"/>
      <c r="R1008380" s="71"/>
      <c r="S1008380" s="6"/>
      <c r="T1008380" s="6"/>
      <c r="U1008380" s="6"/>
      <c r="V1008380" s="9"/>
    </row>
    <row r="1008381" spans="1:22" customFormat="1">
      <c r="A1008381" s="2"/>
      <c r="B1008381" s="61"/>
      <c r="C1008381" s="52"/>
      <c r="D1008381" s="52"/>
      <c r="E1008381" s="6"/>
      <c r="F1008381" s="26"/>
      <c r="G1008381" s="26"/>
      <c r="H1008381" s="67"/>
      <c r="I1008381" s="68"/>
      <c r="J1008381" s="6"/>
      <c r="K1008381" s="69"/>
      <c r="L1008381" s="67"/>
      <c r="M1008381" s="67"/>
      <c r="N1008381" s="70"/>
      <c r="O1008381" s="67"/>
      <c r="P1008381" s="6"/>
      <c r="Q1008381" s="6"/>
      <c r="R1008381" s="71"/>
      <c r="S1008381" s="6"/>
      <c r="T1008381" s="6"/>
      <c r="U1008381" s="6"/>
      <c r="V1008381" s="9"/>
    </row>
    <row r="1008382" spans="1:22" customFormat="1">
      <c r="A1008382" s="2"/>
      <c r="B1008382" s="61"/>
      <c r="C1008382" s="52"/>
      <c r="D1008382" s="52"/>
      <c r="E1008382" s="6"/>
      <c r="F1008382" s="26"/>
      <c r="G1008382" s="26"/>
      <c r="H1008382" s="67"/>
      <c r="I1008382" s="68"/>
      <c r="J1008382" s="6"/>
      <c r="K1008382" s="69"/>
      <c r="L1008382" s="67"/>
      <c r="M1008382" s="67"/>
      <c r="N1008382" s="70"/>
      <c r="O1008382" s="67"/>
      <c r="P1008382" s="6"/>
      <c r="Q1008382" s="6"/>
      <c r="R1008382" s="71"/>
      <c r="S1008382" s="6"/>
      <c r="T1008382" s="6"/>
      <c r="U1008382" s="6"/>
      <c r="V1008382" s="9"/>
    </row>
    <row r="1008383" spans="1:22" customFormat="1">
      <c r="A1008383" s="2"/>
      <c r="B1008383" s="61"/>
      <c r="C1008383" s="52"/>
      <c r="D1008383" s="52"/>
      <c r="E1008383" s="6"/>
      <c r="F1008383" s="26"/>
      <c r="G1008383" s="26"/>
      <c r="H1008383" s="67"/>
      <c r="I1008383" s="68"/>
      <c r="J1008383" s="6"/>
      <c r="K1008383" s="69"/>
      <c r="L1008383" s="67"/>
      <c r="M1008383" s="67"/>
      <c r="N1008383" s="70"/>
      <c r="O1008383" s="67"/>
      <c r="P1008383" s="6"/>
      <c r="Q1008383" s="6"/>
      <c r="R1008383" s="71"/>
      <c r="S1008383" s="6"/>
      <c r="T1008383" s="6"/>
      <c r="U1008383" s="6"/>
      <c r="V1008383" s="9"/>
    </row>
    <row r="1008384" spans="1:22" customFormat="1">
      <c r="A1008384" s="2"/>
      <c r="B1008384" s="61"/>
      <c r="C1008384" s="52"/>
      <c r="D1008384" s="52"/>
      <c r="E1008384" s="6"/>
      <c r="F1008384" s="26"/>
      <c r="G1008384" s="26"/>
      <c r="H1008384" s="67"/>
      <c r="I1008384" s="68"/>
      <c r="J1008384" s="6"/>
      <c r="K1008384" s="69"/>
      <c r="L1008384" s="67"/>
      <c r="M1008384" s="67"/>
      <c r="N1008384" s="70"/>
      <c r="O1008384" s="67"/>
      <c r="P1008384" s="6"/>
      <c r="Q1008384" s="6"/>
      <c r="R1008384" s="71"/>
      <c r="S1008384" s="6"/>
      <c r="T1008384" s="6"/>
      <c r="U1008384" s="6"/>
      <c r="V1008384" s="9"/>
    </row>
    <row r="1008385" spans="1:22" customFormat="1">
      <c r="A1008385" s="2"/>
      <c r="B1008385" s="61"/>
      <c r="C1008385" s="52"/>
      <c r="D1008385" s="52"/>
      <c r="E1008385" s="6"/>
      <c r="F1008385" s="26"/>
      <c r="G1008385" s="26"/>
      <c r="H1008385" s="67"/>
      <c r="I1008385" s="68"/>
      <c r="J1008385" s="6"/>
      <c r="K1008385" s="69"/>
      <c r="L1008385" s="67"/>
      <c r="M1008385" s="67"/>
      <c r="N1008385" s="70"/>
      <c r="O1008385" s="67"/>
      <c r="P1008385" s="6"/>
      <c r="Q1008385" s="6"/>
      <c r="R1008385" s="71"/>
      <c r="S1008385" s="6"/>
      <c r="T1008385" s="6"/>
      <c r="U1008385" s="6"/>
      <c r="V1008385" s="9"/>
    </row>
    <row r="1008386" spans="1:22" customFormat="1">
      <c r="A1008386" s="2"/>
      <c r="B1008386" s="61"/>
      <c r="C1008386" s="52"/>
      <c r="D1008386" s="52"/>
      <c r="E1008386" s="6"/>
      <c r="F1008386" s="26"/>
      <c r="G1008386" s="26"/>
      <c r="H1008386" s="67"/>
      <c r="I1008386" s="68"/>
      <c r="J1008386" s="6"/>
      <c r="K1008386" s="69"/>
      <c r="L1008386" s="67"/>
      <c r="M1008386" s="67"/>
      <c r="N1008386" s="70"/>
      <c r="O1008386" s="67"/>
      <c r="P1008386" s="6"/>
      <c r="Q1008386" s="6"/>
      <c r="R1008386" s="71"/>
      <c r="S1008386" s="6"/>
      <c r="T1008386" s="6"/>
      <c r="U1008386" s="6"/>
      <c r="V1008386" s="9"/>
    </row>
    <row r="1008387" spans="1:22" customFormat="1">
      <c r="A1008387" s="2"/>
      <c r="B1008387" s="61"/>
      <c r="C1008387" s="52"/>
      <c r="D1008387" s="52"/>
      <c r="E1008387" s="6"/>
      <c r="F1008387" s="26"/>
      <c r="G1008387" s="26"/>
      <c r="H1008387" s="67"/>
      <c r="I1008387" s="68"/>
      <c r="J1008387" s="6"/>
      <c r="K1008387" s="69"/>
      <c r="L1008387" s="67"/>
      <c r="M1008387" s="67"/>
      <c r="N1008387" s="70"/>
      <c r="O1008387" s="67"/>
      <c r="P1008387" s="6"/>
      <c r="Q1008387" s="6"/>
      <c r="R1008387" s="71"/>
      <c r="S1008387" s="6"/>
      <c r="T1008387" s="6"/>
      <c r="U1008387" s="6"/>
      <c r="V1008387" s="9"/>
    </row>
    <row r="1008388" spans="1:22" customFormat="1">
      <c r="A1008388" s="2"/>
      <c r="B1008388" s="61"/>
      <c r="C1008388" s="52"/>
      <c r="D1008388" s="52"/>
      <c r="E1008388" s="6"/>
      <c r="F1008388" s="26"/>
      <c r="G1008388" s="26"/>
      <c r="H1008388" s="67"/>
      <c r="I1008388" s="68"/>
      <c r="J1008388" s="6"/>
      <c r="K1008388" s="69"/>
      <c r="L1008388" s="67"/>
      <c r="M1008388" s="67"/>
      <c r="N1008388" s="70"/>
      <c r="O1008388" s="67"/>
      <c r="P1008388" s="6"/>
      <c r="Q1008388" s="6"/>
      <c r="R1008388" s="71"/>
      <c r="S1008388" s="6"/>
      <c r="T1008388" s="6"/>
      <c r="U1008388" s="6"/>
      <c r="V1008388" s="9"/>
    </row>
    <row r="1008389" spans="1:22" customFormat="1">
      <c r="A1008389" s="2"/>
      <c r="B1008389" s="61"/>
      <c r="C1008389" s="52"/>
      <c r="D1008389" s="52"/>
      <c r="E1008389" s="6"/>
      <c r="F1008389" s="26"/>
      <c r="G1008389" s="26"/>
      <c r="H1008389" s="67"/>
      <c r="I1008389" s="68"/>
      <c r="J1008389" s="6"/>
      <c r="K1008389" s="69"/>
      <c r="L1008389" s="67"/>
      <c r="M1008389" s="67"/>
      <c r="N1008389" s="70"/>
      <c r="O1008389" s="67"/>
      <c r="P1008389" s="6"/>
      <c r="Q1008389" s="6"/>
      <c r="R1008389" s="71"/>
      <c r="S1008389" s="6"/>
      <c r="T1008389" s="6"/>
      <c r="U1008389" s="6"/>
      <c r="V1008389" s="9"/>
    </row>
    <row r="1008390" spans="1:22" customFormat="1">
      <c r="A1008390" s="2"/>
      <c r="B1008390" s="61"/>
      <c r="C1008390" s="52"/>
      <c r="D1008390" s="52"/>
      <c r="E1008390" s="6"/>
      <c r="F1008390" s="26"/>
      <c r="G1008390" s="26"/>
      <c r="H1008390" s="67"/>
      <c r="I1008390" s="68"/>
      <c r="J1008390" s="6"/>
      <c r="K1008390" s="69"/>
      <c r="L1008390" s="67"/>
      <c r="M1008390" s="67"/>
      <c r="N1008390" s="70"/>
      <c r="O1008390" s="67"/>
      <c r="P1008390" s="6"/>
      <c r="Q1008390" s="6"/>
      <c r="R1008390" s="71"/>
      <c r="S1008390" s="6"/>
      <c r="T1008390" s="6"/>
      <c r="U1008390" s="6"/>
      <c r="V1008390" s="9"/>
    </row>
    <row r="1008391" spans="1:22" customFormat="1">
      <c r="A1008391" s="2"/>
      <c r="B1008391" s="61"/>
      <c r="C1008391" s="52"/>
      <c r="D1008391" s="52"/>
      <c r="E1008391" s="6"/>
      <c r="F1008391" s="26"/>
      <c r="G1008391" s="26"/>
      <c r="H1008391" s="67"/>
      <c r="I1008391" s="68"/>
      <c r="J1008391" s="6"/>
      <c r="K1008391" s="69"/>
      <c r="L1008391" s="67"/>
      <c r="M1008391" s="67"/>
      <c r="N1008391" s="70"/>
      <c r="O1008391" s="67"/>
      <c r="P1008391" s="6"/>
      <c r="Q1008391" s="6"/>
      <c r="R1008391" s="71"/>
      <c r="S1008391" s="6"/>
      <c r="T1008391" s="6"/>
      <c r="U1008391" s="6"/>
      <c r="V1008391" s="9"/>
    </row>
    <row r="1008392" spans="1:22" customFormat="1">
      <c r="A1008392" s="2"/>
      <c r="B1008392" s="61"/>
      <c r="C1008392" s="52"/>
      <c r="D1008392" s="52"/>
      <c r="E1008392" s="6"/>
      <c r="F1008392" s="26"/>
      <c r="G1008392" s="26"/>
      <c r="H1008392" s="67"/>
      <c r="I1008392" s="68"/>
      <c r="J1008392" s="6"/>
      <c r="K1008392" s="69"/>
      <c r="L1008392" s="67"/>
      <c r="M1008392" s="67"/>
      <c r="N1008392" s="70"/>
      <c r="O1008392" s="67"/>
      <c r="P1008392" s="6"/>
      <c r="Q1008392" s="6"/>
      <c r="R1008392" s="71"/>
      <c r="S1008392" s="6"/>
      <c r="T1008392" s="6"/>
      <c r="U1008392" s="6"/>
      <c r="V1008392" s="9"/>
    </row>
    <row r="1008393" spans="1:22" customFormat="1">
      <c r="A1008393" s="2"/>
      <c r="B1008393" s="61"/>
      <c r="C1008393" s="52"/>
      <c r="D1008393" s="52"/>
      <c r="E1008393" s="6"/>
      <c r="F1008393" s="26"/>
      <c r="G1008393" s="26"/>
      <c r="H1008393" s="67"/>
      <c r="I1008393" s="68"/>
      <c r="J1008393" s="6"/>
      <c r="K1008393" s="69"/>
      <c r="L1008393" s="67"/>
      <c r="M1008393" s="67"/>
      <c r="N1008393" s="70"/>
      <c r="O1008393" s="67"/>
      <c r="P1008393" s="6"/>
      <c r="Q1008393" s="6"/>
      <c r="R1008393" s="71"/>
      <c r="S1008393" s="6"/>
      <c r="T1008393" s="6"/>
      <c r="U1008393" s="6"/>
      <c r="V1008393" s="9"/>
    </row>
    <row r="1008394" spans="1:22" customFormat="1">
      <c r="A1008394" s="2"/>
      <c r="B1008394" s="61"/>
      <c r="C1008394" s="52"/>
      <c r="D1008394" s="52"/>
      <c r="E1008394" s="6"/>
      <c r="F1008394" s="26"/>
      <c r="G1008394" s="26"/>
      <c r="H1008394" s="67"/>
      <c r="I1008394" s="68"/>
      <c r="J1008394" s="6"/>
      <c r="K1008394" s="69"/>
      <c r="L1008394" s="67"/>
      <c r="M1008394" s="67"/>
      <c r="N1008394" s="70"/>
      <c r="O1008394" s="67"/>
      <c r="P1008394" s="6"/>
      <c r="Q1008394" s="6"/>
      <c r="R1008394" s="71"/>
      <c r="S1008394" s="6"/>
      <c r="T1008394" s="6"/>
      <c r="U1008394" s="6"/>
      <c r="V1008394" s="9"/>
    </row>
    <row r="1008395" spans="1:22" customFormat="1">
      <c r="A1008395" s="2"/>
      <c r="B1008395" s="61"/>
      <c r="C1008395" s="52"/>
      <c r="D1008395" s="52"/>
      <c r="E1008395" s="6"/>
      <c r="F1008395" s="26"/>
      <c r="G1008395" s="26"/>
      <c r="H1008395" s="67"/>
      <c r="I1008395" s="68"/>
      <c r="J1008395" s="6"/>
      <c r="K1008395" s="69"/>
      <c r="L1008395" s="67"/>
      <c r="M1008395" s="67"/>
      <c r="N1008395" s="70"/>
      <c r="O1008395" s="67"/>
      <c r="P1008395" s="6"/>
      <c r="Q1008395" s="6"/>
      <c r="R1008395" s="71"/>
      <c r="S1008395" s="6"/>
      <c r="T1008395" s="6"/>
      <c r="U1008395" s="6"/>
      <c r="V1008395" s="9"/>
    </row>
    <row r="1008396" spans="1:22" customFormat="1">
      <c r="A1008396" s="2"/>
      <c r="B1008396" s="61"/>
      <c r="C1008396" s="52"/>
      <c r="D1008396" s="52"/>
      <c r="E1008396" s="6"/>
      <c r="F1008396" s="26"/>
      <c r="G1008396" s="26"/>
      <c r="H1008396" s="67"/>
      <c r="I1008396" s="68"/>
      <c r="J1008396" s="6"/>
      <c r="K1008396" s="69"/>
      <c r="L1008396" s="67"/>
      <c r="M1008396" s="67"/>
      <c r="N1008396" s="70"/>
      <c r="O1008396" s="67"/>
      <c r="P1008396" s="6"/>
      <c r="Q1008396" s="6"/>
      <c r="R1008396" s="71"/>
      <c r="S1008396" s="6"/>
      <c r="T1008396" s="6"/>
      <c r="U1008396" s="6"/>
      <c r="V1008396" s="9"/>
    </row>
    <row r="1008397" spans="1:22" customFormat="1">
      <c r="A1008397" s="2"/>
      <c r="B1008397" s="61"/>
      <c r="C1008397" s="52"/>
      <c r="D1008397" s="52"/>
      <c r="E1008397" s="6"/>
      <c r="F1008397" s="26"/>
      <c r="G1008397" s="26"/>
      <c r="H1008397" s="67"/>
      <c r="I1008397" s="68"/>
      <c r="J1008397" s="6"/>
      <c r="K1008397" s="69"/>
      <c r="L1008397" s="67"/>
      <c r="M1008397" s="67"/>
      <c r="N1008397" s="70"/>
      <c r="O1008397" s="67"/>
      <c r="P1008397" s="6"/>
      <c r="Q1008397" s="6"/>
      <c r="R1008397" s="71"/>
      <c r="S1008397" s="6"/>
      <c r="T1008397" s="6"/>
      <c r="U1008397" s="6"/>
      <c r="V1008397" s="9"/>
    </row>
    <row r="1008398" spans="1:22" customFormat="1">
      <c r="A1008398" s="2"/>
      <c r="B1008398" s="61"/>
      <c r="C1008398" s="52"/>
      <c r="D1008398" s="52"/>
      <c r="E1008398" s="6"/>
      <c r="F1008398" s="26"/>
      <c r="G1008398" s="26"/>
      <c r="H1008398" s="67"/>
      <c r="I1008398" s="68"/>
      <c r="J1008398" s="6"/>
      <c r="K1008398" s="69"/>
      <c r="L1008398" s="67"/>
      <c r="M1008398" s="67"/>
      <c r="N1008398" s="70"/>
      <c r="O1008398" s="67"/>
      <c r="P1008398" s="6"/>
      <c r="Q1008398" s="6"/>
      <c r="R1008398" s="71"/>
      <c r="S1008398" s="6"/>
      <c r="T1008398" s="6"/>
      <c r="U1008398" s="6"/>
      <c r="V1008398" s="9"/>
    </row>
    <row r="1008399" spans="1:22" customFormat="1">
      <c r="A1008399" s="2"/>
      <c r="B1008399" s="61"/>
      <c r="C1008399" s="52"/>
      <c r="D1008399" s="52"/>
      <c r="E1008399" s="6"/>
      <c r="F1008399" s="26"/>
      <c r="G1008399" s="26"/>
      <c r="H1008399" s="67"/>
      <c r="I1008399" s="68"/>
      <c r="J1008399" s="6"/>
      <c r="K1008399" s="69"/>
      <c r="L1008399" s="67"/>
      <c r="M1008399" s="67"/>
      <c r="N1008399" s="70"/>
      <c r="O1008399" s="67"/>
      <c r="P1008399" s="6"/>
      <c r="Q1008399" s="6"/>
      <c r="R1008399" s="71"/>
      <c r="S1008399" s="6"/>
      <c r="T1008399" s="6"/>
      <c r="U1008399" s="6"/>
      <c r="V1008399" s="9"/>
    </row>
    <row r="1008400" spans="1:22" customFormat="1">
      <c r="A1008400" s="2"/>
      <c r="B1008400" s="61"/>
      <c r="C1008400" s="52"/>
      <c r="D1008400" s="52"/>
      <c r="E1008400" s="6"/>
      <c r="F1008400" s="26"/>
      <c r="G1008400" s="26"/>
      <c r="H1008400" s="67"/>
      <c r="I1008400" s="68"/>
      <c r="J1008400" s="6"/>
      <c r="K1008400" s="69"/>
      <c r="L1008400" s="67"/>
      <c r="M1008400" s="67"/>
      <c r="N1008400" s="70"/>
      <c r="O1008400" s="67"/>
      <c r="P1008400" s="6"/>
      <c r="Q1008400" s="6"/>
      <c r="R1008400" s="71"/>
      <c r="S1008400" s="6"/>
      <c r="T1008400" s="6"/>
      <c r="U1008400" s="6"/>
      <c r="V1008400" s="9"/>
    </row>
    <row r="1008401" spans="1:22" customFormat="1">
      <c r="A1008401" s="2"/>
      <c r="B1008401" s="61"/>
      <c r="C1008401" s="52"/>
      <c r="D1008401" s="52"/>
      <c r="E1008401" s="6"/>
      <c r="F1008401" s="26"/>
      <c r="G1008401" s="26"/>
      <c r="H1008401" s="67"/>
      <c r="I1008401" s="68"/>
      <c r="J1008401" s="6"/>
      <c r="K1008401" s="69"/>
      <c r="L1008401" s="67"/>
      <c r="M1008401" s="67"/>
      <c r="N1008401" s="70"/>
      <c r="O1008401" s="67"/>
      <c r="P1008401" s="6"/>
      <c r="Q1008401" s="6"/>
      <c r="R1008401" s="71"/>
      <c r="S1008401" s="6"/>
      <c r="T1008401" s="6"/>
      <c r="U1008401" s="6"/>
      <c r="V1008401" s="9"/>
    </row>
    <row r="1008402" spans="1:22" customFormat="1">
      <c r="A1008402" s="2"/>
      <c r="B1008402" s="61"/>
      <c r="C1008402" s="52"/>
      <c r="D1008402" s="52"/>
      <c r="E1008402" s="6"/>
      <c r="F1008402" s="26"/>
      <c r="G1008402" s="26"/>
      <c r="H1008402" s="67"/>
      <c r="I1008402" s="68"/>
      <c r="J1008402" s="6"/>
      <c r="K1008402" s="69"/>
      <c r="L1008402" s="67"/>
      <c r="M1008402" s="67"/>
      <c r="N1008402" s="70"/>
      <c r="O1008402" s="67"/>
      <c r="P1008402" s="6"/>
      <c r="Q1008402" s="6"/>
      <c r="R1008402" s="71"/>
      <c r="S1008402" s="6"/>
      <c r="T1008402" s="6"/>
      <c r="U1008402" s="6"/>
      <c r="V1008402" s="9"/>
    </row>
    <row r="1008403" spans="1:22" customFormat="1">
      <c r="A1008403" s="2"/>
      <c r="B1008403" s="61"/>
      <c r="C1008403" s="52"/>
      <c r="D1008403" s="52"/>
      <c r="E1008403" s="6"/>
      <c r="F1008403" s="26"/>
      <c r="G1008403" s="26"/>
      <c r="H1008403" s="67"/>
      <c r="I1008403" s="68"/>
      <c r="J1008403" s="6"/>
      <c r="K1008403" s="69"/>
      <c r="L1008403" s="67"/>
      <c r="M1008403" s="67"/>
      <c r="N1008403" s="70"/>
      <c r="O1008403" s="67"/>
      <c r="P1008403" s="6"/>
      <c r="Q1008403" s="6"/>
      <c r="R1008403" s="71"/>
      <c r="S1008403" s="6"/>
      <c r="T1008403" s="6"/>
      <c r="U1008403" s="6"/>
      <c r="V1008403" s="9"/>
    </row>
    <row r="1008404" spans="1:22" customFormat="1">
      <c r="A1008404" s="2"/>
      <c r="B1008404" s="61"/>
      <c r="C1008404" s="52"/>
      <c r="D1008404" s="52"/>
      <c r="E1008404" s="6"/>
      <c r="F1008404" s="26"/>
      <c r="G1008404" s="26"/>
      <c r="H1008404" s="67"/>
      <c r="I1008404" s="68"/>
      <c r="J1008404" s="6"/>
      <c r="K1008404" s="69"/>
      <c r="L1008404" s="67"/>
      <c r="M1008404" s="67"/>
      <c r="N1008404" s="70"/>
      <c r="O1008404" s="67"/>
      <c r="P1008404" s="6"/>
      <c r="Q1008404" s="6"/>
      <c r="R1008404" s="71"/>
      <c r="S1008404" s="6"/>
      <c r="T1008404" s="6"/>
      <c r="U1008404" s="6"/>
      <c r="V1008404" s="9"/>
    </row>
    <row r="1008405" spans="1:22" customFormat="1">
      <c r="A1008405" s="2"/>
      <c r="B1008405" s="61"/>
      <c r="C1008405" s="52"/>
      <c r="D1008405" s="52"/>
      <c r="E1008405" s="6"/>
      <c r="F1008405" s="26"/>
      <c r="G1008405" s="26"/>
      <c r="H1008405" s="67"/>
      <c r="I1008405" s="68"/>
      <c r="J1008405" s="6"/>
      <c r="K1008405" s="69"/>
      <c r="L1008405" s="67"/>
      <c r="M1008405" s="67"/>
      <c r="N1008405" s="70"/>
      <c r="O1008405" s="67"/>
      <c r="P1008405" s="6"/>
      <c r="Q1008405" s="6"/>
      <c r="R1008405" s="71"/>
      <c r="S1008405" s="6"/>
      <c r="T1008405" s="6"/>
      <c r="U1008405" s="6"/>
      <c r="V1008405" s="9"/>
    </row>
    <row r="1008406" spans="1:22" customFormat="1">
      <c r="A1008406" s="2"/>
      <c r="B1008406" s="61"/>
      <c r="C1008406" s="52"/>
      <c r="D1008406" s="52"/>
      <c r="E1008406" s="6"/>
      <c r="F1008406" s="26"/>
      <c r="G1008406" s="26"/>
      <c r="H1008406" s="67"/>
      <c r="I1008406" s="68"/>
      <c r="J1008406" s="6"/>
      <c r="K1008406" s="69"/>
      <c r="L1008406" s="67"/>
      <c r="M1008406" s="67"/>
      <c r="N1008406" s="70"/>
      <c r="O1008406" s="67"/>
      <c r="P1008406" s="6"/>
      <c r="Q1008406" s="6"/>
      <c r="R1008406" s="71"/>
      <c r="S1008406" s="6"/>
      <c r="T1008406" s="6"/>
      <c r="U1008406" s="6"/>
      <c r="V1008406" s="9"/>
    </row>
    <row r="1008407" spans="1:22" customFormat="1">
      <c r="A1008407" s="2"/>
      <c r="B1008407" s="61"/>
      <c r="C1008407" s="52"/>
      <c r="D1008407" s="52"/>
      <c r="E1008407" s="6"/>
      <c r="F1008407" s="26"/>
      <c r="G1008407" s="26"/>
      <c r="H1008407" s="67"/>
      <c r="I1008407" s="68"/>
      <c r="J1008407" s="6"/>
      <c r="K1008407" s="69"/>
      <c r="L1008407" s="67"/>
      <c r="M1008407" s="67"/>
      <c r="N1008407" s="70"/>
      <c r="O1008407" s="67"/>
      <c r="P1008407" s="6"/>
      <c r="Q1008407" s="6"/>
      <c r="R1008407" s="71"/>
      <c r="S1008407" s="6"/>
      <c r="T1008407" s="6"/>
      <c r="U1008407" s="6"/>
      <c r="V1008407" s="9"/>
    </row>
    <row r="1008408" spans="1:22" customFormat="1">
      <c r="A1008408" s="2"/>
      <c r="B1008408" s="61"/>
      <c r="C1008408" s="52"/>
      <c r="D1008408" s="52"/>
      <c r="E1008408" s="6"/>
      <c r="F1008408" s="26"/>
      <c r="G1008408" s="26"/>
      <c r="H1008408" s="67"/>
      <c r="I1008408" s="68"/>
      <c r="J1008408" s="6"/>
      <c r="K1008408" s="69"/>
      <c r="L1008408" s="67"/>
      <c r="M1008408" s="67"/>
      <c r="N1008408" s="70"/>
      <c r="O1008408" s="67"/>
      <c r="P1008408" s="6"/>
      <c r="Q1008408" s="6"/>
      <c r="R1008408" s="71"/>
      <c r="S1008408" s="6"/>
      <c r="T1008408" s="6"/>
      <c r="U1008408" s="6"/>
      <c r="V1008408" s="9"/>
    </row>
    <row r="1008409" spans="1:22" customFormat="1">
      <c r="A1008409" s="2"/>
      <c r="B1008409" s="61"/>
      <c r="C1008409" s="52"/>
      <c r="D1008409" s="52"/>
      <c r="E1008409" s="6"/>
      <c r="F1008409" s="26"/>
      <c r="G1008409" s="26"/>
      <c r="H1008409" s="67"/>
      <c r="I1008409" s="68"/>
      <c r="J1008409" s="6"/>
      <c r="K1008409" s="69"/>
      <c r="L1008409" s="67"/>
      <c r="M1008409" s="67"/>
      <c r="N1008409" s="70"/>
      <c r="O1008409" s="67"/>
      <c r="P1008409" s="6"/>
      <c r="Q1008409" s="6"/>
      <c r="R1008409" s="71"/>
      <c r="S1008409" s="6"/>
      <c r="T1008409" s="6"/>
      <c r="U1008409" s="6"/>
      <c r="V1008409" s="9"/>
    </row>
    <row r="1008410" spans="1:22" customFormat="1">
      <c r="A1008410" s="2"/>
      <c r="B1008410" s="61"/>
      <c r="C1008410" s="52"/>
      <c r="D1008410" s="52"/>
      <c r="E1008410" s="6"/>
      <c r="F1008410" s="26"/>
      <c r="G1008410" s="26"/>
      <c r="H1008410" s="67"/>
      <c r="I1008410" s="68"/>
      <c r="J1008410" s="6"/>
      <c r="K1008410" s="69"/>
      <c r="L1008410" s="67"/>
      <c r="M1008410" s="67"/>
      <c r="N1008410" s="70"/>
      <c r="O1008410" s="67"/>
      <c r="P1008410" s="6"/>
      <c r="Q1008410" s="6"/>
      <c r="R1008410" s="71"/>
      <c r="S1008410" s="6"/>
      <c r="T1008410" s="6"/>
      <c r="U1008410" s="6"/>
      <c r="V1008410" s="9"/>
    </row>
    <row r="1008411" spans="1:22" customFormat="1">
      <c r="A1008411" s="2"/>
      <c r="B1008411" s="61"/>
      <c r="C1008411" s="52"/>
      <c r="D1008411" s="52"/>
      <c r="E1008411" s="6"/>
      <c r="F1008411" s="26"/>
      <c r="G1008411" s="26"/>
      <c r="H1008411" s="67"/>
      <c r="I1008411" s="68"/>
      <c r="J1008411" s="6"/>
      <c r="K1008411" s="69"/>
      <c r="L1008411" s="67"/>
      <c r="M1008411" s="67"/>
      <c r="N1008411" s="70"/>
      <c r="O1008411" s="67"/>
      <c r="P1008411" s="6"/>
      <c r="Q1008411" s="6"/>
      <c r="R1008411" s="71"/>
      <c r="S1008411" s="6"/>
      <c r="T1008411" s="6"/>
      <c r="U1008411" s="6"/>
      <c r="V1008411" s="9"/>
    </row>
    <row r="1008412" spans="1:22" customFormat="1">
      <c r="A1008412" s="2"/>
      <c r="B1008412" s="61"/>
      <c r="C1008412" s="52"/>
      <c r="D1008412" s="52"/>
      <c r="E1008412" s="6"/>
      <c r="F1008412" s="26"/>
      <c r="G1008412" s="26"/>
      <c r="H1008412" s="67"/>
      <c r="I1008412" s="68"/>
      <c r="J1008412" s="6"/>
      <c r="K1008412" s="69"/>
      <c r="L1008412" s="67"/>
      <c r="M1008412" s="67"/>
      <c r="N1008412" s="70"/>
      <c r="O1008412" s="67"/>
      <c r="P1008412" s="6"/>
      <c r="Q1008412" s="6"/>
      <c r="R1008412" s="71"/>
      <c r="S1008412" s="6"/>
      <c r="T1008412" s="6"/>
      <c r="U1008412" s="6"/>
      <c r="V1008412" s="9"/>
    </row>
    <row r="1008413" spans="1:22" customFormat="1">
      <c r="A1008413" s="2"/>
      <c r="B1008413" s="61"/>
      <c r="C1008413" s="52"/>
      <c r="D1008413" s="52"/>
      <c r="E1008413" s="6"/>
      <c r="F1008413" s="26"/>
      <c r="G1008413" s="26"/>
      <c r="H1008413" s="67"/>
      <c r="I1008413" s="68"/>
      <c r="J1008413" s="6"/>
      <c r="K1008413" s="69"/>
      <c r="L1008413" s="67"/>
      <c r="M1008413" s="67"/>
      <c r="N1008413" s="70"/>
      <c r="O1008413" s="67"/>
      <c r="P1008413" s="6"/>
      <c r="Q1008413" s="6"/>
      <c r="R1008413" s="71"/>
      <c r="S1008413" s="6"/>
      <c r="T1008413" s="6"/>
      <c r="U1008413" s="6"/>
      <c r="V1008413" s="9"/>
    </row>
    <row r="1008414" spans="1:22" customFormat="1">
      <c r="A1008414" s="2"/>
      <c r="B1008414" s="61"/>
      <c r="C1008414" s="52"/>
      <c r="D1008414" s="52"/>
      <c r="E1008414" s="6"/>
      <c r="F1008414" s="26"/>
      <c r="G1008414" s="26"/>
      <c r="H1008414" s="67"/>
      <c r="I1008414" s="68"/>
      <c r="J1008414" s="6"/>
      <c r="K1008414" s="69"/>
      <c r="L1008414" s="67"/>
      <c r="M1008414" s="67"/>
      <c r="N1008414" s="70"/>
      <c r="O1008414" s="67"/>
      <c r="P1008414" s="6"/>
      <c r="Q1008414" s="6"/>
      <c r="R1008414" s="71"/>
      <c r="S1008414" s="6"/>
      <c r="T1008414" s="6"/>
      <c r="U1008414" s="6"/>
      <c r="V1008414" s="9"/>
    </row>
    <row r="1008415" spans="1:22" customFormat="1">
      <c r="A1008415" s="2"/>
      <c r="B1008415" s="61"/>
      <c r="C1008415" s="52"/>
      <c r="D1008415" s="52"/>
      <c r="E1008415" s="6"/>
      <c r="F1008415" s="26"/>
      <c r="G1008415" s="26"/>
      <c r="H1008415" s="67"/>
      <c r="I1008415" s="68"/>
      <c r="J1008415" s="6"/>
      <c r="K1008415" s="69"/>
      <c r="L1008415" s="67"/>
      <c r="M1008415" s="67"/>
      <c r="N1008415" s="70"/>
      <c r="O1008415" s="67"/>
      <c r="P1008415" s="6"/>
      <c r="Q1008415" s="6"/>
      <c r="R1008415" s="71"/>
      <c r="S1008415" s="6"/>
      <c r="T1008415" s="6"/>
      <c r="U1008415" s="6"/>
      <c r="V1008415" s="9"/>
    </row>
    <row r="1008416" spans="1:22" customFormat="1">
      <c r="A1008416" s="2"/>
      <c r="B1008416" s="61"/>
      <c r="C1008416" s="52"/>
      <c r="D1008416" s="52"/>
      <c r="E1008416" s="6"/>
      <c r="F1008416" s="26"/>
      <c r="G1008416" s="26"/>
      <c r="H1008416" s="67"/>
      <c r="I1008416" s="68"/>
      <c r="J1008416" s="6"/>
      <c r="K1008416" s="69"/>
      <c r="L1008416" s="67"/>
      <c r="M1008416" s="67"/>
      <c r="N1008416" s="70"/>
      <c r="O1008416" s="67"/>
      <c r="P1008416" s="6"/>
      <c r="Q1008416" s="6"/>
      <c r="R1008416" s="71"/>
      <c r="S1008416" s="6"/>
      <c r="T1008416" s="6"/>
      <c r="U1008416" s="6"/>
      <c r="V1008416" s="9"/>
    </row>
    <row r="1008417" spans="1:22" customFormat="1">
      <c r="A1008417" s="2"/>
      <c r="B1008417" s="61"/>
      <c r="C1008417" s="52"/>
      <c r="D1008417" s="52"/>
      <c r="E1008417" s="6"/>
      <c r="F1008417" s="26"/>
      <c r="G1008417" s="26"/>
      <c r="H1008417" s="67"/>
      <c r="I1008417" s="68"/>
      <c r="J1008417" s="6"/>
      <c r="K1008417" s="69"/>
      <c r="L1008417" s="67"/>
      <c r="M1008417" s="67"/>
      <c r="N1008417" s="70"/>
      <c r="O1008417" s="67"/>
      <c r="P1008417" s="6"/>
      <c r="Q1008417" s="6"/>
      <c r="R1008417" s="71"/>
      <c r="S1008417" s="6"/>
      <c r="T1008417" s="6"/>
      <c r="U1008417" s="6"/>
      <c r="V1008417" s="9"/>
    </row>
    <row r="1008418" spans="1:22" customFormat="1">
      <c r="A1008418" s="2"/>
      <c r="B1008418" s="61"/>
      <c r="C1008418" s="52"/>
      <c r="D1008418" s="52"/>
      <c r="E1008418" s="6"/>
      <c r="F1008418" s="26"/>
      <c r="G1008418" s="26"/>
      <c r="H1008418" s="67"/>
      <c r="I1008418" s="68"/>
      <c r="J1008418" s="6"/>
      <c r="K1008418" s="69"/>
      <c r="L1008418" s="67"/>
      <c r="M1008418" s="67"/>
      <c r="N1008418" s="70"/>
      <c r="O1008418" s="67"/>
      <c r="P1008418" s="6"/>
      <c r="Q1008418" s="6"/>
      <c r="R1008418" s="71"/>
      <c r="S1008418" s="6"/>
      <c r="T1008418" s="6"/>
      <c r="U1008418" s="6"/>
      <c r="V1008418" s="9"/>
    </row>
    <row r="1008419" spans="1:22" customFormat="1">
      <c r="A1008419" s="2"/>
      <c r="B1008419" s="61"/>
      <c r="C1008419" s="52"/>
      <c r="D1008419" s="52"/>
      <c r="E1008419" s="6"/>
      <c r="F1008419" s="26"/>
      <c r="G1008419" s="26"/>
      <c r="H1008419" s="67"/>
      <c r="I1008419" s="68"/>
      <c r="J1008419" s="6"/>
      <c r="K1008419" s="69"/>
      <c r="L1008419" s="67"/>
      <c r="M1008419" s="67"/>
      <c r="N1008419" s="70"/>
      <c r="O1008419" s="67"/>
      <c r="P1008419" s="6"/>
      <c r="Q1008419" s="6"/>
      <c r="R1008419" s="71"/>
      <c r="S1008419" s="6"/>
      <c r="T1008419" s="6"/>
      <c r="U1008419" s="6"/>
      <c r="V1008419" s="9"/>
    </row>
    <row r="1008420" spans="1:22" customFormat="1">
      <c r="A1008420" s="2"/>
      <c r="B1008420" s="61"/>
      <c r="C1008420" s="52"/>
      <c r="D1008420" s="52"/>
      <c r="E1008420" s="6"/>
      <c r="F1008420" s="26"/>
      <c r="G1008420" s="26"/>
      <c r="H1008420" s="67"/>
      <c r="I1008420" s="68"/>
      <c r="J1008420" s="6"/>
      <c r="K1008420" s="69"/>
      <c r="L1008420" s="67"/>
      <c r="M1008420" s="67"/>
      <c r="N1008420" s="70"/>
      <c r="O1008420" s="67"/>
      <c r="P1008420" s="6"/>
      <c r="Q1008420" s="6"/>
      <c r="R1008420" s="71"/>
      <c r="S1008420" s="6"/>
      <c r="T1008420" s="6"/>
      <c r="U1008420" s="6"/>
      <c r="V1008420" s="9"/>
    </row>
    <row r="1008421" spans="1:22" customFormat="1">
      <c r="A1008421" s="2"/>
      <c r="B1008421" s="61"/>
      <c r="C1008421" s="52"/>
      <c r="D1008421" s="52"/>
      <c r="E1008421" s="6"/>
      <c r="F1008421" s="26"/>
      <c r="G1008421" s="26"/>
      <c r="H1008421" s="67"/>
      <c r="I1008421" s="68"/>
      <c r="J1008421" s="6"/>
      <c r="K1008421" s="69"/>
      <c r="L1008421" s="67"/>
      <c r="M1008421" s="67"/>
      <c r="N1008421" s="70"/>
      <c r="O1008421" s="67"/>
      <c r="P1008421" s="6"/>
      <c r="Q1008421" s="6"/>
      <c r="R1008421" s="71"/>
      <c r="S1008421" s="6"/>
      <c r="T1008421" s="6"/>
      <c r="U1008421" s="6"/>
      <c r="V1008421" s="9"/>
    </row>
    <row r="1008422" spans="1:22" customFormat="1">
      <c r="A1008422" s="2"/>
      <c r="B1008422" s="61"/>
      <c r="C1008422" s="52"/>
      <c r="D1008422" s="52"/>
      <c r="E1008422" s="6"/>
      <c r="F1008422" s="26"/>
      <c r="G1008422" s="26"/>
      <c r="H1008422" s="67"/>
      <c r="I1008422" s="68"/>
      <c r="J1008422" s="6"/>
      <c r="K1008422" s="69"/>
      <c r="L1008422" s="67"/>
      <c r="M1008422" s="67"/>
      <c r="N1008422" s="70"/>
      <c r="O1008422" s="67"/>
      <c r="P1008422" s="6"/>
      <c r="Q1008422" s="6"/>
      <c r="R1008422" s="71"/>
      <c r="S1008422" s="6"/>
      <c r="T1008422" s="6"/>
      <c r="U1008422" s="6"/>
      <c r="V1008422" s="9"/>
    </row>
    <row r="1008423" spans="1:22" customFormat="1">
      <c r="A1008423" s="2"/>
      <c r="B1008423" s="61"/>
      <c r="C1008423" s="52"/>
      <c r="D1008423" s="52"/>
      <c r="E1008423" s="6"/>
      <c r="F1008423" s="26"/>
      <c r="G1008423" s="26"/>
      <c r="H1008423" s="67"/>
      <c r="I1008423" s="68"/>
      <c r="J1008423" s="6"/>
      <c r="K1008423" s="69"/>
      <c r="L1008423" s="67"/>
      <c r="M1008423" s="67"/>
      <c r="N1008423" s="70"/>
      <c r="O1008423" s="67"/>
      <c r="P1008423" s="6"/>
      <c r="Q1008423" s="6"/>
      <c r="R1008423" s="71"/>
      <c r="S1008423" s="6"/>
      <c r="T1008423" s="6"/>
      <c r="U1008423" s="6"/>
      <c r="V1008423" s="9"/>
    </row>
    <row r="1008424" spans="1:22" customFormat="1">
      <c r="A1008424" s="2"/>
      <c r="B1008424" s="61"/>
      <c r="C1008424" s="52"/>
      <c r="D1008424" s="52"/>
      <c r="E1008424" s="6"/>
      <c r="F1008424" s="26"/>
      <c r="G1008424" s="26"/>
      <c r="H1008424" s="67"/>
      <c r="I1008424" s="68"/>
      <c r="J1008424" s="6"/>
      <c r="K1008424" s="69"/>
      <c r="L1008424" s="67"/>
      <c r="M1008424" s="67"/>
      <c r="N1008424" s="70"/>
      <c r="O1008424" s="67"/>
      <c r="P1008424" s="6"/>
      <c r="Q1008424" s="6"/>
      <c r="R1008424" s="71"/>
      <c r="S1008424" s="6"/>
      <c r="T1008424" s="6"/>
      <c r="U1008424" s="6"/>
      <c r="V1008424" s="9"/>
    </row>
    <row r="1008425" spans="1:22" customFormat="1">
      <c r="A1008425" s="2"/>
      <c r="B1008425" s="61"/>
      <c r="C1008425" s="52"/>
      <c r="D1008425" s="52"/>
      <c r="E1008425" s="6"/>
      <c r="F1008425" s="26"/>
      <c r="G1008425" s="26"/>
      <c r="H1008425" s="67"/>
      <c r="I1008425" s="68"/>
      <c r="J1008425" s="6"/>
      <c r="K1008425" s="69"/>
      <c r="L1008425" s="67"/>
      <c r="M1008425" s="67"/>
      <c r="N1008425" s="70"/>
      <c r="O1008425" s="67"/>
      <c r="P1008425" s="6"/>
      <c r="Q1008425" s="6"/>
      <c r="R1008425" s="71"/>
      <c r="S1008425" s="6"/>
      <c r="T1008425" s="6"/>
      <c r="U1008425" s="6"/>
      <c r="V1008425" s="9"/>
    </row>
    <row r="1008426" spans="1:22" customFormat="1">
      <c r="A1008426" s="2"/>
      <c r="B1008426" s="61"/>
      <c r="C1008426" s="52"/>
      <c r="D1008426" s="52"/>
      <c r="E1008426" s="6"/>
      <c r="F1008426" s="26"/>
      <c r="G1008426" s="26"/>
      <c r="H1008426" s="67"/>
      <c r="I1008426" s="68"/>
      <c r="J1008426" s="6"/>
      <c r="K1008426" s="69"/>
      <c r="L1008426" s="67"/>
      <c r="M1008426" s="67"/>
      <c r="N1008426" s="70"/>
      <c r="O1008426" s="67"/>
      <c r="P1008426" s="6"/>
      <c r="Q1008426" s="6"/>
      <c r="R1008426" s="71"/>
      <c r="S1008426" s="6"/>
      <c r="T1008426" s="6"/>
      <c r="U1008426" s="6"/>
      <c r="V1008426" s="9"/>
    </row>
    <row r="1008427" spans="1:22" customFormat="1">
      <c r="A1008427" s="2"/>
      <c r="B1008427" s="61"/>
      <c r="C1008427" s="52"/>
      <c r="D1008427" s="52"/>
      <c r="E1008427" s="6"/>
      <c r="F1008427" s="26"/>
      <c r="G1008427" s="26"/>
      <c r="H1008427" s="67"/>
      <c r="I1008427" s="68"/>
      <c r="J1008427" s="6"/>
      <c r="K1008427" s="69"/>
      <c r="L1008427" s="67"/>
      <c r="M1008427" s="67"/>
      <c r="N1008427" s="70"/>
      <c r="O1008427" s="67"/>
      <c r="P1008427" s="6"/>
      <c r="Q1008427" s="6"/>
      <c r="R1008427" s="71"/>
      <c r="S1008427" s="6"/>
      <c r="T1008427" s="6"/>
      <c r="U1008427" s="6"/>
      <c r="V1008427" s="9"/>
    </row>
    <row r="1008428" spans="1:22" customFormat="1">
      <c r="A1008428" s="2"/>
      <c r="B1008428" s="61"/>
      <c r="C1008428" s="52"/>
      <c r="D1008428" s="52"/>
      <c r="E1008428" s="6"/>
      <c r="F1008428" s="26"/>
      <c r="G1008428" s="26"/>
      <c r="H1008428" s="67"/>
      <c r="I1008428" s="68"/>
      <c r="J1008428" s="6"/>
      <c r="K1008428" s="69"/>
      <c r="L1008428" s="67"/>
      <c r="M1008428" s="67"/>
      <c r="N1008428" s="70"/>
      <c r="O1008428" s="67"/>
      <c r="P1008428" s="6"/>
      <c r="Q1008428" s="6"/>
      <c r="R1008428" s="71"/>
      <c r="S1008428" s="6"/>
      <c r="T1008428" s="6"/>
      <c r="U1008428" s="6"/>
      <c r="V1008428" s="9"/>
    </row>
    <row r="1008429" spans="1:22" customFormat="1">
      <c r="A1008429" s="2"/>
      <c r="B1008429" s="61"/>
      <c r="C1008429" s="52"/>
      <c r="D1008429" s="52"/>
      <c r="E1008429" s="6"/>
      <c r="F1008429" s="26"/>
      <c r="G1008429" s="26"/>
      <c r="H1008429" s="67"/>
      <c r="I1008429" s="68"/>
      <c r="J1008429" s="6"/>
      <c r="K1008429" s="69"/>
      <c r="L1008429" s="67"/>
      <c r="M1008429" s="67"/>
      <c r="N1008429" s="70"/>
      <c r="O1008429" s="67"/>
      <c r="P1008429" s="6"/>
      <c r="Q1008429" s="6"/>
      <c r="R1008429" s="71"/>
      <c r="S1008429" s="6"/>
      <c r="T1008429" s="6"/>
      <c r="U1008429" s="6"/>
      <c r="V1008429" s="9"/>
    </row>
    <row r="1008430" spans="1:22" customFormat="1">
      <c r="A1008430" s="2"/>
      <c r="B1008430" s="61"/>
      <c r="C1008430" s="52"/>
      <c r="D1008430" s="52"/>
      <c r="E1008430" s="6"/>
      <c r="F1008430" s="26"/>
      <c r="G1008430" s="26"/>
      <c r="H1008430" s="67"/>
      <c r="I1008430" s="68"/>
      <c r="J1008430" s="6"/>
      <c r="K1008430" s="69"/>
      <c r="L1008430" s="67"/>
      <c r="M1008430" s="67"/>
      <c r="N1008430" s="70"/>
      <c r="O1008430" s="67"/>
      <c r="P1008430" s="6"/>
      <c r="Q1008430" s="6"/>
      <c r="R1008430" s="71"/>
      <c r="S1008430" s="6"/>
      <c r="T1008430" s="6"/>
      <c r="U1008430" s="6"/>
      <c r="V1008430" s="9"/>
    </row>
    <row r="1008431" spans="1:22" customFormat="1">
      <c r="A1008431" s="2"/>
      <c r="B1008431" s="61"/>
      <c r="C1008431" s="52"/>
      <c r="D1008431" s="52"/>
      <c r="E1008431" s="6"/>
      <c r="F1008431" s="26"/>
      <c r="G1008431" s="26"/>
      <c r="H1008431" s="67"/>
      <c r="I1008431" s="68"/>
      <c r="J1008431" s="6"/>
      <c r="K1008431" s="69"/>
      <c r="L1008431" s="67"/>
      <c r="M1008431" s="67"/>
      <c r="N1008431" s="70"/>
      <c r="O1008431" s="67"/>
      <c r="P1008431" s="6"/>
      <c r="Q1008431" s="6"/>
      <c r="R1008431" s="71"/>
      <c r="S1008431" s="6"/>
      <c r="T1008431" s="6"/>
      <c r="U1008431" s="6"/>
      <c r="V1008431" s="9"/>
    </row>
    <row r="1008432" spans="1:22" customFormat="1">
      <c r="A1008432" s="2"/>
      <c r="B1008432" s="61"/>
      <c r="C1008432" s="52"/>
      <c r="D1008432" s="52"/>
      <c r="E1008432" s="6"/>
      <c r="F1008432" s="26"/>
      <c r="G1008432" s="26"/>
      <c r="H1008432" s="67"/>
      <c r="I1008432" s="68"/>
      <c r="J1008432" s="6"/>
      <c r="K1008432" s="69"/>
      <c r="L1008432" s="67"/>
      <c r="M1008432" s="67"/>
      <c r="N1008432" s="70"/>
      <c r="O1008432" s="67"/>
      <c r="P1008432" s="6"/>
      <c r="Q1008432" s="6"/>
      <c r="R1008432" s="71"/>
      <c r="S1008432" s="6"/>
      <c r="T1008432" s="6"/>
      <c r="U1008432" s="6"/>
      <c r="V1008432" s="9"/>
    </row>
    <row r="1008433" spans="1:22" customFormat="1">
      <c r="A1008433" s="2"/>
      <c r="B1008433" s="61"/>
      <c r="C1008433" s="52"/>
      <c r="D1008433" s="52"/>
      <c r="E1008433" s="6"/>
      <c r="F1008433" s="26"/>
      <c r="G1008433" s="26"/>
      <c r="H1008433" s="67"/>
      <c r="I1008433" s="68"/>
      <c r="J1008433" s="6"/>
      <c r="K1008433" s="69"/>
      <c r="L1008433" s="67"/>
      <c r="M1008433" s="67"/>
      <c r="N1008433" s="70"/>
      <c r="O1008433" s="67"/>
      <c r="P1008433" s="6"/>
      <c r="Q1008433" s="6"/>
      <c r="R1008433" s="71"/>
      <c r="S1008433" s="6"/>
      <c r="T1008433" s="6"/>
      <c r="U1008433" s="6"/>
      <c r="V1008433" s="9"/>
    </row>
    <row r="1008434" spans="1:22" customFormat="1">
      <c r="A1008434" s="2"/>
      <c r="B1008434" s="61"/>
      <c r="C1008434" s="52"/>
      <c r="D1008434" s="52"/>
      <c r="E1008434" s="6"/>
      <c r="F1008434" s="26"/>
      <c r="G1008434" s="26"/>
      <c r="H1008434" s="67"/>
      <c r="I1008434" s="68"/>
      <c r="J1008434" s="6"/>
      <c r="K1008434" s="69"/>
      <c r="L1008434" s="67"/>
      <c r="M1008434" s="67"/>
      <c r="N1008434" s="70"/>
      <c r="O1008434" s="67"/>
      <c r="P1008434" s="6"/>
      <c r="Q1008434" s="6"/>
      <c r="R1008434" s="71"/>
      <c r="S1008434" s="6"/>
      <c r="T1008434" s="6"/>
      <c r="U1008434" s="6"/>
      <c r="V1008434" s="9"/>
    </row>
    <row r="1008435" spans="1:22" customFormat="1">
      <c r="A1008435" s="2"/>
      <c r="B1008435" s="61"/>
      <c r="C1008435" s="52"/>
      <c r="D1008435" s="52"/>
      <c r="E1008435" s="6"/>
      <c r="F1008435" s="26"/>
      <c r="G1008435" s="26"/>
      <c r="H1008435" s="67"/>
      <c r="I1008435" s="68"/>
      <c r="J1008435" s="6"/>
      <c r="K1008435" s="69"/>
      <c r="L1008435" s="67"/>
      <c r="M1008435" s="67"/>
      <c r="N1008435" s="70"/>
      <c r="O1008435" s="67"/>
      <c r="P1008435" s="6"/>
      <c r="Q1008435" s="6"/>
      <c r="R1008435" s="71"/>
      <c r="S1008435" s="6"/>
      <c r="T1008435" s="6"/>
      <c r="U1008435" s="6"/>
      <c r="V1008435" s="9"/>
    </row>
    <row r="1008436" spans="1:22" customFormat="1">
      <c r="A1008436" s="2"/>
      <c r="B1008436" s="61"/>
      <c r="C1008436" s="52"/>
      <c r="D1008436" s="52"/>
      <c r="E1008436" s="6"/>
      <c r="F1008436" s="26"/>
      <c r="G1008436" s="26"/>
      <c r="H1008436" s="67"/>
      <c r="I1008436" s="68"/>
      <c r="J1008436" s="6"/>
      <c r="K1008436" s="69"/>
      <c r="L1008436" s="67"/>
      <c r="M1008436" s="67"/>
      <c r="N1008436" s="70"/>
      <c r="O1008436" s="67"/>
      <c r="P1008436" s="6"/>
      <c r="Q1008436" s="6"/>
      <c r="R1008436" s="71"/>
      <c r="S1008436" s="6"/>
      <c r="T1008436" s="6"/>
      <c r="U1008436" s="6"/>
      <c r="V1008436" s="9"/>
    </row>
    <row r="1008437" spans="1:22" customFormat="1">
      <c r="A1008437" s="2"/>
      <c r="B1008437" s="61"/>
      <c r="C1008437" s="52"/>
      <c r="D1008437" s="52"/>
      <c r="E1008437" s="6"/>
      <c r="F1008437" s="26"/>
      <c r="G1008437" s="26"/>
      <c r="H1008437" s="67"/>
      <c r="I1008437" s="68"/>
      <c r="J1008437" s="6"/>
      <c r="K1008437" s="69"/>
      <c r="L1008437" s="67"/>
      <c r="M1008437" s="67"/>
      <c r="N1008437" s="70"/>
      <c r="O1008437" s="67"/>
      <c r="P1008437" s="6"/>
      <c r="Q1008437" s="6"/>
      <c r="R1008437" s="71"/>
      <c r="S1008437" s="6"/>
      <c r="T1008437" s="6"/>
      <c r="U1008437" s="6"/>
      <c r="V1008437" s="9"/>
    </row>
    <row r="1008438" spans="1:22" customFormat="1">
      <c r="A1008438" s="2"/>
      <c r="B1008438" s="61"/>
      <c r="C1008438" s="52"/>
      <c r="D1008438" s="52"/>
      <c r="E1008438" s="6"/>
      <c r="F1008438" s="26"/>
      <c r="G1008438" s="26"/>
      <c r="H1008438" s="67"/>
      <c r="I1008438" s="68"/>
      <c r="J1008438" s="6"/>
      <c r="K1008438" s="69"/>
      <c r="L1008438" s="67"/>
      <c r="M1008438" s="67"/>
      <c r="N1008438" s="70"/>
      <c r="O1008438" s="67"/>
      <c r="P1008438" s="6"/>
      <c r="Q1008438" s="6"/>
      <c r="R1008438" s="71"/>
      <c r="S1008438" s="6"/>
      <c r="T1008438" s="6"/>
      <c r="U1008438" s="6"/>
      <c r="V1008438" s="9"/>
    </row>
    <row r="1008439" spans="1:22" customFormat="1">
      <c r="A1008439" s="2"/>
      <c r="B1008439" s="61"/>
      <c r="C1008439" s="52"/>
      <c r="D1008439" s="52"/>
      <c r="E1008439" s="6"/>
      <c r="F1008439" s="26"/>
      <c r="G1008439" s="26"/>
      <c r="H1008439" s="67"/>
      <c r="I1008439" s="68"/>
      <c r="J1008439" s="6"/>
      <c r="K1008439" s="69"/>
      <c r="L1008439" s="67"/>
      <c r="M1008439" s="67"/>
      <c r="N1008439" s="70"/>
      <c r="O1008439" s="67"/>
      <c r="P1008439" s="6"/>
      <c r="Q1008439" s="6"/>
      <c r="R1008439" s="71"/>
      <c r="S1008439" s="6"/>
      <c r="T1008439" s="6"/>
      <c r="U1008439" s="6"/>
      <c r="V1008439" s="9"/>
    </row>
    <row r="1008440" spans="1:22" customFormat="1">
      <c r="A1008440" s="2"/>
      <c r="B1008440" s="61"/>
      <c r="C1008440" s="52"/>
      <c r="D1008440" s="52"/>
      <c r="E1008440" s="6"/>
      <c r="F1008440" s="26"/>
      <c r="G1008440" s="26"/>
      <c r="H1008440" s="67"/>
      <c r="I1008440" s="68"/>
      <c r="J1008440" s="6"/>
      <c r="K1008440" s="69"/>
      <c r="L1008440" s="67"/>
      <c r="M1008440" s="67"/>
      <c r="N1008440" s="70"/>
      <c r="O1008440" s="67"/>
      <c r="P1008440" s="6"/>
      <c r="Q1008440" s="6"/>
      <c r="R1008440" s="71"/>
      <c r="S1008440" s="6"/>
      <c r="T1008440" s="6"/>
      <c r="U1008440" s="6"/>
      <c r="V1008440" s="9"/>
    </row>
    <row r="1008441" spans="1:22" customFormat="1">
      <c r="A1008441" s="2"/>
      <c r="B1008441" s="61"/>
      <c r="C1008441" s="52"/>
      <c r="D1008441" s="52"/>
      <c r="E1008441" s="6"/>
      <c r="F1008441" s="26"/>
      <c r="G1008441" s="26"/>
      <c r="H1008441" s="67"/>
      <c r="I1008441" s="68"/>
      <c r="J1008441" s="6"/>
      <c r="K1008441" s="69"/>
      <c r="L1008441" s="67"/>
      <c r="M1008441" s="67"/>
      <c r="N1008441" s="70"/>
      <c r="O1008441" s="67"/>
      <c r="P1008441" s="6"/>
      <c r="Q1008441" s="6"/>
      <c r="R1008441" s="71"/>
      <c r="S1008441" s="6"/>
      <c r="T1008441" s="6"/>
      <c r="U1008441" s="6"/>
      <c r="V1008441" s="9"/>
    </row>
    <row r="1008442" spans="1:22" customFormat="1">
      <c r="A1008442" s="2"/>
      <c r="B1008442" s="61"/>
      <c r="C1008442" s="52"/>
      <c r="D1008442" s="52"/>
      <c r="E1008442" s="6"/>
      <c r="F1008442" s="26"/>
      <c r="G1008442" s="26"/>
      <c r="H1008442" s="67"/>
      <c r="I1008442" s="68"/>
      <c r="J1008442" s="6"/>
      <c r="K1008442" s="69"/>
      <c r="L1008442" s="67"/>
      <c r="M1008442" s="67"/>
      <c r="N1008442" s="70"/>
      <c r="O1008442" s="67"/>
      <c r="P1008442" s="6"/>
      <c r="Q1008442" s="6"/>
      <c r="R1008442" s="71"/>
      <c r="S1008442" s="6"/>
      <c r="T1008442" s="6"/>
      <c r="U1008442" s="6"/>
      <c r="V1008442" s="9"/>
    </row>
    <row r="1008443" spans="1:22" customFormat="1">
      <c r="A1008443" s="2"/>
      <c r="B1008443" s="61"/>
      <c r="C1008443" s="52"/>
      <c r="D1008443" s="52"/>
      <c r="E1008443" s="6"/>
      <c r="F1008443" s="26"/>
      <c r="G1008443" s="26"/>
      <c r="H1008443" s="67"/>
      <c r="I1008443" s="68"/>
      <c r="J1008443" s="6"/>
      <c r="K1008443" s="69"/>
      <c r="L1008443" s="67"/>
      <c r="M1008443" s="67"/>
      <c r="N1008443" s="70"/>
      <c r="O1008443" s="67"/>
      <c r="P1008443" s="6"/>
      <c r="Q1008443" s="6"/>
      <c r="R1008443" s="71"/>
      <c r="S1008443" s="6"/>
      <c r="T1008443" s="6"/>
      <c r="U1008443" s="6"/>
      <c r="V1008443" s="9"/>
    </row>
    <row r="1008444" spans="1:22" customFormat="1">
      <c r="A1008444" s="2"/>
      <c r="B1008444" s="61"/>
      <c r="C1008444" s="52"/>
      <c r="D1008444" s="52"/>
      <c r="E1008444" s="6"/>
      <c r="F1008444" s="26"/>
      <c r="G1008444" s="26"/>
      <c r="H1008444" s="67"/>
      <c r="I1008444" s="68"/>
      <c r="J1008444" s="6"/>
      <c r="K1008444" s="69"/>
      <c r="L1008444" s="67"/>
      <c r="M1008444" s="67"/>
      <c r="N1008444" s="70"/>
      <c r="O1008444" s="67"/>
      <c r="P1008444" s="6"/>
      <c r="Q1008444" s="6"/>
      <c r="R1008444" s="71"/>
      <c r="S1008444" s="6"/>
      <c r="T1008444" s="6"/>
      <c r="U1008444" s="6"/>
      <c r="V1008444" s="9"/>
    </row>
    <row r="1008445" spans="1:22" customFormat="1">
      <c r="A1008445" s="2"/>
      <c r="B1008445" s="61"/>
      <c r="C1008445" s="52"/>
      <c r="D1008445" s="52"/>
      <c r="E1008445" s="6"/>
      <c r="F1008445" s="26"/>
      <c r="G1008445" s="26"/>
      <c r="H1008445" s="67"/>
      <c r="I1008445" s="68"/>
      <c r="J1008445" s="6"/>
      <c r="K1008445" s="69"/>
      <c r="L1008445" s="67"/>
      <c r="M1008445" s="67"/>
      <c r="N1008445" s="70"/>
      <c r="O1008445" s="67"/>
      <c r="P1008445" s="6"/>
      <c r="Q1008445" s="6"/>
      <c r="R1008445" s="71"/>
      <c r="S1008445" s="6"/>
      <c r="T1008445" s="6"/>
      <c r="U1008445" s="6"/>
      <c r="V1008445" s="9"/>
    </row>
    <row r="1008446" spans="1:22" customFormat="1">
      <c r="A1008446" s="2"/>
      <c r="B1008446" s="61"/>
      <c r="C1008446" s="52"/>
      <c r="D1008446" s="52"/>
      <c r="E1008446" s="6"/>
      <c r="F1008446" s="26"/>
      <c r="G1008446" s="26"/>
      <c r="H1008446" s="67"/>
      <c r="I1008446" s="68"/>
      <c r="J1008446" s="6"/>
      <c r="K1008446" s="69"/>
      <c r="L1008446" s="67"/>
      <c r="M1008446" s="67"/>
      <c r="N1008446" s="70"/>
      <c r="O1008446" s="67"/>
      <c r="P1008446" s="6"/>
      <c r="Q1008446" s="6"/>
      <c r="R1008446" s="71"/>
      <c r="S1008446" s="6"/>
      <c r="T1008446" s="6"/>
      <c r="U1008446" s="6"/>
      <c r="V1008446" s="9"/>
    </row>
    <row r="1008447" spans="1:22" customFormat="1">
      <c r="A1008447" s="2"/>
      <c r="B1008447" s="61"/>
      <c r="C1008447" s="52"/>
      <c r="D1008447" s="52"/>
      <c r="E1008447" s="6"/>
      <c r="F1008447" s="26"/>
      <c r="G1008447" s="26"/>
      <c r="H1008447" s="67"/>
      <c r="I1008447" s="68"/>
      <c r="J1008447" s="6"/>
      <c r="K1008447" s="69"/>
      <c r="L1008447" s="67"/>
      <c r="M1008447" s="67"/>
      <c r="N1008447" s="70"/>
      <c r="O1008447" s="67"/>
      <c r="P1008447" s="6"/>
      <c r="Q1008447" s="6"/>
      <c r="R1008447" s="71"/>
      <c r="S1008447" s="6"/>
      <c r="T1008447" s="6"/>
      <c r="U1008447" s="6"/>
      <c r="V1008447" s="9"/>
    </row>
    <row r="1008448" spans="1:22" customFormat="1">
      <c r="A1008448" s="2"/>
      <c r="B1008448" s="61"/>
      <c r="C1008448" s="52"/>
      <c r="D1008448" s="52"/>
      <c r="E1008448" s="6"/>
      <c r="F1008448" s="26"/>
      <c r="G1008448" s="26"/>
      <c r="H1008448" s="67"/>
      <c r="I1008448" s="68"/>
      <c r="J1008448" s="6"/>
      <c r="K1008448" s="69"/>
      <c r="L1008448" s="67"/>
      <c r="M1008448" s="67"/>
      <c r="N1008448" s="70"/>
      <c r="O1008448" s="67"/>
      <c r="P1008448" s="6"/>
      <c r="Q1008448" s="6"/>
      <c r="R1008448" s="71"/>
      <c r="S1008448" s="6"/>
      <c r="T1008448" s="6"/>
      <c r="U1008448" s="6"/>
      <c r="V1008448" s="9"/>
    </row>
    <row r="1008449" spans="1:22" customFormat="1">
      <c r="A1008449" s="2"/>
      <c r="B1008449" s="61"/>
      <c r="C1008449" s="52"/>
      <c r="D1008449" s="52"/>
      <c r="E1008449" s="6"/>
      <c r="F1008449" s="26"/>
      <c r="G1008449" s="26"/>
      <c r="H1008449" s="67"/>
      <c r="I1008449" s="68"/>
      <c r="J1008449" s="6"/>
      <c r="K1008449" s="69"/>
      <c r="L1008449" s="67"/>
      <c r="M1008449" s="67"/>
      <c r="N1008449" s="70"/>
      <c r="O1008449" s="67"/>
      <c r="P1008449" s="6"/>
      <c r="Q1008449" s="6"/>
      <c r="R1008449" s="71"/>
      <c r="S1008449" s="6"/>
      <c r="T1008449" s="6"/>
      <c r="U1008449" s="6"/>
      <c r="V1008449" s="9"/>
    </row>
    <row r="1008450" spans="1:22" customFormat="1">
      <c r="A1008450" s="2"/>
      <c r="B1008450" s="61"/>
      <c r="C1008450" s="52"/>
      <c r="D1008450" s="52"/>
      <c r="E1008450" s="6"/>
      <c r="F1008450" s="26"/>
      <c r="G1008450" s="26"/>
      <c r="H1008450" s="67"/>
      <c r="I1008450" s="68"/>
      <c r="J1008450" s="6"/>
      <c r="K1008450" s="69"/>
      <c r="L1008450" s="67"/>
      <c r="M1008450" s="67"/>
      <c r="N1008450" s="70"/>
      <c r="O1008450" s="67"/>
      <c r="P1008450" s="6"/>
      <c r="Q1008450" s="6"/>
      <c r="R1008450" s="71"/>
      <c r="S1008450" s="6"/>
      <c r="T1008450" s="6"/>
      <c r="U1008450" s="6"/>
      <c r="V1008450" s="9"/>
    </row>
    <row r="1008451" spans="1:22" customFormat="1">
      <c r="A1008451" s="2"/>
      <c r="B1008451" s="61"/>
      <c r="C1008451" s="52"/>
      <c r="D1008451" s="52"/>
      <c r="E1008451" s="6"/>
      <c r="F1008451" s="26"/>
      <c r="G1008451" s="26"/>
      <c r="H1008451" s="67"/>
      <c r="I1008451" s="68"/>
      <c r="J1008451" s="6"/>
      <c r="K1008451" s="69"/>
      <c r="L1008451" s="67"/>
      <c r="M1008451" s="67"/>
      <c r="N1008451" s="70"/>
      <c r="O1008451" s="67"/>
      <c r="P1008451" s="6"/>
      <c r="Q1008451" s="6"/>
      <c r="R1008451" s="71"/>
      <c r="S1008451" s="6"/>
      <c r="T1008451" s="6"/>
      <c r="U1008451" s="6"/>
      <c r="V1008451" s="9"/>
    </row>
    <row r="1008452" spans="1:22" customFormat="1">
      <c r="A1008452" s="2"/>
      <c r="B1008452" s="61"/>
      <c r="C1008452" s="52"/>
      <c r="D1008452" s="52"/>
      <c r="E1008452" s="6"/>
      <c r="F1008452" s="26"/>
      <c r="G1008452" s="26"/>
      <c r="H1008452" s="67"/>
      <c r="I1008452" s="68"/>
      <c r="J1008452" s="6"/>
      <c r="K1008452" s="69"/>
      <c r="L1008452" s="67"/>
      <c r="M1008452" s="67"/>
      <c r="N1008452" s="70"/>
      <c r="O1008452" s="67"/>
      <c r="P1008452" s="6"/>
      <c r="Q1008452" s="6"/>
      <c r="R1008452" s="71"/>
      <c r="S1008452" s="6"/>
      <c r="T1008452" s="6"/>
      <c r="U1008452" s="6"/>
      <c r="V1008452" s="9"/>
    </row>
    <row r="1008453" spans="1:22" customFormat="1">
      <c r="A1008453" s="2"/>
      <c r="B1008453" s="61"/>
      <c r="C1008453" s="52"/>
      <c r="D1008453" s="52"/>
      <c r="E1008453" s="6"/>
      <c r="F1008453" s="26"/>
      <c r="G1008453" s="26"/>
      <c r="H1008453" s="67"/>
      <c r="I1008453" s="68"/>
      <c r="J1008453" s="6"/>
      <c r="K1008453" s="69"/>
      <c r="L1008453" s="67"/>
      <c r="M1008453" s="67"/>
      <c r="N1008453" s="70"/>
      <c r="O1008453" s="67"/>
      <c r="P1008453" s="6"/>
      <c r="Q1008453" s="6"/>
      <c r="R1008453" s="71"/>
      <c r="S1008453" s="6"/>
      <c r="T1008453" s="6"/>
      <c r="U1008453" s="6"/>
      <c r="V1008453" s="9"/>
    </row>
    <row r="1008454" spans="1:22" customFormat="1">
      <c r="A1008454" s="2"/>
      <c r="B1008454" s="61"/>
      <c r="C1008454" s="52"/>
      <c r="D1008454" s="52"/>
      <c r="E1008454" s="6"/>
      <c r="F1008454" s="26"/>
      <c r="G1008454" s="26"/>
      <c r="H1008454" s="67"/>
      <c r="I1008454" s="68"/>
      <c r="J1008454" s="6"/>
      <c r="K1008454" s="69"/>
      <c r="L1008454" s="67"/>
      <c r="M1008454" s="67"/>
      <c r="N1008454" s="70"/>
      <c r="O1008454" s="67"/>
      <c r="P1008454" s="6"/>
      <c r="Q1008454" s="6"/>
      <c r="R1008454" s="71"/>
      <c r="S1008454" s="6"/>
      <c r="T1008454" s="6"/>
      <c r="U1008454" s="6"/>
      <c r="V1008454" s="9"/>
    </row>
    <row r="1008455" spans="1:22" customFormat="1">
      <c r="A1008455" s="2"/>
      <c r="B1008455" s="61"/>
      <c r="C1008455" s="52"/>
      <c r="D1008455" s="52"/>
      <c r="E1008455" s="6"/>
      <c r="F1008455" s="26"/>
      <c r="G1008455" s="26"/>
      <c r="H1008455" s="67"/>
      <c r="I1008455" s="68"/>
      <c r="J1008455" s="6"/>
      <c r="K1008455" s="69"/>
      <c r="L1008455" s="67"/>
      <c r="M1008455" s="67"/>
      <c r="N1008455" s="70"/>
      <c r="O1008455" s="67"/>
      <c r="P1008455" s="6"/>
      <c r="Q1008455" s="6"/>
      <c r="R1008455" s="71"/>
      <c r="S1008455" s="6"/>
      <c r="T1008455" s="6"/>
      <c r="U1008455" s="6"/>
      <c r="V1008455" s="9"/>
    </row>
    <row r="1008456" spans="1:22" customFormat="1">
      <c r="A1008456" s="2"/>
      <c r="B1008456" s="61"/>
      <c r="C1008456" s="52"/>
      <c r="D1008456" s="52"/>
      <c r="E1008456" s="6"/>
      <c r="F1008456" s="26"/>
      <c r="G1008456" s="26"/>
      <c r="H1008456" s="67"/>
      <c r="I1008456" s="68"/>
      <c r="J1008456" s="6"/>
      <c r="K1008456" s="69"/>
      <c r="L1008456" s="67"/>
      <c r="M1008456" s="67"/>
      <c r="N1008456" s="70"/>
      <c r="O1008456" s="67"/>
      <c r="P1008456" s="6"/>
      <c r="Q1008456" s="6"/>
      <c r="R1008456" s="71"/>
      <c r="S1008456" s="6"/>
      <c r="T1008456" s="6"/>
      <c r="U1008456" s="6"/>
      <c r="V1008456" s="9"/>
    </row>
    <row r="1008457" spans="1:22" customFormat="1">
      <c r="A1008457" s="2"/>
      <c r="B1008457" s="61"/>
      <c r="C1008457" s="52"/>
      <c r="D1008457" s="52"/>
      <c r="E1008457" s="6"/>
      <c r="F1008457" s="26"/>
      <c r="G1008457" s="26"/>
      <c r="H1008457" s="67"/>
      <c r="I1008457" s="68"/>
      <c r="J1008457" s="6"/>
      <c r="K1008457" s="69"/>
      <c r="L1008457" s="67"/>
      <c r="M1008457" s="67"/>
      <c r="N1008457" s="70"/>
      <c r="O1008457" s="67"/>
      <c r="P1008457" s="6"/>
      <c r="Q1008457" s="6"/>
      <c r="R1008457" s="71"/>
      <c r="S1008457" s="6"/>
      <c r="T1008457" s="6"/>
      <c r="U1008457" s="6"/>
      <c r="V1008457" s="9"/>
    </row>
    <row r="1008458" spans="1:22" customFormat="1">
      <c r="A1008458" s="2"/>
      <c r="B1008458" s="61"/>
      <c r="C1008458" s="52"/>
      <c r="D1008458" s="52"/>
      <c r="E1008458" s="6"/>
      <c r="F1008458" s="26"/>
      <c r="G1008458" s="26"/>
      <c r="H1008458" s="67"/>
      <c r="I1008458" s="68"/>
      <c r="J1008458" s="6"/>
      <c r="K1008458" s="69"/>
      <c r="L1008458" s="67"/>
      <c r="M1008458" s="67"/>
      <c r="N1008458" s="70"/>
      <c r="O1008458" s="67"/>
      <c r="P1008458" s="6"/>
      <c r="Q1008458" s="6"/>
      <c r="R1008458" s="71"/>
      <c r="S1008458" s="6"/>
      <c r="T1008458" s="6"/>
      <c r="U1008458" s="6"/>
      <c r="V1008458" s="9"/>
    </row>
    <row r="1008459" spans="1:22" customFormat="1">
      <c r="A1008459" s="2"/>
      <c r="B1008459" s="61"/>
      <c r="C1008459" s="52"/>
      <c r="D1008459" s="52"/>
      <c r="E1008459" s="6"/>
      <c r="F1008459" s="26"/>
      <c r="G1008459" s="26"/>
      <c r="H1008459" s="67"/>
      <c r="I1008459" s="68"/>
      <c r="J1008459" s="6"/>
      <c r="K1008459" s="69"/>
      <c r="L1008459" s="67"/>
      <c r="M1008459" s="67"/>
      <c r="N1008459" s="70"/>
      <c r="O1008459" s="67"/>
      <c r="P1008459" s="6"/>
      <c r="Q1008459" s="6"/>
      <c r="R1008459" s="71"/>
      <c r="S1008459" s="6"/>
      <c r="T1008459" s="6"/>
      <c r="U1008459" s="6"/>
      <c r="V1008459" s="9"/>
    </row>
    <row r="1008460" spans="1:22" customFormat="1">
      <c r="A1008460" s="2"/>
      <c r="B1008460" s="61"/>
      <c r="C1008460" s="52"/>
      <c r="D1008460" s="52"/>
      <c r="E1008460" s="6"/>
      <c r="F1008460" s="26"/>
      <c r="G1008460" s="26"/>
      <c r="H1008460" s="67"/>
      <c r="I1008460" s="68"/>
      <c r="J1008460" s="6"/>
      <c r="K1008460" s="69"/>
      <c r="L1008460" s="67"/>
      <c r="M1008460" s="67"/>
      <c r="N1008460" s="70"/>
      <c r="O1008460" s="67"/>
      <c r="P1008460" s="6"/>
      <c r="Q1008460" s="6"/>
      <c r="R1008460" s="71"/>
      <c r="S1008460" s="6"/>
      <c r="T1008460" s="6"/>
      <c r="U1008460" s="6"/>
      <c r="V1008460" s="9"/>
    </row>
    <row r="1008461" spans="1:22" customFormat="1">
      <c r="A1008461" s="2"/>
      <c r="B1008461" s="61"/>
      <c r="C1008461" s="52"/>
      <c r="D1008461" s="52"/>
      <c r="E1008461" s="6"/>
      <c r="F1008461" s="26"/>
      <c r="G1008461" s="26"/>
      <c r="H1008461" s="67"/>
      <c r="I1008461" s="68"/>
      <c r="J1008461" s="6"/>
      <c r="K1008461" s="69"/>
      <c r="L1008461" s="67"/>
      <c r="M1008461" s="67"/>
      <c r="N1008461" s="70"/>
      <c r="O1008461" s="67"/>
      <c r="P1008461" s="6"/>
      <c r="Q1008461" s="6"/>
      <c r="R1008461" s="71"/>
      <c r="S1008461" s="6"/>
      <c r="T1008461" s="6"/>
      <c r="U1008461" s="6"/>
      <c r="V1008461" s="9"/>
    </row>
    <row r="1008462" spans="1:22" customFormat="1">
      <c r="A1008462" s="2"/>
      <c r="B1008462" s="61"/>
      <c r="C1008462" s="52"/>
      <c r="D1008462" s="52"/>
      <c r="E1008462" s="6"/>
      <c r="F1008462" s="26"/>
      <c r="G1008462" s="26"/>
      <c r="H1008462" s="67"/>
      <c r="I1008462" s="68"/>
      <c r="J1008462" s="6"/>
      <c r="K1008462" s="69"/>
      <c r="L1008462" s="67"/>
      <c r="M1008462" s="67"/>
      <c r="N1008462" s="70"/>
      <c r="O1008462" s="67"/>
      <c r="P1008462" s="6"/>
      <c r="Q1008462" s="6"/>
      <c r="R1008462" s="71"/>
      <c r="S1008462" s="6"/>
      <c r="T1008462" s="6"/>
      <c r="U1008462" s="6"/>
      <c r="V1008462" s="9"/>
    </row>
    <row r="1008463" spans="1:22" customFormat="1">
      <c r="A1008463" s="2"/>
      <c r="B1008463" s="61"/>
      <c r="C1008463" s="52"/>
      <c r="D1008463" s="52"/>
      <c r="E1008463" s="6"/>
      <c r="F1008463" s="26"/>
      <c r="G1008463" s="26"/>
      <c r="H1008463" s="67"/>
      <c r="I1008463" s="68"/>
      <c r="J1008463" s="6"/>
      <c r="K1008463" s="69"/>
      <c r="L1008463" s="67"/>
      <c r="M1008463" s="67"/>
      <c r="N1008463" s="70"/>
      <c r="O1008463" s="67"/>
      <c r="P1008463" s="6"/>
      <c r="Q1008463" s="6"/>
      <c r="R1008463" s="71"/>
      <c r="S1008463" s="6"/>
      <c r="T1008463" s="6"/>
      <c r="U1008463" s="6"/>
      <c r="V1008463" s="9"/>
    </row>
    <row r="1008464" spans="1:22" customFormat="1">
      <c r="A1008464" s="2"/>
      <c r="B1008464" s="61"/>
      <c r="C1008464" s="52"/>
      <c r="D1008464" s="52"/>
      <c r="E1008464" s="6"/>
      <c r="F1008464" s="26"/>
      <c r="G1008464" s="26"/>
      <c r="H1008464" s="67"/>
      <c r="I1008464" s="68"/>
      <c r="J1008464" s="6"/>
      <c r="K1008464" s="69"/>
      <c r="L1008464" s="67"/>
      <c r="M1008464" s="67"/>
      <c r="N1008464" s="70"/>
      <c r="O1008464" s="67"/>
      <c r="P1008464" s="6"/>
      <c r="Q1008464" s="6"/>
      <c r="R1008464" s="71"/>
      <c r="S1008464" s="6"/>
      <c r="T1008464" s="6"/>
      <c r="U1008464" s="6"/>
      <c r="V1008464" s="9"/>
    </row>
    <row r="1008465" spans="1:22" customFormat="1">
      <c r="A1008465" s="2"/>
      <c r="B1008465" s="61"/>
      <c r="C1008465" s="52"/>
      <c r="D1008465" s="52"/>
      <c r="E1008465" s="6"/>
      <c r="F1008465" s="26"/>
      <c r="G1008465" s="26"/>
      <c r="H1008465" s="67"/>
      <c r="I1008465" s="68"/>
      <c r="J1008465" s="6"/>
      <c r="K1008465" s="69"/>
      <c r="L1008465" s="67"/>
      <c r="M1008465" s="67"/>
      <c r="N1008465" s="70"/>
      <c r="O1008465" s="67"/>
      <c r="P1008465" s="6"/>
      <c r="Q1008465" s="6"/>
      <c r="R1008465" s="71"/>
      <c r="S1008465" s="6"/>
      <c r="T1008465" s="6"/>
      <c r="U1008465" s="6"/>
      <c r="V1008465" s="9"/>
    </row>
    <row r="1008466" spans="1:22" customFormat="1">
      <c r="A1008466" s="2"/>
      <c r="B1008466" s="61"/>
      <c r="C1008466" s="52"/>
      <c r="D1008466" s="52"/>
      <c r="E1008466" s="6"/>
      <c r="F1008466" s="26"/>
      <c r="G1008466" s="26"/>
      <c r="H1008466" s="67"/>
      <c r="I1008466" s="68"/>
      <c r="J1008466" s="6"/>
      <c r="K1008466" s="69"/>
      <c r="L1008466" s="67"/>
      <c r="M1008466" s="67"/>
      <c r="N1008466" s="70"/>
      <c r="O1008466" s="67"/>
      <c r="P1008466" s="6"/>
      <c r="Q1008466" s="6"/>
      <c r="R1008466" s="71"/>
      <c r="S1008466" s="6"/>
      <c r="T1008466" s="6"/>
      <c r="U1008466" s="6"/>
      <c r="V1008466" s="9"/>
    </row>
    <row r="1008467" spans="1:22" customFormat="1">
      <c r="A1008467" s="2"/>
      <c r="B1008467" s="61"/>
      <c r="C1008467" s="52"/>
      <c r="D1008467" s="52"/>
      <c r="E1008467" s="6"/>
      <c r="F1008467" s="26"/>
      <c r="G1008467" s="26"/>
      <c r="H1008467" s="67"/>
      <c r="I1008467" s="68"/>
      <c r="J1008467" s="6"/>
      <c r="K1008467" s="69"/>
      <c r="L1008467" s="67"/>
      <c r="M1008467" s="67"/>
      <c r="N1008467" s="70"/>
      <c r="O1008467" s="67"/>
      <c r="P1008467" s="6"/>
      <c r="Q1008467" s="6"/>
      <c r="R1008467" s="71"/>
      <c r="S1008467" s="6"/>
      <c r="T1008467" s="6"/>
      <c r="U1008467" s="6"/>
      <c r="V1008467" s="9"/>
    </row>
    <row r="1008468" spans="1:22" customFormat="1">
      <c r="A1008468" s="2"/>
      <c r="B1008468" s="61"/>
      <c r="C1008468" s="52"/>
      <c r="D1008468" s="52"/>
      <c r="E1008468" s="6"/>
      <c r="F1008468" s="26"/>
      <c r="G1008468" s="26"/>
      <c r="H1008468" s="67"/>
      <c r="I1008468" s="68"/>
      <c r="J1008468" s="6"/>
      <c r="K1008468" s="69"/>
      <c r="L1008468" s="67"/>
      <c r="M1008468" s="67"/>
      <c r="N1008468" s="70"/>
      <c r="O1008468" s="67"/>
      <c r="P1008468" s="6"/>
      <c r="Q1008468" s="6"/>
      <c r="R1008468" s="71"/>
      <c r="S1008468" s="6"/>
      <c r="T1008468" s="6"/>
      <c r="U1008468" s="6"/>
      <c r="V1008468" s="9"/>
    </row>
    <row r="1008469" spans="1:22" customFormat="1">
      <c r="A1008469" s="2"/>
      <c r="B1008469" s="61"/>
      <c r="C1008469" s="52"/>
      <c r="D1008469" s="52"/>
      <c r="E1008469" s="6"/>
      <c r="F1008469" s="26"/>
      <c r="G1008469" s="26"/>
      <c r="H1008469" s="67"/>
      <c r="I1008469" s="68"/>
      <c r="J1008469" s="6"/>
      <c r="K1008469" s="69"/>
      <c r="L1008469" s="67"/>
      <c r="M1008469" s="67"/>
      <c r="N1008469" s="70"/>
      <c r="O1008469" s="67"/>
      <c r="P1008469" s="6"/>
      <c r="Q1008469" s="6"/>
      <c r="R1008469" s="71"/>
      <c r="S1008469" s="6"/>
      <c r="T1008469" s="6"/>
      <c r="U1008469" s="6"/>
      <c r="V1008469" s="9"/>
    </row>
    <row r="1008470" spans="1:22" customFormat="1">
      <c r="A1008470" s="2"/>
      <c r="B1008470" s="61"/>
      <c r="C1008470" s="52"/>
      <c r="D1008470" s="52"/>
      <c r="E1008470" s="6"/>
      <c r="F1008470" s="26"/>
      <c r="G1008470" s="26"/>
      <c r="H1008470" s="67"/>
      <c r="I1008470" s="68"/>
      <c r="J1008470" s="6"/>
      <c r="K1008470" s="69"/>
      <c r="L1008470" s="67"/>
      <c r="M1008470" s="67"/>
      <c r="N1008470" s="70"/>
      <c r="O1008470" s="67"/>
      <c r="P1008470" s="6"/>
      <c r="Q1008470" s="6"/>
      <c r="R1008470" s="71"/>
      <c r="S1008470" s="6"/>
      <c r="T1008470" s="6"/>
      <c r="U1008470" s="6"/>
      <c r="V1008470" s="9"/>
    </row>
    <row r="1008471" spans="1:22" customFormat="1">
      <c r="A1008471" s="2"/>
      <c r="B1008471" s="61"/>
      <c r="C1008471" s="52"/>
      <c r="D1008471" s="52"/>
      <c r="E1008471" s="6"/>
      <c r="F1008471" s="26"/>
      <c r="G1008471" s="26"/>
      <c r="H1008471" s="67"/>
      <c r="I1008471" s="68"/>
      <c r="J1008471" s="6"/>
      <c r="K1008471" s="69"/>
      <c r="L1008471" s="67"/>
      <c r="M1008471" s="67"/>
      <c r="N1008471" s="70"/>
      <c r="O1008471" s="67"/>
      <c r="P1008471" s="6"/>
      <c r="Q1008471" s="6"/>
      <c r="R1008471" s="71"/>
      <c r="S1008471" s="6"/>
      <c r="T1008471" s="6"/>
      <c r="U1008471" s="6"/>
      <c r="V1008471" s="9"/>
    </row>
    <row r="1008472" spans="1:22" customFormat="1">
      <c r="A1008472" s="2"/>
      <c r="B1008472" s="61"/>
      <c r="C1008472" s="52"/>
      <c r="D1008472" s="52"/>
      <c r="E1008472" s="6"/>
      <c r="F1008472" s="26"/>
      <c r="G1008472" s="26"/>
      <c r="H1008472" s="67"/>
      <c r="I1008472" s="68"/>
      <c r="J1008472" s="6"/>
      <c r="K1008472" s="69"/>
      <c r="L1008472" s="67"/>
      <c r="M1008472" s="67"/>
      <c r="N1008472" s="70"/>
      <c r="O1008472" s="67"/>
      <c r="P1008472" s="6"/>
      <c r="Q1008472" s="6"/>
      <c r="R1008472" s="71"/>
      <c r="S1008472" s="6"/>
      <c r="T1008472" s="6"/>
      <c r="U1008472" s="6"/>
      <c r="V1008472" s="9"/>
    </row>
    <row r="1008473" spans="1:22" customFormat="1">
      <c r="A1008473" s="2"/>
      <c r="B1008473" s="61"/>
      <c r="C1008473" s="52"/>
      <c r="D1008473" s="52"/>
      <c r="E1008473" s="6"/>
      <c r="F1008473" s="26"/>
      <c r="G1008473" s="26"/>
      <c r="H1008473" s="67"/>
      <c r="I1008473" s="68"/>
      <c r="J1008473" s="6"/>
      <c r="K1008473" s="69"/>
      <c r="L1008473" s="67"/>
      <c r="M1008473" s="67"/>
      <c r="N1008473" s="70"/>
      <c r="O1008473" s="67"/>
      <c r="P1008473" s="6"/>
      <c r="Q1008473" s="6"/>
      <c r="R1008473" s="71"/>
      <c r="S1008473" s="6"/>
      <c r="T1008473" s="6"/>
      <c r="U1008473" s="6"/>
      <c r="V1008473" s="9"/>
    </row>
    <row r="1008474" spans="1:22" customFormat="1">
      <c r="A1008474" s="2"/>
      <c r="B1008474" s="61"/>
      <c r="C1008474" s="52"/>
      <c r="D1008474" s="52"/>
      <c r="E1008474" s="6"/>
      <c r="F1008474" s="26"/>
      <c r="G1008474" s="26"/>
      <c r="H1008474" s="67"/>
      <c r="I1008474" s="68"/>
      <c r="J1008474" s="6"/>
      <c r="K1008474" s="69"/>
      <c r="L1008474" s="67"/>
      <c r="M1008474" s="67"/>
      <c r="N1008474" s="70"/>
      <c r="O1008474" s="67"/>
      <c r="P1008474" s="6"/>
      <c r="Q1008474" s="6"/>
      <c r="R1008474" s="71"/>
      <c r="S1008474" s="6"/>
      <c r="T1008474" s="6"/>
      <c r="U1008474" s="6"/>
      <c r="V1008474" s="9"/>
    </row>
    <row r="1008475" spans="1:22" customFormat="1">
      <c r="A1008475" s="2"/>
      <c r="B1008475" s="61"/>
      <c r="C1008475" s="52"/>
      <c r="D1008475" s="52"/>
      <c r="E1008475" s="6"/>
      <c r="F1008475" s="26"/>
      <c r="G1008475" s="26"/>
      <c r="H1008475" s="67"/>
      <c r="I1008475" s="68"/>
      <c r="J1008475" s="6"/>
      <c r="K1008475" s="69"/>
      <c r="L1008475" s="67"/>
      <c r="M1008475" s="67"/>
      <c r="N1008475" s="70"/>
      <c r="O1008475" s="67"/>
      <c r="P1008475" s="6"/>
      <c r="Q1008475" s="6"/>
      <c r="R1008475" s="71"/>
      <c r="S1008475" s="6"/>
      <c r="T1008475" s="6"/>
      <c r="U1008475" s="6"/>
      <c r="V1008475" s="9"/>
    </row>
    <row r="1008476" spans="1:22" customFormat="1">
      <c r="A1008476" s="2"/>
      <c r="B1008476" s="61"/>
      <c r="C1008476" s="52"/>
      <c r="D1008476" s="52"/>
      <c r="E1008476" s="6"/>
      <c r="F1008476" s="26"/>
      <c r="G1008476" s="26"/>
      <c r="H1008476" s="67"/>
      <c r="I1008476" s="68"/>
      <c r="J1008476" s="6"/>
      <c r="K1008476" s="69"/>
      <c r="L1008476" s="67"/>
      <c r="M1008476" s="67"/>
      <c r="N1008476" s="70"/>
      <c r="O1008476" s="67"/>
      <c r="P1008476" s="6"/>
      <c r="Q1008476" s="6"/>
      <c r="R1008476" s="71"/>
      <c r="S1008476" s="6"/>
      <c r="T1008476" s="6"/>
      <c r="U1008476" s="6"/>
      <c r="V1008476" s="9"/>
    </row>
    <row r="1008477" spans="1:22" customFormat="1">
      <c r="A1008477" s="2"/>
      <c r="B1008477" s="61"/>
      <c r="C1008477" s="52"/>
      <c r="D1008477" s="52"/>
      <c r="E1008477" s="6"/>
      <c r="F1008477" s="26"/>
      <c r="G1008477" s="26"/>
      <c r="H1008477" s="67"/>
      <c r="I1008477" s="68"/>
      <c r="J1008477" s="6"/>
      <c r="K1008477" s="69"/>
      <c r="L1008477" s="67"/>
      <c r="M1008477" s="67"/>
      <c r="N1008477" s="70"/>
      <c r="O1008477" s="67"/>
      <c r="P1008477" s="6"/>
      <c r="Q1008477" s="6"/>
      <c r="R1008477" s="71"/>
      <c r="S1008477" s="6"/>
      <c r="T1008477" s="6"/>
      <c r="U1008477" s="6"/>
      <c r="V1008477" s="9"/>
    </row>
    <row r="1008478" spans="1:22" customFormat="1">
      <c r="A1008478" s="2"/>
      <c r="B1008478" s="61"/>
      <c r="C1008478" s="52"/>
      <c r="D1008478" s="52"/>
      <c r="E1008478" s="6"/>
      <c r="F1008478" s="26"/>
      <c r="G1008478" s="26"/>
      <c r="H1008478" s="67"/>
      <c r="I1008478" s="68"/>
      <c r="J1008478" s="6"/>
      <c r="K1008478" s="69"/>
      <c r="L1008478" s="67"/>
      <c r="M1008478" s="67"/>
      <c r="N1008478" s="70"/>
      <c r="O1008478" s="67"/>
      <c r="P1008478" s="6"/>
      <c r="Q1008478" s="6"/>
      <c r="R1008478" s="71"/>
      <c r="S1008478" s="6"/>
      <c r="T1008478" s="6"/>
      <c r="U1008478" s="6"/>
      <c r="V1008478" s="9"/>
    </row>
    <row r="1008479" spans="1:22" customFormat="1">
      <c r="A1008479" s="2"/>
      <c r="B1008479" s="61"/>
      <c r="C1008479" s="52"/>
      <c r="D1008479" s="52"/>
      <c r="E1008479" s="6"/>
      <c r="F1008479" s="26"/>
      <c r="G1008479" s="26"/>
      <c r="H1008479" s="67"/>
      <c r="I1008479" s="68"/>
      <c r="J1008479" s="6"/>
      <c r="K1008479" s="69"/>
      <c r="L1008479" s="67"/>
      <c r="M1008479" s="67"/>
      <c r="N1008479" s="70"/>
      <c r="O1008479" s="67"/>
      <c r="P1008479" s="6"/>
      <c r="Q1008479" s="6"/>
      <c r="R1008479" s="71"/>
      <c r="S1008479" s="6"/>
      <c r="T1008479" s="6"/>
      <c r="U1008479" s="6"/>
      <c r="V1008479" s="9"/>
    </row>
    <row r="1008480" spans="1:22" customFormat="1">
      <c r="A1008480" s="2"/>
      <c r="B1008480" s="61"/>
      <c r="C1008480" s="52"/>
      <c r="D1008480" s="52"/>
      <c r="E1008480" s="6"/>
      <c r="F1008480" s="26"/>
      <c r="G1008480" s="26"/>
      <c r="H1008480" s="67"/>
      <c r="I1008480" s="68"/>
      <c r="J1008480" s="6"/>
      <c r="K1008480" s="69"/>
      <c r="L1008480" s="67"/>
      <c r="M1008480" s="67"/>
      <c r="N1008480" s="70"/>
      <c r="O1008480" s="67"/>
      <c r="P1008480" s="6"/>
      <c r="Q1008480" s="6"/>
      <c r="R1008480" s="71"/>
      <c r="S1008480" s="6"/>
      <c r="T1008480" s="6"/>
      <c r="U1008480" s="6"/>
      <c r="V1008480" s="9"/>
    </row>
    <row r="1008481" spans="1:22" customFormat="1">
      <c r="A1008481" s="2"/>
      <c r="B1008481" s="61"/>
      <c r="C1008481" s="52"/>
      <c r="D1008481" s="52"/>
      <c r="E1008481" s="6"/>
      <c r="F1008481" s="26"/>
      <c r="G1008481" s="26"/>
      <c r="H1008481" s="67"/>
      <c r="I1008481" s="68"/>
      <c r="J1008481" s="6"/>
      <c r="K1008481" s="69"/>
      <c r="L1008481" s="67"/>
      <c r="M1008481" s="67"/>
      <c r="N1008481" s="70"/>
      <c r="O1008481" s="67"/>
      <c r="P1008481" s="6"/>
      <c r="Q1008481" s="6"/>
      <c r="R1008481" s="71"/>
      <c r="S1008481" s="6"/>
      <c r="T1008481" s="6"/>
      <c r="U1008481" s="6"/>
      <c r="V1008481" s="9"/>
    </row>
    <row r="1008482" spans="1:22" customFormat="1">
      <c r="A1008482" s="2"/>
      <c r="B1008482" s="61"/>
      <c r="C1008482" s="52"/>
      <c r="D1008482" s="52"/>
      <c r="E1008482" s="6"/>
      <c r="F1008482" s="26"/>
      <c r="G1008482" s="26"/>
      <c r="H1008482" s="67"/>
      <c r="I1008482" s="68"/>
      <c r="J1008482" s="6"/>
      <c r="K1008482" s="69"/>
      <c r="L1008482" s="67"/>
      <c r="M1008482" s="67"/>
      <c r="N1008482" s="70"/>
      <c r="O1008482" s="67"/>
      <c r="P1008482" s="6"/>
      <c r="Q1008482" s="6"/>
      <c r="R1008482" s="71"/>
      <c r="S1008482" s="6"/>
      <c r="T1008482" s="6"/>
      <c r="U1008482" s="6"/>
      <c r="V1008482" s="9"/>
    </row>
    <row r="1008483" spans="1:22" customFormat="1">
      <c r="A1008483" s="2"/>
      <c r="B1008483" s="61"/>
      <c r="C1008483" s="52"/>
      <c r="D1008483" s="52"/>
      <c r="E1008483" s="6"/>
      <c r="F1008483" s="26"/>
      <c r="G1008483" s="26"/>
      <c r="H1008483" s="67"/>
      <c r="I1008483" s="68"/>
      <c r="J1008483" s="6"/>
      <c r="K1008483" s="69"/>
      <c r="L1008483" s="67"/>
      <c r="M1008483" s="67"/>
      <c r="N1008483" s="70"/>
      <c r="O1008483" s="67"/>
      <c r="P1008483" s="6"/>
      <c r="Q1008483" s="6"/>
      <c r="R1008483" s="71"/>
      <c r="S1008483" s="6"/>
      <c r="T1008483" s="6"/>
      <c r="U1008483" s="6"/>
      <c r="V1008483" s="9"/>
    </row>
    <row r="1008484" spans="1:22" customFormat="1">
      <c r="A1008484" s="2"/>
      <c r="B1008484" s="61"/>
      <c r="C1008484" s="52"/>
      <c r="D1008484" s="52"/>
      <c r="E1008484" s="6"/>
      <c r="F1008484" s="26"/>
      <c r="G1008484" s="26"/>
      <c r="H1008484" s="67"/>
      <c r="I1008484" s="68"/>
      <c r="J1008484" s="6"/>
      <c r="K1008484" s="69"/>
      <c r="L1008484" s="67"/>
      <c r="M1008484" s="67"/>
      <c r="N1008484" s="70"/>
      <c r="O1008484" s="67"/>
      <c r="P1008484" s="6"/>
      <c r="Q1008484" s="6"/>
      <c r="R1008484" s="71"/>
      <c r="S1008484" s="6"/>
      <c r="T1008484" s="6"/>
      <c r="U1008484" s="6"/>
      <c r="V1008484" s="9"/>
    </row>
    <row r="1008485" spans="1:22" customFormat="1">
      <c r="A1008485" s="2"/>
      <c r="B1008485" s="61"/>
      <c r="C1008485" s="52"/>
      <c r="D1008485" s="52"/>
      <c r="E1008485" s="6"/>
      <c r="F1008485" s="26"/>
      <c r="G1008485" s="26"/>
      <c r="H1008485" s="67"/>
      <c r="I1008485" s="68"/>
      <c r="J1008485" s="6"/>
      <c r="K1008485" s="69"/>
      <c r="L1008485" s="67"/>
      <c r="M1008485" s="67"/>
      <c r="N1008485" s="70"/>
      <c r="O1008485" s="67"/>
      <c r="P1008485" s="6"/>
      <c r="Q1008485" s="6"/>
      <c r="R1008485" s="71"/>
      <c r="S1008485" s="6"/>
      <c r="T1008485" s="6"/>
      <c r="U1008485" s="6"/>
      <c r="V1008485" s="9"/>
    </row>
    <row r="1008486" spans="1:22" customFormat="1">
      <c r="A1008486" s="2"/>
      <c r="B1008486" s="61"/>
      <c r="C1008486" s="52"/>
      <c r="D1008486" s="52"/>
      <c r="E1008486" s="6"/>
      <c r="F1008486" s="26"/>
      <c r="G1008486" s="26"/>
      <c r="H1008486" s="67"/>
      <c r="I1008486" s="68"/>
      <c r="J1008486" s="6"/>
      <c r="K1008486" s="69"/>
      <c r="L1008486" s="67"/>
      <c r="M1008486" s="67"/>
      <c r="N1008486" s="70"/>
      <c r="O1008486" s="67"/>
      <c r="P1008486" s="6"/>
      <c r="Q1008486" s="6"/>
      <c r="R1008486" s="71"/>
      <c r="S1008486" s="6"/>
      <c r="T1008486" s="6"/>
      <c r="U1008486" s="6"/>
      <c r="V1008486" s="9"/>
    </row>
    <row r="1008487" spans="1:22" customFormat="1">
      <c r="A1008487" s="2"/>
      <c r="B1008487" s="61"/>
      <c r="C1008487" s="52"/>
      <c r="D1008487" s="52"/>
      <c r="E1008487" s="6"/>
      <c r="F1008487" s="26"/>
      <c r="G1008487" s="26"/>
      <c r="H1008487" s="67"/>
      <c r="I1008487" s="68"/>
      <c r="J1008487" s="6"/>
      <c r="K1008487" s="69"/>
      <c r="L1008487" s="67"/>
      <c r="M1008487" s="67"/>
      <c r="N1008487" s="70"/>
      <c r="O1008487" s="67"/>
      <c r="P1008487" s="6"/>
      <c r="Q1008487" s="6"/>
      <c r="R1008487" s="71"/>
      <c r="S1008487" s="6"/>
      <c r="T1008487" s="6"/>
      <c r="U1008487" s="6"/>
      <c r="V1008487" s="9"/>
    </row>
    <row r="1008488" spans="1:22" customFormat="1">
      <c r="A1008488" s="2"/>
      <c r="B1008488" s="61"/>
      <c r="C1008488" s="52"/>
      <c r="D1008488" s="52"/>
      <c r="E1008488" s="6"/>
      <c r="F1008488" s="26"/>
      <c r="G1008488" s="26"/>
      <c r="H1008488" s="67"/>
      <c r="I1008488" s="68"/>
      <c r="J1008488" s="6"/>
      <c r="K1008488" s="69"/>
      <c r="L1008488" s="67"/>
      <c r="M1008488" s="67"/>
      <c r="N1008488" s="70"/>
      <c r="O1008488" s="67"/>
      <c r="P1008488" s="6"/>
      <c r="Q1008488" s="6"/>
      <c r="R1008488" s="71"/>
      <c r="S1008488" s="6"/>
      <c r="T1008488" s="6"/>
      <c r="U1008488" s="6"/>
      <c r="V1008488" s="9"/>
    </row>
    <row r="1008489" spans="1:22" customFormat="1">
      <c r="A1008489" s="2"/>
      <c r="B1008489" s="61"/>
      <c r="C1008489" s="52"/>
      <c r="D1008489" s="52"/>
      <c r="E1008489" s="6"/>
      <c r="F1008489" s="26"/>
      <c r="G1008489" s="26"/>
      <c r="H1008489" s="67"/>
      <c r="I1008489" s="68"/>
      <c r="J1008489" s="6"/>
      <c r="K1008489" s="69"/>
      <c r="L1008489" s="67"/>
      <c r="M1008489" s="67"/>
      <c r="N1008489" s="70"/>
      <c r="O1008489" s="67"/>
      <c r="P1008489" s="6"/>
      <c r="Q1008489" s="6"/>
      <c r="R1008489" s="71"/>
      <c r="S1008489" s="6"/>
      <c r="T1008489" s="6"/>
      <c r="U1008489" s="6"/>
      <c r="V1008489" s="9"/>
    </row>
    <row r="1008490" spans="1:22" customFormat="1">
      <c r="A1008490" s="2"/>
      <c r="B1008490" s="61"/>
      <c r="C1008490" s="52"/>
      <c r="D1008490" s="52"/>
      <c r="E1008490" s="6"/>
      <c r="F1008490" s="26"/>
      <c r="G1008490" s="26"/>
      <c r="H1008490" s="67"/>
      <c r="I1008490" s="68"/>
      <c r="J1008490" s="6"/>
      <c r="K1008490" s="69"/>
      <c r="L1008490" s="67"/>
      <c r="M1008490" s="67"/>
      <c r="N1008490" s="70"/>
      <c r="O1008490" s="67"/>
      <c r="P1008490" s="6"/>
      <c r="Q1008490" s="6"/>
      <c r="R1008490" s="71"/>
      <c r="S1008490" s="6"/>
      <c r="T1008490" s="6"/>
      <c r="U1008490" s="6"/>
      <c r="V1008490" s="9"/>
    </row>
    <row r="1008491" spans="1:22" customFormat="1">
      <c r="A1008491" s="2"/>
      <c r="B1008491" s="61"/>
      <c r="C1008491" s="52"/>
      <c r="D1008491" s="52"/>
      <c r="E1008491" s="6"/>
      <c r="F1008491" s="26"/>
      <c r="G1008491" s="26"/>
      <c r="H1008491" s="67"/>
      <c r="I1008491" s="68"/>
      <c r="J1008491" s="6"/>
      <c r="K1008491" s="69"/>
      <c r="L1008491" s="67"/>
      <c r="M1008491" s="67"/>
      <c r="N1008491" s="70"/>
      <c r="O1008491" s="67"/>
      <c r="P1008491" s="6"/>
      <c r="Q1008491" s="6"/>
      <c r="R1008491" s="71"/>
      <c r="S1008491" s="6"/>
      <c r="T1008491" s="6"/>
      <c r="U1008491" s="6"/>
      <c r="V1008491" s="9"/>
    </row>
    <row r="1008492" spans="1:22" customFormat="1">
      <c r="A1008492" s="2"/>
      <c r="B1008492" s="61"/>
      <c r="C1008492" s="52"/>
      <c r="D1008492" s="52"/>
      <c r="E1008492" s="6"/>
      <c r="F1008492" s="26"/>
      <c r="G1008492" s="26"/>
      <c r="H1008492" s="67"/>
      <c r="I1008492" s="68"/>
      <c r="J1008492" s="6"/>
      <c r="K1008492" s="69"/>
      <c r="L1008492" s="67"/>
      <c r="M1008492" s="67"/>
      <c r="N1008492" s="70"/>
      <c r="O1008492" s="67"/>
      <c r="P1008492" s="6"/>
      <c r="Q1008492" s="6"/>
      <c r="R1008492" s="71"/>
      <c r="S1008492" s="6"/>
      <c r="T1008492" s="6"/>
      <c r="U1008492" s="6"/>
      <c r="V1008492" s="9"/>
    </row>
    <row r="1008493" spans="1:22" customFormat="1">
      <c r="A1008493" s="2"/>
      <c r="B1008493" s="61"/>
      <c r="C1008493" s="52"/>
      <c r="D1008493" s="52"/>
      <c r="E1008493" s="6"/>
      <c r="F1008493" s="26"/>
      <c r="G1008493" s="26"/>
      <c r="H1008493" s="67"/>
      <c r="I1008493" s="68"/>
      <c r="J1008493" s="6"/>
      <c r="K1008493" s="69"/>
      <c r="L1008493" s="67"/>
      <c r="M1008493" s="67"/>
      <c r="N1008493" s="70"/>
      <c r="O1008493" s="67"/>
      <c r="P1008493" s="6"/>
      <c r="Q1008493" s="6"/>
      <c r="R1008493" s="71"/>
      <c r="S1008493" s="6"/>
      <c r="T1008493" s="6"/>
      <c r="U1008493" s="6"/>
      <c r="V1008493" s="9"/>
    </row>
    <row r="1008494" spans="1:22" customFormat="1">
      <c r="A1008494" s="2"/>
      <c r="B1008494" s="61"/>
      <c r="C1008494" s="52"/>
      <c r="D1008494" s="52"/>
      <c r="E1008494" s="6"/>
      <c r="F1008494" s="26"/>
      <c r="G1008494" s="26"/>
      <c r="H1008494" s="67"/>
      <c r="I1008494" s="68"/>
      <c r="J1008494" s="6"/>
      <c r="K1008494" s="69"/>
      <c r="L1008494" s="67"/>
      <c r="M1008494" s="67"/>
      <c r="N1008494" s="70"/>
      <c r="O1008494" s="67"/>
      <c r="P1008494" s="6"/>
      <c r="Q1008494" s="6"/>
      <c r="R1008494" s="71"/>
      <c r="S1008494" s="6"/>
      <c r="T1008494" s="6"/>
      <c r="U1008494" s="6"/>
      <c r="V1008494" s="9"/>
    </row>
    <row r="1008495" spans="1:22" customFormat="1">
      <c r="A1008495" s="2"/>
      <c r="B1008495" s="61"/>
      <c r="C1008495" s="52"/>
      <c r="D1008495" s="52"/>
      <c r="E1008495" s="6"/>
      <c r="F1008495" s="26"/>
      <c r="G1008495" s="26"/>
      <c r="H1008495" s="67"/>
      <c r="I1008495" s="68"/>
      <c r="J1008495" s="6"/>
      <c r="K1008495" s="69"/>
      <c r="L1008495" s="67"/>
      <c r="M1008495" s="67"/>
      <c r="N1008495" s="70"/>
      <c r="O1008495" s="67"/>
      <c r="P1008495" s="6"/>
      <c r="Q1008495" s="6"/>
      <c r="R1008495" s="71"/>
      <c r="S1008495" s="6"/>
      <c r="T1008495" s="6"/>
      <c r="U1008495" s="6"/>
      <c r="V1008495" s="9"/>
    </row>
    <row r="1008496" spans="1:22" customFormat="1">
      <c r="A1008496" s="2"/>
      <c r="B1008496" s="61"/>
      <c r="C1008496" s="52"/>
      <c r="D1008496" s="52"/>
      <c r="E1008496" s="6"/>
      <c r="F1008496" s="26"/>
      <c r="G1008496" s="26"/>
      <c r="H1008496" s="67"/>
      <c r="I1008496" s="68"/>
      <c r="J1008496" s="6"/>
      <c r="K1008496" s="69"/>
      <c r="L1008496" s="67"/>
      <c r="M1008496" s="67"/>
      <c r="N1008496" s="70"/>
      <c r="O1008496" s="67"/>
      <c r="P1008496" s="6"/>
      <c r="Q1008496" s="6"/>
      <c r="R1008496" s="71"/>
      <c r="S1008496" s="6"/>
      <c r="T1008496" s="6"/>
      <c r="U1008496" s="6"/>
      <c r="V1008496" s="9"/>
    </row>
    <row r="1008497" spans="1:22" customFormat="1">
      <c r="A1008497" s="2"/>
      <c r="B1008497" s="61"/>
      <c r="C1008497" s="52"/>
      <c r="D1008497" s="52"/>
      <c r="E1008497" s="6"/>
      <c r="F1008497" s="26"/>
      <c r="G1008497" s="26"/>
      <c r="H1008497" s="67"/>
      <c r="I1008497" s="68"/>
      <c r="J1008497" s="6"/>
      <c r="K1008497" s="69"/>
      <c r="L1008497" s="67"/>
      <c r="M1008497" s="67"/>
      <c r="N1008497" s="70"/>
      <c r="O1008497" s="67"/>
      <c r="P1008497" s="6"/>
      <c r="Q1008497" s="6"/>
      <c r="R1008497" s="71"/>
      <c r="S1008497" s="6"/>
      <c r="T1008497" s="6"/>
      <c r="U1008497" s="6"/>
      <c r="V1008497" s="9"/>
    </row>
    <row r="1008498" spans="1:22" customFormat="1">
      <c r="A1008498" s="2"/>
      <c r="B1008498" s="61"/>
      <c r="C1008498" s="52"/>
      <c r="D1008498" s="52"/>
      <c r="E1008498" s="6"/>
      <c r="F1008498" s="26"/>
      <c r="G1008498" s="26"/>
      <c r="H1008498" s="67"/>
      <c r="I1008498" s="68"/>
      <c r="J1008498" s="6"/>
      <c r="K1008498" s="69"/>
      <c r="L1008498" s="67"/>
      <c r="M1008498" s="67"/>
      <c r="N1008498" s="70"/>
      <c r="O1008498" s="67"/>
      <c r="P1008498" s="6"/>
      <c r="Q1008498" s="6"/>
      <c r="R1008498" s="71"/>
      <c r="S1008498" s="6"/>
      <c r="T1008498" s="6"/>
      <c r="U1008498" s="6"/>
      <c r="V1008498" s="9"/>
    </row>
    <row r="1008499" spans="1:22" customFormat="1">
      <c r="A1008499" s="2"/>
      <c r="B1008499" s="61"/>
      <c r="C1008499" s="52"/>
      <c r="D1008499" s="52"/>
      <c r="E1008499" s="6"/>
      <c r="F1008499" s="26"/>
      <c r="G1008499" s="26"/>
      <c r="H1008499" s="67"/>
      <c r="I1008499" s="68"/>
      <c r="J1008499" s="6"/>
      <c r="K1008499" s="69"/>
      <c r="L1008499" s="67"/>
      <c r="M1008499" s="67"/>
      <c r="N1008499" s="70"/>
      <c r="O1008499" s="67"/>
      <c r="P1008499" s="6"/>
      <c r="Q1008499" s="6"/>
      <c r="R1008499" s="71"/>
      <c r="S1008499" s="6"/>
      <c r="T1008499" s="6"/>
      <c r="U1008499" s="6"/>
      <c r="V1008499" s="9"/>
    </row>
    <row r="1008500" spans="1:22" customFormat="1">
      <c r="A1008500" s="2"/>
      <c r="B1008500" s="61"/>
      <c r="C1008500" s="52"/>
      <c r="D1008500" s="52"/>
      <c r="E1008500" s="6"/>
      <c r="F1008500" s="26"/>
      <c r="G1008500" s="26"/>
      <c r="H1008500" s="67"/>
      <c r="I1008500" s="68"/>
      <c r="J1008500" s="6"/>
      <c r="K1008500" s="69"/>
      <c r="L1008500" s="67"/>
      <c r="M1008500" s="67"/>
      <c r="N1008500" s="70"/>
      <c r="O1008500" s="67"/>
      <c r="P1008500" s="6"/>
      <c r="Q1008500" s="6"/>
      <c r="R1008500" s="71"/>
      <c r="S1008500" s="6"/>
      <c r="T1008500" s="6"/>
      <c r="U1008500" s="6"/>
      <c r="V1008500" s="9"/>
    </row>
    <row r="1008501" spans="1:22" customFormat="1">
      <c r="A1008501" s="2"/>
      <c r="B1008501" s="61"/>
      <c r="C1008501" s="52"/>
      <c r="D1008501" s="52"/>
      <c r="E1008501" s="6"/>
      <c r="F1008501" s="26"/>
      <c r="G1008501" s="26"/>
      <c r="H1008501" s="67"/>
      <c r="I1008501" s="68"/>
      <c r="J1008501" s="6"/>
      <c r="K1008501" s="69"/>
      <c r="L1008501" s="67"/>
      <c r="M1008501" s="67"/>
      <c r="N1008501" s="70"/>
      <c r="O1008501" s="67"/>
      <c r="P1008501" s="6"/>
      <c r="Q1008501" s="6"/>
      <c r="R1008501" s="71"/>
      <c r="S1008501" s="6"/>
      <c r="T1008501" s="6"/>
      <c r="U1008501" s="6"/>
      <c r="V1008501" s="9"/>
    </row>
    <row r="1008502" spans="1:22" customFormat="1">
      <c r="A1008502" s="2"/>
      <c r="B1008502" s="61"/>
      <c r="C1008502" s="52"/>
      <c r="D1008502" s="52"/>
      <c r="E1008502" s="6"/>
      <c r="F1008502" s="26"/>
      <c r="G1008502" s="26"/>
      <c r="H1008502" s="67"/>
      <c r="I1008502" s="68"/>
      <c r="J1008502" s="6"/>
      <c r="K1008502" s="69"/>
      <c r="L1008502" s="67"/>
      <c r="M1008502" s="67"/>
      <c r="N1008502" s="70"/>
      <c r="O1008502" s="67"/>
      <c r="P1008502" s="6"/>
      <c r="Q1008502" s="6"/>
      <c r="R1008502" s="71"/>
      <c r="S1008502" s="6"/>
      <c r="T1008502" s="6"/>
      <c r="U1008502" s="6"/>
      <c r="V1008502" s="9"/>
    </row>
    <row r="1008503" spans="1:22" customFormat="1">
      <c r="A1008503" s="2"/>
      <c r="B1008503" s="61"/>
      <c r="C1008503" s="52"/>
      <c r="D1008503" s="52"/>
      <c r="E1008503" s="6"/>
      <c r="F1008503" s="26"/>
      <c r="G1008503" s="26"/>
      <c r="H1008503" s="67"/>
      <c r="I1008503" s="68"/>
      <c r="J1008503" s="6"/>
      <c r="K1008503" s="69"/>
      <c r="L1008503" s="67"/>
      <c r="M1008503" s="67"/>
      <c r="N1008503" s="70"/>
      <c r="O1008503" s="67"/>
      <c r="P1008503" s="6"/>
      <c r="Q1008503" s="6"/>
      <c r="R1008503" s="71"/>
      <c r="S1008503" s="6"/>
      <c r="T1008503" s="6"/>
      <c r="U1008503" s="6"/>
      <c r="V1008503" s="9"/>
    </row>
    <row r="1008504" spans="1:22" customFormat="1">
      <c r="A1008504" s="2"/>
      <c r="B1008504" s="61"/>
      <c r="C1008504" s="52"/>
      <c r="D1008504" s="52"/>
      <c r="E1008504" s="6"/>
      <c r="F1008504" s="26"/>
      <c r="G1008504" s="26"/>
      <c r="H1008504" s="67"/>
      <c r="I1008504" s="68"/>
      <c r="J1008504" s="6"/>
      <c r="K1008504" s="69"/>
      <c r="L1008504" s="67"/>
      <c r="M1008504" s="67"/>
      <c r="N1008504" s="70"/>
      <c r="O1008504" s="67"/>
      <c r="P1008504" s="6"/>
      <c r="Q1008504" s="6"/>
      <c r="R1008504" s="71"/>
      <c r="S1008504" s="6"/>
      <c r="T1008504" s="6"/>
      <c r="U1008504" s="6"/>
      <c r="V1008504" s="9"/>
    </row>
    <row r="1008505" spans="1:22" customFormat="1">
      <c r="A1008505" s="2"/>
      <c r="B1008505" s="61"/>
      <c r="C1008505" s="52"/>
      <c r="D1008505" s="52"/>
      <c r="E1008505" s="6"/>
      <c r="F1008505" s="26"/>
      <c r="G1008505" s="26"/>
      <c r="H1008505" s="67"/>
      <c r="I1008505" s="68"/>
      <c r="J1008505" s="6"/>
      <c r="K1008505" s="69"/>
      <c r="L1008505" s="67"/>
      <c r="M1008505" s="67"/>
      <c r="N1008505" s="70"/>
      <c r="O1008505" s="67"/>
      <c r="P1008505" s="6"/>
      <c r="Q1008505" s="6"/>
      <c r="R1008505" s="71"/>
      <c r="S1008505" s="6"/>
      <c r="T1008505" s="6"/>
      <c r="U1008505" s="6"/>
      <c r="V1008505" s="9"/>
    </row>
    <row r="1008506" spans="1:22" customFormat="1">
      <c r="A1008506" s="2"/>
      <c r="B1008506" s="61"/>
      <c r="C1008506" s="52"/>
      <c r="D1008506" s="52"/>
      <c r="E1008506" s="6"/>
      <c r="F1008506" s="26"/>
      <c r="G1008506" s="26"/>
      <c r="H1008506" s="67"/>
      <c r="I1008506" s="68"/>
      <c r="J1008506" s="6"/>
      <c r="K1008506" s="69"/>
      <c r="L1008506" s="67"/>
      <c r="M1008506" s="67"/>
      <c r="N1008506" s="70"/>
      <c r="O1008506" s="67"/>
      <c r="P1008506" s="6"/>
      <c r="Q1008506" s="6"/>
      <c r="R1008506" s="71"/>
      <c r="S1008506" s="6"/>
      <c r="T1008506" s="6"/>
      <c r="U1008506" s="6"/>
      <c r="V1008506" s="9"/>
    </row>
    <row r="1008507" spans="1:22" customFormat="1">
      <c r="A1008507" s="2"/>
      <c r="B1008507" s="61"/>
      <c r="C1008507" s="52"/>
      <c r="D1008507" s="52"/>
      <c r="E1008507" s="6"/>
      <c r="F1008507" s="26"/>
      <c r="G1008507" s="26"/>
      <c r="H1008507" s="67"/>
      <c r="I1008507" s="68"/>
      <c r="J1008507" s="6"/>
      <c r="K1008507" s="69"/>
      <c r="L1008507" s="67"/>
      <c r="M1008507" s="67"/>
      <c r="N1008507" s="70"/>
      <c r="O1008507" s="67"/>
      <c r="P1008507" s="6"/>
      <c r="Q1008507" s="6"/>
      <c r="R1008507" s="71"/>
      <c r="S1008507" s="6"/>
      <c r="T1008507" s="6"/>
      <c r="U1008507" s="6"/>
      <c r="V1008507" s="9"/>
    </row>
    <row r="1008508" spans="1:22" customFormat="1">
      <c r="A1008508" s="2"/>
      <c r="B1008508" s="61"/>
      <c r="C1008508" s="52"/>
      <c r="D1008508" s="52"/>
      <c r="E1008508" s="6"/>
      <c r="F1008508" s="26"/>
      <c r="G1008508" s="26"/>
      <c r="H1008508" s="67"/>
      <c r="I1008508" s="68"/>
      <c r="J1008508" s="6"/>
      <c r="K1008508" s="69"/>
      <c r="L1008508" s="67"/>
      <c r="M1008508" s="67"/>
      <c r="N1008508" s="70"/>
      <c r="O1008508" s="67"/>
      <c r="P1008508" s="6"/>
      <c r="Q1008508" s="6"/>
      <c r="R1008508" s="71"/>
      <c r="S1008508" s="6"/>
      <c r="T1008508" s="6"/>
      <c r="U1008508" s="6"/>
      <c r="V1008508" s="9"/>
    </row>
    <row r="1008509" spans="1:22" customFormat="1">
      <c r="A1008509" s="2"/>
      <c r="B1008509" s="61"/>
      <c r="C1008509" s="52"/>
      <c r="D1008509" s="52"/>
      <c r="E1008509" s="6"/>
      <c r="F1008509" s="26"/>
      <c r="G1008509" s="26"/>
      <c r="H1008509" s="67"/>
      <c r="I1008509" s="68"/>
      <c r="J1008509" s="6"/>
      <c r="K1008509" s="69"/>
      <c r="L1008509" s="67"/>
      <c r="M1008509" s="67"/>
      <c r="N1008509" s="70"/>
      <c r="O1008509" s="67"/>
      <c r="P1008509" s="6"/>
      <c r="Q1008509" s="6"/>
      <c r="R1008509" s="71"/>
      <c r="S1008509" s="6"/>
      <c r="T1008509" s="6"/>
      <c r="U1008509" s="6"/>
      <c r="V1008509" s="9"/>
    </row>
    <row r="1008510" spans="1:22" customFormat="1">
      <c r="A1008510" s="2"/>
      <c r="B1008510" s="61"/>
      <c r="C1008510" s="52"/>
      <c r="D1008510" s="52"/>
      <c r="E1008510" s="6"/>
      <c r="F1008510" s="26"/>
      <c r="G1008510" s="26"/>
      <c r="H1008510" s="67"/>
      <c r="I1008510" s="68"/>
      <c r="J1008510" s="6"/>
      <c r="K1008510" s="69"/>
      <c r="L1008510" s="67"/>
      <c r="M1008510" s="67"/>
      <c r="N1008510" s="70"/>
      <c r="O1008510" s="67"/>
      <c r="P1008510" s="6"/>
      <c r="Q1008510" s="6"/>
      <c r="R1008510" s="71"/>
      <c r="S1008510" s="6"/>
      <c r="T1008510" s="6"/>
      <c r="U1008510" s="6"/>
      <c r="V1008510" s="9"/>
    </row>
    <row r="1008511" spans="1:22" customFormat="1">
      <c r="A1008511" s="2"/>
      <c r="B1008511" s="61"/>
      <c r="C1008511" s="52"/>
      <c r="D1008511" s="52"/>
      <c r="E1008511" s="6"/>
      <c r="F1008511" s="26"/>
      <c r="G1008511" s="26"/>
      <c r="H1008511" s="67"/>
      <c r="I1008511" s="68"/>
      <c r="J1008511" s="6"/>
      <c r="K1008511" s="69"/>
      <c r="L1008511" s="67"/>
      <c r="M1008511" s="67"/>
      <c r="N1008511" s="70"/>
      <c r="O1008511" s="67"/>
      <c r="P1008511" s="6"/>
      <c r="Q1008511" s="6"/>
      <c r="R1008511" s="71"/>
      <c r="S1008511" s="6"/>
      <c r="T1008511" s="6"/>
      <c r="U1008511" s="6"/>
      <c r="V1008511" s="9"/>
    </row>
    <row r="1008512" spans="1:22" customFormat="1">
      <c r="A1008512" s="2"/>
      <c r="B1008512" s="61"/>
      <c r="C1008512" s="52"/>
      <c r="D1008512" s="52"/>
      <c r="E1008512" s="6"/>
      <c r="F1008512" s="26"/>
      <c r="G1008512" s="26"/>
      <c r="H1008512" s="67"/>
      <c r="I1008512" s="68"/>
      <c r="J1008512" s="6"/>
      <c r="K1008512" s="69"/>
      <c r="L1008512" s="67"/>
      <c r="M1008512" s="67"/>
      <c r="N1008512" s="70"/>
      <c r="O1008512" s="67"/>
      <c r="P1008512" s="6"/>
      <c r="Q1008512" s="6"/>
      <c r="R1008512" s="71"/>
      <c r="S1008512" s="6"/>
      <c r="T1008512" s="6"/>
      <c r="U1008512" s="6"/>
      <c r="V1008512" s="9"/>
    </row>
    <row r="1008513" spans="1:22" customFormat="1">
      <c r="A1008513" s="2"/>
      <c r="B1008513" s="61"/>
      <c r="C1008513" s="52"/>
      <c r="D1008513" s="52"/>
      <c r="E1008513" s="6"/>
      <c r="F1008513" s="26"/>
      <c r="G1008513" s="26"/>
      <c r="H1008513" s="67"/>
      <c r="I1008513" s="68"/>
      <c r="J1008513" s="6"/>
      <c r="K1008513" s="69"/>
      <c r="L1008513" s="67"/>
      <c r="M1008513" s="67"/>
      <c r="N1008513" s="70"/>
      <c r="O1008513" s="67"/>
      <c r="P1008513" s="6"/>
      <c r="Q1008513" s="6"/>
      <c r="R1008513" s="71"/>
      <c r="S1008513" s="6"/>
      <c r="T1008513" s="6"/>
      <c r="U1008513" s="6"/>
      <c r="V1008513" s="9"/>
    </row>
    <row r="1008514" spans="1:22" customFormat="1">
      <c r="A1008514" s="2"/>
      <c r="B1008514" s="61"/>
      <c r="C1008514" s="52"/>
      <c r="D1008514" s="52"/>
      <c r="E1008514" s="6"/>
      <c r="F1008514" s="26"/>
      <c r="G1008514" s="26"/>
      <c r="H1008514" s="67"/>
      <c r="I1008514" s="68"/>
      <c r="J1008514" s="6"/>
      <c r="K1008514" s="69"/>
      <c r="L1008514" s="67"/>
      <c r="M1008514" s="67"/>
      <c r="N1008514" s="70"/>
      <c r="O1008514" s="67"/>
      <c r="P1008514" s="6"/>
      <c r="Q1008514" s="6"/>
      <c r="R1008514" s="71"/>
      <c r="S1008514" s="6"/>
      <c r="T1008514" s="6"/>
      <c r="U1008514" s="6"/>
      <c r="V1008514" s="9"/>
    </row>
    <row r="1008515" spans="1:22" customFormat="1">
      <c r="A1008515" s="2"/>
      <c r="B1008515" s="61"/>
      <c r="C1008515" s="52"/>
      <c r="D1008515" s="52"/>
      <c r="E1008515" s="6"/>
      <c r="F1008515" s="26"/>
      <c r="G1008515" s="26"/>
      <c r="H1008515" s="67"/>
      <c r="I1008515" s="68"/>
      <c r="J1008515" s="6"/>
      <c r="K1008515" s="69"/>
      <c r="L1008515" s="67"/>
      <c r="M1008515" s="67"/>
      <c r="N1008515" s="70"/>
      <c r="O1008515" s="67"/>
      <c r="P1008515" s="6"/>
      <c r="Q1008515" s="6"/>
      <c r="R1008515" s="71"/>
      <c r="S1008515" s="6"/>
      <c r="T1008515" s="6"/>
      <c r="U1008515" s="6"/>
      <c r="V1008515" s="9"/>
    </row>
    <row r="1008516" spans="1:22" customFormat="1">
      <c r="A1008516" s="2"/>
      <c r="B1008516" s="61"/>
      <c r="C1008516" s="52"/>
      <c r="D1008516" s="52"/>
      <c r="E1008516" s="6"/>
      <c r="F1008516" s="26"/>
      <c r="G1008516" s="26"/>
      <c r="H1008516" s="67"/>
      <c r="I1008516" s="68"/>
      <c r="J1008516" s="6"/>
      <c r="K1008516" s="69"/>
      <c r="L1008516" s="67"/>
      <c r="M1008516" s="67"/>
      <c r="N1008516" s="70"/>
      <c r="O1008516" s="67"/>
      <c r="P1008516" s="6"/>
      <c r="Q1008516" s="6"/>
      <c r="R1008516" s="71"/>
      <c r="S1008516" s="6"/>
      <c r="T1008516" s="6"/>
      <c r="U1008516" s="6"/>
      <c r="V1008516" s="9"/>
    </row>
    <row r="1008517" spans="1:22" customFormat="1">
      <c r="A1008517" s="2"/>
      <c r="B1008517" s="61"/>
      <c r="C1008517" s="52"/>
      <c r="D1008517" s="52"/>
      <c r="E1008517" s="6"/>
      <c r="F1008517" s="26"/>
      <c r="G1008517" s="26"/>
      <c r="H1008517" s="67"/>
      <c r="I1008517" s="68"/>
      <c r="J1008517" s="6"/>
      <c r="K1008517" s="69"/>
      <c r="L1008517" s="67"/>
      <c r="M1008517" s="67"/>
      <c r="N1008517" s="70"/>
      <c r="O1008517" s="67"/>
      <c r="P1008517" s="6"/>
      <c r="Q1008517" s="6"/>
      <c r="R1008517" s="71"/>
      <c r="S1008517" s="6"/>
      <c r="T1008517" s="6"/>
      <c r="U1008517" s="6"/>
      <c r="V1008517" s="9"/>
    </row>
    <row r="1008518" spans="1:22" customFormat="1">
      <c r="A1008518" s="2"/>
      <c r="B1008518" s="61"/>
      <c r="C1008518" s="52"/>
      <c r="D1008518" s="52"/>
      <c r="E1008518" s="6"/>
      <c r="F1008518" s="26"/>
      <c r="G1008518" s="26"/>
      <c r="H1008518" s="67"/>
      <c r="I1008518" s="68"/>
      <c r="J1008518" s="6"/>
      <c r="K1008518" s="69"/>
      <c r="L1008518" s="67"/>
      <c r="M1008518" s="67"/>
      <c r="N1008518" s="70"/>
      <c r="O1008518" s="67"/>
      <c r="P1008518" s="6"/>
      <c r="Q1008518" s="6"/>
      <c r="R1008518" s="71"/>
      <c r="S1008518" s="6"/>
      <c r="T1008518" s="6"/>
      <c r="U1008518" s="6"/>
      <c r="V1008518" s="9"/>
    </row>
    <row r="1008519" spans="1:22" customFormat="1">
      <c r="A1008519" s="2"/>
      <c r="B1008519" s="61"/>
      <c r="C1008519" s="52"/>
      <c r="D1008519" s="52"/>
      <c r="E1008519" s="6"/>
      <c r="F1008519" s="26"/>
      <c r="G1008519" s="26"/>
      <c r="H1008519" s="67"/>
      <c r="I1008519" s="68"/>
      <c r="J1008519" s="6"/>
      <c r="K1008519" s="69"/>
      <c r="L1008519" s="67"/>
      <c r="M1008519" s="67"/>
      <c r="N1008519" s="70"/>
      <c r="O1008519" s="67"/>
      <c r="P1008519" s="6"/>
      <c r="Q1008519" s="6"/>
      <c r="R1008519" s="71"/>
      <c r="S1008519" s="6"/>
      <c r="T1008519" s="6"/>
      <c r="U1008519" s="6"/>
      <c r="V1008519" s="9"/>
    </row>
    <row r="1008520" spans="1:22" customFormat="1">
      <c r="A1008520" s="2"/>
      <c r="B1008520" s="61"/>
      <c r="C1008520" s="52"/>
      <c r="D1008520" s="52"/>
      <c r="E1008520" s="6"/>
      <c r="F1008520" s="26"/>
      <c r="G1008520" s="26"/>
      <c r="H1008520" s="67"/>
      <c r="I1008520" s="68"/>
      <c r="J1008520" s="6"/>
      <c r="K1008520" s="69"/>
      <c r="L1008520" s="67"/>
      <c r="M1008520" s="67"/>
      <c r="N1008520" s="70"/>
      <c r="O1008520" s="67"/>
      <c r="P1008520" s="6"/>
      <c r="Q1008520" s="6"/>
      <c r="R1008520" s="71"/>
      <c r="S1008520" s="6"/>
      <c r="T1008520" s="6"/>
      <c r="U1008520" s="6"/>
      <c r="V1008520" s="9"/>
    </row>
    <row r="1008521" spans="1:22" customFormat="1">
      <c r="A1008521" s="2"/>
      <c r="B1008521" s="61"/>
      <c r="C1008521" s="52"/>
      <c r="D1008521" s="52"/>
      <c r="E1008521" s="6"/>
      <c r="F1008521" s="26"/>
      <c r="G1008521" s="26"/>
      <c r="H1008521" s="67"/>
      <c r="I1008521" s="68"/>
      <c r="J1008521" s="6"/>
      <c r="K1008521" s="69"/>
      <c r="L1008521" s="67"/>
      <c r="M1008521" s="67"/>
      <c r="N1008521" s="70"/>
      <c r="O1008521" s="67"/>
      <c r="P1008521" s="6"/>
      <c r="Q1008521" s="6"/>
      <c r="R1008521" s="71"/>
      <c r="S1008521" s="6"/>
      <c r="T1008521" s="6"/>
      <c r="U1008521" s="6"/>
      <c r="V1008521" s="9"/>
    </row>
    <row r="1008522" spans="1:22" customFormat="1">
      <c r="A1008522" s="2"/>
      <c r="B1008522" s="61"/>
      <c r="C1008522" s="52"/>
      <c r="D1008522" s="52"/>
      <c r="E1008522" s="6"/>
      <c r="F1008522" s="26"/>
      <c r="G1008522" s="26"/>
      <c r="H1008522" s="67"/>
      <c r="I1008522" s="68"/>
      <c r="J1008522" s="6"/>
      <c r="K1008522" s="69"/>
      <c r="L1008522" s="67"/>
      <c r="M1008522" s="67"/>
      <c r="N1008522" s="70"/>
      <c r="O1008522" s="67"/>
      <c r="P1008522" s="6"/>
      <c r="Q1008522" s="6"/>
      <c r="R1008522" s="71"/>
      <c r="S1008522" s="6"/>
      <c r="T1008522" s="6"/>
      <c r="U1008522" s="6"/>
      <c r="V1008522" s="9"/>
    </row>
    <row r="1008523" spans="1:22" customFormat="1">
      <c r="A1008523" s="2"/>
      <c r="B1008523" s="61"/>
      <c r="C1008523" s="52"/>
      <c r="D1008523" s="52"/>
      <c r="E1008523" s="6"/>
      <c r="F1008523" s="26"/>
      <c r="G1008523" s="26"/>
      <c r="H1008523" s="67"/>
      <c r="I1008523" s="68"/>
      <c r="J1008523" s="6"/>
      <c r="K1008523" s="69"/>
      <c r="L1008523" s="67"/>
      <c r="M1008523" s="67"/>
      <c r="N1008523" s="70"/>
      <c r="O1008523" s="67"/>
      <c r="P1008523" s="6"/>
      <c r="Q1008523" s="6"/>
      <c r="R1008523" s="71"/>
      <c r="S1008523" s="6"/>
      <c r="T1008523" s="6"/>
      <c r="U1008523" s="6"/>
      <c r="V1008523" s="9"/>
    </row>
    <row r="1008524" spans="1:22" customFormat="1">
      <c r="A1008524" s="2"/>
      <c r="B1008524" s="61"/>
      <c r="C1008524" s="52"/>
      <c r="D1008524" s="52"/>
      <c r="E1008524" s="6"/>
      <c r="F1008524" s="26"/>
      <c r="G1008524" s="26"/>
      <c r="H1008524" s="67"/>
      <c r="I1008524" s="68"/>
      <c r="J1008524" s="6"/>
      <c r="K1008524" s="69"/>
      <c r="L1008524" s="67"/>
      <c r="M1008524" s="67"/>
      <c r="N1008524" s="70"/>
      <c r="O1008524" s="67"/>
      <c r="P1008524" s="6"/>
      <c r="Q1008524" s="6"/>
      <c r="R1008524" s="71"/>
      <c r="S1008524" s="6"/>
      <c r="T1008524" s="6"/>
      <c r="U1008524" s="6"/>
      <c r="V1008524" s="9"/>
    </row>
    <row r="1008525" spans="1:22" customFormat="1">
      <c r="A1008525" s="2"/>
      <c r="B1008525" s="61"/>
      <c r="C1008525" s="52"/>
      <c r="D1008525" s="52"/>
      <c r="E1008525" s="6"/>
      <c r="F1008525" s="26"/>
      <c r="G1008525" s="26"/>
      <c r="H1008525" s="67"/>
      <c r="I1008525" s="68"/>
      <c r="J1008525" s="6"/>
      <c r="K1008525" s="69"/>
      <c r="L1008525" s="67"/>
      <c r="M1008525" s="67"/>
      <c r="N1008525" s="70"/>
      <c r="O1008525" s="67"/>
      <c r="P1008525" s="6"/>
      <c r="Q1008525" s="6"/>
      <c r="R1008525" s="71"/>
      <c r="S1008525" s="6"/>
      <c r="T1008525" s="6"/>
      <c r="U1008525" s="6"/>
      <c r="V1008525" s="9"/>
    </row>
    <row r="1008526" spans="1:22" customFormat="1">
      <c r="A1008526" s="2"/>
      <c r="B1008526" s="61"/>
      <c r="C1008526" s="52"/>
      <c r="D1008526" s="52"/>
      <c r="E1008526" s="6"/>
      <c r="F1008526" s="26"/>
      <c r="G1008526" s="26"/>
      <c r="H1008526" s="67"/>
      <c r="I1008526" s="68"/>
      <c r="J1008526" s="6"/>
      <c r="K1008526" s="69"/>
      <c r="L1008526" s="67"/>
      <c r="M1008526" s="67"/>
      <c r="N1008526" s="70"/>
      <c r="O1008526" s="67"/>
      <c r="P1008526" s="6"/>
      <c r="Q1008526" s="6"/>
      <c r="R1008526" s="71"/>
      <c r="S1008526" s="6"/>
      <c r="T1008526" s="6"/>
      <c r="U1008526" s="6"/>
      <c r="V1008526" s="9"/>
    </row>
    <row r="1008527" spans="1:22" customFormat="1">
      <c r="A1008527" s="2"/>
      <c r="B1008527" s="61"/>
      <c r="C1008527" s="52"/>
      <c r="D1008527" s="52"/>
      <c r="E1008527" s="6"/>
      <c r="F1008527" s="26"/>
      <c r="G1008527" s="26"/>
      <c r="H1008527" s="67"/>
      <c r="I1008527" s="68"/>
      <c r="J1008527" s="6"/>
      <c r="K1008527" s="69"/>
      <c r="L1008527" s="67"/>
      <c r="M1008527" s="67"/>
      <c r="N1008527" s="70"/>
      <c r="O1008527" s="67"/>
      <c r="P1008527" s="6"/>
      <c r="Q1008527" s="6"/>
      <c r="R1008527" s="71"/>
      <c r="S1008527" s="6"/>
      <c r="T1008527" s="6"/>
      <c r="U1008527" s="6"/>
      <c r="V1008527" s="9"/>
    </row>
    <row r="1008528" spans="1:22" customFormat="1">
      <c r="A1008528" s="2"/>
      <c r="B1008528" s="61"/>
      <c r="C1008528" s="52"/>
      <c r="D1008528" s="52"/>
      <c r="E1008528" s="6"/>
      <c r="F1008528" s="26"/>
      <c r="G1008528" s="26"/>
      <c r="H1008528" s="67"/>
      <c r="I1008528" s="68"/>
      <c r="J1008528" s="6"/>
      <c r="K1008528" s="69"/>
      <c r="L1008528" s="67"/>
      <c r="M1008528" s="67"/>
      <c r="N1008528" s="70"/>
      <c r="O1008528" s="67"/>
      <c r="P1008528" s="6"/>
      <c r="Q1008528" s="6"/>
      <c r="R1008528" s="71"/>
      <c r="S1008528" s="6"/>
      <c r="T1008528" s="6"/>
      <c r="U1008528" s="6"/>
      <c r="V1008528" s="9"/>
    </row>
    <row r="1008529" spans="1:22" customFormat="1">
      <c r="A1008529" s="2"/>
      <c r="B1008529" s="61"/>
      <c r="C1008529" s="52"/>
      <c r="D1008529" s="52"/>
      <c r="E1008529" s="6"/>
      <c r="F1008529" s="26"/>
      <c r="G1008529" s="26"/>
      <c r="H1008529" s="67"/>
      <c r="I1008529" s="68"/>
      <c r="J1008529" s="6"/>
      <c r="K1008529" s="69"/>
      <c r="L1008529" s="67"/>
      <c r="M1008529" s="67"/>
      <c r="N1008529" s="70"/>
      <c r="O1008529" s="67"/>
      <c r="P1008529" s="6"/>
      <c r="Q1008529" s="6"/>
      <c r="R1008529" s="71"/>
      <c r="S1008529" s="6"/>
      <c r="T1008529" s="6"/>
      <c r="U1008529" s="6"/>
      <c r="V1008529" s="9"/>
    </row>
    <row r="1008530" spans="1:22" customFormat="1">
      <c r="A1008530" s="2"/>
      <c r="B1008530" s="61"/>
      <c r="C1008530" s="52"/>
      <c r="D1008530" s="52"/>
      <c r="E1008530" s="6"/>
      <c r="F1008530" s="26"/>
      <c r="G1008530" s="26"/>
      <c r="H1008530" s="67"/>
      <c r="I1008530" s="68"/>
      <c r="J1008530" s="6"/>
      <c r="K1008530" s="69"/>
      <c r="L1008530" s="67"/>
      <c r="M1008530" s="67"/>
      <c r="N1008530" s="70"/>
      <c r="O1008530" s="67"/>
      <c r="P1008530" s="6"/>
      <c r="Q1008530" s="6"/>
      <c r="R1008530" s="71"/>
      <c r="S1008530" s="6"/>
      <c r="T1008530" s="6"/>
      <c r="U1008530" s="6"/>
      <c r="V1008530" s="9"/>
    </row>
    <row r="1008531" spans="1:22" customFormat="1">
      <c r="A1008531" s="2"/>
      <c r="B1008531" s="61"/>
      <c r="C1008531" s="52"/>
      <c r="D1008531" s="52"/>
      <c r="E1008531" s="6"/>
      <c r="F1008531" s="26"/>
      <c r="G1008531" s="26"/>
      <c r="H1008531" s="67"/>
      <c r="I1008531" s="68"/>
      <c r="J1008531" s="6"/>
      <c r="K1008531" s="69"/>
      <c r="L1008531" s="67"/>
      <c r="M1008531" s="67"/>
      <c r="N1008531" s="70"/>
      <c r="O1008531" s="67"/>
      <c r="P1008531" s="6"/>
      <c r="Q1008531" s="6"/>
      <c r="R1008531" s="71"/>
      <c r="S1008531" s="6"/>
      <c r="T1008531" s="6"/>
      <c r="U1008531" s="6"/>
      <c r="V1008531" s="9"/>
    </row>
    <row r="1008532" spans="1:22" customFormat="1">
      <c r="A1008532" s="2"/>
      <c r="B1008532" s="61"/>
      <c r="C1008532" s="52"/>
      <c r="D1008532" s="52"/>
      <c r="E1008532" s="6"/>
      <c r="F1008532" s="26"/>
      <c r="G1008532" s="26"/>
      <c r="H1008532" s="67"/>
      <c r="I1008532" s="68"/>
      <c r="J1008532" s="6"/>
      <c r="K1008532" s="69"/>
      <c r="L1008532" s="67"/>
      <c r="M1008532" s="67"/>
      <c r="N1008532" s="70"/>
      <c r="O1008532" s="67"/>
      <c r="P1008532" s="6"/>
      <c r="Q1008532" s="6"/>
      <c r="R1008532" s="71"/>
      <c r="S1008532" s="6"/>
      <c r="T1008532" s="6"/>
      <c r="U1008532" s="6"/>
      <c r="V1008532" s="9"/>
    </row>
    <row r="1008533" spans="1:22" customFormat="1">
      <c r="A1008533" s="2"/>
      <c r="B1008533" s="61"/>
      <c r="C1008533" s="52"/>
      <c r="D1008533" s="52"/>
      <c r="E1008533" s="6"/>
      <c r="F1008533" s="26"/>
      <c r="G1008533" s="26"/>
      <c r="H1008533" s="67"/>
      <c r="I1008533" s="68"/>
      <c r="J1008533" s="6"/>
      <c r="K1008533" s="69"/>
      <c r="L1008533" s="67"/>
      <c r="M1008533" s="67"/>
      <c r="N1008533" s="70"/>
      <c r="O1008533" s="67"/>
      <c r="P1008533" s="6"/>
      <c r="Q1008533" s="6"/>
      <c r="R1008533" s="71"/>
      <c r="S1008533" s="6"/>
      <c r="T1008533" s="6"/>
      <c r="U1008533" s="6"/>
      <c r="V1008533" s="9"/>
    </row>
    <row r="1008534" spans="1:22" customFormat="1">
      <c r="A1008534" s="2"/>
      <c r="B1008534" s="61"/>
      <c r="C1008534" s="52"/>
      <c r="D1008534" s="52"/>
      <c r="E1008534" s="6"/>
      <c r="F1008534" s="26"/>
      <c r="G1008534" s="26"/>
      <c r="H1008534" s="67"/>
      <c r="I1008534" s="68"/>
      <c r="J1008534" s="6"/>
      <c r="K1008534" s="69"/>
      <c r="L1008534" s="67"/>
      <c r="M1008534" s="67"/>
      <c r="N1008534" s="70"/>
      <c r="O1008534" s="67"/>
      <c r="P1008534" s="6"/>
      <c r="Q1008534" s="6"/>
      <c r="R1008534" s="71"/>
      <c r="S1008534" s="6"/>
      <c r="T1008534" s="6"/>
      <c r="U1008534" s="6"/>
      <c r="V1008534" s="9"/>
    </row>
    <row r="1008535" spans="1:22" customFormat="1">
      <c r="A1008535" s="2"/>
      <c r="B1008535" s="61"/>
      <c r="C1008535" s="52"/>
      <c r="D1008535" s="52"/>
      <c r="E1008535" s="6"/>
      <c r="F1008535" s="26"/>
      <c r="G1008535" s="26"/>
      <c r="H1008535" s="67"/>
      <c r="I1008535" s="68"/>
      <c r="J1008535" s="6"/>
      <c r="K1008535" s="69"/>
      <c r="L1008535" s="67"/>
      <c r="M1008535" s="67"/>
      <c r="N1008535" s="70"/>
      <c r="O1008535" s="67"/>
      <c r="P1008535" s="6"/>
      <c r="Q1008535" s="6"/>
      <c r="R1008535" s="71"/>
      <c r="S1008535" s="6"/>
      <c r="T1008535" s="6"/>
      <c r="U1008535" s="6"/>
      <c r="V1008535" s="9"/>
    </row>
    <row r="1008536" spans="1:22" customFormat="1">
      <c r="A1008536" s="2"/>
      <c r="B1008536" s="61"/>
      <c r="C1008536" s="52"/>
      <c r="D1008536" s="52"/>
      <c r="E1008536" s="6"/>
      <c r="F1008536" s="26"/>
      <c r="G1008536" s="26"/>
      <c r="H1008536" s="67"/>
      <c r="I1008536" s="68"/>
      <c r="J1008536" s="6"/>
      <c r="K1008536" s="69"/>
      <c r="L1008536" s="67"/>
      <c r="M1008536" s="67"/>
      <c r="N1008536" s="70"/>
      <c r="O1008536" s="67"/>
      <c r="P1008536" s="6"/>
      <c r="Q1008536" s="6"/>
      <c r="R1008536" s="71"/>
      <c r="S1008536" s="6"/>
      <c r="T1008536" s="6"/>
      <c r="U1008536" s="6"/>
      <c r="V1008536" s="9"/>
    </row>
    <row r="1008537" spans="1:22" customFormat="1">
      <c r="A1008537" s="2"/>
      <c r="B1008537" s="61"/>
      <c r="C1008537" s="52"/>
      <c r="D1008537" s="52"/>
      <c r="E1008537" s="6"/>
      <c r="F1008537" s="26"/>
      <c r="G1008537" s="26"/>
      <c r="H1008537" s="67"/>
      <c r="I1008537" s="68"/>
      <c r="J1008537" s="6"/>
      <c r="K1008537" s="69"/>
      <c r="L1008537" s="67"/>
      <c r="M1008537" s="67"/>
      <c r="N1008537" s="70"/>
      <c r="O1008537" s="67"/>
      <c r="P1008537" s="6"/>
      <c r="Q1008537" s="6"/>
      <c r="R1008537" s="71"/>
      <c r="S1008537" s="6"/>
      <c r="T1008537" s="6"/>
      <c r="U1008537" s="6"/>
      <c r="V1008537" s="9"/>
    </row>
    <row r="1008538" spans="1:22" customFormat="1">
      <c r="A1008538" s="2"/>
      <c r="B1008538" s="61"/>
      <c r="C1008538" s="52"/>
      <c r="D1008538" s="52"/>
      <c r="E1008538" s="6"/>
      <c r="F1008538" s="26"/>
      <c r="G1008538" s="26"/>
      <c r="H1008538" s="67"/>
      <c r="I1008538" s="68"/>
      <c r="J1008538" s="6"/>
      <c r="K1008538" s="69"/>
      <c r="L1008538" s="67"/>
      <c r="M1008538" s="67"/>
      <c r="N1008538" s="70"/>
      <c r="O1008538" s="67"/>
      <c r="P1008538" s="6"/>
      <c r="Q1008538" s="6"/>
      <c r="R1008538" s="71"/>
      <c r="S1008538" s="6"/>
      <c r="T1008538" s="6"/>
      <c r="U1008538" s="6"/>
      <c r="V1008538" s="9"/>
    </row>
    <row r="1008539" spans="1:22" customFormat="1">
      <c r="A1008539" s="2"/>
      <c r="B1008539" s="61"/>
      <c r="C1008539" s="52"/>
      <c r="D1008539" s="52"/>
      <c r="E1008539" s="6"/>
      <c r="F1008539" s="26"/>
      <c r="G1008539" s="26"/>
      <c r="H1008539" s="67"/>
      <c r="I1008539" s="68"/>
      <c r="J1008539" s="6"/>
      <c r="K1008539" s="69"/>
      <c r="L1008539" s="67"/>
      <c r="M1008539" s="67"/>
      <c r="N1008539" s="70"/>
      <c r="O1008539" s="67"/>
      <c r="P1008539" s="6"/>
      <c r="Q1008539" s="6"/>
      <c r="R1008539" s="71"/>
      <c r="S1008539" s="6"/>
      <c r="T1008539" s="6"/>
      <c r="U1008539" s="6"/>
      <c r="V1008539" s="9"/>
    </row>
    <row r="1008540" spans="1:22" customFormat="1">
      <c r="A1008540" s="2"/>
      <c r="B1008540" s="61"/>
      <c r="C1008540" s="52"/>
      <c r="D1008540" s="52"/>
      <c r="E1008540" s="6"/>
      <c r="F1008540" s="26"/>
      <c r="G1008540" s="26"/>
      <c r="H1008540" s="67"/>
      <c r="I1008540" s="68"/>
      <c r="J1008540" s="6"/>
      <c r="K1008540" s="69"/>
      <c r="L1008540" s="67"/>
      <c r="M1008540" s="67"/>
      <c r="N1008540" s="70"/>
      <c r="O1008540" s="67"/>
      <c r="P1008540" s="6"/>
      <c r="Q1008540" s="6"/>
      <c r="R1008540" s="71"/>
      <c r="S1008540" s="6"/>
      <c r="T1008540" s="6"/>
      <c r="U1008540" s="6"/>
      <c r="V1008540" s="9"/>
    </row>
    <row r="1008541" spans="1:22" customFormat="1">
      <c r="A1008541" s="2"/>
      <c r="B1008541" s="61"/>
      <c r="C1008541" s="52"/>
      <c r="D1008541" s="52"/>
      <c r="E1008541" s="6"/>
      <c r="F1008541" s="26"/>
      <c r="G1008541" s="26"/>
      <c r="H1008541" s="67"/>
      <c r="I1008541" s="68"/>
      <c r="J1008541" s="6"/>
      <c r="K1008541" s="69"/>
      <c r="L1008541" s="67"/>
      <c r="M1008541" s="67"/>
      <c r="N1008541" s="70"/>
      <c r="O1008541" s="67"/>
      <c r="P1008541" s="6"/>
      <c r="Q1008541" s="6"/>
      <c r="R1008541" s="71"/>
      <c r="S1008541" s="6"/>
      <c r="T1008541" s="6"/>
      <c r="U1008541" s="6"/>
      <c r="V1008541" s="9"/>
    </row>
    <row r="1008542" spans="1:22" customFormat="1">
      <c r="A1008542" s="2"/>
      <c r="B1008542" s="61"/>
      <c r="C1008542" s="52"/>
      <c r="D1008542" s="52"/>
      <c r="E1008542" s="6"/>
      <c r="F1008542" s="26"/>
      <c r="G1008542" s="26"/>
      <c r="H1008542" s="67"/>
      <c r="I1008542" s="68"/>
      <c r="J1008542" s="6"/>
      <c r="K1008542" s="69"/>
      <c r="L1008542" s="67"/>
      <c r="M1008542" s="67"/>
      <c r="N1008542" s="70"/>
      <c r="O1008542" s="67"/>
      <c r="P1008542" s="6"/>
      <c r="Q1008542" s="6"/>
      <c r="R1008542" s="71"/>
      <c r="S1008542" s="6"/>
      <c r="T1008542" s="6"/>
      <c r="U1008542" s="6"/>
      <c r="V1008542" s="9"/>
    </row>
    <row r="1008543" spans="1:22" customFormat="1">
      <c r="A1008543" s="2"/>
      <c r="B1008543" s="61"/>
      <c r="C1008543" s="52"/>
      <c r="D1008543" s="52"/>
      <c r="E1008543" s="6"/>
      <c r="F1008543" s="26"/>
      <c r="G1008543" s="26"/>
      <c r="H1008543" s="67"/>
      <c r="I1008543" s="68"/>
      <c r="J1008543" s="6"/>
      <c r="K1008543" s="69"/>
      <c r="L1008543" s="67"/>
      <c r="M1008543" s="67"/>
      <c r="N1008543" s="70"/>
      <c r="O1008543" s="67"/>
      <c r="P1008543" s="6"/>
      <c r="Q1008543" s="6"/>
      <c r="R1008543" s="71"/>
      <c r="S1008543" s="6"/>
      <c r="T1008543" s="6"/>
      <c r="U1008543" s="6"/>
      <c r="V1008543" s="9"/>
    </row>
    <row r="1008544" spans="1:22" customFormat="1">
      <c r="A1008544" s="2"/>
      <c r="B1008544" s="61"/>
      <c r="C1008544" s="52"/>
      <c r="D1008544" s="52"/>
      <c r="E1008544" s="6"/>
      <c r="F1008544" s="26"/>
      <c r="G1008544" s="26"/>
      <c r="H1008544" s="67"/>
      <c r="I1008544" s="68"/>
      <c r="J1008544" s="6"/>
      <c r="K1008544" s="69"/>
      <c r="L1008544" s="67"/>
      <c r="M1008544" s="67"/>
      <c r="N1008544" s="70"/>
      <c r="O1008544" s="67"/>
      <c r="P1008544" s="6"/>
      <c r="Q1008544" s="6"/>
      <c r="R1008544" s="71"/>
      <c r="S1008544" s="6"/>
      <c r="T1008544" s="6"/>
      <c r="U1008544" s="6"/>
      <c r="V1008544" s="9"/>
    </row>
    <row r="1008545" spans="1:22" customFormat="1">
      <c r="A1008545" s="2"/>
      <c r="B1008545" s="61"/>
      <c r="C1008545" s="52"/>
      <c r="D1008545" s="52"/>
      <c r="E1008545" s="6"/>
      <c r="F1008545" s="26"/>
      <c r="G1008545" s="26"/>
      <c r="H1008545" s="67"/>
      <c r="I1008545" s="68"/>
      <c r="J1008545" s="6"/>
      <c r="K1008545" s="69"/>
      <c r="L1008545" s="67"/>
      <c r="M1008545" s="67"/>
      <c r="N1008545" s="70"/>
      <c r="O1008545" s="67"/>
      <c r="P1008545" s="6"/>
      <c r="Q1008545" s="6"/>
      <c r="R1008545" s="71"/>
      <c r="S1008545" s="6"/>
      <c r="T1008545" s="6"/>
      <c r="U1008545" s="6"/>
      <c r="V1008545" s="9"/>
    </row>
    <row r="1008546" spans="1:22" customFormat="1">
      <c r="A1008546" s="2"/>
      <c r="B1008546" s="61"/>
      <c r="C1008546" s="52"/>
      <c r="D1008546" s="52"/>
      <c r="E1008546" s="6"/>
      <c r="F1008546" s="26"/>
      <c r="G1008546" s="26"/>
      <c r="H1008546" s="67"/>
      <c r="I1008546" s="68"/>
      <c r="J1008546" s="6"/>
      <c r="K1008546" s="69"/>
      <c r="L1008546" s="67"/>
      <c r="M1008546" s="67"/>
      <c r="N1008546" s="70"/>
      <c r="O1008546" s="67"/>
      <c r="P1008546" s="6"/>
      <c r="Q1008546" s="6"/>
      <c r="R1008546" s="71"/>
      <c r="S1008546" s="6"/>
      <c r="T1008546" s="6"/>
      <c r="U1008546" s="6"/>
      <c r="V1008546" s="9"/>
    </row>
    <row r="1008547" spans="1:22" customFormat="1">
      <c r="A1008547" s="2"/>
      <c r="B1008547" s="61"/>
      <c r="C1008547" s="52"/>
      <c r="D1008547" s="52"/>
      <c r="E1008547" s="6"/>
      <c r="F1008547" s="26"/>
      <c r="G1008547" s="26"/>
      <c r="H1008547" s="67"/>
      <c r="I1008547" s="68"/>
      <c r="J1008547" s="6"/>
      <c r="K1008547" s="69"/>
      <c r="L1008547" s="67"/>
      <c r="M1008547" s="67"/>
      <c r="N1008547" s="70"/>
      <c r="O1008547" s="67"/>
      <c r="P1008547" s="6"/>
      <c r="Q1008547" s="6"/>
      <c r="R1008547" s="71"/>
      <c r="S1008547" s="6"/>
      <c r="T1008547" s="6"/>
      <c r="U1008547" s="6"/>
      <c r="V1008547" s="9"/>
    </row>
    <row r="1008548" spans="1:22" customFormat="1">
      <c r="A1008548" s="2"/>
      <c r="B1008548" s="61"/>
      <c r="C1008548" s="52"/>
      <c r="D1008548" s="52"/>
      <c r="E1008548" s="6"/>
      <c r="F1008548" s="26"/>
      <c r="G1008548" s="26"/>
      <c r="H1008548" s="67"/>
      <c r="I1008548" s="68"/>
      <c r="J1008548" s="6"/>
      <c r="K1008548" s="69"/>
      <c r="L1008548" s="67"/>
      <c r="M1008548" s="67"/>
      <c r="N1008548" s="70"/>
      <c r="O1008548" s="67"/>
      <c r="P1008548" s="6"/>
      <c r="Q1008548" s="6"/>
      <c r="R1008548" s="71"/>
      <c r="S1008548" s="6"/>
      <c r="T1008548" s="6"/>
      <c r="U1008548" s="6"/>
      <c r="V1008548" s="9"/>
    </row>
    <row r="1008549" spans="1:22" customFormat="1">
      <c r="A1008549" s="2"/>
      <c r="B1008549" s="61"/>
      <c r="C1008549" s="52"/>
      <c r="D1008549" s="52"/>
      <c r="E1008549" s="6"/>
      <c r="F1008549" s="26"/>
      <c r="G1008549" s="26"/>
      <c r="H1008549" s="67"/>
      <c r="I1008549" s="68"/>
      <c r="J1008549" s="6"/>
      <c r="K1008549" s="69"/>
      <c r="L1008549" s="67"/>
      <c r="M1008549" s="67"/>
      <c r="N1008549" s="70"/>
      <c r="O1008549" s="67"/>
      <c r="P1008549" s="6"/>
      <c r="Q1008549" s="6"/>
      <c r="R1008549" s="71"/>
      <c r="S1008549" s="6"/>
      <c r="T1008549" s="6"/>
      <c r="U1008549" s="6"/>
      <c r="V1008549" s="9"/>
    </row>
    <row r="1008550" spans="1:22" customFormat="1">
      <c r="A1008550" s="2"/>
      <c r="B1008550" s="61"/>
      <c r="C1008550" s="52"/>
      <c r="D1008550" s="52"/>
      <c r="E1008550" s="6"/>
      <c r="F1008550" s="26"/>
      <c r="G1008550" s="26"/>
      <c r="H1008550" s="67"/>
      <c r="I1008550" s="68"/>
      <c r="J1008550" s="6"/>
      <c r="K1008550" s="69"/>
      <c r="L1008550" s="67"/>
      <c r="M1008550" s="67"/>
      <c r="N1008550" s="70"/>
      <c r="O1008550" s="67"/>
      <c r="P1008550" s="6"/>
      <c r="Q1008550" s="6"/>
      <c r="R1008550" s="71"/>
      <c r="S1008550" s="6"/>
      <c r="T1008550" s="6"/>
      <c r="U1008550" s="6"/>
      <c r="V1008550" s="9"/>
    </row>
    <row r="1008551" spans="1:22" customFormat="1">
      <c r="A1008551" s="2"/>
      <c r="B1008551" s="61"/>
      <c r="C1008551" s="52"/>
      <c r="D1008551" s="52"/>
      <c r="E1008551" s="6"/>
      <c r="F1008551" s="26"/>
      <c r="G1008551" s="26"/>
      <c r="H1008551" s="67"/>
      <c r="I1008551" s="68"/>
      <c r="J1008551" s="6"/>
      <c r="K1008551" s="69"/>
      <c r="L1008551" s="67"/>
      <c r="M1008551" s="67"/>
      <c r="N1008551" s="70"/>
      <c r="O1008551" s="67"/>
      <c r="P1008551" s="6"/>
      <c r="Q1008551" s="6"/>
      <c r="R1008551" s="71"/>
      <c r="S1008551" s="6"/>
      <c r="T1008551" s="6"/>
      <c r="U1008551" s="6"/>
      <c r="V1008551" s="9"/>
    </row>
    <row r="1008552" spans="1:22" customFormat="1">
      <c r="A1008552" s="2"/>
      <c r="B1008552" s="61"/>
      <c r="C1008552" s="52"/>
      <c r="D1008552" s="52"/>
      <c r="E1008552" s="6"/>
      <c r="F1008552" s="26"/>
      <c r="G1008552" s="26"/>
      <c r="H1008552" s="67"/>
      <c r="I1008552" s="68"/>
      <c r="J1008552" s="6"/>
      <c r="K1008552" s="69"/>
      <c r="L1008552" s="67"/>
      <c r="M1008552" s="67"/>
      <c r="N1008552" s="70"/>
      <c r="O1008552" s="67"/>
      <c r="P1008552" s="6"/>
      <c r="Q1008552" s="6"/>
      <c r="R1008552" s="71"/>
      <c r="S1008552" s="6"/>
      <c r="T1008552" s="6"/>
      <c r="U1008552" s="6"/>
      <c r="V1008552" s="9"/>
    </row>
    <row r="1008553" spans="1:22" customFormat="1">
      <c r="A1008553" s="2"/>
      <c r="B1008553" s="61"/>
      <c r="C1008553" s="52"/>
      <c r="D1008553" s="52"/>
      <c r="E1008553" s="6"/>
      <c r="F1008553" s="26"/>
      <c r="G1008553" s="26"/>
      <c r="H1008553" s="67"/>
      <c r="I1008553" s="68"/>
      <c r="J1008553" s="6"/>
      <c r="K1008553" s="69"/>
      <c r="L1008553" s="67"/>
      <c r="M1008553" s="67"/>
      <c r="N1008553" s="70"/>
      <c r="O1008553" s="67"/>
      <c r="P1008553" s="6"/>
      <c r="Q1008553" s="6"/>
      <c r="R1008553" s="71"/>
      <c r="S1008553" s="6"/>
      <c r="T1008553" s="6"/>
      <c r="U1008553" s="6"/>
      <c r="V1008553" s="9"/>
    </row>
    <row r="1008554" spans="1:22" customFormat="1">
      <c r="A1008554" s="2"/>
      <c r="B1008554" s="61"/>
      <c r="C1008554" s="52"/>
      <c r="D1008554" s="52"/>
      <c r="E1008554" s="6"/>
      <c r="F1008554" s="26"/>
      <c r="G1008554" s="26"/>
      <c r="H1008554" s="67"/>
      <c r="I1008554" s="68"/>
      <c r="J1008554" s="6"/>
      <c r="K1008554" s="69"/>
      <c r="L1008554" s="67"/>
      <c r="M1008554" s="67"/>
      <c r="N1008554" s="70"/>
      <c r="O1008554" s="67"/>
      <c r="P1008554" s="6"/>
      <c r="Q1008554" s="6"/>
      <c r="R1008554" s="71"/>
      <c r="S1008554" s="6"/>
      <c r="T1008554" s="6"/>
      <c r="U1008554" s="6"/>
      <c r="V1008554" s="9"/>
    </row>
    <row r="1008555" spans="1:22" customFormat="1">
      <c r="A1008555" s="2"/>
      <c r="B1008555" s="61"/>
      <c r="C1008555" s="52"/>
      <c r="D1008555" s="52"/>
      <c r="E1008555" s="6"/>
      <c r="F1008555" s="26"/>
      <c r="G1008555" s="26"/>
      <c r="H1008555" s="67"/>
      <c r="I1008555" s="68"/>
      <c r="J1008555" s="6"/>
      <c r="K1008555" s="69"/>
      <c r="L1008555" s="67"/>
      <c r="M1008555" s="67"/>
      <c r="N1008555" s="70"/>
      <c r="O1008555" s="67"/>
      <c r="P1008555" s="6"/>
      <c r="Q1008555" s="6"/>
      <c r="R1008555" s="71"/>
      <c r="S1008555" s="6"/>
      <c r="T1008555" s="6"/>
      <c r="U1008555" s="6"/>
      <c r="V1008555" s="9"/>
    </row>
    <row r="1008556" spans="1:22" customFormat="1">
      <c r="A1008556" s="2"/>
      <c r="B1008556" s="61"/>
      <c r="C1008556" s="52"/>
      <c r="D1008556" s="52"/>
      <c r="E1008556" s="6"/>
      <c r="F1008556" s="26"/>
      <c r="G1008556" s="26"/>
      <c r="H1008556" s="67"/>
      <c r="I1008556" s="68"/>
      <c r="J1008556" s="6"/>
      <c r="K1008556" s="69"/>
      <c r="L1008556" s="67"/>
      <c r="M1008556" s="67"/>
      <c r="N1008556" s="70"/>
      <c r="O1008556" s="67"/>
      <c r="P1008556" s="6"/>
      <c r="Q1008556" s="6"/>
      <c r="R1008556" s="71"/>
      <c r="S1008556" s="6"/>
      <c r="T1008556" s="6"/>
      <c r="U1008556" s="6"/>
      <c r="V1008556" s="9"/>
    </row>
    <row r="1008557" spans="1:22" customFormat="1">
      <c r="A1008557" s="2"/>
      <c r="B1008557" s="61"/>
      <c r="C1008557" s="52"/>
      <c r="D1008557" s="52"/>
      <c r="E1008557" s="6"/>
      <c r="F1008557" s="26"/>
      <c r="G1008557" s="26"/>
      <c r="H1008557" s="67"/>
      <c r="I1008557" s="68"/>
      <c r="J1008557" s="6"/>
      <c r="K1008557" s="69"/>
      <c r="L1008557" s="67"/>
      <c r="M1008557" s="67"/>
      <c r="N1008557" s="70"/>
      <c r="O1008557" s="67"/>
      <c r="P1008557" s="6"/>
      <c r="Q1008557" s="6"/>
      <c r="R1008557" s="71"/>
      <c r="S1008557" s="6"/>
      <c r="T1008557" s="6"/>
      <c r="U1008557" s="6"/>
      <c r="V1008557" s="9"/>
    </row>
    <row r="1008558" spans="1:22" customFormat="1">
      <c r="A1008558" s="2"/>
      <c r="B1008558" s="61"/>
      <c r="C1008558" s="52"/>
      <c r="D1008558" s="52"/>
      <c r="E1008558" s="6"/>
      <c r="F1008558" s="26"/>
      <c r="G1008558" s="26"/>
      <c r="H1008558" s="67"/>
      <c r="I1008558" s="68"/>
      <c r="J1008558" s="6"/>
      <c r="K1008558" s="69"/>
      <c r="L1008558" s="67"/>
      <c r="M1008558" s="67"/>
      <c r="N1008558" s="70"/>
      <c r="O1008558" s="67"/>
      <c r="P1008558" s="6"/>
      <c r="Q1008558" s="6"/>
      <c r="R1008558" s="71"/>
      <c r="S1008558" s="6"/>
      <c r="T1008558" s="6"/>
      <c r="U1008558" s="6"/>
      <c r="V1008558" s="9"/>
    </row>
    <row r="1008559" spans="1:22" customFormat="1">
      <c r="A1008559" s="2"/>
      <c r="B1008559" s="61"/>
      <c r="C1008559" s="52"/>
      <c r="D1008559" s="52"/>
      <c r="E1008559" s="6"/>
      <c r="F1008559" s="26"/>
      <c r="G1008559" s="26"/>
      <c r="H1008559" s="67"/>
      <c r="I1008559" s="68"/>
      <c r="J1008559" s="6"/>
      <c r="K1008559" s="69"/>
      <c r="L1008559" s="67"/>
      <c r="M1008559" s="67"/>
      <c r="N1008559" s="70"/>
      <c r="O1008559" s="67"/>
      <c r="P1008559" s="6"/>
      <c r="Q1008559" s="6"/>
      <c r="R1008559" s="71"/>
      <c r="S1008559" s="6"/>
      <c r="T1008559" s="6"/>
      <c r="U1008559" s="6"/>
      <c r="V1008559" s="9"/>
    </row>
    <row r="1008560" spans="1:22" customFormat="1">
      <c r="A1008560" s="2"/>
      <c r="B1008560" s="61"/>
      <c r="C1008560" s="52"/>
      <c r="D1008560" s="52"/>
      <c r="E1008560" s="6"/>
      <c r="F1008560" s="26"/>
      <c r="G1008560" s="26"/>
      <c r="H1008560" s="67"/>
      <c r="I1008560" s="68"/>
      <c r="J1008560" s="6"/>
      <c r="K1008560" s="69"/>
      <c r="L1008560" s="67"/>
      <c r="M1008560" s="67"/>
      <c r="N1008560" s="70"/>
      <c r="O1008560" s="67"/>
      <c r="P1008560" s="6"/>
      <c r="Q1008560" s="6"/>
      <c r="R1008560" s="71"/>
      <c r="S1008560" s="6"/>
      <c r="T1008560" s="6"/>
      <c r="U1008560" s="6"/>
      <c r="V1008560" s="9"/>
    </row>
    <row r="1008561" spans="1:22" customFormat="1">
      <c r="A1008561" s="2"/>
      <c r="B1008561" s="61"/>
      <c r="C1008561" s="52"/>
      <c r="D1008561" s="52"/>
      <c r="E1008561" s="6"/>
      <c r="F1008561" s="26"/>
      <c r="G1008561" s="26"/>
      <c r="H1008561" s="67"/>
      <c r="I1008561" s="68"/>
      <c r="J1008561" s="6"/>
      <c r="K1008561" s="69"/>
      <c r="L1008561" s="67"/>
      <c r="M1008561" s="67"/>
      <c r="N1008561" s="70"/>
      <c r="O1008561" s="67"/>
      <c r="P1008561" s="6"/>
      <c r="Q1008561" s="6"/>
      <c r="R1008561" s="71"/>
      <c r="S1008561" s="6"/>
      <c r="T1008561" s="6"/>
      <c r="U1008561" s="6"/>
      <c r="V1008561" s="9"/>
    </row>
    <row r="1008562" spans="1:22" customFormat="1">
      <c r="A1008562" s="2"/>
      <c r="B1008562" s="61"/>
      <c r="C1008562" s="52"/>
      <c r="D1008562" s="52"/>
      <c r="E1008562" s="6"/>
      <c r="F1008562" s="26"/>
      <c r="G1008562" s="26"/>
      <c r="H1008562" s="67"/>
      <c r="I1008562" s="68"/>
      <c r="J1008562" s="6"/>
      <c r="K1008562" s="69"/>
      <c r="L1008562" s="67"/>
      <c r="M1008562" s="67"/>
      <c r="N1008562" s="70"/>
      <c r="O1008562" s="67"/>
      <c r="P1008562" s="6"/>
      <c r="Q1008562" s="6"/>
      <c r="R1008562" s="71"/>
      <c r="S1008562" s="6"/>
      <c r="T1008562" s="6"/>
      <c r="U1008562" s="6"/>
      <c r="V1008562" s="9"/>
    </row>
    <row r="1008563" spans="1:22" customFormat="1">
      <c r="A1008563" s="2"/>
      <c r="B1008563" s="61"/>
      <c r="C1008563" s="52"/>
      <c r="D1008563" s="52"/>
      <c r="E1008563" s="6"/>
      <c r="F1008563" s="26"/>
      <c r="G1008563" s="26"/>
      <c r="H1008563" s="67"/>
      <c r="I1008563" s="68"/>
      <c r="J1008563" s="6"/>
      <c r="K1008563" s="69"/>
      <c r="L1008563" s="67"/>
      <c r="M1008563" s="67"/>
      <c r="N1008563" s="70"/>
      <c r="O1008563" s="67"/>
      <c r="P1008563" s="6"/>
      <c r="Q1008563" s="6"/>
      <c r="R1008563" s="71"/>
      <c r="S1008563" s="6"/>
      <c r="T1008563" s="6"/>
      <c r="U1008563" s="6"/>
      <c r="V1008563" s="9"/>
    </row>
    <row r="1008564" spans="1:22" customFormat="1">
      <c r="A1008564" s="2"/>
      <c r="B1008564" s="61"/>
      <c r="C1008564" s="52"/>
      <c r="D1008564" s="52"/>
      <c r="E1008564" s="6"/>
      <c r="F1008564" s="26"/>
      <c r="G1008564" s="26"/>
      <c r="H1008564" s="67"/>
      <c r="I1008564" s="68"/>
      <c r="J1008564" s="6"/>
      <c r="K1008564" s="69"/>
      <c r="L1008564" s="67"/>
      <c r="M1008564" s="67"/>
      <c r="N1008564" s="70"/>
      <c r="O1008564" s="67"/>
      <c r="P1008564" s="6"/>
      <c r="Q1008564" s="6"/>
      <c r="R1008564" s="71"/>
      <c r="S1008564" s="6"/>
      <c r="T1008564" s="6"/>
      <c r="U1008564" s="6"/>
      <c r="V1008564" s="9"/>
    </row>
    <row r="1008565" spans="1:22" customFormat="1">
      <c r="A1008565" s="2"/>
      <c r="B1008565" s="61"/>
      <c r="C1008565" s="52"/>
      <c r="D1008565" s="52"/>
      <c r="E1008565" s="6"/>
      <c r="F1008565" s="26"/>
      <c r="G1008565" s="26"/>
      <c r="H1008565" s="67"/>
      <c r="I1008565" s="68"/>
      <c r="J1008565" s="6"/>
      <c r="K1008565" s="69"/>
      <c r="L1008565" s="67"/>
      <c r="M1008565" s="67"/>
      <c r="N1008565" s="70"/>
      <c r="O1008565" s="67"/>
      <c r="P1008565" s="6"/>
      <c r="Q1008565" s="6"/>
      <c r="R1008565" s="71"/>
      <c r="S1008565" s="6"/>
      <c r="T1008565" s="6"/>
      <c r="U1008565" s="6"/>
      <c r="V1008565" s="9"/>
    </row>
    <row r="1008566" spans="1:22" customFormat="1">
      <c r="A1008566" s="2"/>
      <c r="B1008566" s="61"/>
      <c r="C1008566" s="52"/>
      <c r="D1008566" s="52"/>
      <c r="E1008566" s="6"/>
      <c r="F1008566" s="26"/>
      <c r="G1008566" s="26"/>
      <c r="H1008566" s="67"/>
      <c r="I1008566" s="68"/>
      <c r="J1008566" s="6"/>
      <c r="K1008566" s="69"/>
      <c r="L1008566" s="67"/>
      <c r="M1008566" s="67"/>
      <c r="N1008566" s="70"/>
      <c r="O1008566" s="67"/>
      <c r="P1008566" s="6"/>
      <c r="Q1008566" s="6"/>
      <c r="R1008566" s="71"/>
      <c r="S1008566" s="6"/>
      <c r="T1008566" s="6"/>
      <c r="U1008566" s="6"/>
      <c r="V1008566" s="9"/>
    </row>
    <row r="1008567" spans="1:22" customFormat="1">
      <c r="A1008567" s="2"/>
      <c r="B1008567" s="61"/>
      <c r="C1008567" s="52"/>
      <c r="D1008567" s="52"/>
      <c r="E1008567" s="6"/>
      <c r="F1008567" s="26"/>
      <c r="G1008567" s="26"/>
      <c r="H1008567" s="67"/>
      <c r="I1008567" s="68"/>
      <c r="J1008567" s="6"/>
      <c r="K1008567" s="69"/>
      <c r="L1008567" s="67"/>
      <c r="M1008567" s="67"/>
      <c r="N1008567" s="70"/>
      <c r="O1008567" s="67"/>
      <c r="P1008567" s="6"/>
      <c r="Q1008567" s="6"/>
      <c r="R1008567" s="71"/>
      <c r="S1008567" s="6"/>
      <c r="T1008567" s="6"/>
      <c r="U1008567" s="6"/>
      <c r="V1008567" s="9"/>
    </row>
    <row r="1008568" spans="1:22" customFormat="1">
      <c r="A1008568" s="2"/>
      <c r="B1008568" s="61"/>
      <c r="C1008568" s="52"/>
      <c r="D1008568" s="52"/>
      <c r="E1008568" s="6"/>
      <c r="F1008568" s="26"/>
      <c r="G1008568" s="26"/>
      <c r="H1008568" s="67"/>
      <c r="I1008568" s="68"/>
      <c r="J1008568" s="6"/>
      <c r="K1008568" s="69"/>
      <c r="L1008568" s="67"/>
      <c r="M1008568" s="67"/>
      <c r="N1008568" s="70"/>
      <c r="O1008568" s="67"/>
      <c r="P1008568" s="6"/>
      <c r="Q1008568" s="6"/>
      <c r="R1008568" s="71"/>
      <c r="S1008568" s="6"/>
      <c r="T1008568" s="6"/>
      <c r="U1008568" s="6"/>
      <c r="V1008568" s="9"/>
    </row>
    <row r="1008569" spans="1:22" customFormat="1">
      <c r="A1008569" s="2"/>
      <c r="B1008569" s="61"/>
      <c r="C1008569" s="52"/>
      <c r="D1008569" s="52"/>
      <c r="E1008569" s="6"/>
      <c r="F1008569" s="26"/>
      <c r="G1008569" s="26"/>
      <c r="H1008569" s="67"/>
      <c r="I1008569" s="68"/>
      <c r="J1008569" s="6"/>
      <c r="K1008569" s="69"/>
      <c r="L1008569" s="67"/>
      <c r="M1008569" s="67"/>
      <c r="N1008569" s="70"/>
      <c r="O1008569" s="67"/>
      <c r="P1008569" s="6"/>
      <c r="Q1008569" s="6"/>
      <c r="R1008569" s="71"/>
      <c r="S1008569" s="6"/>
      <c r="T1008569" s="6"/>
      <c r="U1008569" s="6"/>
      <c r="V1008569" s="9"/>
    </row>
    <row r="1008570" spans="1:22" customFormat="1">
      <c r="A1008570" s="2"/>
      <c r="B1008570" s="61"/>
      <c r="C1008570" s="52"/>
      <c r="D1008570" s="52"/>
      <c r="E1008570" s="6"/>
      <c r="F1008570" s="26"/>
      <c r="G1008570" s="26"/>
      <c r="H1008570" s="67"/>
      <c r="I1008570" s="68"/>
      <c r="J1008570" s="6"/>
      <c r="K1008570" s="69"/>
      <c r="L1008570" s="67"/>
      <c r="M1008570" s="67"/>
      <c r="N1008570" s="70"/>
      <c r="O1008570" s="67"/>
      <c r="P1008570" s="6"/>
      <c r="Q1008570" s="6"/>
      <c r="R1008570" s="71"/>
      <c r="S1008570" s="6"/>
      <c r="T1008570" s="6"/>
      <c r="U1008570" s="6"/>
      <c r="V1008570" s="9"/>
    </row>
    <row r="1008571" spans="1:22" customFormat="1">
      <c r="A1008571" s="2"/>
      <c r="B1008571" s="61"/>
      <c r="C1008571" s="52"/>
      <c r="D1008571" s="52"/>
      <c r="E1008571" s="6"/>
      <c r="F1008571" s="26"/>
      <c r="G1008571" s="26"/>
      <c r="H1008571" s="67"/>
      <c r="I1008571" s="68"/>
      <c r="J1008571" s="6"/>
      <c r="K1008571" s="69"/>
      <c r="L1008571" s="67"/>
      <c r="M1008571" s="67"/>
      <c r="N1008571" s="70"/>
      <c r="O1008571" s="67"/>
      <c r="P1008571" s="6"/>
      <c r="Q1008571" s="6"/>
      <c r="R1008571" s="71"/>
      <c r="S1008571" s="6"/>
      <c r="T1008571" s="6"/>
      <c r="U1008571" s="6"/>
      <c r="V1008571" s="9"/>
    </row>
    <row r="1008572" spans="1:22" customFormat="1">
      <c r="A1008572" s="2"/>
      <c r="B1008572" s="61"/>
      <c r="C1008572" s="52"/>
      <c r="D1008572" s="52"/>
      <c r="E1008572" s="6"/>
      <c r="F1008572" s="26"/>
      <c r="G1008572" s="26"/>
      <c r="H1008572" s="67"/>
      <c r="I1008572" s="68"/>
      <c r="J1008572" s="6"/>
      <c r="K1008572" s="69"/>
      <c r="L1008572" s="67"/>
      <c r="M1008572" s="67"/>
      <c r="N1008572" s="70"/>
      <c r="O1008572" s="67"/>
      <c r="P1008572" s="6"/>
      <c r="Q1008572" s="6"/>
      <c r="R1008572" s="71"/>
      <c r="S1008572" s="6"/>
      <c r="T1008572" s="6"/>
      <c r="U1008572" s="6"/>
      <c r="V1008572" s="9"/>
    </row>
    <row r="1008573" spans="1:22" customFormat="1">
      <c r="A1008573" s="2"/>
      <c r="B1008573" s="61"/>
      <c r="C1008573" s="52"/>
      <c r="D1008573" s="52"/>
      <c r="E1008573" s="6"/>
      <c r="F1008573" s="26"/>
      <c r="G1008573" s="26"/>
      <c r="H1008573" s="67"/>
      <c r="I1008573" s="68"/>
      <c r="J1008573" s="6"/>
      <c r="K1008573" s="69"/>
      <c r="L1008573" s="67"/>
      <c r="M1008573" s="67"/>
      <c r="N1008573" s="70"/>
      <c r="O1008573" s="67"/>
      <c r="P1008573" s="6"/>
      <c r="Q1008573" s="6"/>
      <c r="R1008573" s="71"/>
      <c r="S1008573" s="6"/>
      <c r="T1008573" s="6"/>
      <c r="U1008573" s="6"/>
      <c r="V1008573" s="9"/>
    </row>
    <row r="1008574" spans="1:22" customFormat="1">
      <c r="A1008574" s="2"/>
      <c r="B1008574" s="61"/>
      <c r="C1008574" s="52"/>
      <c r="D1008574" s="52"/>
      <c r="E1008574" s="6"/>
      <c r="F1008574" s="26"/>
      <c r="G1008574" s="26"/>
      <c r="H1008574" s="67"/>
      <c r="I1008574" s="68"/>
      <c r="J1008574" s="6"/>
      <c r="K1008574" s="69"/>
      <c r="L1008574" s="67"/>
      <c r="M1008574" s="67"/>
      <c r="N1008574" s="70"/>
      <c r="O1008574" s="67"/>
      <c r="P1008574" s="6"/>
      <c r="Q1008574" s="6"/>
      <c r="R1008574" s="71"/>
      <c r="S1008574" s="6"/>
      <c r="T1008574" s="6"/>
      <c r="U1008574" s="6"/>
      <c r="V1008574" s="9"/>
    </row>
    <row r="1008575" spans="1:22" customFormat="1">
      <c r="A1008575" s="2"/>
      <c r="B1008575" s="61"/>
      <c r="C1008575" s="52"/>
      <c r="D1008575" s="52"/>
      <c r="E1008575" s="6"/>
      <c r="F1008575" s="26"/>
      <c r="G1008575" s="26"/>
      <c r="H1008575" s="67"/>
      <c r="I1008575" s="68"/>
      <c r="J1008575" s="6"/>
      <c r="K1008575" s="69"/>
      <c r="L1008575" s="67"/>
      <c r="M1008575" s="67"/>
      <c r="N1008575" s="70"/>
      <c r="O1008575" s="67"/>
      <c r="P1008575" s="6"/>
      <c r="Q1008575" s="6"/>
      <c r="R1008575" s="71"/>
      <c r="S1008575" s="6"/>
      <c r="T1008575" s="6"/>
      <c r="U1008575" s="6"/>
      <c r="V1008575" s="9"/>
    </row>
    <row r="1008576" spans="1:22" customFormat="1">
      <c r="A1008576" s="2"/>
      <c r="B1008576" s="61"/>
      <c r="C1008576" s="52"/>
      <c r="D1008576" s="52"/>
      <c r="E1008576" s="6"/>
      <c r="F1008576" s="26"/>
      <c r="G1008576" s="26"/>
      <c r="H1008576" s="67"/>
      <c r="I1008576" s="68"/>
      <c r="J1008576" s="6"/>
      <c r="K1008576" s="69"/>
      <c r="L1008576" s="67"/>
      <c r="M1008576" s="67"/>
      <c r="N1008576" s="70"/>
      <c r="O1008576" s="67"/>
      <c r="P1008576" s="6"/>
      <c r="Q1008576" s="6"/>
      <c r="R1008576" s="71"/>
      <c r="S1008576" s="6"/>
      <c r="T1008576" s="6"/>
      <c r="U1008576" s="6"/>
      <c r="V1008576" s="9"/>
    </row>
    <row r="1008577" spans="1:22" customFormat="1">
      <c r="A1008577" s="2"/>
      <c r="B1008577" s="61"/>
      <c r="C1008577" s="52"/>
      <c r="D1008577" s="52"/>
      <c r="E1008577" s="6"/>
      <c r="F1008577" s="26"/>
      <c r="G1008577" s="26"/>
      <c r="H1008577" s="67"/>
      <c r="I1008577" s="68"/>
      <c r="J1008577" s="6"/>
      <c r="K1008577" s="69"/>
      <c r="L1008577" s="67"/>
      <c r="M1008577" s="67"/>
      <c r="N1008577" s="70"/>
      <c r="O1008577" s="67"/>
      <c r="P1008577" s="6"/>
      <c r="Q1008577" s="6"/>
      <c r="R1008577" s="71"/>
      <c r="S1008577" s="6"/>
      <c r="T1008577" s="6"/>
      <c r="U1008577" s="6"/>
      <c r="V1008577" s="9"/>
    </row>
    <row r="1008578" spans="1:22" customFormat="1">
      <c r="A1008578" s="2"/>
      <c r="B1008578" s="61"/>
      <c r="C1008578" s="52"/>
      <c r="D1008578" s="52"/>
      <c r="E1008578" s="6"/>
      <c r="F1008578" s="26"/>
      <c r="G1008578" s="26"/>
      <c r="H1008578" s="67"/>
      <c r="I1008578" s="68"/>
      <c r="J1008578" s="6"/>
      <c r="K1008578" s="69"/>
      <c r="L1008578" s="67"/>
      <c r="M1008578" s="67"/>
      <c r="N1008578" s="70"/>
      <c r="O1008578" s="67"/>
      <c r="P1008578" s="6"/>
      <c r="Q1008578" s="6"/>
      <c r="R1008578" s="71"/>
      <c r="S1008578" s="6"/>
      <c r="T1008578" s="6"/>
      <c r="U1008578" s="6"/>
      <c r="V1008578" s="9"/>
    </row>
    <row r="1008579" spans="1:22" customFormat="1">
      <c r="A1008579" s="2"/>
      <c r="B1008579" s="61"/>
      <c r="C1008579" s="52"/>
      <c r="D1008579" s="52"/>
      <c r="E1008579" s="6"/>
      <c r="F1008579" s="26"/>
      <c r="G1008579" s="26"/>
      <c r="H1008579" s="67"/>
      <c r="I1008579" s="68"/>
      <c r="J1008579" s="6"/>
      <c r="K1008579" s="69"/>
      <c r="L1008579" s="67"/>
      <c r="M1008579" s="67"/>
      <c r="N1008579" s="70"/>
      <c r="O1008579" s="67"/>
      <c r="P1008579" s="6"/>
      <c r="Q1008579" s="6"/>
      <c r="R1008579" s="71"/>
      <c r="S1008579" s="6"/>
      <c r="T1008579" s="6"/>
      <c r="U1008579" s="6"/>
      <c r="V1008579" s="9"/>
    </row>
    <row r="1008580" spans="1:22" customFormat="1">
      <c r="A1008580" s="2"/>
      <c r="B1008580" s="61"/>
      <c r="C1008580" s="52"/>
      <c r="D1008580" s="52"/>
      <c r="E1008580" s="6"/>
      <c r="F1008580" s="26"/>
      <c r="G1008580" s="26"/>
      <c r="H1008580" s="67"/>
      <c r="I1008580" s="68"/>
      <c r="J1008580" s="6"/>
      <c r="K1008580" s="69"/>
      <c r="L1008580" s="67"/>
      <c r="M1008580" s="67"/>
      <c r="N1008580" s="70"/>
      <c r="O1008580" s="67"/>
      <c r="P1008580" s="6"/>
      <c r="Q1008580" s="6"/>
      <c r="R1008580" s="71"/>
      <c r="S1008580" s="6"/>
      <c r="T1008580" s="6"/>
      <c r="U1008580" s="6"/>
      <c r="V1008580" s="9"/>
    </row>
    <row r="1008581" spans="1:22" customFormat="1">
      <c r="A1008581" s="2"/>
      <c r="B1008581" s="61"/>
      <c r="C1008581" s="52"/>
      <c r="D1008581" s="52"/>
      <c r="E1008581" s="6"/>
      <c r="F1008581" s="26"/>
      <c r="G1008581" s="26"/>
      <c r="H1008581" s="67"/>
      <c r="I1008581" s="68"/>
      <c r="J1008581" s="6"/>
      <c r="K1008581" s="69"/>
      <c r="L1008581" s="67"/>
      <c r="M1008581" s="67"/>
      <c r="N1008581" s="70"/>
      <c r="O1008581" s="67"/>
      <c r="P1008581" s="6"/>
      <c r="Q1008581" s="6"/>
      <c r="R1008581" s="71"/>
      <c r="S1008581" s="6"/>
      <c r="T1008581" s="6"/>
      <c r="U1008581" s="6"/>
      <c r="V1008581" s="9"/>
    </row>
    <row r="1008582" spans="1:22" customFormat="1">
      <c r="A1008582" s="2"/>
      <c r="B1008582" s="61"/>
      <c r="C1008582" s="52"/>
      <c r="D1008582" s="52"/>
      <c r="E1008582" s="6"/>
      <c r="F1008582" s="26"/>
      <c r="G1008582" s="26"/>
      <c r="H1008582" s="67"/>
      <c r="I1008582" s="68"/>
      <c r="J1008582" s="6"/>
      <c r="K1008582" s="69"/>
      <c r="L1008582" s="67"/>
      <c r="M1008582" s="67"/>
      <c r="N1008582" s="70"/>
      <c r="O1008582" s="67"/>
      <c r="P1008582" s="6"/>
      <c r="Q1008582" s="6"/>
      <c r="R1008582" s="71"/>
      <c r="S1008582" s="6"/>
      <c r="T1008582" s="6"/>
      <c r="U1008582" s="6"/>
      <c r="V1008582" s="9"/>
    </row>
    <row r="1008583" spans="1:22" customFormat="1">
      <c r="A1008583" s="2"/>
      <c r="B1008583" s="61"/>
      <c r="C1008583" s="52"/>
      <c r="D1008583" s="52"/>
      <c r="E1008583" s="6"/>
      <c r="F1008583" s="26"/>
      <c r="G1008583" s="26"/>
      <c r="H1008583" s="67"/>
      <c r="I1008583" s="68"/>
      <c r="J1008583" s="6"/>
      <c r="K1008583" s="69"/>
      <c r="L1008583" s="67"/>
      <c r="M1008583" s="67"/>
      <c r="N1008583" s="70"/>
      <c r="O1008583" s="67"/>
      <c r="P1008583" s="6"/>
      <c r="Q1008583" s="6"/>
      <c r="R1008583" s="71"/>
      <c r="S1008583" s="6"/>
      <c r="T1008583" s="6"/>
      <c r="U1008583" s="6"/>
      <c r="V1008583" s="9"/>
    </row>
    <row r="1008584" spans="1:22" customFormat="1">
      <c r="A1008584" s="2"/>
      <c r="B1008584" s="61"/>
      <c r="C1008584" s="52"/>
      <c r="D1008584" s="52"/>
      <c r="E1008584" s="6"/>
      <c r="F1008584" s="26"/>
      <c r="G1008584" s="26"/>
      <c r="H1008584" s="67"/>
      <c r="I1008584" s="68"/>
      <c r="J1008584" s="6"/>
      <c r="K1008584" s="69"/>
      <c r="L1008584" s="67"/>
      <c r="M1008584" s="67"/>
      <c r="N1008584" s="70"/>
      <c r="O1008584" s="67"/>
      <c r="P1008584" s="6"/>
      <c r="Q1008584" s="6"/>
      <c r="R1008584" s="71"/>
      <c r="S1008584" s="6"/>
      <c r="T1008584" s="6"/>
      <c r="U1008584" s="6"/>
      <c r="V1008584" s="9"/>
    </row>
    <row r="1008585" spans="1:22" customFormat="1">
      <c r="A1008585" s="2"/>
      <c r="B1008585" s="61"/>
      <c r="C1008585" s="52"/>
      <c r="D1008585" s="52"/>
      <c r="E1008585" s="6"/>
      <c r="F1008585" s="26"/>
      <c r="G1008585" s="26"/>
      <c r="H1008585" s="67"/>
      <c r="I1008585" s="68"/>
      <c r="J1008585" s="6"/>
      <c r="K1008585" s="69"/>
      <c r="L1008585" s="67"/>
      <c r="M1008585" s="67"/>
      <c r="N1008585" s="70"/>
      <c r="O1008585" s="67"/>
      <c r="P1008585" s="6"/>
      <c r="Q1008585" s="6"/>
      <c r="R1008585" s="71"/>
      <c r="S1008585" s="6"/>
      <c r="T1008585" s="6"/>
      <c r="U1008585" s="6"/>
      <c r="V1008585" s="9"/>
    </row>
    <row r="1008586" spans="1:22" customFormat="1">
      <c r="A1008586" s="2"/>
      <c r="B1008586" s="61"/>
      <c r="C1008586" s="52"/>
      <c r="D1008586" s="52"/>
      <c r="E1008586" s="6"/>
      <c r="F1008586" s="26"/>
      <c r="G1008586" s="26"/>
      <c r="H1008586" s="67"/>
      <c r="I1008586" s="68"/>
      <c r="J1008586" s="6"/>
      <c r="K1008586" s="69"/>
      <c r="L1008586" s="67"/>
      <c r="M1008586" s="67"/>
      <c r="N1008586" s="70"/>
      <c r="O1008586" s="67"/>
      <c r="P1008586" s="6"/>
      <c r="Q1008586" s="6"/>
      <c r="R1008586" s="71"/>
      <c r="S1008586" s="6"/>
      <c r="T1008586" s="6"/>
      <c r="U1008586" s="6"/>
      <c r="V1008586" s="9"/>
    </row>
    <row r="1008587" spans="1:22" customFormat="1">
      <c r="A1008587" s="2"/>
      <c r="B1008587" s="61"/>
      <c r="C1008587" s="52"/>
      <c r="D1008587" s="52"/>
      <c r="E1008587" s="6"/>
      <c r="F1008587" s="26"/>
      <c r="G1008587" s="26"/>
      <c r="H1008587" s="67"/>
      <c r="I1008587" s="68"/>
      <c r="J1008587" s="6"/>
      <c r="K1008587" s="69"/>
      <c r="L1008587" s="67"/>
      <c r="M1008587" s="67"/>
      <c r="N1008587" s="70"/>
      <c r="O1008587" s="67"/>
      <c r="P1008587" s="6"/>
      <c r="Q1008587" s="6"/>
      <c r="R1008587" s="71"/>
      <c r="S1008587" s="6"/>
      <c r="T1008587" s="6"/>
      <c r="U1008587" s="6"/>
      <c r="V1008587" s="9"/>
    </row>
    <row r="1008588" spans="1:22" customFormat="1">
      <c r="A1008588" s="2"/>
      <c r="B1008588" s="61"/>
      <c r="C1008588" s="52"/>
      <c r="D1008588" s="52"/>
      <c r="E1008588" s="6"/>
      <c r="F1008588" s="26"/>
      <c r="G1008588" s="26"/>
      <c r="H1008588" s="67"/>
      <c r="I1008588" s="68"/>
      <c r="J1008588" s="6"/>
      <c r="K1008588" s="69"/>
      <c r="L1008588" s="67"/>
      <c r="M1008588" s="67"/>
      <c r="N1008588" s="70"/>
      <c r="O1008588" s="67"/>
      <c r="P1008588" s="6"/>
      <c r="Q1008588" s="6"/>
      <c r="R1008588" s="71"/>
      <c r="S1008588" s="6"/>
      <c r="T1008588" s="6"/>
      <c r="U1008588" s="6"/>
      <c r="V1008588" s="9"/>
    </row>
    <row r="1008589" spans="1:22" customFormat="1">
      <c r="A1008589" s="2"/>
      <c r="B1008589" s="61"/>
      <c r="C1008589" s="52"/>
      <c r="D1008589" s="52"/>
      <c r="E1008589" s="6"/>
      <c r="F1008589" s="26"/>
      <c r="G1008589" s="26"/>
      <c r="H1008589" s="67"/>
      <c r="I1008589" s="68"/>
      <c r="J1008589" s="6"/>
      <c r="K1008589" s="69"/>
      <c r="L1008589" s="67"/>
      <c r="M1008589" s="67"/>
      <c r="N1008589" s="70"/>
      <c r="O1008589" s="67"/>
      <c r="P1008589" s="6"/>
      <c r="Q1008589" s="6"/>
      <c r="R1008589" s="71"/>
      <c r="S1008589" s="6"/>
      <c r="T1008589" s="6"/>
      <c r="U1008589" s="6"/>
      <c r="V1008589" s="9"/>
    </row>
    <row r="1008590" spans="1:22" customFormat="1">
      <c r="A1008590" s="2"/>
      <c r="B1008590" s="61"/>
      <c r="C1008590" s="52"/>
      <c r="D1008590" s="52"/>
      <c r="E1008590" s="6"/>
      <c r="F1008590" s="26"/>
      <c r="G1008590" s="26"/>
      <c r="H1008590" s="67"/>
      <c r="I1008590" s="68"/>
      <c r="J1008590" s="6"/>
      <c r="K1008590" s="69"/>
      <c r="L1008590" s="67"/>
      <c r="M1008590" s="67"/>
      <c r="N1008590" s="70"/>
      <c r="O1008590" s="67"/>
      <c r="P1008590" s="6"/>
      <c r="Q1008590" s="6"/>
      <c r="R1008590" s="71"/>
      <c r="S1008590" s="6"/>
      <c r="T1008590" s="6"/>
      <c r="U1008590" s="6"/>
      <c r="V1008590" s="9"/>
    </row>
    <row r="1008591" spans="1:22" customFormat="1">
      <c r="A1008591" s="2"/>
      <c r="B1008591" s="61"/>
      <c r="C1008591" s="52"/>
      <c r="D1008591" s="52"/>
      <c r="E1008591" s="6"/>
      <c r="F1008591" s="26"/>
      <c r="G1008591" s="26"/>
      <c r="H1008591" s="67"/>
      <c r="I1008591" s="68"/>
      <c r="J1008591" s="6"/>
      <c r="K1008591" s="69"/>
      <c r="L1008591" s="67"/>
      <c r="M1008591" s="67"/>
      <c r="N1008591" s="70"/>
      <c r="O1008591" s="67"/>
      <c r="P1008591" s="6"/>
      <c r="Q1008591" s="6"/>
      <c r="R1008591" s="71"/>
      <c r="S1008591" s="6"/>
      <c r="T1008591" s="6"/>
      <c r="U1008591" s="6"/>
      <c r="V1008591" s="9"/>
    </row>
    <row r="1008592" spans="1:22" customFormat="1">
      <c r="A1008592" s="2"/>
      <c r="B1008592" s="61"/>
      <c r="C1008592" s="52"/>
      <c r="D1008592" s="52"/>
      <c r="E1008592" s="6"/>
      <c r="F1008592" s="26"/>
      <c r="G1008592" s="26"/>
      <c r="H1008592" s="67"/>
      <c r="I1008592" s="68"/>
      <c r="J1008592" s="6"/>
      <c r="K1008592" s="69"/>
      <c r="L1008592" s="67"/>
      <c r="M1008592" s="67"/>
      <c r="N1008592" s="70"/>
      <c r="O1008592" s="67"/>
      <c r="P1008592" s="6"/>
      <c r="Q1008592" s="6"/>
      <c r="R1008592" s="71"/>
      <c r="S1008592" s="6"/>
      <c r="T1008592" s="6"/>
      <c r="U1008592" s="6"/>
      <c r="V1008592" s="9"/>
    </row>
    <row r="1008593" spans="1:22" customFormat="1">
      <c r="A1008593" s="2"/>
      <c r="B1008593" s="61"/>
      <c r="C1008593" s="52"/>
      <c r="D1008593" s="52"/>
      <c r="E1008593" s="6"/>
      <c r="F1008593" s="26"/>
      <c r="G1008593" s="26"/>
      <c r="H1008593" s="67"/>
      <c r="I1008593" s="68"/>
      <c r="J1008593" s="6"/>
      <c r="K1008593" s="69"/>
      <c r="L1008593" s="67"/>
      <c r="M1008593" s="67"/>
      <c r="N1008593" s="70"/>
      <c r="O1008593" s="67"/>
      <c r="P1008593" s="6"/>
      <c r="Q1008593" s="6"/>
      <c r="R1008593" s="71"/>
      <c r="S1008593" s="6"/>
      <c r="T1008593" s="6"/>
      <c r="U1008593" s="6"/>
      <c r="V1008593" s="9"/>
    </row>
    <row r="1008594" spans="1:22" customFormat="1">
      <c r="A1008594" s="2"/>
      <c r="B1008594" s="61"/>
      <c r="C1008594" s="52"/>
      <c r="D1008594" s="52"/>
      <c r="E1008594" s="6"/>
      <c r="F1008594" s="26"/>
      <c r="G1008594" s="26"/>
      <c r="H1008594" s="67"/>
      <c r="I1008594" s="68"/>
      <c r="J1008594" s="6"/>
      <c r="K1008594" s="69"/>
      <c r="L1008594" s="67"/>
      <c r="M1008594" s="67"/>
      <c r="N1008594" s="70"/>
      <c r="O1008594" s="67"/>
      <c r="P1008594" s="6"/>
      <c r="Q1008594" s="6"/>
      <c r="R1008594" s="71"/>
      <c r="S1008594" s="6"/>
      <c r="T1008594" s="6"/>
      <c r="U1008594" s="6"/>
      <c r="V1008594" s="9"/>
    </row>
    <row r="1008595" spans="1:22" customFormat="1">
      <c r="A1008595" s="2"/>
      <c r="B1008595" s="61"/>
      <c r="C1008595" s="52"/>
      <c r="D1008595" s="52"/>
      <c r="E1008595" s="6"/>
      <c r="F1008595" s="26"/>
      <c r="G1008595" s="26"/>
      <c r="H1008595" s="67"/>
      <c r="I1008595" s="68"/>
      <c r="J1008595" s="6"/>
      <c r="K1008595" s="69"/>
      <c r="L1008595" s="67"/>
      <c r="M1008595" s="67"/>
      <c r="N1008595" s="70"/>
      <c r="O1008595" s="67"/>
      <c r="P1008595" s="6"/>
      <c r="Q1008595" s="6"/>
      <c r="R1008595" s="71"/>
      <c r="S1008595" s="6"/>
      <c r="T1008595" s="6"/>
      <c r="U1008595" s="6"/>
      <c r="V1008595" s="9"/>
    </row>
    <row r="1008596" spans="1:22" customFormat="1">
      <c r="A1008596" s="2"/>
      <c r="B1008596" s="61"/>
      <c r="C1008596" s="52"/>
      <c r="D1008596" s="52"/>
      <c r="E1008596" s="6"/>
      <c r="F1008596" s="26"/>
      <c r="G1008596" s="26"/>
      <c r="H1008596" s="67"/>
      <c r="I1008596" s="68"/>
      <c r="J1008596" s="6"/>
      <c r="K1008596" s="69"/>
      <c r="L1008596" s="67"/>
      <c r="M1008596" s="67"/>
      <c r="N1008596" s="70"/>
      <c r="O1008596" s="67"/>
      <c r="P1008596" s="6"/>
      <c r="Q1008596" s="6"/>
      <c r="R1008596" s="71"/>
      <c r="S1008596" s="6"/>
      <c r="T1008596" s="6"/>
      <c r="U1008596" s="6"/>
      <c r="V1008596" s="9"/>
    </row>
    <row r="1008597" spans="1:22" customFormat="1">
      <c r="A1008597" s="2"/>
      <c r="B1008597" s="61"/>
      <c r="C1008597" s="52"/>
      <c r="D1008597" s="52"/>
      <c r="E1008597" s="6"/>
      <c r="F1008597" s="26"/>
      <c r="G1008597" s="26"/>
      <c r="H1008597" s="67"/>
      <c r="I1008597" s="68"/>
      <c r="J1008597" s="6"/>
      <c r="K1008597" s="69"/>
      <c r="L1008597" s="67"/>
      <c r="M1008597" s="67"/>
      <c r="N1008597" s="70"/>
      <c r="O1008597" s="67"/>
      <c r="P1008597" s="6"/>
      <c r="Q1008597" s="6"/>
      <c r="R1008597" s="71"/>
      <c r="S1008597" s="6"/>
      <c r="T1008597" s="6"/>
      <c r="U1008597" s="6"/>
      <c r="V1008597" s="9"/>
    </row>
    <row r="1008598" spans="1:22" customFormat="1">
      <c r="A1008598" s="2"/>
      <c r="B1008598" s="61"/>
      <c r="C1008598" s="52"/>
      <c r="D1008598" s="52"/>
      <c r="E1008598" s="6"/>
      <c r="F1008598" s="26"/>
      <c r="G1008598" s="26"/>
      <c r="H1008598" s="67"/>
      <c r="I1008598" s="68"/>
      <c r="J1008598" s="6"/>
      <c r="K1008598" s="69"/>
      <c r="L1008598" s="67"/>
      <c r="M1008598" s="67"/>
      <c r="N1008598" s="70"/>
      <c r="O1008598" s="67"/>
      <c r="P1008598" s="6"/>
      <c r="Q1008598" s="6"/>
      <c r="R1008598" s="71"/>
      <c r="S1008598" s="6"/>
      <c r="T1008598" s="6"/>
      <c r="U1008598" s="6"/>
      <c r="V1008598" s="9"/>
    </row>
    <row r="1008599" spans="1:22" customFormat="1">
      <c r="A1008599" s="2"/>
      <c r="B1008599" s="61"/>
      <c r="C1008599" s="52"/>
      <c r="D1008599" s="52"/>
      <c r="E1008599" s="6"/>
      <c r="F1008599" s="26"/>
      <c r="G1008599" s="26"/>
      <c r="H1008599" s="67"/>
      <c r="I1008599" s="68"/>
      <c r="J1008599" s="6"/>
      <c r="K1008599" s="69"/>
      <c r="L1008599" s="67"/>
      <c r="M1008599" s="67"/>
      <c r="N1008599" s="70"/>
      <c r="O1008599" s="67"/>
      <c r="P1008599" s="6"/>
      <c r="Q1008599" s="6"/>
      <c r="R1008599" s="71"/>
      <c r="S1008599" s="6"/>
      <c r="T1008599" s="6"/>
      <c r="U1008599" s="6"/>
      <c r="V1008599" s="9"/>
    </row>
    <row r="1008600" spans="1:22" customFormat="1">
      <c r="A1008600" s="2"/>
      <c r="B1008600" s="61"/>
      <c r="C1008600" s="52"/>
      <c r="D1008600" s="52"/>
      <c r="E1008600" s="6"/>
      <c r="F1008600" s="26"/>
      <c r="G1008600" s="26"/>
      <c r="H1008600" s="67"/>
      <c r="I1008600" s="68"/>
      <c r="J1008600" s="6"/>
      <c r="K1008600" s="69"/>
      <c r="L1008600" s="67"/>
      <c r="M1008600" s="67"/>
      <c r="N1008600" s="70"/>
      <c r="O1008600" s="67"/>
      <c r="P1008600" s="6"/>
      <c r="Q1008600" s="6"/>
      <c r="R1008600" s="71"/>
      <c r="S1008600" s="6"/>
      <c r="T1008600" s="6"/>
      <c r="U1008600" s="6"/>
      <c r="V1008600" s="9"/>
    </row>
    <row r="1008601" spans="1:22" customFormat="1">
      <c r="A1008601" s="2"/>
      <c r="B1008601" s="61"/>
      <c r="C1008601" s="52"/>
      <c r="D1008601" s="52"/>
      <c r="E1008601" s="6"/>
      <c r="F1008601" s="26"/>
      <c r="G1008601" s="26"/>
      <c r="H1008601" s="67"/>
      <c r="I1008601" s="68"/>
      <c r="J1008601" s="6"/>
      <c r="K1008601" s="69"/>
      <c r="L1008601" s="67"/>
      <c r="M1008601" s="67"/>
      <c r="N1008601" s="70"/>
      <c r="O1008601" s="67"/>
      <c r="P1008601" s="6"/>
      <c r="Q1008601" s="6"/>
      <c r="R1008601" s="71"/>
      <c r="S1008601" s="6"/>
      <c r="T1008601" s="6"/>
      <c r="U1008601" s="6"/>
      <c r="V1008601" s="9"/>
    </row>
    <row r="1008602" spans="1:22" customFormat="1">
      <c r="A1008602" s="2"/>
      <c r="B1008602" s="61"/>
      <c r="C1008602" s="52"/>
      <c r="D1008602" s="52"/>
      <c r="E1008602" s="6"/>
      <c r="F1008602" s="26"/>
      <c r="G1008602" s="26"/>
      <c r="H1008602" s="67"/>
      <c r="I1008602" s="68"/>
      <c r="J1008602" s="6"/>
      <c r="K1008602" s="69"/>
      <c r="L1008602" s="67"/>
      <c r="M1008602" s="67"/>
      <c r="N1008602" s="70"/>
      <c r="O1008602" s="67"/>
      <c r="P1008602" s="6"/>
      <c r="Q1008602" s="6"/>
      <c r="R1008602" s="71"/>
      <c r="S1008602" s="6"/>
      <c r="T1008602" s="6"/>
      <c r="U1008602" s="6"/>
      <c r="V1008602" s="9"/>
    </row>
    <row r="1008603" spans="1:22" customFormat="1">
      <c r="A1008603" s="2"/>
      <c r="B1008603" s="61"/>
      <c r="C1008603" s="52"/>
      <c r="D1008603" s="52"/>
      <c r="E1008603" s="6"/>
      <c r="F1008603" s="26"/>
      <c r="G1008603" s="26"/>
      <c r="H1008603" s="67"/>
      <c r="I1008603" s="68"/>
      <c r="J1008603" s="6"/>
      <c r="K1008603" s="69"/>
      <c r="L1008603" s="67"/>
      <c r="M1008603" s="67"/>
      <c r="N1008603" s="70"/>
      <c r="O1008603" s="67"/>
      <c r="P1008603" s="6"/>
      <c r="Q1008603" s="6"/>
      <c r="R1008603" s="71"/>
      <c r="S1008603" s="6"/>
      <c r="T1008603" s="6"/>
      <c r="U1008603" s="6"/>
      <c r="V1008603" s="9"/>
    </row>
    <row r="1008604" spans="1:22" customFormat="1">
      <c r="A1008604" s="2"/>
      <c r="B1008604" s="61"/>
      <c r="C1008604" s="52"/>
      <c r="D1008604" s="52"/>
      <c r="E1008604" s="6"/>
      <c r="F1008604" s="26"/>
      <c r="G1008604" s="26"/>
      <c r="H1008604" s="67"/>
      <c r="I1008604" s="68"/>
      <c r="J1008604" s="6"/>
      <c r="K1008604" s="69"/>
      <c r="L1008604" s="67"/>
      <c r="M1008604" s="67"/>
      <c r="N1008604" s="70"/>
      <c r="O1008604" s="67"/>
      <c r="P1008604" s="6"/>
      <c r="Q1008604" s="6"/>
      <c r="R1008604" s="71"/>
      <c r="S1008604" s="6"/>
      <c r="T1008604" s="6"/>
      <c r="U1008604" s="6"/>
      <c r="V1008604" s="9"/>
    </row>
    <row r="1008605" spans="1:22" customFormat="1">
      <c r="A1008605" s="2"/>
      <c r="B1008605" s="61"/>
      <c r="C1008605" s="52"/>
      <c r="D1008605" s="52"/>
      <c r="E1008605" s="6"/>
      <c r="F1008605" s="26"/>
      <c r="G1008605" s="26"/>
      <c r="H1008605" s="67"/>
      <c r="I1008605" s="68"/>
      <c r="J1008605" s="6"/>
      <c r="K1008605" s="69"/>
      <c r="L1008605" s="67"/>
      <c r="M1008605" s="67"/>
      <c r="N1008605" s="70"/>
      <c r="O1008605" s="67"/>
      <c r="P1008605" s="6"/>
      <c r="Q1008605" s="6"/>
      <c r="R1008605" s="71"/>
      <c r="S1008605" s="6"/>
      <c r="T1008605" s="6"/>
      <c r="U1008605" s="6"/>
      <c r="V1008605" s="9"/>
    </row>
    <row r="1008606" spans="1:22" customFormat="1">
      <c r="A1008606" s="2"/>
      <c r="B1008606" s="61"/>
      <c r="C1008606" s="52"/>
      <c r="D1008606" s="52"/>
      <c r="E1008606" s="6"/>
      <c r="F1008606" s="26"/>
      <c r="G1008606" s="26"/>
      <c r="H1008606" s="67"/>
      <c r="I1008606" s="68"/>
      <c r="J1008606" s="6"/>
      <c r="K1008606" s="69"/>
      <c r="L1008606" s="67"/>
      <c r="M1008606" s="67"/>
      <c r="N1008606" s="70"/>
      <c r="O1008606" s="67"/>
      <c r="P1008606" s="6"/>
      <c r="Q1008606" s="6"/>
      <c r="R1008606" s="71"/>
      <c r="S1008606" s="6"/>
      <c r="T1008606" s="6"/>
      <c r="U1008606" s="6"/>
      <c r="V1008606" s="9"/>
    </row>
    <row r="1008607" spans="1:22" customFormat="1">
      <c r="A1008607" s="2"/>
      <c r="B1008607" s="61"/>
      <c r="C1008607" s="52"/>
      <c r="D1008607" s="52"/>
      <c r="E1008607" s="6"/>
      <c r="F1008607" s="26"/>
      <c r="G1008607" s="26"/>
      <c r="H1008607" s="67"/>
      <c r="I1008607" s="68"/>
      <c r="J1008607" s="6"/>
      <c r="K1008607" s="69"/>
      <c r="L1008607" s="67"/>
      <c r="M1008607" s="67"/>
      <c r="N1008607" s="70"/>
      <c r="O1008607" s="67"/>
      <c r="P1008607" s="6"/>
      <c r="Q1008607" s="6"/>
      <c r="R1008607" s="71"/>
      <c r="S1008607" s="6"/>
      <c r="T1008607" s="6"/>
      <c r="U1008607" s="6"/>
      <c r="V1008607" s="9"/>
    </row>
    <row r="1008608" spans="1:22" customFormat="1">
      <c r="A1008608" s="2"/>
      <c r="B1008608" s="61"/>
      <c r="C1008608" s="52"/>
      <c r="D1008608" s="52"/>
      <c r="E1008608" s="6"/>
      <c r="F1008608" s="26"/>
      <c r="G1008608" s="26"/>
      <c r="H1008608" s="67"/>
      <c r="I1008608" s="68"/>
      <c r="J1008608" s="6"/>
      <c r="K1008608" s="69"/>
      <c r="L1008608" s="67"/>
      <c r="M1008608" s="67"/>
      <c r="N1008608" s="70"/>
      <c r="O1008608" s="67"/>
      <c r="P1008608" s="6"/>
      <c r="Q1008608" s="6"/>
      <c r="R1008608" s="71"/>
      <c r="S1008608" s="6"/>
      <c r="T1008608" s="6"/>
      <c r="U1008608" s="6"/>
      <c r="V1008608" s="9"/>
    </row>
    <row r="1008609" spans="1:22" customFormat="1">
      <c r="A1008609" s="2"/>
      <c r="B1008609" s="61"/>
      <c r="C1008609" s="52"/>
      <c r="D1008609" s="52"/>
      <c r="E1008609" s="6"/>
      <c r="F1008609" s="26"/>
      <c r="G1008609" s="26"/>
      <c r="H1008609" s="67"/>
      <c r="I1008609" s="68"/>
      <c r="J1008609" s="6"/>
      <c r="K1008609" s="69"/>
      <c r="L1008609" s="67"/>
      <c r="M1008609" s="67"/>
      <c r="N1008609" s="70"/>
      <c r="O1008609" s="67"/>
      <c r="P1008609" s="6"/>
      <c r="Q1008609" s="6"/>
      <c r="R1008609" s="71"/>
      <c r="S1008609" s="6"/>
      <c r="T1008609" s="6"/>
      <c r="U1008609" s="6"/>
      <c r="V1008609" s="9"/>
    </row>
    <row r="1008610" spans="1:22" customFormat="1">
      <c r="A1008610" s="2"/>
      <c r="B1008610" s="61"/>
      <c r="C1008610" s="52"/>
      <c r="D1008610" s="52"/>
      <c r="E1008610" s="6"/>
      <c r="F1008610" s="26"/>
      <c r="G1008610" s="26"/>
      <c r="H1008610" s="67"/>
      <c r="I1008610" s="68"/>
      <c r="J1008610" s="6"/>
      <c r="K1008610" s="69"/>
      <c r="L1008610" s="67"/>
      <c r="M1008610" s="67"/>
      <c r="N1008610" s="70"/>
      <c r="O1008610" s="67"/>
      <c r="P1008610" s="6"/>
      <c r="Q1008610" s="6"/>
      <c r="R1008610" s="71"/>
      <c r="S1008610" s="6"/>
      <c r="T1008610" s="6"/>
      <c r="U1008610" s="6"/>
      <c r="V1008610" s="9"/>
    </row>
    <row r="1008611" spans="1:22" customFormat="1">
      <c r="A1008611" s="2"/>
      <c r="B1008611" s="61"/>
      <c r="C1008611" s="52"/>
      <c r="D1008611" s="52"/>
      <c r="E1008611" s="6"/>
      <c r="F1008611" s="26"/>
      <c r="G1008611" s="26"/>
      <c r="H1008611" s="67"/>
      <c r="I1008611" s="68"/>
      <c r="J1008611" s="6"/>
      <c r="K1008611" s="69"/>
      <c r="L1008611" s="67"/>
      <c r="M1008611" s="67"/>
      <c r="N1008611" s="70"/>
      <c r="O1008611" s="67"/>
      <c r="P1008611" s="6"/>
      <c r="Q1008611" s="6"/>
      <c r="R1008611" s="71"/>
      <c r="S1008611" s="6"/>
      <c r="T1008611" s="6"/>
      <c r="U1008611" s="6"/>
      <c r="V1008611" s="9"/>
    </row>
    <row r="1008612" spans="1:22" customFormat="1">
      <c r="A1008612" s="2"/>
      <c r="B1008612" s="61"/>
      <c r="C1008612" s="52"/>
      <c r="D1008612" s="52"/>
      <c r="E1008612" s="6"/>
      <c r="F1008612" s="26"/>
      <c r="G1008612" s="26"/>
      <c r="H1008612" s="67"/>
      <c r="I1008612" s="68"/>
      <c r="J1008612" s="6"/>
      <c r="K1008612" s="69"/>
      <c r="L1008612" s="67"/>
      <c r="M1008612" s="67"/>
      <c r="N1008612" s="70"/>
      <c r="O1008612" s="67"/>
      <c r="P1008612" s="6"/>
      <c r="Q1008612" s="6"/>
      <c r="R1008612" s="71"/>
      <c r="S1008612" s="6"/>
      <c r="T1008612" s="6"/>
      <c r="U1008612" s="6"/>
      <c r="V1008612" s="9"/>
    </row>
    <row r="1008613" spans="1:22" customFormat="1">
      <c r="A1008613" s="2"/>
      <c r="B1008613" s="61"/>
      <c r="C1008613" s="52"/>
      <c r="D1008613" s="52"/>
      <c r="E1008613" s="6"/>
      <c r="F1008613" s="26"/>
      <c r="G1008613" s="26"/>
      <c r="H1008613" s="67"/>
      <c r="I1008613" s="68"/>
      <c r="J1008613" s="6"/>
      <c r="K1008613" s="69"/>
      <c r="L1008613" s="67"/>
      <c r="M1008613" s="67"/>
      <c r="N1008613" s="70"/>
      <c r="O1008613" s="67"/>
      <c r="P1008613" s="6"/>
      <c r="Q1008613" s="6"/>
      <c r="R1008613" s="71"/>
      <c r="S1008613" s="6"/>
      <c r="T1008613" s="6"/>
      <c r="U1008613" s="6"/>
      <c r="V1008613" s="9"/>
    </row>
    <row r="1008614" spans="1:22" customFormat="1">
      <c r="A1008614" s="2"/>
      <c r="B1008614" s="61"/>
      <c r="C1008614" s="52"/>
      <c r="D1008614" s="52"/>
      <c r="E1008614" s="6"/>
      <c r="F1008614" s="26"/>
      <c r="G1008614" s="26"/>
      <c r="H1008614" s="67"/>
      <c r="I1008614" s="68"/>
      <c r="J1008614" s="6"/>
      <c r="K1008614" s="69"/>
      <c r="L1008614" s="67"/>
      <c r="M1008614" s="67"/>
      <c r="N1008614" s="70"/>
      <c r="O1008614" s="67"/>
      <c r="P1008614" s="6"/>
      <c r="Q1008614" s="6"/>
      <c r="R1008614" s="71"/>
      <c r="S1008614" s="6"/>
      <c r="T1008614" s="6"/>
      <c r="U1008614" s="6"/>
      <c r="V1008614" s="9"/>
    </row>
    <row r="1008615" spans="1:22" customFormat="1">
      <c r="A1008615" s="2"/>
      <c r="B1008615" s="61"/>
      <c r="C1008615" s="52"/>
      <c r="D1008615" s="52"/>
      <c r="E1008615" s="6"/>
      <c r="F1008615" s="26"/>
      <c r="G1008615" s="26"/>
      <c r="H1008615" s="67"/>
      <c r="I1008615" s="68"/>
      <c r="J1008615" s="6"/>
      <c r="K1008615" s="69"/>
      <c r="L1008615" s="67"/>
      <c r="M1008615" s="67"/>
      <c r="N1008615" s="70"/>
      <c r="O1008615" s="67"/>
      <c r="P1008615" s="6"/>
      <c r="Q1008615" s="6"/>
      <c r="R1008615" s="71"/>
      <c r="S1008615" s="6"/>
      <c r="T1008615" s="6"/>
      <c r="U1008615" s="6"/>
      <c r="V1008615" s="9"/>
    </row>
    <row r="1008616" spans="1:22" customFormat="1">
      <c r="A1008616" s="2"/>
      <c r="B1008616" s="61"/>
      <c r="C1008616" s="52"/>
      <c r="D1008616" s="52"/>
      <c r="E1008616" s="6"/>
      <c r="F1008616" s="26"/>
      <c r="G1008616" s="26"/>
      <c r="H1008616" s="67"/>
      <c r="I1008616" s="68"/>
      <c r="J1008616" s="6"/>
      <c r="K1008616" s="69"/>
      <c r="L1008616" s="67"/>
      <c r="M1008616" s="67"/>
      <c r="N1008616" s="70"/>
      <c r="O1008616" s="67"/>
      <c r="P1008616" s="6"/>
      <c r="Q1008616" s="6"/>
      <c r="R1008616" s="71"/>
      <c r="S1008616" s="6"/>
      <c r="T1008616" s="6"/>
      <c r="U1008616" s="6"/>
      <c r="V1008616" s="9"/>
    </row>
    <row r="1008617" spans="1:22" customFormat="1">
      <c r="A1008617" s="2"/>
      <c r="B1008617" s="61"/>
      <c r="C1008617" s="52"/>
      <c r="D1008617" s="52"/>
      <c r="E1008617" s="6"/>
      <c r="F1008617" s="26"/>
      <c r="G1008617" s="26"/>
      <c r="H1008617" s="67"/>
      <c r="I1008617" s="68"/>
      <c r="J1008617" s="6"/>
      <c r="K1008617" s="69"/>
      <c r="L1008617" s="67"/>
      <c r="M1008617" s="67"/>
      <c r="N1008617" s="70"/>
      <c r="O1008617" s="67"/>
      <c r="P1008617" s="6"/>
      <c r="Q1008617" s="6"/>
      <c r="R1008617" s="71"/>
      <c r="S1008617" s="6"/>
      <c r="T1008617" s="6"/>
      <c r="U1008617" s="6"/>
      <c r="V1008617" s="9"/>
    </row>
    <row r="1008618" spans="1:22" customFormat="1">
      <c r="A1008618" s="2"/>
      <c r="B1008618" s="61"/>
      <c r="C1008618" s="52"/>
      <c r="D1008618" s="52"/>
      <c r="E1008618" s="6"/>
      <c r="F1008618" s="26"/>
      <c r="G1008618" s="26"/>
      <c r="H1008618" s="67"/>
      <c r="I1008618" s="68"/>
      <c r="J1008618" s="6"/>
      <c r="K1008618" s="69"/>
      <c r="L1008618" s="67"/>
      <c r="M1008618" s="67"/>
      <c r="N1008618" s="70"/>
      <c r="O1008618" s="67"/>
      <c r="P1008618" s="6"/>
      <c r="Q1008618" s="6"/>
      <c r="R1008618" s="71"/>
      <c r="S1008618" s="6"/>
      <c r="T1008618" s="6"/>
      <c r="U1008618" s="6"/>
      <c r="V1008618" s="9"/>
    </row>
    <row r="1008619" spans="1:22" customFormat="1">
      <c r="A1008619" s="2"/>
      <c r="B1008619" s="61"/>
      <c r="C1008619" s="52"/>
      <c r="D1008619" s="52"/>
      <c r="E1008619" s="6"/>
      <c r="F1008619" s="26"/>
      <c r="G1008619" s="26"/>
      <c r="H1008619" s="67"/>
      <c r="I1008619" s="68"/>
      <c r="J1008619" s="6"/>
      <c r="K1008619" s="69"/>
      <c r="L1008619" s="67"/>
      <c r="M1008619" s="67"/>
      <c r="N1008619" s="70"/>
      <c r="O1008619" s="67"/>
      <c r="P1008619" s="6"/>
      <c r="Q1008619" s="6"/>
      <c r="R1008619" s="71"/>
      <c r="S1008619" s="6"/>
      <c r="T1008619" s="6"/>
      <c r="U1008619" s="6"/>
      <c r="V1008619" s="9"/>
    </row>
    <row r="1008620" spans="1:22" customFormat="1">
      <c r="A1008620" s="2"/>
      <c r="B1008620" s="61"/>
      <c r="C1008620" s="52"/>
      <c r="D1008620" s="52"/>
      <c r="E1008620" s="6"/>
      <c r="F1008620" s="26"/>
      <c r="G1008620" s="26"/>
      <c r="H1008620" s="67"/>
      <c r="I1008620" s="68"/>
      <c r="J1008620" s="6"/>
      <c r="K1008620" s="69"/>
      <c r="L1008620" s="67"/>
      <c r="M1008620" s="67"/>
      <c r="N1008620" s="70"/>
      <c r="O1008620" s="67"/>
      <c r="P1008620" s="6"/>
      <c r="Q1008620" s="6"/>
      <c r="R1008620" s="71"/>
      <c r="S1008620" s="6"/>
      <c r="T1008620" s="6"/>
      <c r="U1008620" s="6"/>
      <c r="V1008620" s="9"/>
    </row>
    <row r="1008621" spans="1:22" customFormat="1">
      <c r="A1008621" s="2"/>
      <c r="B1008621" s="61"/>
      <c r="C1008621" s="52"/>
      <c r="D1008621" s="52"/>
      <c r="E1008621" s="6"/>
      <c r="F1008621" s="26"/>
      <c r="G1008621" s="26"/>
      <c r="H1008621" s="67"/>
      <c r="I1008621" s="68"/>
      <c r="J1008621" s="6"/>
      <c r="K1008621" s="69"/>
      <c r="L1008621" s="67"/>
      <c r="M1008621" s="67"/>
      <c r="N1008621" s="70"/>
      <c r="O1008621" s="67"/>
      <c r="P1008621" s="6"/>
      <c r="Q1008621" s="6"/>
      <c r="R1008621" s="71"/>
      <c r="S1008621" s="6"/>
      <c r="T1008621" s="6"/>
      <c r="U1008621" s="6"/>
      <c r="V1008621" s="9"/>
    </row>
    <row r="1008622" spans="1:22" customFormat="1">
      <c r="A1008622" s="2"/>
      <c r="B1008622" s="61"/>
      <c r="C1008622" s="52"/>
      <c r="D1008622" s="52"/>
      <c r="E1008622" s="6"/>
      <c r="F1008622" s="26"/>
      <c r="G1008622" s="26"/>
      <c r="H1008622" s="67"/>
      <c r="I1008622" s="68"/>
      <c r="J1008622" s="6"/>
      <c r="K1008622" s="69"/>
      <c r="L1008622" s="67"/>
      <c r="M1008622" s="67"/>
      <c r="N1008622" s="70"/>
      <c r="O1008622" s="67"/>
      <c r="P1008622" s="6"/>
      <c r="Q1008622" s="6"/>
      <c r="R1008622" s="71"/>
      <c r="S1008622" s="6"/>
      <c r="T1008622" s="6"/>
      <c r="U1008622" s="6"/>
      <c r="V1008622" s="9"/>
    </row>
    <row r="1008623" spans="1:22" customFormat="1">
      <c r="A1008623" s="2"/>
      <c r="B1008623" s="61"/>
      <c r="C1008623" s="52"/>
      <c r="D1008623" s="52"/>
      <c r="E1008623" s="6"/>
      <c r="F1008623" s="26"/>
      <c r="G1008623" s="26"/>
      <c r="H1008623" s="67"/>
      <c r="I1008623" s="68"/>
      <c r="J1008623" s="6"/>
      <c r="K1008623" s="69"/>
      <c r="L1008623" s="67"/>
      <c r="M1008623" s="67"/>
      <c r="N1008623" s="70"/>
      <c r="O1008623" s="67"/>
      <c r="P1008623" s="6"/>
      <c r="Q1008623" s="6"/>
      <c r="R1008623" s="71"/>
      <c r="S1008623" s="6"/>
      <c r="T1008623" s="6"/>
      <c r="U1008623" s="6"/>
      <c r="V1008623" s="9"/>
    </row>
    <row r="1008624" spans="1:22" customFormat="1">
      <c r="A1008624" s="2"/>
      <c r="B1008624" s="61"/>
      <c r="C1008624" s="52"/>
      <c r="D1008624" s="52"/>
      <c r="E1008624" s="6"/>
      <c r="F1008624" s="26"/>
      <c r="G1008624" s="26"/>
      <c r="H1008624" s="67"/>
      <c r="I1008624" s="68"/>
      <c r="J1008624" s="6"/>
      <c r="K1008624" s="69"/>
      <c r="L1008624" s="67"/>
      <c r="M1008624" s="67"/>
      <c r="N1008624" s="70"/>
      <c r="O1008624" s="67"/>
      <c r="P1008624" s="6"/>
      <c r="Q1008624" s="6"/>
      <c r="R1008624" s="71"/>
      <c r="S1008624" s="6"/>
      <c r="T1008624" s="6"/>
      <c r="U1008624" s="6"/>
      <c r="V1008624" s="9"/>
    </row>
    <row r="1008625" spans="1:22" customFormat="1">
      <c r="A1008625" s="2"/>
      <c r="B1008625" s="61"/>
      <c r="C1008625" s="52"/>
      <c r="D1008625" s="52"/>
      <c r="E1008625" s="6"/>
      <c r="F1008625" s="26"/>
      <c r="G1008625" s="26"/>
      <c r="H1008625" s="67"/>
      <c r="I1008625" s="68"/>
      <c r="J1008625" s="6"/>
      <c r="K1008625" s="69"/>
      <c r="L1008625" s="67"/>
      <c r="M1008625" s="67"/>
      <c r="N1008625" s="70"/>
      <c r="O1008625" s="67"/>
      <c r="P1008625" s="6"/>
      <c r="Q1008625" s="6"/>
      <c r="R1008625" s="71"/>
      <c r="S1008625" s="6"/>
      <c r="T1008625" s="6"/>
      <c r="U1008625" s="6"/>
      <c r="V1008625" s="9"/>
    </row>
    <row r="1008626" spans="1:22" customFormat="1">
      <c r="A1008626" s="2"/>
      <c r="B1008626" s="61"/>
      <c r="C1008626" s="52"/>
      <c r="D1008626" s="52"/>
      <c r="E1008626" s="6"/>
      <c r="F1008626" s="26"/>
      <c r="G1008626" s="26"/>
      <c r="H1008626" s="67"/>
      <c r="I1008626" s="68"/>
      <c r="J1008626" s="6"/>
      <c r="K1008626" s="69"/>
      <c r="L1008626" s="67"/>
      <c r="M1008626" s="67"/>
      <c r="N1008626" s="70"/>
      <c r="O1008626" s="67"/>
      <c r="P1008626" s="6"/>
      <c r="Q1008626" s="6"/>
      <c r="R1008626" s="71"/>
      <c r="S1008626" s="6"/>
      <c r="T1008626" s="6"/>
      <c r="U1008626" s="6"/>
      <c r="V1008626" s="9"/>
    </row>
    <row r="1008627" spans="1:22" customFormat="1">
      <c r="A1008627" s="2"/>
      <c r="B1008627" s="61"/>
      <c r="C1008627" s="52"/>
      <c r="D1008627" s="52"/>
      <c r="E1008627" s="6"/>
      <c r="F1008627" s="26"/>
      <c r="G1008627" s="26"/>
      <c r="H1008627" s="67"/>
      <c r="I1008627" s="68"/>
      <c r="J1008627" s="6"/>
      <c r="K1008627" s="69"/>
      <c r="L1008627" s="67"/>
      <c r="M1008627" s="67"/>
      <c r="N1008627" s="70"/>
      <c r="O1008627" s="67"/>
      <c r="P1008627" s="6"/>
      <c r="Q1008627" s="6"/>
      <c r="R1008627" s="71"/>
      <c r="S1008627" s="6"/>
      <c r="T1008627" s="6"/>
      <c r="U1008627" s="6"/>
      <c r="V1008627" s="9"/>
    </row>
    <row r="1008628" spans="1:22" customFormat="1">
      <c r="A1008628" s="2"/>
      <c r="B1008628" s="61"/>
      <c r="C1008628" s="52"/>
      <c r="D1008628" s="52"/>
      <c r="E1008628" s="6"/>
      <c r="F1008628" s="26"/>
      <c r="G1008628" s="26"/>
      <c r="H1008628" s="67"/>
      <c r="I1008628" s="68"/>
      <c r="J1008628" s="6"/>
      <c r="K1008628" s="69"/>
      <c r="L1008628" s="67"/>
      <c r="M1008628" s="67"/>
      <c r="N1008628" s="70"/>
      <c r="O1008628" s="67"/>
      <c r="P1008628" s="6"/>
      <c r="Q1008628" s="6"/>
      <c r="R1008628" s="71"/>
      <c r="S1008628" s="6"/>
      <c r="T1008628" s="6"/>
      <c r="U1008628" s="6"/>
      <c r="V1008628" s="9"/>
    </row>
    <row r="1008629" spans="1:22" customFormat="1">
      <c r="A1008629" s="2"/>
      <c r="B1008629" s="61"/>
      <c r="C1008629" s="52"/>
      <c r="D1008629" s="52"/>
      <c r="E1008629" s="6"/>
      <c r="F1008629" s="26"/>
      <c r="G1008629" s="26"/>
      <c r="H1008629" s="67"/>
      <c r="I1008629" s="68"/>
      <c r="J1008629" s="6"/>
      <c r="K1008629" s="69"/>
      <c r="L1008629" s="67"/>
      <c r="M1008629" s="67"/>
      <c r="N1008629" s="70"/>
      <c r="O1008629" s="67"/>
      <c r="P1008629" s="6"/>
      <c r="Q1008629" s="6"/>
      <c r="R1008629" s="71"/>
      <c r="S1008629" s="6"/>
      <c r="T1008629" s="6"/>
      <c r="U1008629" s="6"/>
      <c r="V1008629" s="9"/>
    </row>
    <row r="1008630" spans="1:22" customFormat="1">
      <c r="A1008630" s="2"/>
      <c r="B1008630" s="61"/>
      <c r="C1008630" s="52"/>
      <c r="D1008630" s="52"/>
      <c r="E1008630" s="6"/>
      <c r="F1008630" s="26"/>
      <c r="G1008630" s="26"/>
      <c r="H1008630" s="67"/>
      <c r="I1008630" s="68"/>
      <c r="J1008630" s="6"/>
      <c r="K1008630" s="69"/>
      <c r="L1008630" s="67"/>
      <c r="M1008630" s="67"/>
      <c r="N1008630" s="70"/>
      <c r="O1008630" s="67"/>
      <c r="P1008630" s="6"/>
      <c r="Q1008630" s="6"/>
      <c r="R1008630" s="71"/>
      <c r="S1008630" s="6"/>
      <c r="T1008630" s="6"/>
      <c r="U1008630" s="6"/>
      <c r="V1008630" s="9"/>
    </row>
    <row r="1008631" spans="1:22" customFormat="1">
      <c r="A1008631" s="2"/>
      <c r="B1008631" s="61"/>
      <c r="C1008631" s="52"/>
      <c r="D1008631" s="52"/>
      <c r="E1008631" s="6"/>
      <c r="F1008631" s="26"/>
      <c r="G1008631" s="26"/>
      <c r="H1008631" s="67"/>
      <c r="I1008631" s="68"/>
      <c r="J1008631" s="6"/>
      <c r="K1008631" s="69"/>
      <c r="L1008631" s="67"/>
      <c r="M1008631" s="67"/>
      <c r="N1008631" s="70"/>
      <c r="O1008631" s="67"/>
      <c r="P1008631" s="6"/>
      <c r="Q1008631" s="6"/>
      <c r="R1008631" s="71"/>
      <c r="S1008631" s="6"/>
      <c r="T1008631" s="6"/>
      <c r="U1008631" s="6"/>
      <c r="V1008631" s="9"/>
    </row>
    <row r="1008632" spans="1:22" customFormat="1">
      <c r="A1008632" s="2"/>
      <c r="B1008632" s="61"/>
      <c r="C1008632" s="52"/>
      <c r="D1008632" s="52"/>
      <c r="E1008632" s="6"/>
      <c r="F1008632" s="26"/>
      <c r="G1008632" s="26"/>
      <c r="H1008632" s="67"/>
      <c r="I1008632" s="68"/>
      <c r="J1008632" s="6"/>
      <c r="K1008632" s="69"/>
      <c r="L1008632" s="67"/>
      <c r="M1008632" s="67"/>
      <c r="N1008632" s="70"/>
      <c r="O1008632" s="67"/>
      <c r="P1008632" s="6"/>
      <c r="Q1008632" s="6"/>
      <c r="R1008632" s="71"/>
      <c r="S1008632" s="6"/>
      <c r="T1008632" s="6"/>
      <c r="U1008632" s="6"/>
      <c r="V1008632" s="9"/>
    </row>
    <row r="1008633" spans="1:22" customFormat="1">
      <c r="A1008633" s="2"/>
      <c r="B1008633" s="61"/>
      <c r="C1008633" s="52"/>
      <c r="D1008633" s="52"/>
      <c r="E1008633" s="6"/>
      <c r="F1008633" s="26"/>
      <c r="G1008633" s="26"/>
      <c r="H1008633" s="67"/>
      <c r="I1008633" s="68"/>
      <c r="J1008633" s="6"/>
      <c r="K1008633" s="69"/>
      <c r="L1008633" s="67"/>
      <c r="M1008633" s="67"/>
      <c r="N1008633" s="70"/>
      <c r="O1008633" s="67"/>
      <c r="P1008633" s="6"/>
      <c r="Q1008633" s="6"/>
      <c r="R1008633" s="71"/>
      <c r="S1008633" s="6"/>
      <c r="T1008633" s="6"/>
      <c r="U1008633" s="6"/>
      <c r="V1008633" s="9"/>
    </row>
    <row r="1008634" spans="1:22" customFormat="1">
      <c r="A1008634" s="2"/>
      <c r="B1008634" s="61"/>
      <c r="C1008634" s="52"/>
      <c r="D1008634" s="52"/>
      <c r="E1008634" s="6"/>
      <c r="F1008634" s="26"/>
      <c r="G1008634" s="26"/>
      <c r="H1008634" s="67"/>
      <c r="I1008634" s="68"/>
      <c r="J1008634" s="6"/>
      <c r="K1008634" s="69"/>
      <c r="L1008634" s="67"/>
      <c r="M1008634" s="67"/>
      <c r="N1008634" s="70"/>
      <c r="O1008634" s="67"/>
      <c r="P1008634" s="6"/>
      <c r="Q1008634" s="6"/>
      <c r="R1008634" s="71"/>
      <c r="S1008634" s="6"/>
      <c r="T1008634" s="6"/>
      <c r="U1008634" s="6"/>
      <c r="V1008634" s="9"/>
    </row>
    <row r="1008635" spans="1:22" customFormat="1">
      <c r="A1008635" s="2"/>
      <c r="B1008635" s="61"/>
      <c r="C1008635" s="52"/>
      <c r="D1008635" s="52"/>
      <c r="E1008635" s="6"/>
      <c r="F1008635" s="26"/>
      <c r="G1008635" s="26"/>
      <c r="H1008635" s="67"/>
      <c r="I1008635" s="68"/>
      <c r="J1008635" s="6"/>
      <c r="K1008635" s="69"/>
      <c r="L1008635" s="67"/>
      <c r="M1008635" s="67"/>
      <c r="N1008635" s="70"/>
      <c r="O1008635" s="67"/>
      <c r="P1008635" s="6"/>
      <c r="Q1008635" s="6"/>
      <c r="R1008635" s="71"/>
      <c r="S1008635" s="6"/>
      <c r="T1008635" s="6"/>
      <c r="U1008635" s="6"/>
      <c r="V1008635" s="9"/>
    </row>
    <row r="1008636" spans="1:22" customFormat="1">
      <c r="A1008636" s="2"/>
      <c r="B1008636" s="61"/>
      <c r="C1008636" s="52"/>
      <c r="D1008636" s="52"/>
      <c r="E1008636" s="6"/>
      <c r="F1008636" s="26"/>
      <c r="G1008636" s="26"/>
      <c r="H1008636" s="67"/>
      <c r="I1008636" s="68"/>
      <c r="J1008636" s="6"/>
      <c r="K1008636" s="69"/>
      <c r="L1008636" s="67"/>
      <c r="M1008636" s="67"/>
      <c r="N1008636" s="70"/>
      <c r="O1008636" s="67"/>
      <c r="P1008636" s="6"/>
      <c r="Q1008636" s="6"/>
      <c r="R1008636" s="71"/>
      <c r="S1008636" s="6"/>
      <c r="T1008636" s="6"/>
      <c r="U1008636" s="6"/>
      <c r="V1008636" s="9"/>
    </row>
    <row r="1008637" spans="1:22" customFormat="1">
      <c r="A1008637" s="2"/>
      <c r="B1008637" s="61"/>
      <c r="C1008637" s="52"/>
      <c r="D1008637" s="52"/>
      <c r="E1008637" s="6"/>
      <c r="F1008637" s="26"/>
      <c r="G1008637" s="26"/>
      <c r="H1008637" s="67"/>
      <c r="I1008637" s="68"/>
      <c r="J1008637" s="6"/>
      <c r="K1008637" s="69"/>
      <c r="L1008637" s="67"/>
      <c r="M1008637" s="67"/>
      <c r="N1008637" s="70"/>
      <c r="O1008637" s="67"/>
      <c r="P1008637" s="6"/>
      <c r="Q1008637" s="6"/>
      <c r="R1008637" s="71"/>
      <c r="S1008637" s="6"/>
      <c r="T1008637" s="6"/>
      <c r="U1008637" s="6"/>
      <c r="V1008637" s="9"/>
    </row>
    <row r="1008638" spans="1:22" customFormat="1">
      <c r="A1008638" s="2"/>
      <c r="B1008638" s="61"/>
      <c r="C1008638" s="52"/>
      <c r="D1008638" s="52"/>
      <c r="E1008638" s="6"/>
      <c r="F1008638" s="26"/>
      <c r="G1008638" s="26"/>
      <c r="H1008638" s="67"/>
      <c r="I1008638" s="68"/>
      <c r="J1008638" s="6"/>
      <c r="K1008638" s="69"/>
      <c r="L1008638" s="67"/>
      <c r="M1008638" s="67"/>
      <c r="N1008638" s="70"/>
      <c r="O1008638" s="67"/>
      <c r="P1008638" s="6"/>
      <c r="Q1008638" s="6"/>
      <c r="R1008638" s="71"/>
      <c r="S1008638" s="6"/>
      <c r="T1008638" s="6"/>
      <c r="U1008638" s="6"/>
      <c r="V1008638" s="9"/>
    </row>
    <row r="1008639" spans="1:22" customFormat="1">
      <c r="A1008639" s="2"/>
      <c r="B1008639" s="61"/>
      <c r="C1008639" s="52"/>
      <c r="D1008639" s="52"/>
      <c r="E1008639" s="6"/>
      <c r="F1008639" s="26"/>
      <c r="G1008639" s="26"/>
      <c r="H1008639" s="67"/>
      <c r="I1008639" s="68"/>
      <c r="J1008639" s="6"/>
      <c r="K1008639" s="69"/>
      <c r="L1008639" s="67"/>
      <c r="M1008639" s="67"/>
      <c r="N1008639" s="70"/>
      <c r="O1008639" s="67"/>
      <c r="P1008639" s="6"/>
      <c r="Q1008639" s="6"/>
      <c r="R1008639" s="71"/>
      <c r="S1008639" s="6"/>
      <c r="T1008639" s="6"/>
      <c r="U1008639" s="6"/>
      <c r="V1008639" s="9"/>
    </row>
    <row r="1008640" spans="1:22" customFormat="1">
      <c r="A1008640" s="2"/>
      <c r="B1008640" s="61"/>
      <c r="C1008640" s="52"/>
      <c r="D1008640" s="52"/>
      <c r="E1008640" s="6"/>
      <c r="F1008640" s="26"/>
      <c r="G1008640" s="26"/>
      <c r="H1008640" s="67"/>
      <c r="I1008640" s="68"/>
      <c r="J1008640" s="6"/>
      <c r="K1008640" s="69"/>
      <c r="L1008640" s="67"/>
      <c r="M1008640" s="67"/>
      <c r="N1008640" s="70"/>
      <c r="O1008640" s="67"/>
      <c r="P1008640" s="6"/>
      <c r="Q1008640" s="6"/>
      <c r="R1008640" s="71"/>
      <c r="S1008640" s="6"/>
      <c r="T1008640" s="6"/>
      <c r="U1008640" s="6"/>
      <c r="V1008640" s="9"/>
    </row>
    <row r="1008641" spans="1:22" customFormat="1">
      <c r="A1008641" s="2"/>
      <c r="B1008641" s="61"/>
      <c r="C1008641" s="52"/>
      <c r="D1008641" s="52"/>
      <c r="E1008641" s="6"/>
      <c r="F1008641" s="26"/>
      <c r="G1008641" s="26"/>
      <c r="H1008641" s="67"/>
      <c r="I1008641" s="68"/>
      <c r="J1008641" s="6"/>
      <c r="K1008641" s="69"/>
      <c r="L1008641" s="67"/>
      <c r="M1008641" s="67"/>
      <c r="N1008641" s="70"/>
      <c r="O1008641" s="67"/>
      <c r="P1008641" s="6"/>
      <c r="Q1008641" s="6"/>
      <c r="R1008641" s="71"/>
      <c r="S1008641" s="6"/>
      <c r="T1008641" s="6"/>
      <c r="U1008641" s="6"/>
      <c r="V1008641" s="9"/>
    </row>
    <row r="1008642" spans="1:22" customFormat="1">
      <c r="A1008642" s="2"/>
      <c r="B1008642" s="61"/>
      <c r="C1008642" s="52"/>
      <c r="D1008642" s="52"/>
      <c r="E1008642" s="6"/>
      <c r="F1008642" s="26"/>
      <c r="G1008642" s="26"/>
      <c r="H1008642" s="67"/>
      <c r="I1008642" s="68"/>
      <c r="J1008642" s="6"/>
      <c r="K1008642" s="69"/>
      <c r="L1008642" s="67"/>
      <c r="M1008642" s="67"/>
      <c r="N1008642" s="70"/>
      <c r="O1008642" s="67"/>
      <c r="P1008642" s="6"/>
      <c r="Q1008642" s="6"/>
      <c r="R1008642" s="71"/>
      <c r="S1008642" s="6"/>
      <c r="T1008642" s="6"/>
      <c r="U1008642" s="6"/>
      <c r="V1008642" s="9"/>
    </row>
    <row r="1008643" spans="1:22" customFormat="1">
      <c r="A1008643" s="2"/>
      <c r="B1008643" s="61"/>
      <c r="C1008643" s="52"/>
      <c r="D1008643" s="52"/>
      <c r="E1008643" s="6"/>
      <c r="F1008643" s="26"/>
      <c r="G1008643" s="26"/>
      <c r="H1008643" s="67"/>
      <c r="I1008643" s="68"/>
      <c r="J1008643" s="6"/>
      <c r="K1008643" s="69"/>
      <c r="L1008643" s="67"/>
      <c r="M1008643" s="67"/>
      <c r="N1008643" s="70"/>
      <c r="O1008643" s="67"/>
      <c r="P1008643" s="6"/>
      <c r="Q1008643" s="6"/>
      <c r="R1008643" s="71"/>
      <c r="S1008643" s="6"/>
      <c r="T1008643" s="6"/>
      <c r="U1008643" s="6"/>
      <c r="V1008643" s="9"/>
    </row>
    <row r="1008644" spans="1:22" customFormat="1">
      <c r="A1008644" s="2"/>
      <c r="B1008644" s="61"/>
      <c r="C1008644" s="52"/>
      <c r="D1008644" s="52"/>
      <c r="E1008644" s="6"/>
      <c r="F1008644" s="26"/>
      <c r="G1008644" s="26"/>
      <c r="H1008644" s="67"/>
      <c r="I1008644" s="68"/>
      <c r="J1008644" s="6"/>
      <c r="K1008644" s="69"/>
      <c r="L1008644" s="67"/>
      <c r="M1008644" s="67"/>
      <c r="N1008644" s="70"/>
      <c r="O1008644" s="67"/>
      <c r="P1008644" s="6"/>
      <c r="Q1008644" s="6"/>
      <c r="R1008644" s="71"/>
      <c r="S1008644" s="6"/>
      <c r="T1008644" s="6"/>
      <c r="U1008644" s="6"/>
      <c r="V1008644" s="9"/>
    </row>
    <row r="1008645" spans="1:22" customFormat="1">
      <c r="A1008645" s="2"/>
      <c r="B1008645" s="61"/>
      <c r="C1008645" s="52"/>
      <c r="D1008645" s="52"/>
      <c r="E1008645" s="6"/>
      <c r="F1008645" s="26"/>
      <c r="G1008645" s="26"/>
      <c r="H1008645" s="67"/>
      <c r="I1008645" s="68"/>
      <c r="J1008645" s="6"/>
      <c r="K1008645" s="69"/>
      <c r="L1008645" s="67"/>
      <c r="M1008645" s="67"/>
      <c r="N1008645" s="70"/>
      <c r="O1008645" s="67"/>
      <c r="P1008645" s="6"/>
      <c r="Q1008645" s="6"/>
      <c r="R1008645" s="71"/>
      <c r="S1008645" s="6"/>
      <c r="T1008645" s="6"/>
      <c r="U1008645" s="6"/>
      <c r="V1008645" s="9"/>
    </row>
    <row r="1008646" spans="1:22" customFormat="1">
      <c r="A1008646" s="2"/>
      <c r="B1008646" s="61"/>
      <c r="C1008646" s="52"/>
      <c r="D1008646" s="52"/>
      <c r="E1008646" s="6"/>
      <c r="F1008646" s="26"/>
      <c r="G1008646" s="26"/>
      <c r="H1008646" s="67"/>
      <c r="I1008646" s="68"/>
      <c r="J1008646" s="6"/>
      <c r="K1008646" s="69"/>
      <c r="L1008646" s="67"/>
      <c r="M1008646" s="67"/>
      <c r="N1008646" s="70"/>
      <c r="O1008646" s="67"/>
      <c r="P1008646" s="6"/>
      <c r="Q1008646" s="6"/>
      <c r="R1008646" s="71"/>
      <c r="S1008646" s="6"/>
      <c r="T1008646" s="6"/>
      <c r="U1008646" s="6"/>
      <c r="V1008646" s="9"/>
    </row>
    <row r="1008647" spans="1:22" customFormat="1">
      <c r="A1008647" s="2"/>
      <c r="B1008647" s="61"/>
      <c r="C1008647" s="52"/>
      <c r="D1008647" s="52"/>
      <c r="E1008647" s="6"/>
      <c r="F1008647" s="26"/>
      <c r="G1008647" s="26"/>
      <c r="H1008647" s="67"/>
      <c r="I1008647" s="68"/>
      <c r="J1008647" s="6"/>
      <c r="K1008647" s="69"/>
      <c r="L1008647" s="67"/>
      <c r="M1008647" s="67"/>
      <c r="N1008647" s="70"/>
      <c r="O1008647" s="67"/>
      <c r="P1008647" s="6"/>
      <c r="Q1008647" s="6"/>
      <c r="R1008647" s="71"/>
      <c r="S1008647" s="6"/>
      <c r="T1008647" s="6"/>
      <c r="U1008647" s="6"/>
      <c r="V1008647" s="9"/>
    </row>
    <row r="1008648" spans="1:22" customFormat="1">
      <c r="A1008648" s="2"/>
      <c r="B1008648" s="61"/>
      <c r="C1008648" s="52"/>
      <c r="D1008648" s="52"/>
      <c r="E1008648" s="6"/>
      <c r="F1008648" s="26"/>
      <c r="G1008648" s="26"/>
      <c r="H1008648" s="67"/>
      <c r="I1008648" s="68"/>
      <c r="J1008648" s="6"/>
      <c r="K1008648" s="69"/>
      <c r="L1008648" s="67"/>
      <c r="M1008648" s="67"/>
      <c r="N1008648" s="70"/>
      <c r="O1008648" s="67"/>
      <c r="P1008648" s="6"/>
      <c r="Q1008648" s="6"/>
      <c r="R1008648" s="71"/>
      <c r="S1008648" s="6"/>
      <c r="T1008648" s="6"/>
      <c r="U1008648" s="6"/>
      <c r="V1008648" s="9"/>
    </row>
    <row r="1008649" spans="1:22" customFormat="1">
      <c r="A1008649" s="2"/>
      <c r="B1008649" s="61"/>
      <c r="C1008649" s="52"/>
      <c r="D1008649" s="52"/>
      <c r="E1008649" s="6"/>
      <c r="F1008649" s="26"/>
      <c r="G1008649" s="26"/>
      <c r="H1008649" s="67"/>
      <c r="I1008649" s="68"/>
      <c r="J1008649" s="6"/>
      <c r="K1008649" s="69"/>
      <c r="L1008649" s="67"/>
      <c r="M1008649" s="67"/>
      <c r="N1008649" s="70"/>
      <c r="O1008649" s="67"/>
      <c r="P1008649" s="6"/>
      <c r="Q1008649" s="6"/>
      <c r="R1008649" s="71"/>
      <c r="S1008649" s="6"/>
      <c r="T1008649" s="6"/>
      <c r="U1008649" s="6"/>
      <c r="V1008649" s="9"/>
    </row>
    <row r="1008650" spans="1:22" customFormat="1">
      <c r="A1008650" s="2"/>
      <c r="B1008650" s="61"/>
      <c r="C1008650" s="52"/>
      <c r="D1008650" s="52"/>
      <c r="E1008650" s="6"/>
      <c r="F1008650" s="26"/>
      <c r="G1008650" s="26"/>
      <c r="H1008650" s="67"/>
      <c r="I1008650" s="68"/>
      <c r="J1008650" s="6"/>
      <c r="K1008650" s="69"/>
      <c r="L1008650" s="67"/>
      <c r="M1008650" s="67"/>
      <c r="N1008650" s="70"/>
      <c r="O1008650" s="67"/>
      <c r="P1008650" s="6"/>
      <c r="Q1008650" s="6"/>
      <c r="R1008650" s="71"/>
      <c r="S1008650" s="6"/>
      <c r="T1008650" s="6"/>
      <c r="U1008650" s="6"/>
      <c r="V1008650" s="9"/>
    </row>
    <row r="1008651" spans="1:22" customFormat="1">
      <c r="A1008651" s="2"/>
      <c r="B1008651" s="61"/>
      <c r="C1008651" s="52"/>
      <c r="D1008651" s="52"/>
      <c r="E1008651" s="6"/>
      <c r="F1008651" s="26"/>
      <c r="G1008651" s="26"/>
      <c r="H1008651" s="67"/>
      <c r="I1008651" s="68"/>
      <c r="J1008651" s="6"/>
      <c r="K1008651" s="69"/>
      <c r="L1008651" s="67"/>
      <c r="M1008651" s="67"/>
      <c r="N1008651" s="70"/>
      <c r="O1008651" s="67"/>
      <c r="P1008651" s="6"/>
      <c r="Q1008651" s="6"/>
      <c r="R1008651" s="71"/>
      <c r="S1008651" s="6"/>
      <c r="T1008651" s="6"/>
      <c r="U1008651" s="6"/>
      <c r="V1008651" s="9"/>
    </row>
    <row r="1008652" spans="1:22" customFormat="1">
      <c r="A1008652" s="2"/>
      <c r="B1008652" s="61"/>
      <c r="C1008652" s="52"/>
      <c r="D1008652" s="52"/>
      <c r="E1008652" s="6"/>
      <c r="F1008652" s="26"/>
      <c r="G1008652" s="26"/>
      <c r="H1008652" s="67"/>
      <c r="I1008652" s="68"/>
      <c r="J1008652" s="6"/>
      <c r="K1008652" s="69"/>
      <c r="L1008652" s="67"/>
      <c r="M1008652" s="67"/>
      <c r="N1008652" s="70"/>
      <c r="O1008652" s="67"/>
      <c r="P1008652" s="6"/>
      <c r="Q1008652" s="6"/>
      <c r="R1008652" s="71"/>
      <c r="S1008652" s="6"/>
      <c r="T1008652" s="6"/>
      <c r="U1008652" s="6"/>
      <c r="V1008652" s="9"/>
    </row>
    <row r="1008653" spans="1:22" customFormat="1">
      <c r="A1008653" s="2"/>
      <c r="B1008653" s="61"/>
      <c r="C1008653" s="52"/>
      <c r="D1008653" s="52"/>
      <c r="E1008653" s="6"/>
      <c r="F1008653" s="26"/>
      <c r="G1008653" s="26"/>
      <c r="H1008653" s="67"/>
      <c r="I1008653" s="68"/>
      <c r="J1008653" s="6"/>
      <c r="K1008653" s="69"/>
      <c r="L1008653" s="67"/>
      <c r="M1008653" s="67"/>
      <c r="N1008653" s="70"/>
      <c r="O1008653" s="67"/>
      <c r="P1008653" s="6"/>
      <c r="Q1008653" s="6"/>
      <c r="R1008653" s="71"/>
      <c r="S1008653" s="6"/>
      <c r="T1008653" s="6"/>
      <c r="U1008653" s="6"/>
      <c r="V1008653" s="9"/>
    </row>
    <row r="1008654" spans="1:22" customFormat="1">
      <c r="A1008654" s="2"/>
      <c r="B1008654" s="61"/>
      <c r="C1008654" s="52"/>
      <c r="D1008654" s="52"/>
      <c r="E1008654" s="6"/>
      <c r="F1008654" s="26"/>
      <c r="G1008654" s="26"/>
      <c r="H1008654" s="67"/>
      <c r="I1008654" s="68"/>
      <c r="J1008654" s="6"/>
      <c r="K1008654" s="69"/>
      <c r="L1008654" s="67"/>
      <c r="M1008654" s="67"/>
      <c r="N1008654" s="70"/>
      <c r="O1008654" s="67"/>
      <c r="P1008654" s="6"/>
      <c r="Q1008654" s="6"/>
      <c r="R1008654" s="71"/>
      <c r="S1008654" s="6"/>
      <c r="T1008654" s="6"/>
      <c r="U1008654" s="6"/>
      <c r="V1008654" s="9"/>
    </row>
    <row r="1008655" spans="1:22" customFormat="1">
      <c r="A1008655" s="2"/>
      <c r="B1008655" s="61"/>
      <c r="C1008655" s="52"/>
      <c r="D1008655" s="52"/>
      <c r="E1008655" s="6"/>
      <c r="F1008655" s="26"/>
      <c r="G1008655" s="26"/>
      <c r="H1008655" s="67"/>
      <c r="I1008655" s="68"/>
      <c r="J1008655" s="6"/>
      <c r="K1008655" s="69"/>
      <c r="L1008655" s="67"/>
      <c r="M1008655" s="67"/>
      <c r="N1008655" s="70"/>
      <c r="O1008655" s="67"/>
      <c r="P1008655" s="6"/>
      <c r="Q1008655" s="6"/>
      <c r="R1008655" s="71"/>
      <c r="S1008655" s="6"/>
      <c r="T1008655" s="6"/>
      <c r="U1008655" s="6"/>
      <c r="V1008655" s="9"/>
    </row>
    <row r="1008656" spans="1:22" customFormat="1">
      <c r="A1008656" s="2"/>
      <c r="B1008656" s="61"/>
      <c r="C1008656" s="52"/>
      <c r="D1008656" s="52"/>
      <c r="E1008656" s="6"/>
      <c r="F1008656" s="26"/>
      <c r="G1008656" s="26"/>
      <c r="H1008656" s="67"/>
      <c r="I1008656" s="68"/>
      <c r="J1008656" s="6"/>
      <c r="K1008656" s="69"/>
      <c r="L1008656" s="67"/>
      <c r="M1008656" s="67"/>
      <c r="N1008656" s="70"/>
      <c r="O1008656" s="67"/>
      <c r="P1008656" s="6"/>
      <c r="Q1008656" s="6"/>
      <c r="R1008656" s="71"/>
      <c r="S1008656" s="6"/>
      <c r="T1008656" s="6"/>
      <c r="U1008656" s="6"/>
      <c r="V1008656" s="9"/>
    </row>
    <row r="1008657" spans="1:22" customFormat="1">
      <c r="A1008657" s="2"/>
      <c r="B1008657" s="61"/>
      <c r="C1008657" s="52"/>
      <c r="D1008657" s="52"/>
      <c r="E1008657" s="6"/>
      <c r="F1008657" s="26"/>
      <c r="G1008657" s="26"/>
      <c r="H1008657" s="67"/>
      <c r="I1008657" s="68"/>
      <c r="J1008657" s="6"/>
      <c r="K1008657" s="69"/>
      <c r="L1008657" s="67"/>
      <c r="M1008657" s="67"/>
      <c r="N1008657" s="70"/>
      <c r="O1008657" s="67"/>
      <c r="P1008657" s="6"/>
      <c r="Q1008657" s="6"/>
      <c r="R1008657" s="71"/>
      <c r="S1008657" s="6"/>
      <c r="T1008657" s="6"/>
      <c r="U1008657" s="6"/>
      <c r="V1008657" s="9"/>
    </row>
    <row r="1008658" spans="1:22" customFormat="1">
      <c r="A1008658" s="2"/>
      <c r="B1008658" s="61"/>
      <c r="C1008658" s="52"/>
      <c r="D1008658" s="52"/>
      <c r="E1008658" s="6"/>
      <c r="F1008658" s="26"/>
      <c r="G1008658" s="26"/>
      <c r="H1008658" s="67"/>
      <c r="I1008658" s="68"/>
      <c r="J1008658" s="6"/>
      <c r="K1008658" s="69"/>
      <c r="L1008658" s="67"/>
      <c r="M1008658" s="67"/>
      <c r="N1008658" s="70"/>
      <c r="O1008658" s="67"/>
      <c r="P1008658" s="6"/>
      <c r="Q1008658" s="6"/>
      <c r="R1008658" s="71"/>
      <c r="S1008658" s="6"/>
      <c r="T1008658" s="6"/>
      <c r="U1008658" s="6"/>
      <c r="V1008658" s="9"/>
    </row>
    <row r="1008659" spans="1:22" customFormat="1">
      <c r="A1008659" s="2"/>
      <c r="B1008659" s="61"/>
      <c r="C1008659" s="52"/>
      <c r="D1008659" s="52"/>
      <c r="E1008659" s="6"/>
      <c r="F1008659" s="26"/>
      <c r="G1008659" s="26"/>
      <c r="H1008659" s="67"/>
      <c r="I1008659" s="68"/>
      <c r="J1008659" s="6"/>
      <c r="K1008659" s="69"/>
      <c r="L1008659" s="67"/>
      <c r="M1008659" s="67"/>
      <c r="N1008659" s="70"/>
      <c r="O1008659" s="67"/>
      <c r="P1008659" s="6"/>
      <c r="Q1008659" s="6"/>
      <c r="R1008659" s="71"/>
      <c r="S1008659" s="6"/>
      <c r="T1008659" s="6"/>
      <c r="U1008659" s="6"/>
      <c r="V1008659" s="9"/>
    </row>
    <row r="1008660" spans="1:22" customFormat="1">
      <c r="A1008660" s="2"/>
      <c r="B1008660" s="61"/>
      <c r="C1008660" s="52"/>
      <c r="D1008660" s="52"/>
      <c r="E1008660" s="6"/>
      <c r="F1008660" s="26"/>
      <c r="G1008660" s="26"/>
      <c r="H1008660" s="67"/>
      <c r="I1008660" s="68"/>
      <c r="J1008660" s="6"/>
      <c r="K1008660" s="69"/>
      <c r="L1008660" s="67"/>
      <c r="M1008660" s="67"/>
      <c r="N1008660" s="70"/>
      <c r="O1008660" s="67"/>
      <c r="P1008660" s="6"/>
      <c r="Q1008660" s="6"/>
      <c r="R1008660" s="71"/>
      <c r="S1008660" s="6"/>
      <c r="T1008660" s="6"/>
      <c r="U1008660" s="6"/>
      <c r="V1008660" s="9"/>
    </row>
    <row r="1008661" spans="1:22" customFormat="1">
      <c r="A1008661" s="2"/>
      <c r="B1008661" s="61"/>
      <c r="C1008661" s="52"/>
      <c r="D1008661" s="52"/>
      <c r="E1008661" s="6"/>
      <c r="F1008661" s="26"/>
      <c r="G1008661" s="26"/>
      <c r="H1008661" s="67"/>
      <c r="I1008661" s="68"/>
      <c r="J1008661" s="6"/>
      <c r="K1008661" s="69"/>
      <c r="L1008661" s="67"/>
      <c r="M1008661" s="67"/>
      <c r="N1008661" s="70"/>
      <c r="O1008661" s="67"/>
      <c r="P1008661" s="6"/>
      <c r="Q1008661" s="6"/>
      <c r="R1008661" s="71"/>
      <c r="S1008661" s="6"/>
      <c r="T1008661" s="6"/>
      <c r="U1008661" s="6"/>
      <c r="V1008661" s="9"/>
    </row>
    <row r="1008662" spans="1:22" customFormat="1">
      <c r="A1008662" s="2"/>
      <c r="B1008662" s="61"/>
      <c r="C1008662" s="52"/>
      <c r="D1008662" s="52"/>
      <c r="E1008662" s="6"/>
      <c r="F1008662" s="26"/>
      <c r="G1008662" s="26"/>
      <c r="H1008662" s="67"/>
      <c r="I1008662" s="68"/>
      <c r="J1008662" s="6"/>
      <c r="K1008662" s="69"/>
      <c r="L1008662" s="67"/>
      <c r="M1008662" s="67"/>
      <c r="N1008662" s="70"/>
      <c r="O1008662" s="67"/>
      <c r="P1008662" s="6"/>
      <c r="Q1008662" s="6"/>
      <c r="R1008662" s="71"/>
      <c r="S1008662" s="6"/>
      <c r="T1008662" s="6"/>
      <c r="U1008662" s="6"/>
      <c r="V1008662" s="9"/>
    </row>
    <row r="1008663" spans="1:22" customFormat="1">
      <c r="A1008663" s="2"/>
      <c r="B1008663" s="61"/>
      <c r="C1008663" s="52"/>
      <c r="D1008663" s="52"/>
      <c r="E1008663" s="6"/>
      <c r="F1008663" s="26"/>
      <c r="G1008663" s="26"/>
      <c r="H1008663" s="67"/>
      <c r="I1008663" s="68"/>
      <c r="J1008663" s="6"/>
      <c r="K1008663" s="69"/>
      <c r="L1008663" s="67"/>
      <c r="M1008663" s="67"/>
      <c r="N1008663" s="70"/>
      <c r="O1008663" s="67"/>
      <c r="P1008663" s="6"/>
      <c r="Q1008663" s="6"/>
      <c r="R1008663" s="71"/>
      <c r="S1008663" s="6"/>
      <c r="T1008663" s="6"/>
      <c r="U1008663" s="6"/>
      <c r="V1008663" s="9"/>
    </row>
    <row r="1008664" spans="1:22" customFormat="1">
      <c r="A1008664" s="2"/>
      <c r="B1008664" s="61"/>
      <c r="C1008664" s="52"/>
      <c r="D1008664" s="52"/>
      <c r="E1008664" s="6"/>
      <c r="F1008664" s="26"/>
      <c r="G1008664" s="26"/>
      <c r="H1008664" s="67"/>
      <c r="I1008664" s="68"/>
      <c r="J1008664" s="6"/>
      <c r="K1008664" s="69"/>
      <c r="L1008664" s="67"/>
      <c r="M1008664" s="67"/>
      <c r="N1008664" s="70"/>
      <c r="O1008664" s="67"/>
      <c r="P1008664" s="6"/>
      <c r="Q1008664" s="6"/>
      <c r="R1008664" s="71"/>
      <c r="S1008664" s="6"/>
      <c r="T1008664" s="6"/>
      <c r="U1008664" s="6"/>
      <c r="V1008664" s="9"/>
    </row>
    <row r="1008665" spans="1:22" customFormat="1">
      <c r="A1008665" s="2"/>
      <c r="B1008665" s="61"/>
      <c r="C1008665" s="52"/>
      <c r="D1008665" s="52"/>
      <c r="E1008665" s="6"/>
      <c r="F1008665" s="26"/>
      <c r="G1008665" s="26"/>
      <c r="H1008665" s="67"/>
      <c r="I1008665" s="68"/>
      <c r="J1008665" s="6"/>
      <c r="K1008665" s="69"/>
      <c r="L1008665" s="67"/>
      <c r="M1008665" s="67"/>
      <c r="N1008665" s="70"/>
      <c r="O1008665" s="67"/>
      <c r="P1008665" s="6"/>
      <c r="Q1008665" s="6"/>
      <c r="R1008665" s="71"/>
      <c r="S1008665" s="6"/>
      <c r="T1008665" s="6"/>
      <c r="U1008665" s="6"/>
      <c r="V1008665" s="9"/>
    </row>
    <row r="1008666" spans="1:22" customFormat="1">
      <c r="A1008666" s="2"/>
      <c r="B1008666" s="61"/>
      <c r="C1008666" s="52"/>
      <c r="D1008666" s="52"/>
      <c r="E1008666" s="6"/>
      <c r="F1008666" s="26"/>
      <c r="G1008666" s="26"/>
      <c r="H1008666" s="67"/>
      <c r="I1008666" s="68"/>
      <c r="J1008666" s="6"/>
      <c r="K1008666" s="69"/>
      <c r="L1008666" s="67"/>
      <c r="M1008666" s="67"/>
      <c r="N1008666" s="70"/>
      <c r="O1008666" s="67"/>
      <c r="P1008666" s="6"/>
      <c r="Q1008666" s="6"/>
      <c r="R1008666" s="71"/>
      <c r="S1008666" s="6"/>
      <c r="T1008666" s="6"/>
      <c r="U1008666" s="6"/>
      <c r="V1008666" s="9"/>
    </row>
    <row r="1008667" spans="1:22" customFormat="1">
      <c r="A1008667" s="2"/>
      <c r="B1008667" s="61"/>
      <c r="C1008667" s="52"/>
      <c r="D1008667" s="52"/>
      <c r="E1008667" s="6"/>
      <c r="F1008667" s="26"/>
      <c r="G1008667" s="26"/>
      <c r="H1008667" s="67"/>
      <c r="I1008667" s="68"/>
      <c r="J1008667" s="6"/>
      <c r="K1008667" s="69"/>
      <c r="L1008667" s="67"/>
      <c r="M1008667" s="67"/>
      <c r="N1008667" s="70"/>
      <c r="O1008667" s="67"/>
      <c r="P1008667" s="6"/>
      <c r="Q1008667" s="6"/>
      <c r="R1008667" s="71"/>
      <c r="S1008667" s="6"/>
      <c r="T1008667" s="6"/>
      <c r="U1008667" s="6"/>
      <c r="V1008667" s="9"/>
    </row>
    <row r="1008668" spans="1:22" customFormat="1">
      <c r="A1008668" s="2"/>
      <c r="B1008668" s="61"/>
      <c r="C1008668" s="52"/>
      <c r="D1008668" s="52"/>
      <c r="E1008668" s="6"/>
      <c r="F1008668" s="26"/>
      <c r="G1008668" s="26"/>
      <c r="H1008668" s="67"/>
      <c r="I1008668" s="68"/>
      <c r="J1008668" s="6"/>
      <c r="K1008668" s="69"/>
      <c r="L1008668" s="67"/>
      <c r="M1008668" s="67"/>
      <c r="N1008668" s="70"/>
      <c r="O1008668" s="67"/>
      <c r="P1008668" s="6"/>
      <c r="Q1008668" s="6"/>
      <c r="R1008668" s="71"/>
      <c r="S1008668" s="6"/>
      <c r="T1008668" s="6"/>
      <c r="U1008668" s="6"/>
      <c r="V1008668" s="9"/>
    </row>
    <row r="1008669" spans="1:22" customFormat="1">
      <c r="A1008669" s="2"/>
      <c r="B1008669" s="61"/>
      <c r="C1008669" s="52"/>
      <c r="D1008669" s="52"/>
      <c r="E1008669" s="6"/>
      <c r="F1008669" s="26"/>
      <c r="G1008669" s="26"/>
      <c r="H1008669" s="67"/>
      <c r="I1008669" s="68"/>
      <c r="J1008669" s="6"/>
      <c r="K1008669" s="69"/>
      <c r="L1008669" s="67"/>
      <c r="M1008669" s="67"/>
      <c r="N1008669" s="70"/>
      <c r="O1008669" s="67"/>
      <c r="P1008669" s="6"/>
      <c r="Q1008669" s="6"/>
      <c r="R1008669" s="71"/>
      <c r="S1008669" s="6"/>
      <c r="T1008669" s="6"/>
      <c r="U1008669" s="6"/>
      <c r="V1008669" s="9"/>
    </row>
    <row r="1008670" spans="1:22" customFormat="1">
      <c r="A1008670" s="2"/>
      <c r="B1008670" s="61"/>
      <c r="C1008670" s="52"/>
      <c r="D1008670" s="52"/>
      <c r="E1008670" s="6"/>
      <c r="F1008670" s="26"/>
      <c r="G1008670" s="26"/>
      <c r="H1008670" s="67"/>
      <c r="I1008670" s="68"/>
      <c r="J1008670" s="6"/>
      <c r="K1008670" s="69"/>
      <c r="L1008670" s="67"/>
      <c r="M1008670" s="67"/>
      <c r="N1008670" s="70"/>
      <c r="O1008670" s="67"/>
      <c r="P1008670" s="6"/>
      <c r="Q1008670" s="6"/>
      <c r="R1008670" s="71"/>
      <c r="S1008670" s="6"/>
      <c r="T1008670" s="6"/>
      <c r="U1008670" s="6"/>
      <c r="V1008670" s="9"/>
    </row>
    <row r="1008671" spans="1:22" customFormat="1">
      <c r="A1008671" s="2"/>
      <c r="B1008671" s="61"/>
      <c r="C1008671" s="52"/>
      <c r="D1008671" s="52"/>
      <c r="E1008671" s="6"/>
      <c r="F1008671" s="26"/>
      <c r="G1008671" s="26"/>
      <c r="H1008671" s="67"/>
      <c r="I1008671" s="68"/>
      <c r="J1008671" s="6"/>
      <c r="K1008671" s="69"/>
      <c r="L1008671" s="67"/>
      <c r="M1008671" s="67"/>
      <c r="N1008671" s="70"/>
      <c r="O1008671" s="67"/>
      <c r="P1008671" s="6"/>
      <c r="Q1008671" s="6"/>
      <c r="R1008671" s="71"/>
      <c r="S1008671" s="6"/>
      <c r="T1008671" s="6"/>
      <c r="U1008671" s="6"/>
      <c r="V1008671" s="9"/>
    </row>
    <row r="1008672" spans="1:22" customFormat="1">
      <c r="A1008672" s="2"/>
      <c r="B1008672" s="61"/>
      <c r="C1008672" s="52"/>
      <c r="D1008672" s="52"/>
      <c r="E1008672" s="6"/>
      <c r="F1008672" s="26"/>
      <c r="G1008672" s="26"/>
      <c r="H1008672" s="67"/>
      <c r="I1008672" s="68"/>
      <c r="J1008672" s="6"/>
      <c r="K1008672" s="69"/>
      <c r="L1008672" s="67"/>
      <c r="M1008672" s="67"/>
      <c r="N1008672" s="70"/>
      <c r="O1008672" s="67"/>
      <c r="P1008672" s="6"/>
      <c r="Q1008672" s="6"/>
      <c r="R1008672" s="71"/>
      <c r="S1008672" s="6"/>
      <c r="T1008672" s="6"/>
      <c r="U1008672" s="6"/>
      <c r="V1008672" s="9"/>
    </row>
    <row r="1008673" spans="1:22" customFormat="1">
      <c r="A1008673" s="2"/>
      <c r="B1008673" s="61"/>
      <c r="C1008673" s="52"/>
      <c r="D1008673" s="52"/>
      <c r="E1008673" s="6"/>
      <c r="F1008673" s="26"/>
      <c r="G1008673" s="26"/>
      <c r="H1008673" s="67"/>
      <c r="I1008673" s="68"/>
      <c r="J1008673" s="6"/>
      <c r="K1008673" s="69"/>
      <c r="L1008673" s="67"/>
      <c r="M1008673" s="67"/>
      <c r="N1008673" s="70"/>
      <c r="O1008673" s="67"/>
      <c r="P1008673" s="6"/>
      <c r="Q1008673" s="6"/>
      <c r="R1008673" s="71"/>
      <c r="S1008673" s="6"/>
      <c r="T1008673" s="6"/>
      <c r="U1008673" s="6"/>
      <c r="V1008673" s="9"/>
    </row>
    <row r="1008674" spans="1:22" customFormat="1">
      <c r="A1008674" s="2"/>
      <c r="B1008674" s="61"/>
      <c r="C1008674" s="52"/>
      <c r="D1008674" s="52"/>
      <c r="E1008674" s="6"/>
      <c r="F1008674" s="26"/>
      <c r="G1008674" s="26"/>
      <c r="H1008674" s="67"/>
      <c r="I1008674" s="68"/>
      <c r="J1008674" s="6"/>
      <c r="K1008674" s="69"/>
      <c r="L1008674" s="67"/>
      <c r="M1008674" s="67"/>
      <c r="N1008674" s="70"/>
      <c r="O1008674" s="67"/>
      <c r="P1008674" s="6"/>
      <c r="Q1008674" s="6"/>
      <c r="R1008674" s="71"/>
      <c r="S1008674" s="6"/>
      <c r="T1008674" s="6"/>
      <c r="U1008674" s="6"/>
      <c r="V1008674" s="9"/>
    </row>
    <row r="1008675" spans="1:22" customFormat="1">
      <c r="A1008675" s="2"/>
      <c r="B1008675" s="61"/>
      <c r="C1008675" s="52"/>
      <c r="D1008675" s="52"/>
      <c r="E1008675" s="6"/>
      <c r="F1008675" s="26"/>
      <c r="G1008675" s="26"/>
      <c r="H1008675" s="67"/>
      <c r="I1008675" s="68"/>
      <c r="J1008675" s="6"/>
      <c r="K1008675" s="69"/>
      <c r="L1008675" s="67"/>
      <c r="M1008675" s="67"/>
      <c r="N1008675" s="70"/>
      <c r="O1008675" s="67"/>
      <c r="P1008675" s="6"/>
      <c r="Q1008675" s="6"/>
      <c r="R1008675" s="71"/>
      <c r="S1008675" s="6"/>
      <c r="T1008675" s="6"/>
      <c r="U1008675" s="6"/>
      <c r="V1008675" s="9"/>
    </row>
    <row r="1008676" spans="1:22" customFormat="1">
      <c r="A1008676" s="2"/>
      <c r="B1008676" s="61"/>
      <c r="C1008676" s="52"/>
      <c r="D1008676" s="52"/>
      <c r="E1008676" s="6"/>
      <c r="F1008676" s="26"/>
      <c r="G1008676" s="26"/>
      <c r="H1008676" s="67"/>
      <c r="I1008676" s="68"/>
      <c r="J1008676" s="6"/>
      <c r="K1008676" s="69"/>
      <c r="L1008676" s="67"/>
      <c r="M1008676" s="67"/>
      <c r="N1008676" s="70"/>
      <c r="O1008676" s="67"/>
      <c r="P1008676" s="6"/>
      <c r="Q1008676" s="6"/>
      <c r="R1008676" s="71"/>
      <c r="S1008676" s="6"/>
      <c r="T1008676" s="6"/>
      <c r="U1008676" s="6"/>
      <c r="V1008676" s="9"/>
    </row>
    <row r="1008677" spans="1:22" customFormat="1">
      <c r="A1008677" s="2"/>
      <c r="B1008677" s="61"/>
      <c r="C1008677" s="52"/>
      <c r="D1008677" s="52"/>
      <c r="E1008677" s="6"/>
      <c r="F1008677" s="26"/>
      <c r="G1008677" s="26"/>
      <c r="H1008677" s="67"/>
      <c r="I1008677" s="68"/>
      <c r="J1008677" s="6"/>
      <c r="K1008677" s="69"/>
      <c r="L1008677" s="67"/>
      <c r="M1008677" s="67"/>
      <c r="N1008677" s="70"/>
      <c r="O1008677" s="67"/>
      <c r="P1008677" s="6"/>
      <c r="Q1008677" s="6"/>
      <c r="R1008677" s="71"/>
      <c r="S1008677" s="6"/>
      <c r="T1008677" s="6"/>
      <c r="U1008677" s="6"/>
      <c r="V1008677" s="9"/>
    </row>
    <row r="1008678" spans="1:22" customFormat="1">
      <c r="A1008678" s="2"/>
      <c r="B1008678" s="61"/>
      <c r="C1008678" s="52"/>
      <c r="D1008678" s="52"/>
      <c r="E1008678" s="6"/>
      <c r="F1008678" s="26"/>
      <c r="G1008678" s="26"/>
      <c r="H1008678" s="67"/>
      <c r="I1008678" s="68"/>
      <c r="J1008678" s="6"/>
      <c r="K1008678" s="69"/>
      <c r="L1008678" s="67"/>
      <c r="M1008678" s="67"/>
      <c r="N1008678" s="70"/>
      <c r="O1008678" s="67"/>
      <c r="P1008678" s="6"/>
      <c r="Q1008678" s="6"/>
      <c r="R1008678" s="71"/>
      <c r="S1008678" s="6"/>
      <c r="T1008678" s="6"/>
      <c r="U1008678" s="6"/>
      <c r="V1008678" s="9"/>
    </row>
    <row r="1008679" spans="1:22" customFormat="1">
      <c r="A1008679" s="2"/>
      <c r="B1008679" s="61"/>
      <c r="C1008679" s="52"/>
      <c r="D1008679" s="52"/>
      <c r="E1008679" s="6"/>
      <c r="F1008679" s="26"/>
      <c r="G1008679" s="26"/>
      <c r="H1008679" s="67"/>
      <c r="I1008679" s="68"/>
      <c r="J1008679" s="6"/>
      <c r="K1008679" s="69"/>
      <c r="L1008679" s="67"/>
      <c r="M1008679" s="67"/>
      <c r="N1008679" s="70"/>
      <c r="O1008679" s="67"/>
      <c r="P1008679" s="6"/>
      <c r="Q1008679" s="6"/>
      <c r="R1008679" s="71"/>
      <c r="S1008679" s="6"/>
      <c r="T1008679" s="6"/>
      <c r="U1008679" s="6"/>
      <c r="V1008679" s="9"/>
    </row>
    <row r="1008680" spans="1:22" customFormat="1">
      <c r="A1008680" s="2"/>
      <c r="B1008680" s="61"/>
      <c r="C1008680" s="52"/>
      <c r="D1008680" s="52"/>
      <c r="E1008680" s="6"/>
      <c r="F1008680" s="26"/>
      <c r="G1008680" s="26"/>
      <c r="H1008680" s="67"/>
      <c r="I1008680" s="68"/>
      <c r="J1008680" s="6"/>
      <c r="K1008680" s="69"/>
      <c r="L1008680" s="67"/>
      <c r="M1008680" s="67"/>
      <c r="N1008680" s="70"/>
      <c r="O1008680" s="67"/>
      <c r="P1008680" s="6"/>
      <c r="Q1008680" s="6"/>
      <c r="R1008680" s="71"/>
      <c r="S1008680" s="6"/>
      <c r="T1008680" s="6"/>
      <c r="U1008680" s="6"/>
      <c r="V1008680" s="9"/>
    </row>
    <row r="1008681" spans="1:22" customFormat="1">
      <c r="A1008681" s="2"/>
      <c r="B1008681" s="61"/>
      <c r="C1008681" s="52"/>
      <c r="D1008681" s="52"/>
      <c r="E1008681" s="6"/>
      <c r="F1008681" s="26"/>
      <c r="G1008681" s="26"/>
      <c r="H1008681" s="67"/>
      <c r="I1008681" s="68"/>
      <c r="J1008681" s="6"/>
      <c r="K1008681" s="69"/>
      <c r="L1008681" s="67"/>
      <c r="M1008681" s="67"/>
      <c r="N1008681" s="70"/>
      <c r="O1008681" s="67"/>
      <c r="P1008681" s="6"/>
      <c r="Q1008681" s="6"/>
      <c r="R1008681" s="71"/>
      <c r="S1008681" s="6"/>
      <c r="T1008681" s="6"/>
      <c r="U1008681" s="6"/>
      <c r="V1008681" s="9"/>
    </row>
    <row r="1008682" spans="1:22" customFormat="1">
      <c r="A1008682" s="2"/>
      <c r="B1008682" s="61"/>
      <c r="C1008682" s="52"/>
      <c r="D1008682" s="52"/>
      <c r="E1008682" s="6"/>
      <c r="F1008682" s="26"/>
      <c r="G1008682" s="26"/>
      <c r="H1008682" s="67"/>
      <c r="I1008682" s="68"/>
      <c r="J1008682" s="6"/>
      <c r="K1008682" s="69"/>
      <c r="L1008682" s="67"/>
      <c r="M1008682" s="67"/>
      <c r="N1008682" s="70"/>
      <c r="O1008682" s="67"/>
      <c r="P1008682" s="6"/>
      <c r="Q1008682" s="6"/>
      <c r="R1008682" s="71"/>
      <c r="S1008682" s="6"/>
      <c r="T1008682" s="6"/>
      <c r="U1008682" s="6"/>
      <c r="V1008682" s="9"/>
    </row>
    <row r="1008683" spans="1:22" customFormat="1">
      <c r="A1008683" s="2"/>
      <c r="B1008683" s="61"/>
      <c r="C1008683" s="52"/>
      <c r="D1008683" s="52"/>
      <c r="E1008683" s="6"/>
      <c r="F1008683" s="26"/>
      <c r="G1008683" s="26"/>
      <c r="H1008683" s="67"/>
      <c r="I1008683" s="68"/>
      <c r="J1008683" s="6"/>
      <c r="K1008683" s="69"/>
      <c r="L1008683" s="67"/>
      <c r="M1008683" s="67"/>
      <c r="N1008683" s="70"/>
      <c r="O1008683" s="67"/>
      <c r="P1008683" s="6"/>
      <c r="Q1008683" s="6"/>
      <c r="R1008683" s="71"/>
      <c r="S1008683" s="6"/>
      <c r="T1008683" s="6"/>
      <c r="U1008683" s="6"/>
      <c r="V1008683" s="9"/>
    </row>
    <row r="1008684" spans="1:22" customFormat="1">
      <c r="A1008684" s="2"/>
      <c r="B1008684" s="61"/>
      <c r="C1008684" s="52"/>
      <c r="D1008684" s="52"/>
      <c r="E1008684" s="6"/>
      <c r="F1008684" s="26"/>
      <c r="G1008684" s="26"/>
      <c r="H1008684" s="67"/>
      <c r="I1008684" s="68"/>
      <c r="J1008684" s="6"/>
      <c r="K1008684" s="69"/>
      <c r="L1008684" s="67"/>
      <c r="M1008684" s="67"/>
      <c r="N1008684" s="70"/>
      <c r="O1008684" s="67"/>
      <c r="P1008684" s="6"/>
      <c r="Q1008684" s="6"/>
      <c r="R1008684" s="71"/>
      <c r="S1008684" s="6"/>
      <c r="T1008684" s="6"/>
      <c r="U1008684" s="6"/>
      <c r="V1008684" s="9"/>
    </row>
    <row r="1008685" spans="1:22" customFormat="1">
      <c r="A1008685" s="2"/>
      <c r="B1008685" s="61"/>
      <c r="C1008685" s="52"/>
      <c r="D1008685" s="52"/>
      <c r="E1008685" s="6"/>
      <c r="F1008685" s="26"/>
      <c r="G1008685" s="26"/>
      <c r="H1008685" s="67"/>
      <c r="I1008685" s="68"/>
      <c r="J1008685" s="6"/>
      <c r="K1008685" s="69"/>
      <c r="L1008685" s="67"/>
      <c r="M1008685" s="67"/>
      <c r="N1008685" s="70"/>
      <c r="O1008685" s="67"/>
      <c r="P1008685" s="6"/>
      <c r="Q1008685" s="6"/>
      <c r="R1008685" s="71"/>
      <c r="S1008685" s="6"/>
      <c r="T1008685" s="6"/>
      <c r="U1008685" s="6"/>
      <c r="V1008685" s="9"/>
    </row>
    <row r="1008686" spans="1:22" customFormat="1">
      <c r="A1008686" s="2"/>
      <c r="B1008686" s="61"/>
      <c r="C1008686" s="52"/>
      <c r="D1008686" s="52"/>
      <c r="E1008686" s="6"/>
      <c r="F1008686" s="26"/>
      <c r="G1008686" s="26"/>
      <c r="H1008686" s="67"/>
      <c r="I1008686" s="68"/>
      <c r="J1008686" s="6"/>
      <c r="K1008686" s="69"/>
      <c r="L1008686" s="67"/>
      <c r="M1008686" s="67"/>
      <c r="N1008686" s="70"/>
      <c r="O1008686" s="67"/>
      <c r="P1008686" s="6"/>
      <c r="Q1008686" s="6"/>
      <c r="R1008686" s="71"/>
      <c r="S1008686" s="6"/>
      <c r="T1008686" s="6"/>
      <c r="U1008686" s="6"/>
      <c r="V1008686" s="9"/>
    </row>
    <row r="1008687" spans="1:22" customFormat="1">
      <c r="A1008687" s="2"/>
      <c r="B1008687" s="61"/>
      <c r="C1008687" s="52"/>
      <c r="D1008687" s="52"/>
      <c r="E1008687" s="6"/>
      <c r="F1008687" s="26"/>
      <c r="G1008687" s="26"/>
      <c r="H1008687" s="67"/>
      <c r="I1008687" s="68"/>
      <c r="J1008687" s="6"/>
      <c r="K1008687" s="69"/>
      <c r="L1008687" s="67"/>
      <c r="M1008687" s="67"/>
      <c r="N1008687" s="70"/>
      <c r="O1008687" s="67"/>
      <c r="P1008687" s="6"/>
      <c r="Q1008687" s="6"/>
      <c r="R1008687" s="71"/>
      <c r="S1008687" s="6"/>
      <c r="T1008687" s="6"/>
      <c r="U1008687" s="6"/>
      <c r="V1008687" s="9"/>
    </row>
    <row r="1008688" spans="1:22" customFormat="1">
      <c r="A1008688" s="2"/>
      <c r="B1008688" s="61"/>
      <c r="C1008688" s="52"/>
      <c r="D1008688" s="52"/>
      <c r="E1008688" s="6"/>
      <c r="F1008688" s="26"/>
      <c r="G1008688" s="26"/>
      <c r="H1008688" s="67"/>
      <c r="I1008688" s="68"/>
      <c r="J1008688" s="6"/>
      <c r="K1008688" s="69"/>
      <c r="L1008688" s="67"/>
      <c r="M1008688" s="67"/>
      <c r="N1008688" s="70"/>
      <c r="O1008688" s="67"/>
      <c r="P1008688" s="6"/>
      <c r="Q1008688" s="6"/>
      <c r="R1008688" s="71"/>
      <c r="S1008688" s="6"/>
      <c r="T1008688" s="6"/>
      <c r="U1008688" s="6"/>
      <c r="V1008688" s="9"/>
    </row>
    <row r="1008689" spans="1:22" customFormat="1">
      <c r="A1008689" s="2"/>
      <c r="B1008689" s="61"/>
      <c r="C1008689" s="52"/>
      <c r="D1008689" s="52"/>
      <c r="E1008689" s="6"/>
      <c r="F1008689" s="26"/>
      <c r="G1008689" s="26"/>
      <c r="H1008689" s="67"/>
      <c r="I1008689" s="68"/>
      <c r="J1008689" s="6"/>
      <c r="K1008689" s="69"/>
      <c r="L1008689" s="67"/>
      <c r="M1008689" s="67"/>
      <c r="N1008689" s="70"/>
      <c r="O1008689" s="67"/>
      <c r="P1008689" s="6"/>
      <c r="Q1008689" s="6"/>
      <c r="R1008689" s="71"/>
      <c r="S1008689" s="6"/>
      <c r="T1008689" s="6"/>
      <c r="U1008689" s="6"/>
      <c r="V1008689" s="9"/>
    </row>
    <row r="1008690" spans="1:22" customFormat="1">
      <c r="A1008690" s="2"/>
      <c r="B1008690" s="61"/>
      <c r="C1008690" s="52"/>
      <c r="D1008690" s="52"/>
      <c r="E1008690" s="6"/>
      <c r="F1008690" s="26"/>
      <c r="G1008690" s="26"/>
      <c r="H1008690" s="67"/>
      <c r="I1008690" s="68"/>
      <c r="J1008690" s="6"/>
      <c r="K1008690" s="69"/>
      <c r="L1008690" s="67"/>
      <c r="M1008690" s="67"/>
      <c r="N1008690" s="70"/>
      <c r="O1008690" s="67"/>
      <c r="P1008690" s="6"/>
      <c r="Q1008690" s="6"/>
      <c r="R1008690" s="71"/>
      <c r="S1008690" s="6"/>
      <c r="T1008690" s="6"/>
      <c r="U1008690" s="6"/>
      <c r="V1008690" s="9"/>
    </row>
    <row r="1008691" spans="1:22" customFormat="1">
      <c r="A1008691" s="2"/>
      <c r="B1008691" s="61"/>
      <c r="C1008691" s="52"/>
      <c r="D1008691" s="52"/>
      <c r="E1008691" s="6"/>
      <c r="F1008691" s="26"/>
      <c r="G1008691" s="26"/>
      <c r="H1008691" s="67"/>
      <c r="I1008691" s="68"/>
      <c r="J1008691" s="6"/>
      <c r="K1008691" s="69"/>
      <c r="L1008691" s="67"/>
      <c r="M1008691" s="67"/>
      <c r="N1008691" s="70"/>
      <c r="O1008691" s="67"/>
      <c r="P1008691" s="6"/>
      <c r="Q1008691" s="6"/>
      <c r="R1008691" s="71"/>
      <c r="S1008691" s="6"/>
      <c r="T1008691" s="6"/>
      <c r="U1008691" s="6"/>
      <c r="V1008691" s="9"/>
    </row>
    <row r="1008692" spans="1:22" customFormat="1">
      <c r="A1008692" s="2"/>
      <c r="B1008692" s="61"/>
      <c r="C1008692" s="52"/>
      <c r="D1008692" s="52"/>
      <c r="E1008692" s="6"/>
      <c r="F1008692" s="26"/>
      <c r="G1008692" s="26"/>
      <c r="H1008692" s="67"/>
      <c r="I1008692" s="68"/>
      <c r="J1008692" s="6"/>
      <c r="K1008692" s="69"/>
      <c r="L1008692" s="67"/>
      <c r="M1008692" s="67"/>
      <c r="N1008692" s="70"/>
      <c r="O1008692" s="67"/>
      <c r="P1008692" s="6"/>
      <c r="Q1008692" s="6"/>
      <c r="R1008692" s="71"/>
      <c r="S1008692" s="6"/>
      <c r="T1008692" s="6"/>
      <c r="U1008692" s="6"/>
      <c r="V1008692" s="9"/>
    </row>
    <row r="1008693" spans="1:22" customFormat="1">
      <c r="A1008693" s="2"/>
      <c r="B1008693" s="61"/>
      <c r="C1008693" s="52"/>
      <c r="D1008693" s="52"/>
      <c r="E1008693" s="6"/>
      <c r="F1008693" s="26"/>
      <c r="G1008693" s="26"/>
      <c r="H1008693" s="67"/>
      <c r="I1008693" s="68"/>
      <c r="J1008693" s="6"/>
      <c r="K1008693" s="69"/>
      <c r="L1008693" s="67"/>
      <c r="M1008693" s="67"/>
      <c r="N1008693" s="70"/>
      <c r="O1008693" s="67"/>
      <c r="P1008693" s="6"/>
      <c r="Q1008693" s="6"/>
      <c r="R1008693" s="71"/>
      <c r="S1008693" s="6"/>
      <c r="T1008693" s="6"/>
      <c r="U1008693" s="6"/>
      <c r="V1008693" s="9"/>
    </row>
    <row r="1008694" spans="1:22" customFormat="1">
      <c r="A1008694" s="2"/>
      <c r="B1008694" s="61"/>
      <c r="C1008694" s="52"/>
      <c r="D1008694" s="52"/>
      <c r="E1008694" s="6"/>
      <c r="F1008694" s="26"/>
      <c r="G1008694" s="26"/>
      <c r="H1008694" s="67"/>
      <c r="I1008694" s="68"/>
      <c r="J1008694" s="6"/>
      <c r="K1008694" s="69"/>
      <c r="L1008694" s="67"/>
      <c r="M1008694" s="67"/>
      <c r="N1008694" s="70"/>
      <c r="O1008694" s="67"/>
      <c r="P1008694" s="6"/>
      <c r="Q1008694" s="6"/>
      <c r="R1008694" s="71"/>
      <c r="S1008694" s="6"/>
      <c r="T1008694" s="6"/>
      <c r="U1008694" s="6"/>
      <c r="V1008694" s="9"/>
    </row>
    <row r="1008695" spans="1:22" customFormat="1">
      <c r="A1008695" s="2"/>
      <c r="B1008695" s="61"/>
      <c r="C1008695" s="52"/>
      <c r="D1008695" s="52"/>
      <c r="E1008695" s="6"/>
      <c r="F1008695" s="26"/>
      <c r="G1008695" s="26"/>
      <c r="H1008695" s="67"/>
      <c r="I1008695" s="68"/>
      <c r="J1008695" s="6"/>
      <c r="K1008695" s="69"/>
      <c r="L1008695" s="67"/>
      <c r="M1008695" s="67"/>
      <c r="N1008695" s="70"/>
      <c r="O1008695" s="67"/>
      <c r="P1008695" s="6"/>
      <c r="Q1008695" s="6"/>
      <c r="R1008695" s="71"/>
      <c r="S1008695" s="6"/>
      <c r="T1008695" s="6"/>
      <c r="U1008695" s="6"/>
      <c r="V1008695" s="9"/>
    </row>
    <row r="1008696" spans="1:22" customFormat="1">
      <c r="A1008696" s="2"/>
      <c r="B1008696" s="61"/>
      <c r="C1008696" s="52"/>
      <c r="D1008696" s="52"/>
      <c r="E1008696" s="6"/>
      <c r="F1008696" s="26"/>
      <c r="G1008696" s="26"/>
      <c r="H1008696" s="67"/>
      <c r="I1008696" s="68"/>
      <c r="J1008696" s="6"/>
      <c r="K1008696" s="69"/>
      <c r="L1008696" s="67"/>
      <c r="M1008696" s="67"/>
      <c r="N1008696" s="70"/>
      <c r="O1008696" s="67"/>
      <c r="P1008696" s="6"/>
      <c r="Q1008696" s="6"/>
      <c r="R1008696" s="71"/>
      <c r="S1008696" s="6"/>
      <c r="T1008696" s="6"/>
      <c r="U1008696" s="6"/>
      <c r="V1008696" s="9"/>
    </row>
    <row r="1008697" spans="1:22" customFormat="1">
      <c r="A1008697" s="2"/>
      <c r="B1008697" s="61"/>
      <c r="C1008697" s="52"/>
      <c r="D1008697" s="52"/>
      <c r="E1008697" s="6"/>
      <c r="F1008697" s="26"/>
      <c r="G1008697" s="26"/>
      <c r="H1008697" s="67"/>
      <c r="I1008697" s="68"/>
      <c r="J1008697" s="6"/>
      <c r="K1008697" s="69"/>
      <c r="L1008697" s="67"/>
      <c r="M1008697" s="67"/>
      <c r="N1008697" s="70"/>
      <c r="O1008697" s="67"/>
      <c r="P1008697" s="6"/>
      <c r="Q1008697" s="6"/>
      <c r="R1008697" s="71"/>
      <c r="S1008697" s="6"/>
      <c r="T1008697" s="6"/>
      <c r="U1008697" s="6"/>
      <c r="V1008697" s="9"/>
    </row>
    <row r="1008698" spans="1:22" customFormat="1">
      <c r="A1008698" s="2"/>
      <c r="B1008698" s="61"/>
      <c r="C1008698" s="52"/>
      <c r="D1008698" s="52"/>
      <c r="E1008698" s="6"/>
      <c r="F1008698" s="26"/>
      <c r="G1008698" s="26"/>
      <c r="H1008698" s="67"/>
      <c r="I1008698" s="68"/>
      <c r="J1008698" s="6"/>
      <c r="K1008698" s="69"/>
      <c r="L1008698" s="67"/>
      <c r="M1008698" s="67"/>
      <c r="N1008698" s="70"/>
      <c r="O1008698" s="67"/>
      <c r="P1008698" s="6"/>
      <c r="Q1008698" s="6"/>
      <c r="R1008698" s="71"/>
      <c r="S1008698" s="6"/>
      <c r="T1008698" s="6"/>
      <c r="U1008698" s="6"/>
      <c r="V1008698" s="9"/>
    </row>
    <row r="1008699" spans="1:22" customFormat="1">
      <c r="A1008699" s="2"/>
      <c r="B1008699" s="61"/>
      <c r="C1008699" s="52"/>
      <c r="D1008699" s="52"/>
      <c r="E1008699" s="6"/>
      <c r="F1008699" s="26"/>
      <c r="G1008699" s="26"/>
      <c r="H1008699" s="67"/>
      <c r="I1008699" s="68"/>
      <c r="J1008699" s="6"/>
      <c r="K1008699" s="69"/>
      <c r="L1008699" s="67"/>
      <c r="M1008699" s="67"/>
      <c r="N1008699" s="70"/>
      <c r="O1008699" s="67"/>
      <c r="P1008699" s="6"/>
      <c r="Q1008699" s="6"/>
      <c r="R1008699" s="71"/>
      <c r="S1008699" s="6"/>
      <c r="T1008699" s="6"/>
      <c r="U1008699" s="6"/>
      <c r="V1008699" s="9"/>
    </row>
    <row r="1008700" spans="1:22" customFormat="1">
      <c r="A1008700" s="2"/>
      <c r="B1008700" s="61"/>
      <c r="C1008700" s="52"/>
      <c r="D1008700" s="52"/>
      <c r="E1008700" s="6"/>
      <c r="F1008700" s="26"/>
      <c r="G1008700" s="26"/>
      <c r="H1008700" s="67"/>
      <c r="I1008700" s="68"/>
      <c r="J1008700" s="6"/>
      <c r="K1008700" s="69"/>
      <c r="L1008700" s="67"/>
      <c r="M1008700" s="67"/>
      <c r="N1008700" s="70"/>
      <c r="O1008700" s="67"/>
      <c r="P1008700" s="6"/>
      <c r="Q1008700" s="6"/>
      <c r="R1008700" s="71"/>
      <c r="S1008700" s="6"/>
      <c r="T1008700" s="6"/>
      <c r="U1008700" s="6"/>
      <c r="V1008700" s="9"/>
    </row>
    <row r="1008701" spans="1:22" customFormat="1">
      <c r="A1008701" s="2"/>
      <c r="B1008701" s="61"/>
      <c r="C1008701" s="52"/>
      <c r="D1008701" s="52"/>
      <c r="E1008701" s="6"/>
      <c r="F1008701" s="26"/>
      <c r="G1008701" s="26"/>
      <c r="H1008701" s="67"/>
      <c r="I1008701" s="68"/>
      <c r="J1008701" s="6"/>
      <c r="K1008701" s="69"/>
      <c r="L1008701" s="67"/>
      <c r="M1008701" s="67"/>
      <c r="N1008701" s="70"/>
      <c r="O1008701" s="67"/>
      <c r="P1008701" s="6"/>
      <c r="Q1008701" s="6"/>
      <c r="R1008701" s="71"/>
      <c r="S1008701" s="6"/>
      <c r="T1008701" s="6"/>
      <c r="U1008701" s="6"/>
      <c r="V1008701" s="9"/>
    </row>
    <row r="1008702" spans="1:22" customFormat="1">
      <c r="A1008702" s="2"/>
      <c r="B1008702" s="61"/>
      <c r="C1008702" s="52"/>
      <c r="D1008702" s="52"/>
      <c r="E1008702" s="6"/>
      <c r="F1008702" s="26"/>
      <c r="G1008702" s="26"/>
      <c r="H1008702" s="67"/>
      <c r="I1008702" s="68"/>
      <c r="J1008702" s="6"/>
      <c r="K1008702" s="69"/>
      <c r="L1008702" s="67"/>
      <c r="M1008702" s="67"/>
      <c r="N1008702" s="70"/>
      <c r="O1008702" s="67"/>
      <c r="P1008702" s="6"/>
      <c r="Q1008702" s="6"/>
      <c r="R1008702" s="71"/>
      <c r="S1008702" s="6"/>
      <c r="T1008702" s="6"/>
      <c r="U1008702" s="6"/>
      <c r="V1008702" s="9"/>
    </row>
    <row r="1008703" spans="1:22" customFormat="1">
      <c r="A1008703" s="2"/>
      <c r="B1008703" s="61"/>
      <c r="C1008703" s="52"/>
      <c r="D1008703" s="52"/>
      <c r="E1008703" s="6"/>
      <c r="F1008703" s="26"/>
      <c r="G1008703" s="26"/>
      <c r="H1008703" s="67"/>
      <c r="I1008703" s="68"/>
      <c r="J1008703" s="6"/>
      <c r="K1008703" s="69"/>
      <c r="L1008703" s="67"/>
      <c r="M1008703" s="67"/>
      <c r="N1008703" s="70"/>
      <c r="O1008703" s="67"/>
      <c r="P1008703" s="6"/>
      <c r="Q1008703" s="6"/>
      <c r="R1008703" s="71"/>
      <c r="S1008703" s="6"/>
      <c r="T1008703" s="6"/>
      <c r="U1008703" s="6"/>
      <c r="V1008703" s="9"/>
    </row>
    <row r="1008704" spans="1:22" customFormat="1">
      <c r="A1008704" s="2"/>
      <c r="B1008704" s="61"/>
      <c r="C1008704" s="52"/>
      <c r="D1008704" s="52"/>
      <c r="E1008704" s="6"/>
      <c r="F1008704" s="26"/>
      <c r="G1008704" s="26"/>
      <c r="H1008704" s="67"/>
      <c r="I1008704" s="68"/>
      <c r="J1008704" s="6"/>
      <c r="K1008704" s="69"/>
      <c r="L1008704" s="67"/>
      <c r="M1008704" s="67"/>
      <c r="N1008704" s="70"/>
      <c r="O1008704" s="67"/>
      <c r="P1008704" s="6"/>
      <c r="Q1008704" s="6"/>
      <c r="R1008704" s="71"/>
      <c r="S1008704" s="6"/>
      <c r="T1008704" s="6"/>
      <c r="U1008704" s="6"/>
      <c r="V1008704" s="9"/>
    </row>
    <row r="1008705" spans="1:22" customFormat="1">
      <c r="A1008705" s="2"/>
      <c r="B1008705" s="61"/>
      <c r="C1008705" s="52"/>
      <c r="D1008705" s="52"/>
      <c r="E1008705" s="6"/>
      <c r="F1008705" s="26"/>
      <c r="G1008705" s="26"/>
      <c r="H1008705" s="67"/>
      <c r="I1008705" s="68"/>
      <c r="J1008705" s="6"/>
      <c r="K1008705" s="69"/>
      <c r="L1008705" s="67"/>
      <c r="M1008705" s="67"/>
      <c r="N1008705" s="70"/>
      <c r="O1008705" s="67"/>
      <c r="P1008705" s="6"/>
      <c r="Q1008705" s="6"/>
      <c r="R1008705" s="71"/>
      <c r="S1008705" s="6"/>
      <c r="T1008705" s="6"/>
      <c r="U1008705" s="6"/>
      <c r="V1008705" s="9"/>
    </row>
    <row r="1008706" spans="1:22" customFormat="1">
      <c r="A1008706" s="2"/>
      <c r="B1008706" s="61"/>
      <c r="C1008706" s="52"/>
      <c r="D1008706" s="52"/>
      <c r="E1008706" s="6"/>
      <c r="F1008706" s="26"/>
      <c r="G1008706" s="26"/>
      <c r="H1008706" s="67"/>
      <c r="I1008706" s="68"/>
      <c r="J1008706" s="6"/>
      <c r="K1008706" s="69"/>
      <c r="L1008706" s="67"/>
      <c r="M1008706" s="67"/>
      <c r="N1008706" s="70"/>
      <c r="O1008706" s="67"/>
      <c r="P1008706" s="6"/>
      <c r="Q1008706" s="6"/>
      <c r="R1008706" s="71"/>
      <c r="S1008706" s="6"/>
      <c r="T1008706" s="6"/>
      <c r="U1008706" s="6"/>
      <c r="V1008706" s="9"/>
    </row>
    <row r="1008707" spans="1:22" customFormat="1">
      <c r="A1008707" s="2"/>
      <c r="B1008707" s="61"/>
      <c r="C1008707" s="52"/>
      <c r="D1008707" s="52"/>
      <c r="E1008707" s="6"/>
      <c r="F1008707" s="26"/>
      <c r="G1008707" s="26"/>
      <c r="H1008707" s="67"/>
      <c r="I1008707" s="68"/>
      <c r="J1008707" s="6"/>
      <c r="K1008707" s="69"/>
      <c r="L1008707" s="67"/>
      <c r="M1008707" s="67"/>
      <c r="N1008707" s="70"/>
      <c r="O1008707" s="67"/>
      <c r="P1008707" s="6"/>
      <c r="Q1008707" s="6"/>
      <c r="R1008707" s="71"/>
      <c r="S1008707" s="6"/>
      <c r="T1008707" s="6"/>
      <c r="U1008707" s="6"/>
      <c r="V1008707" s="9"/>
    </row>
    <row r="1008708" spans="1:22" customFormat="1">
      <c r="A1008708" s="2"/>
      <c r="B1008708" s="61"/>
      <c r="C1008708" s="52"/>
      <c r="D1008708" s="52"/>
      <c r="E1008708" s="6"/>
      <c r="F1008708" s="26"/>
      <c r="G1008708" s="26"/>
      <c r="H1008708" s="67"/>
      <c r="I1008708" s="68"/>
      <c r="J1008708" s="6"/>
      <c r="K1008708" s="69"/>
      <c r="L1008708" s="67"/>
      <c r="M1008708" s="67"/>
      <c r="N1008708" s="70"/>
      <c r="O1008708" s="67"/>
      <c r="P1008708" s="6"/>
      <c r="Q1008708" s="6"/>
      <c r="R1008708" s="71"/>
      <c r="S1008708" s="6"/>
      <c r="T1008708" s="6"/>
      <c r="U1008708" s="6"/>
      <c r="V1008708" s="9"/>
    </row>
    <row r="1008709" spans="1:22" customFormat="1">
      <c r="A1008709" s="2"/>
      <c r="B1008709" s="61"/>
      <c r="C1008709" s="52"/>
      <c r="D1008709" s="52"/>
      <c r="E1008709" s="6"/>
      <c r="F1008709" s="26"/>
      <c r="G1008709" s="26"/>
      <c r="H1008709" s="67"/>
      <c r="I1008709" s="68"/>
      <c r="J1008709" s="6"/>
      <c r="K1008709" s="69"/>
      <c r="L1008709" s="67"/>
      <c r="M1008709" s="67"/>
      <c r="N1008709" s="70"/>
      <c r="O1008709" s="67"/>
      <c r="P1008709" s="6"/>
      <c r="Q1008709" s="6"/>
      <c r="R1008709" s="71"/>
      <c r="S1008709" s="6"/>
      <c r="T1008709" s="6"/>
      <c r="U1008709" s="6"/>
      <c r="V1008709" s="9"/>
    </row>
    <row r="1008710" spans="1:22" customFormat="1">
      <c r="A1008710" s="2"/>
      <c r="B1008710" s="61"/>
      <c r="C1008710" s="52"/>
      <c r="D1008710" s="52"/>
      <c r="E1008710" s="6"/>
      <c r="F1008710" s="26"/>
      <c r="G1008710" s="26"/>
      <c r="H1008710" s="67"/>
      <c r="I1008710" s="68"/>
      <c r="J1008710" s="6"/>
      <c r="K1008710" s="69"/>
      <c r="L1008710" s="67"/>
      <c r="M1008710" s="67"/>
      <c r="N1008710" s="70"/>
      <c r="O1008710" s="67"/>
      <c r="P1008710" s="6"/>
      <c r="Q1008710" s="6"/>
      <c r="R1008710" s="71"/>
      <c r="S1008710" s="6"/>
      <c r="T1008710" s="6"/>
      <c r="U1008710" s="6"/>
      <c r="V1008710" s="9"/>
    </row>
    <row r="1008711" spans="1:22" customFormat="1">
      <c r="A1008711" s="2"/>
      <c r="B1008711" s="61"/>
      <c r="C1008711" s="52"/>
      <c r="D1008711" s="52"/>
      <c r="E1008711" s="6"/>
      <c r="F1008711" s="26"/>
      <c r="G1008711" s="26"/>
      <c r="H1008711" s="67"/>
      <c r="I1008711" s="68"/>
      <c r="J1008711" s="6"/>
      <c r="K1008711" s="69"/>
      <c r="L1008711" s="67"/>
      <c r="M1008711" s="67"/>
      <c r="N1008711" s="70"/>
      <c r="O1008711" s="67"/>
      <c r="P1008711" s="6"/>
      <c r="Q1008711" s="6"/>
      <c r="R1008711" s="71"/>
      <c r="S1008711" s="6"/>
      <c r="T1008711" s="6"/>
      <c r="U1008711" s="6"/>
      <c r="V1008711" s="9"/>
    </row>
    <row r="1008712" spans="1:22" customFormat="1">
      <c r="A1008712" s="2"/>
      <c r="B1008712" s="61"/>
      <c r="C1008712" s="52"/>
      <c r="D1008712" s="52"/>
      <c r="E1008712" s="6"/>
      <c r="F1008712" s="26"/>
      <c r="G1008712" s="26"/>
      <c r="H1008712" s="67"/>
      <c r="I1008712" s="68"/>
      <c r="J1008712" s="6"/>
      <c r="K1008712" s="69"/>
      <c r="L1008712" s="67"/>
      <c r="M1008712" s="67"/>
      <c r="N1008712" s="70"/>
      <c r="O1008712" s="67"/>
      <c r="P1008712" s="6"/>
      <c r="Q1008712" s="6"/>
      <c r="R1008712" s="71"/>
      <c r="S1008712" s="6"/>
      <c r="T1008712" s="6"/>
      <c r="U1008712" s="6"/>
      <c r="V1008712" s="9"/>
    </row>
    <row r="1008713" spans="1:22" customFormat="1">
      <c r="A1008713" s="2"/>
      <c r="B1008713" s="61"/>
      <c r="C1008713" s="52"/>
      <c r="D1008713" s="52"/>
      <c r="E1008713" s="6"/>
      <c r="F1008713" s="26"/>
      <c r="G1008713" s="26"/>
      <c r="H1008713" s="67"/>
      <c r="I1008713" s="68"/>
      <c r="J1008713" s="6"/>
      <c r="K1008713" s="69"/>
      <c r="L1008713" s="67"/>
      <c r="M1008713" s="67"/>
      <c r="N1008713" s="70"/>
      <c r="O1008713" s="67"/>
      <c r="P1008713" s="6"/>
      <c r="Q1008713" s="6"/>
      <c r="R1008713" s="71"/>
      <c r="S1008713" s="6"/>
      <c r="T1008713" s="6"/>
      <c r="U1008713" s="6"/>
      <c r="V1008713" s="9"/>
    </row>
    <row r="1008714" spans="1:22" customFormat="1">
      <c r="A1008714" s="2"/>
      <c r="B1008714" s="61"/>
      <c r="C1008714" s="52"/>
      <c r="D1008714" s="52"/>
      <c r="E1008714" s="6"/>
      <c r="F1008714" s="26"/>
      <c r="G1008714" s="26"/>
      <c r="H1008714" s="67"/>
      <c r="I1008714" s="68"/>
      <c r="J1008714" s="6"/>
      <c r="K1008714" s="69"/>
      <c r="L1008714" s="67"/>
      <c r="M1008714" s="67"/>
      <c r="N1008714" s="70"/>
      <c r="O1008714" s="67"/>
      <c r="P1008714" s="6"/>
      <c r="Q1008714" s="6"/>
      <c r="R1008714" s="71"/>
      <c r="S1008714" s="6"/>
      <c r="T1008714" s="6"/>
      <c r="U1008714" s="6"/>
      <c r="V1008714" s="9"/>
    </row>
    <row r="1008715" spans="1:22" customFormat="1">
      <c r="A1008715" s="2"/>
      <c r="B1008715" s="61"/>
      <c r="C1008715" s="52"/>
      <c r="D1008715" s="52"/>
      <c r="E1008715" s="6"/>
      <c r="F1008715" s="26"/>
      <c r="G1008715" s="26"/>
      <c r="H1008715" s="67"/>
      <c r="I1008715" s="68"/>
      <c r="J1008715" s="6"/>
      <c r="K1008715" s="69"/>
      <c r="L1008715" s="67"/>
      <c r="M1008715" s="67"/>
      <c r="N1008715" s="70"/>
      <c r="O1008715" s="67"/>
      <c r="P1008715" s="6"/>
      <c r="Q1008715" s="6"/>
      <c r="R1008715" s="71"/>
      <c r="S1008715" s="6"/>
      <c r="T1008715" s="6"/>
      <c r="U1008715" s="6"/>
      <c r="V1008715" s="9"/>
    </row>
    <row r="1008716" spans="1:22" customFormat="1">
      <c r="A1008716" s="2"/>
      <c r="B1008716" s="61"/>
      <c r="C1008716" s="52"/>
      <c r="D1008716" s="52"/>
      <c r="E1008716" s="6"/>
      <c r="F1008716" s="26"/>
      <c r="G1008716" s="26"/>
      <c r="H1008716" s="67"/>
      <c r="I1008716" s="68"/>
      <c r="J1008716" s="6"/>
      <c r="K1008716" s="69"/>
      <c r="L1008716" s="67"/>
      <c r="M1008716" s="67"/>
      <c r="N1008716" s="70"/>
      <c r="O1008716" s="67"/>
      <c r="P1008716" s="6"/>
      <c r="Q1008716" s="6"/>
      <c r="R1008716" s="71"/>
      <c r="S1008716" s="6"/>
      <c r="T1008716" s="6"/>
      <c r="U1008716" s="6"/>
      <c r="V1008716" s="9"/>
    </row>
    <row r="1008717" spans="1:22" customFormat="1">
      <c r="A1008717" s="2"/>
      <c r="B1008717" s="61"/>
      <c r="C1008717" s="52"/>
      <c r="D1008717" s="52"/>
      <c r="E1008717" s="6"/>
      <c r="F1008717" s="26"/>
      <c r="G1008717" s="26"/>
      <c r="H1008717" s="67"/>
      <c r="I1008717" s="68"/>
      <c r="J1008717" s="6"/>
      <c r="K1008717" s="69"/>
      <c r="L1008717" s="67"/>
      <c r="M1008717" s="67"/>
      <c r="N1008717" s="70"/>
      <c r="O1008717" s="67"/>
      <c r="P1008717" s="6"/>
      <c r="Q1008717" s="6"/>
      <c r="R1008717" s="71"/>
      <c r="S1008717" s="6"/>
      <c r="T1008717" s="6"/>
      <c r="U1008717" s="6"/>
      <c r="V1008717" s="9"/>
    </row>
    <row r="1008718" spans="1:22" customFormat="1">
      <c r="A1008718" s="2"/>
      <c r="B1008718" s="61"/>
      <c r="C1008718" s="52"/>
      <c r="D1008718" s="52"/>
      <c r="E1008718" s="6"/>
      <c r="F1008718" s="26"/>
      <c r="G1008718" s="26"/>
      <c r="H1008718" s="67"/>
      <c r="I1008718" s="68"/>
      <c r="J1008718" s="6"/>
      <c r="K1008718" s="69"/>
      <c r="L1008718" s="67"/>
      <c r="M1008718" s="67"/>
      <c r="N1008718" s="70"/>
      <c r="O1008718" s="67"/>
      <c r="P1008718" s="6"/>
      <c r="Q1008718" s="6"/>
      <c r="R1008718" s="71"/>
      <c r="S1008718" s="6"/>
      <c r="T1008718" s="6"/>
      <c r="U1008718" s="6"/>
      <c r="V1008718" s="9"/>
    </row>
    <row r="1008719" spans="1:22" customFormat="1">
      <c r="A1008719" s="2"/>
      <c r="B1008719" s="61"/>
      <c r="C1008719" s="52"/>
      <c r="D1008719" s="52"/>
      <c r="E1008719" s="6"/>
      <c r="F1008719" s="26"/>
      <c r="G1008719" s="26"/>
      <c r="H1008719" s="67"/>
      <c r="I1008719" s="68"/>
      <c r="J1008719" s="6"/>
      <c r="K1008719" s="69"/>
      <c r="L1008719" s="67"/>
      <c r="M1008719" s="67"/>
      <c r="N1008719" s="70"/>
      <c r="O1008719" s="67"/>
      <c r="P1008719" s="6"/>
      <c r="Q1008719" s="6"/>
      <c r="R1008719" s="71"/>
      <c r="S1008719" s="6"/>
      <c r="T1008719" s="6"/>
      <c r="U1008719" s="6"/>
      <c r="V1008719" s="9"/>
    </row>
    <row r="1008720" spans="1:22" customFormat="1">
      <c r="A1008720" s="2"/>
      <c r="B1008720" s="61"/>
      <c r="C1008720" s="52"/>
      <c r="D1008720" s="52"/>
      <c r="E1008720" s="6"/>
      <c r="F1008720" s="26"/>
      <c r="G1008720" s="26"/>
      <c r="H1008720" s="67"/>
      <c r="I1008720" s="68"/>
      <c r="J1008720" s="6"/>
      <c r="K1008720" s="69"/>
      <c r="L1008720" s="67"/>
      <c r="M1008720" s="67"/>
      <c r="N1008720" s="70"/>
      <c r="O1008720" s="67"/>
      <c r="P1008720" s="6"/>
      <c r="Q1008720" s="6"/>
      <c r="R1008720" s="71"/>
      <c r="S1008720" s="6"/>
      <c r="T1008720" s="6"/>
      <c r="U1008720" s="6"/>
      <c r="V1008720" s="9"/>
    </row>
    <row r="1008721" spans="1:22" customFormat="1">
      <c r="A1008721" s="2"/>
      <c r="B1008721" s="61"/>
      <c r="C1008721" s="52"/>
      <c r="D1008721" s="52"/>
      <c r="E1008721" s="6"/>
      <c r="F1008721" s="26"/>
      <c r="G1008721" s="26"/>
      <c r="H1008721" s="67"/>
      <c r="I1008721" s="68"/>
      <c r="J1008721" s="6"/>
      <c r="K1008721" s="69"/>
      <c r="L1008721" s="67"/>
      <c r="M1008721" s="67"/>
      <c r="N1008721" s="70"/>
      <c r="O1008721" s="67"/>
      <c r="P1008721" s="6"/>
      <c r="Q1008721" s="6"/>
      <c r="R1008721" s="71"/>
      <c r="S1008721" s="6"/>
      <c r="T1008721" s="6"/>
      <c r="U1008721" s="6"/>
      <c r="V1008721" s="9"/>
    </row>
    <row r="1008722" spans="1:22" customFormat="1">
      <c r="A1008722" s="2"/>
      <c r="B1008722" s="61"/>
      <c r="C1008722" s="52"/>
      <c r="D1008722" s="52"/>
      <c r="E1008722" s="6"/>
      <c r="F1008722" s="26"/>
      <c r="G1008722" s="26"/>
      <c r="H1008722" s="67"/>
      <c r="I1008722" s="68"/>
      <c r="J1008722" s="6"/>
      <c r="K1008722" s="69"/>
      <c r="L1008722" s="67"/>
      <c r="M1008722" s="67"/>
      <c r="N1008722" s="70"/>
      <c r="O1008722" s="67"/>
      <c r="P1008722" s="6"/>
      <c r="Q1008722" s="6"/>
      <c r="R1008722" s="71"/>
      <c r="S1008722" s="6"/>
      <c r="T1008722" s="6"/>
      <c r="U1008722" s="6"/>
      <c r="V1008722" s="9"/>
    </row>
    <row r="1008723" spans="1:22" customFormat="1">
      <c r="A1008723" s="2"/>
      <c r="B1008723" s="61"/>
      <c r="C1008723" s="52"/>
      <c r="D1008723" s="52"/>
      <c r="E1008723" s="6"/>
      <c r="F1008723" s="26"/>
      <c r="G1008723" s="26"/>
      <c r="H1008723" s="67"/>
      <c r="I1008723" s="68"/>
      <c r="J1008723" s="6"/>
      <c r="K1008723" s="69"/>
      <c r="L1008723" s="67"/>
      <c r="M1008723" s="67"/>
      <c r="N1008723" s="70"/>
      <c r="O1008723" s="67"/>
      <c r="P1008723" s="6"/>
      <c r="Q1008723" s="6"/>
      <c r="R1008723" s="71"/>
      <c r="S1008723" s="6"/>
      <c r="T1008723" s="6"/>
      <c r="U1008723" s="6"/>
      <c r="V1008723" s="9"/>
    </row>
    <row r="1008724" spans="1:22" customFormat="1">
      <c r="A1008724" s="2"/>
      <c r="B1008724" s="61"/>
      <c r="C1008724" s="52"/>
      <c r="D1008724" s="52"/>
      <c r="E1008724" s="6"/>
      <c r="F1008724" s="26"/>
      <c r="G1008724" s="26"/>
      <c r="H1008724" s="67"/>
      <c r="I1008724" s="68"/>
      <c r="J1008724" s="6"/>
      <c r="K1008724" s="69"/>
      <c r="L1008724" s="67"/>
      <c r="M1008724" s="67"/>
      <c r="N1008724" s="70"/>
      <c r="O1008724" s="67"/>
      <c r="P1008724" s="6"/>
      <c r="Q1008724" s="6"/>
      <c r="R1008724" s="71"/>
      <c r="S1008724" s="6"/>
      <c r="T1008724" s="6"/>
      <c r="U1008724" s="6"/>
      <c r="V1008724" s="9"/>
    </row>
    <row r="1008725" spans="1:22" customFormat="1">
      <c r="A1008725" s="2"/>
      <c r="B1008725" s="61"/>
      <c r="C1008725" s="52"/>
      <c r="D1008725" s="52"/>
      <c r="E1008725" s="6"/>
      <c r="F1008725" s="26"/>
      <c r="G1008725" s="26"/>
      <c r="H1008725" s="67"/>
      <c r="I1008725" s="68"/>
      <c r="J1008725" s="6"/>
      <c r="K1008725" s="69"/>
      <c r="L1008725" s="67"/>
      <c r="M1008725" s="67"/>
      <c r="N1008725" s="70"/>
      <c r="O1008725" s="67"/>
      <c r="P1008725" s="6"/>
      <c r="Q1008725" s="6"/>
      <c r="R1008725" s="71"/>
      <c r="S1008725" s="6"/>
      <c r="T1008725" s="6"/>
      <c r="U1008725" s="6"/>
      <c r="V1008725" s="9"/>
    </row>
    <row r="1008726" spans="1:22" customFormat="1">
      <c r="A1008726" s="2"/>
      <c r="B1008726" s="61"/>
      <c r="C1008726" s="52"/>
      <c r="D1008726" s="52"/>
      <c r="E1008726" s="6"/>
      <c r="F1008726" s="26"/>
      <c r="G1008726" s="26"/>
      <c r="H1008726" s="67"/>
      <c r="I1008726" s="68"/>
      <c r="J1008726" s="6"/>
      <c r="K1008726" s="69"/>
      <c r="L1008726" s="67"/>
      <c r="M1008726" s="67"/>
      <c r="N1008726" s="70"/>
      <c r="O1008726" s="67"/>
      <c r="P1008726" s="6"/>
      <c r="Q1008726" s="6"/>
      <c r="R1008726" s="71"/>
      <c r="S1008726" s="6"/>
      <c r="T1008726" s="6"/>
      <c r="U1008726" s="6"/>
      <c r="V1008726" s="9"/>
    </row>
    <row r="1008727" spans="1:22" customFormat="1">
      <c r="A1008727" s="2"/>
      <c r="B1008727" s="61"/>
      <c r="C1008727" s="52"/>
      <c r="D1008727" s="52"/>
      <c r="E1008727" s="6"/>
      <c r="F1008727" s="26"/>
      <c r="G1008727" s="26"/>
      <c r="H1008727" s="67"/>
      <c r="I1008727" s="68"/>
      <c r="J1008727" s="6"/>
      <c r="K1008727" s="69"/>
      <c r="L1008727" s="67"/>
      <c r="M1008727" s="67"/>
      <c r="N1008727" s="70"/>
      <c r="O1008727" s="67"/>
      <c r="P1008727" s="6"/>
      <c r="Q1008727" s="6"/>
      <c r="R1008727" s="71"/>
      <c r="S1008727" s="6"/>
      <c r="T1008727" s="6"/>
      <c r="U1008727" s="6"/>
      <c r="V1008727" s="9"/>
    </row>
    <row r="1008728" spans="1:22" customFormat="1">
      <c r="A1008728" s="2"/>
      <c r="B1008728" s="61"/>
      <c r="C1008728" s="52"/>
      <c r="D1008728" s="52"/>
      <c r="E1008728" s="6"/>
      <c r="F1008728" s="26"/>
      <c r="G1008728" s="26"/>
      <c r="H1008728" s="67"/>
      <c r="I1008728" s="68"/>
      <c r="J1008728" s="6"/>
      <c r="K1008728" s="69"/>
      <c r="L1008728" s="67"/>
      <c r="M1008728" s="67"/>
      <c r="N1008728" s="70"/>
      <c r="O1008728" s="67"/>
      <c r="P1008728" s="6"/>
      <c r="Q1008728" s="6"/>
      <c r="R1008728" s="71"/>
      <c r="S1008728" s="6"/>
      <c r="T1008728" s="6"/>
      <c r="U1008728" s="6"/>
      <c r="V1008728" s="9"/>
    </row>
    <row r="1008729" spans="1:22" customFormat="1">
      <c r="A1008729" s="2"/>
      <c r="B1008729" s="61"/>
      <c r="C1008729" s="52"/>
      <c r="D1008729" s="52"/>
      <c r="E1008729" s="6"/>
      <c r="F1008729" s="26"/>
      <c r="G1008729" s="26"/>
      <c r="H1008729" s="67"/>
      <c r="I1008729" s="68"/>
      <c r="J1008729" s="6"/>
      <c r="K1008729" s="69"/>
      <c r="L1008729" s="67"/>
      <c r="M1008729" s="67"/>
      <c r="N1008729" s="70"/>
      <c r="O1008729" s="67"/>
      <c r="P1008729" s="6"/>
      <c r="Q1008729" s="6"/>
      <c r="R1008729" s="71"/>
      <c r="S1008729" s="6"/>
      <c r="T1008729" s="6"/>
      <c r="U1008729" s="6"/>
      <c r="V1008729" s="9"/>
    </row>
    <row r="1008730" spans="1:22" customFormat="1">
      <c r="A1008730" s="2"/>
      <c r="B1008730" s="61"/>
      <c r="C1008730" s="52"/>
      <c r="D1008730" s="52"/>
      <c r="E1008730" s="6"/>
      <c r="F1008730" s="26"/>
      <c r="G1008730" s="26"/>
      <c r="H1008730" s="67"/>
      <c r="I1008730" s="68"/>
      <c r="J1008730" s="6"/>
      <c r="K1008730" s="69"/>
      <c r="L1008730" s="67"/>
      <c r="M1008730" s="67"/>
      <c r="N1008730" s="70"/>
      <c r="O1008730" s="67"/>
      <c r="P1008730" s="6"/>
      <c r="Q1008730" s="6"/>
      <c r="R1008730" s="71"/>
      <c r="S1008730" s="6"/>
      <c r="T1008730" s="6"/>
      <c r="U1008730" s="6"/>
      <c r="V1008730" s="9"/>
    </row>
    <row r="1008731" spans="1:22" customFormat="1">
      <c r="A1008731" s="2"/>
      <c r="B1008731" s="61"/>
      <c r="C1008731" s="52"/>
      <c r="D1008731" s="52"/>
      <c r="E1008731" s="6"/>
      <c r="F1008731" s="26"/>
      <c r="G1008731" s="26"/>
      <c r="H1008731" s="67"/>
      <c r="I1008731" s="68"/>
      <c r="J1008731" s="6"/>
      <c r="K1008731" s="69"/>
      <c r="L1008731" s="67"/>
      <c r="M1008731" s="67"/>
      <c r="N1008731" s="70"/>
      <c r="O1008731" s="67"/>
      <c r="P1008731" s="6"/>
      <c r="Q1008731" s="6"/>
      <c r="R1008731" s="71"/>
      <c r="S1008731" s="6"/>
      <c r="T1008731" s="6"/>
      <c r="U1008731" s="6"/>
      <c r="V1008731" s="9"/>
    </row>
    <row r="1008732" spans="1:22" customFormat="1">
      <c r="A1008732" s="2"/>
      <c r="B1008732" s="61"/>
      <c r="C1008732" s="52"/>
      <c r="D1008732" s="52"/>
      <c r="E1008732" s="6"/>
      <c r="F1008732" s="26"/>
      <c r="G1008732" s="26"/>
      <c r="H1008732" s="67"/>
      <c r="I1008732" s="68"/>
      <c r="J1008732" s="6"/>
      <c r="K1008732" s="69"/>
      <c r="L1008732" s="67"/>
      <c r="M1008732" s="67"/>
      <c r="N1008732" s="70"/>
      <c r="O1008732" s="67"/>
      <c r="P1008732" s="6"/>
      <c r="Q1008732" s="6"/>
      <c r="R1008732" s="71"/>
      <c r="S1008732" s="6"/>
      <c r="T1008732" s="6"/>
      <c r="U1008732" s="6"/>
      <c r="V1008732" s="9"/>
    </row>
    <row r="1008733" spans="1:22" customFormat="1">
      <c r="A1008733" s="2"/>
      <c r="B1008733" s="61"/>
      <c r="C1008733" s="52"/>
      <c r="D1008733" s="52"/>
      <c r="E1008733" s="6"/>
      <c r="F1008733" s="26"/>
      <c r="G1008733" s="26"/>
      <c r="H1008733" s="67"/>
      <c r="I1008733" s="68"/>
      <c r="J1008733" s="6"/>
      <c r="K1008733" s="69"/>
      <c r="L1008733" s="67"/>
      <c r="M1008733" s="67"/>
      <c r="N1008733" s="70"/>
      <c r="O1008733" s="67"/>
      <c r="P1008733" s="6"/>
      <c r="Q1008733" s="6"/>
      <c r="R1008733" s="71"/>
      <c r="S1008733" s="6"/>
      <c r="T1008733" s="6"/>
      <c r="U1008733" s="6"/>
      <c r="V1008733" s="9"/>
    </row>
    <row r="1008734" spans="1:22" customFormat="1">
      <c r="A1008734" s="2"/>
      <c r="B1008734" s="61"/>
      <c r="C1008734" s="52"/>
      <c r="D1008734" s="52"/>
      <c r="E1008734" s="6"/>
      <c r="F1008734" s="26"/>
      <c r="G1008734" s="26"/>
      <c r="H1008734" s="67"/>
      <c r="I1008734" s="68"/>
      <c r="J1008734" s="6"/>
      <c r="K1008734" s="69"/>
      <c r="L1008734" s="67"/>
      <c r="M1008734" s="67"/>
      <c r="N1008734" s="70"/>
      <c r="O1008734" s="67"/>
      <c r="P1008734" s="6"/>
      <c r="Q1008734" s="6"/>
      <c r="R1008734" s="71"/>
      <c r="S1008734" s="6"/>
      <c r="T1008734" s="6"/>
      <c r="U1008734" s="6"/>
      <c r="V1008734" s="9"/>
    </row>
    <row r="1008735" spans="1:22" customFormat="1">
      <c r="A1008735" s="2"/>
      <c r="B1008735" s="61"/>
      <c r="C1008735" s="52"/>
      <c r="D1008735" s="52"/>
      <c r="E1008735" s="6"/>
      <c r="F1008735" s="26"/>
      <c r="G1008735" s="26"/>
      <c r="H1008735" s="67"/>
      <c r="I1008735" s="68"/>
      <c r="J1008735" s="6"/>
      <c r="K1008735" s="69"/>
      <c r="L1008735" s="67"/>
      <c r="M1008735" s="67"/>
      <c r="N1008735" s="70"/>
      <c r="O1008735" s="67"/>
      <c r="P1008735" s="6"/>
      <c r="Q1008735" s="6"/>
      <c r="R1008735" s="71"/>
      <c r="S1008735" s="6"/>
      <c r="T1008735" s="6"/>
      <c r="U1008735" s="6"/>
      <c r="V1008735" s="9"/>
    </row>
    <row r="1008736" spans="1:22" customFormat="1">
      <c r="A1008736" s="2"/>
      <c r="B1008736" s="61"/>
      <c r="C1008736" s="52"/>
      <c r="D1008736" s="52"/>
      <c r="E1008736" s="6"/>
      <c r="F1008736" s="26"/>
      <c r="G1008736" s="26"/>
      <c r="H1008736" s="67"/>
      <c r="I1008736" s="68"/>
      <c r="J1008736" s="6"/>
      <c r="K1008736" s="69"/>
      <c r="L1008736" s="67"/>
      <c r="M1008736" s="67"/>
      <c r="N1008736" s="70"/>
      <c r="O1008736" s="67"/>
      <c r="P1008736" s="6"/>
      <c r="Q1008736" s="6"/>
      <c r="R1008736" s="71"/>
      <c r="S1008736" s="6"/>
      <c r="T1008736" s="6"/>
      <c r="U1008736" s="6"/>
      <c r="V1008736" s="9"/>
    </row>
    <row r="1008737" spans="1:22" customFormat="1">
      <c r="A1008737" s="2"/>
      <c r="B1008737" s="61"/>
      <c r="C1008737" s="52"/>
      <c r="D1008737" s="52"/>
      <c r="E1008737" s="6"/>
      <c r="F1008737" s="26"/>
      <c r="G1008737" s="26"/>
      <c r="H1008737" s="67"/>
      <c r="I1008737" s="68"/>
      <c r="J1008737" s="6"/>
      <c r="K1008737" s="69"/>
      <c r="L1008737" s="67"/>
      <c r="M1008737" s="67"/>
      <c r="N1008737" s="70"/>
      <c r="O1008737" s="67"/>
      <c r="P1008737" s="6"/>
      <c r="Q1008737" s="6"/>
      <c r="R1008737" s="71"/>
      <c r="S1008737" s="6"/>
      <c r="T1008737" s="6"/>
      <c r="U1008737" s="6"/>
      <c r="V1008737" s="9"/>
    </row>
    <row r="1008738" spans="1:22" customFormat="1">
      <c r="A1008738" s="2"/>
      <c r="B1008738" s="61"/>
      <c r="C1008738" s="52"/>
      <c r="D1008738" s="52"/>
      <c r="E1008738" s="6"/>
      <c r="F1008738" s="26"/>
      <c r="G1008738" s="26"/>
      <c r="H1008738" s="67"/>
      <c r="I1008738" s="68"/>
      <c r="J1008738" s="6"/>
      <c r="K1008738" s="69"/>
      <c r="L1008738" s="67"/>
      <c r="M1008738" s="67"/>
      <c r="N1008738" s="70"/>
      <c r="O1008738" s="67"/>
      <c r="P1008738" s="6"/>
      <c r="Q1008738" s="6"/>
      <c r="R1008738" s="71"/>
      <c r="S1008738" s="6"/>
      <c r="T1008738" s="6"/>
      <c r="U1008738" s="6"/>
      <c r="V1008738" s="9"/>
    </row>
    <row r="1008739" spans="1:22" customFormat="1">
      <c r="A1008739" s="2"/>
      <c r="B1008739" s="61"/>
      <c r="C1008739" s="52"/>
      <c r="D1008739" s="52"/>
      <c r="E1008739" s="6"/>
      <c r="F1008739" s="26"/>
      <c r="G1008739" s="26"/>
      <c r="H1008739" s="67"/>
      <c r="I1008739" s="68"/>
      <c r="J1008739" s="6"/>
      <c r="K1008739" s="69"/>
      <c r="L1008739" s="67"/>
      <c r="M1008739" s="67"/>
      <c r="N1008739" s="70"/>
      <c r="O1008739" s="67"/>
      <c r="P1008739" s="6"/>
      <c r="Q1008739" s="6"/>
      <c r="R1008739" s="71"/>
      <c r="S1008739" s="6"/>
      <c r="T1008739" s="6"/>
      <c r="U1008739" s="6"/>
      <c r="V1008739" s="9"/>
    </row>
    <row r="1008740" spans="1:22" customFormat="1">
      <c r="A1008740" s="2"/>
      <c r="B1008740" s="61"/>
      <c r="C1008740" s="52"/>
      <c r="D1008740" s="52"/>
      <c r="E1008740" s="6"/>
      <c r="F1008740" s="26"/>
      <c r="G1008740" s="26"/>
      <c r="H1008740" s="67"/>
      <c r="I1008740" s="68"/>
      <c r="J1008740" s="6"/>
      <c r="K1008740" s="69"/>
      <c r="L1008740" s="67"/>
      <c r="M1008740" s="67"/>
      <c r="N1008740" s="70"/>
      <c r="O1008740" s="67"/>
      <c r="P1008740" s="6"/>
      <c r="Q1008740" s="6"/>
      <c r="R1008740" s="71"/>
      <c r="S1008740" s="6"/>
      <c r="T1008740" s="6"/>
      <c r="U1008740" s="6"/>
      <c r="V1008740" s="9"/>
    </row>
    <row r="1008741" spans="1:22" customFormat="1">
      <c r="A1008741" s="2"/>
      <c r="B1008741" s="61"/>
      <c r="C1008741" s="52"/>
      <c r="D1008741" s="52"/>
      <c r="E1008741" s="6"/>
      <c r="F1008741" s="26"/>
      <c r="G1008741" s="26"/>
      <c r="H1008741" s="67"/>
      <c r="I1008741" s="68"/>
      <c r="J1008741" s="6"/>
      <c r="K1008741" s="69"/>
      <c r="L1008741" s="67"/>
      <c r="M1008741" s="67"/>
      <c r="N1008741" s="70"/>
      <c r="O1008741" s="67"/>
      <c r="P1008741" s="6"/>
      <c r="Q1008741" s="6"/>
      <c r="R1008741" s="71"/>
      <c r="S1008741" s="6"/>
      <c r="T1008741" s="6"/>
      <c r="U1008741" s="6"/>
      <c r="V1008741" s="9"/>
    </row>
    <row r="1008742" spans="1:22" customFormat="1">
      <c r="A1008742" s="2"/>
      <c r="B1008742" s="61"/>
      <c r="C1008742" s="52"/>
      <c r="D1008742" s="52"/>
      <c r="E1008742" s="6"/>
      <c r="F1008742" s="26"/>
      <c r="G1008742" s="26"/>
      <c r="H1008742" s="67"/>
      <c r="I1008742" s="68"/>
      <c r="J1008742" s="6"/>
      <c r="K1008742" s="69"/>
      <c r="L1008742" s="67"/>
      <c r="M1008742" s="67"/>
      <c r="N1008742" s="70"/>
      <c r="O1008742" s="67"/>
      <c r="P1008742" s="6"/>
      <c r="Q1008742" s="6"/>
      <c r="R1008742" s="71"/>
      <c r="S1008742" s="6"/>
      <c r="T1008742" s="6"/>
      <c r="U1008742" s="6"/>
      <c r="V1008742" s="9"/>
    </row>
    <row r="1008743" spans="1:22" customFormat="1">
      <c r="A1008743" s="2"/>
      <c r="B1008743" s="61"/>
      <c r="C1008743" s="52"/>
      <c r="D1008743" s="52"/>
      <c r="E1008743" s="6"/>
      <c r="F1008743" s="26"/>
      <c r="G1008743" s="26"/>
      <c r="H1008743" s="67"/>
      <c r="I1008743" s="68"/>
      <c r="J1008743" s="6"/>
      <c r="K1008743" s="69"/>
      <c r="L1008743" s="67"/>
      <c r="M1008743" s="67"/>
      <c r="N1008743" s="70"/>
      <c r="O1008743" s="67"/>
      <c r="P1008743" s="6"/>
      <c r="Q1008743" s="6"/>
      <c r="R1008743" s="71"/>
      <c r="S1008743" s="6"/>
      <c r="T1008743" s="6"/>
      <c r="U1008743" s="6"/>
      <c r="V1008743" s="9"/>
    </row>
    <row r="1008744" spans="1:22" customFormat="1">
      <c r="A1008744" s="2"/>
      <c r="B1008744" s="61"/>
      <c r="C1008744" s="52"/>
      <c r="D1008744" s="52"/>
      <c r="E1008744" s="6"/>
      <c r="F1008744" s="26"/>
      <c r="G1008744" s="26"/>
      <c r="H1008744" s="67"/>
      <c r="I1008744" s="68"/>
      <c r="J1008744" s="6"/>
      <c r="K1008744" s="69"/>
      <c r="L1008744" s="67"/>
      <c r="M1008744" s="67"/>
      <c r="N1008744" s="70"/>
      <c r="O1008744" s="67"/>
      <c r="P1008744" s="6"/>
      <c r="Q1008744" s="6"/>
      <c r="R1008744" s="71"/>
      <c r="S1008744" s="6"/>
      <c r="T1008744" s="6"/>
      <c r="U1008744" s="6"/>
      <c r="V1008744" s="9"/>
    </row>
    <row r="1008745" spans="1:22" customFormat="1">
      <c r="A1008745" s="2"/>
      <c r="B1008745" s="61"/>
      <c r="C1008745" s="52"/>
      <c r="D1008745" s="52"/>
      <c r="E1008745" s="6"/>
      <c r="F1008745" s="26"/>
      <c r="G1008745" s="26"/>
      <c r="H1008745" s="67"/>
      <c r="I1008745" s="68"/>
      <c r="J1008745" s="6"/>
      <c r="K1008745" s="69"/>
      <c r="L1008745" s="67"/>
      <c r="M1008745" s="67"/>
      <c r="N1008745" s="70"/>
      <c r="O1008745" s="67"/>
      <c r="P1008745" s="6"/>
      <c r="Q1008745" s="6"/>
      <c r="R1008745" s="71"/>
      <c r="S1008745" s="6"/>
      <c r="T1008745" s="6"/>
      <c r="U1008745" s="6"/>
      <c r="V1008745" s="9"/>
    </row>
    <row r="1008746" spans="1:22" customFormat="1">
      <c r="A1008746" s="2"/>
      <c r="B1008746" s="61"/>
      <c r="C1008746" s="52"/>
      <c r="D1008746" s="52"/>
      <c r="E1008746" s="6"/>
      <c r="F1008746" s="26"/>
      <c r="G1008746" s="26"/>
      <c r="H1008746" s="67"/>
      <c r="I1008746" s="68"/>
      <c r="J1008746" s="6"/>
      <c r="K1008746" s="69"/>
      <c r="L1008746" s="67"/>
      <c r="M1008746" s="67"/>
      <c r="N1008746" s="70"/>
      <c r="O1008746" s="67"/>
      <c r="P1008746" s="6"/>
      <c r="Q1008746" s="6"/>
      <c r="R1008746" s="71"/>
      <c r="S1008746" s="6"/>
      <c r="T1008746" s="6"/>
      <c r="U1008746" s="6"/>
      <c r="V1008746" s="9"/>
    </row>
    <row r="1008747" spans="1:22" customFormat="1">
      <c r="A1008747" s="2"/>
      <c r="B1008747" s="61"/>
      <c r="C1008747" s="52"/>
      <c r="D1008747" s="52"/>
      <c r="E1008747" s="6"/>
      <c r="F1008747" s="26"/>
      <c r="G1008747" s="26"/>
      <c r="H1008747" s="67"/>
      <c r="I1008747" s="68"/>
      <c r="J1008747" s="6"/>
      <c r="K1008747" s="69"/>
      <c r="L1008747" s="67"/>
      <c r="M1008747" s="67"/>
      <c r="N1008747" s="70"/>
      <c r="O1008747" s="67"/>
      <c r="P1008747" s="6"/>
      <c r="Q1008747" s="6"/>
      <c r="R1008747" s="71"/>
      <c r="S1008747" s="6"/>
      <c r="T1008747" s="6"/>
      <c r="U1008747" s="6"/>
      <c r="V1008747" s="9"/>
    </row>
    <row r="1008748" spans="1:22" customFormat="1">
      <c r="A1008748" s="2"/>
      <c r="B1008748" s="61"/>
      <c r="C1008748" s="52"/>
      <c r="D1008748" s="52"/>
      <c r="E1008748" s="6"/>
      <c r="F1008748" s="26"/>
      <c r="G1008748" s="26"/>
      <c r="H1008748" s="67"/>
      <c r="I1008748" s="68"/>
      <c r="J1008748" s="6"/>
      <c r="K1008748" s="69"/>
      <c r="L1008748" s="67"/>
      <c r="M1008748" s="67"/>
      <c r="N1008748" s="70"/>
      <c r="O1008748" s="67"/>
      <c r="P1008748" s="6"/>
      <c r="Q1008748" s="6"/>
      <c r="R1008748" s="71"/>
      <c r="S1008748" s="6"/>
      <c r="T1008748" s="6"/>
      <c r="U1008748" s="6"/>
      <c r="V1008748" s="9"/>
    </row>
    <row r="1008749" spans="1:22" customFormat="1">
      <c r="A1008749" s="2"/>
      <c r="B1008749" s="61"/>
      <c r="C1008749" s="52"/>
      <c r="D1008749" s="52"/>
      <c r="E1008749" s="6"/>
      <c r="F1008749" s="26"/>
      <c r="G1008749" s="26"/>
      <c r="H1008749" s="67"/>
      <c r="I1008749" s="68"/>
      <c r="J1008749" s="6"/>
      <c r="K1008749" s="69"/>
      <c r="L1008749" s="67"/>
      <c r="M1008749" s="67"/>
      <c r="N1008749" s="70"/>
      <c r="O1008749" s="67"/>
      <c r="P1008749" s="6"/>
      <c r="Q1008749" s="6"/>
      <c r="R1008749" s="71"/>
      <c r="S1008749" s="6"/>
      <c r="T1008749" s="6"/>
      <c r="U1008749" s="6"/>
      <c r="V1008749" s="9"/>
    </row>
    <row r="1008750" spans="1:22" customFormat="1">
      <c r="A1008750" s="2"/>
      <c r="B1008750" s="61"/>
      <c r="C1008750" s="52"/>
      <c r="D1008750" s="52"/>
      <c r="E1008750" s="6"/>
      <c r="F1008750" s="26"/>
      <c r="G1008750" s="26"/>
      <c r="H1008750" s="67"/>
      <c r="I1008750" s="68"/>
      <c r="J1008750" s="6"/>
      <c r="K1008750" s="69"/>
      <c r="L1008750" s="67"/>
      <c r="M1008750" s="67"/>
      <c r="N1008750" s="70"/>
      <c r="O1008750" s="67"/>
      <c r="P1008750" s="6"/>
      <c r="Q1008750" s="6"/>
      <c r="R1008750" s="71"/>
      <c r="S1008750" s="6"/>
      <c r="T1008750" s="6"/>
      <c r="U1008750" s="6"/>
      <c r="V1008750" s="9"/>
    </row>
    <row r="1008751" spans="1:22" customFormat="1">
      <c r="A1008751" s="2"/>
      <c r="B1008751" s="61"/>
      <c r="C1008751" s="52"/>
      <c r="D1008751" s="52"/>
      <c r="E1008751" s="6"/>
      <c r="F1008751" s="26"/>
      <c r="G1008751" s="26"/>
      <c r="H1008751" s="67"/>
      <c r="I1008751" s="68"/>
      <c r="J1008751" s="6"/>
      <c r="K1008751" s="69"/>
      <c r="L1008751" s="67"/>
      <c r="M1008751" s="67"/>
      <c r="N1008751" s="70"/>
      <c r="O1008751" s="67"/>
      <c r="P1008751" s="6"/>
      <c r="Q1008751" s="6"/>
      <c r="R1008751" s="71"/>
      <c r="S1008751" s="6"/>
      <c r="T1008751" s="6"/>
      <c r="U1008751" s="6"/>
      <c r="V1008751" s="9"/>
    </row>
    <row r="1008752" spans="1:22" customFormat="1">
      <c r="A1008752" s="2"/>
      <c r="B1008752" s="61"/>
      <c r="C1008752" s="52"/>
      <c r="D1008752" s="52"/>
      <c r="E1008752" s="6"/>
      <c r="F1008752" s="26"/>
      <c r="G1008752" s="26"/>
      <c r="H1008752" s="67"/>
      <c r="I1008752" s="68"/>
      <c r="J1008752" s="6"/>
      <c r="K1008752" s="69"/>
      <c r="L1008752" s="67"/>
      <c r="M1008752" s="67"/>
      <c r="N1008752" s="70"/>
      <c r="O1008752" s="67"/>
      <c r="P1008752" s="6"/>
      <c r="Q1008752" s="6"/>
      <c r="R1008752" s="71"/>
      <c r="S1008752" s="6"/>
      <c r="T1008752" s="6"/>
      <c r="U1008752" s="6"/>
      <c r="V1008752" s="9"/>
    </row>
    <row r="1008753" spans="1:22" customFormat="1">
      <c r="A1008753" s="2"/>
      <c r="B1008753" s="61"/>
      <c r="C1008753" s="52"/>
      <c r="D1008753" s="52"/>
      <c r="E1008753" s="6"/>
      <c r="F1008753" s="26"/>
      <c r="G1008753" s="26"/>
      <c r="H1008753" s="67"/>
      <c r="I1008753" s="68"/>
      <c r="J1008753" s="6"/>
      <c r="K1008753" s="69"/>
      <c r="L1008753" s="67"/>
      <c r="M1008753" s="67"/>
      <c r="N1008753" s="70"/>
      <c r="O1008753" s="67"/>
      <c r="P1008753" s="6"/>
      <c r="Q1008753" s="6"/>
      <c r="R1008753" s="71"/>
      <c r="S1008753" s="6"/>
      <c r="T1008753" s="6"/>
      <c r="U1008753" s="6"/>
      <c r="V1008753" s="9"/>
    </row>
    <row r="1008754" spans="1:22" customFormat="1">
      <c r="A1008754" s="2"/>
      <c r="B1008754" s="61"/>
      <c r="C1008754" s="52"/>
      <c r="D1008754" s="52"/>
      <c r="E1008754" s="6"/>
      <c r="F1008754" s="26"/>
      <c r="G1008754" s="26"/>
      <c r="H1008754" s="67"/>
      <c r="I1008754" s="68"/>
      <c r="J1008754" s="6"/>
      <c r="K1008754" s="69"/>
      <c r="L1008754" s="67"/>
      <c r="M1008754" s="67"/>
      <c r="N1008754" s="70"/>
      <c r="O1008754" s="67"/>
      <c r="P1008754" s="6"/>
      <c r="Q1008754" s="6"/>
      <c r="R1008754" s="71"/>
      <c r="S1008754" s="6"/>
      <c r="T1008754" s="6"/>
      <c r="U1008754" s="6"/>
      <c r="V1008754" s="9"/>
    </row>
    <row r="1008755" spans="1:22" customFormat="1">
      <c r="A1008755" s="2"/>
      <c r="B1008755" s="61"/>
      <c r="C1008755" s="52"/>
      <c r="D1008755" s="52"/>
      <c r="E1008755" s="6"/>
      <c r="F1008755" s="26"/>
      <c r="G1008755" s="26"/>
      <c r="H1008755" s="67"/>
      <c r="I1008755" s="68"/>
      <c r="J1008755" s="6"/>
      <c r="K1008755" s="69"/>
      <c r="L1008755" s="67"/>
      <c r="M1008755" s="67"/>
      <c r="N1008755" s="70"/>
      <c r="O1008755" s="67"/>
      <c r="P1008755" s="6"/>
      <c r="Q1008755" s="6"/>
      <c r="R1008755" s="71"/>
      <c r="S1008755" s="6"/>
      <c r="T1008755" s="6"/>
      <c r="U1008755" s="6"/>
      <c r="V1008755" s="9"/>
    </row>
    <row r="1008756" spans="1:22" customFormat="1">
      <c r="A1008756" s="2"/>
      <c r="B1008756" s="61"/>
      <c r="C1008756" s="52"/>
      <c r="D1008756" s="52"/>
      <c r="E1008756" s="6"/>
      <c r="F1008756" s="26"/>
      <c r="G1008756" s="26"/>
      <c r="H1008756" s="67"/>
      <c r="I1008756" s="68"/>
      <c r="J1008756" s="6"/>
      <c r="K1008756" s="69"/>
      <c r="L1008756" s="67"/>
      <c r="M1008756" s="67"/>
      <c r="N1008756" s="70"/>
      <c r="O1008756" s="67"/>
      <c r="P1008756" s="6"/>
      <c r="Q1008756" s="6"/>
      <c r="R1008756" s="71"/>
      <c r="S1008756" s="6"/>
      <c r="T1008756" s="6"/>
      <c r="U1008756" s="6"/>
      <c r="V1008756" s="9"/>
    </row>
    <row r="1008757" spans="1:22" customFormat="1">
      <c r="A1008757" s="2"/>
      <c r="B1008757" s="61"/>
      <c r="C1008757" s="52"/>
      <c r="D1008757" s="52"/>
      <c r="E1008757" s="6"/>
      <c r="F1008757" s="26"/>
      <c r="G1008757" s="26"/>
      <c r="H1008757" s="67"/>
      <c r="I1008757" s="68"/>
      <c r="J1008757" s="6"/>
      <c r="K1008757" s="69"/>
      <c r="L1008757" s="67"/>
      <c r="M1008757" s="67"/>
      <c r="N1008757" s="70"/>
      <c r="O1008757" s="67"/>
      <c r="P1008757" s="6"/>
      <c r="Q1008757" s="6"/>
      <c r="R1008757" s="71"/>
      <c r="S1008757" s="6"/>
      <c r="T1008757" s="6"/>
      <c r="U1008757" s="6"/>
      <c r="V1008757" s="9"/>
    </row>
    <row r="1008758" spans="1:22" customFormat="1">
      <c r="A1008758" s="2"/>
      <c r="B1008758" s="61"/>
      <c r="C1008758" s="52"/>
      <c r="D1008758" s="52"/>
      <c r="E1008758" s="6"/>
      <c r="F1008758" s="26"/>
      <c r="G1008758" s="26"/>
      <c r="H1008758" s="67"/>
      <c r="I1008758" s="68"/>
      <c r="J1008758" s="6"/>
      <c r="K1008758" s="69"/>
      <c r="L1008758" s="67"/>
      <c r="M1008758" s="67"/>
      <c r="N1008758" s="70"/>
      <c r="O1008758" s="67"/>
      <c r="P1008758" s="6"/>
      <c r="Q1008758" s="6"/>
      <c r="R1008758" s="71"/>
      <c r="S1008758" s="6"/>
      <c r="T1008758" s="6"/>
      <c r="U1008758" s="6"/>
      <c r="V1008758" s="9"/>
    </row>
    <row r="1008759" spans="1:22" customFormat="1">
      <c r="A1008759" s="2"/>
      <c r="B1008759" s="61"/>
      <c r="C1008759" s="52"/>
      <c r="D1008759" s="52"/>
      <c r="E1008759" s="6"/>
      <c r="F1008759" s="26"/>
      <c r="G1008759" s="26"/>
      <c r="H1008759" s="67"/>
      <c r="I1008759" s="68"/>
      <c r="J1008759" s="6"/>
      <c r="K1008759" s="69"/>
      <c r="L1008759" s="67"/>
      <c r="M1008759" s="67"/>
      <c r="N1008759" s="70"/>
      <c r="O1008759" s="67"/>
      <c r="P1008759" s="6"/>
      <c r="Q1008759" s="6"/>
      <c r="R1008759" s="71"/>
      <c r="S1008759" s="6"/>
      <c r="T1008759" s="6"/>
      <c r="U1008759" s="6"/>
      <c r="V1008759" s="9"/>
    </row>
    <row r="1008760" spans="1:22" customFormat="1">
      <c r="A1008760" s="2"/>
      <c r="B1008760" s="61"/>
      <c r="C1008760" s="52"/>
      <c r="D1008760" s="52"/>
      <c r="E1008760" s="6"/>
      <c r="F1008760" s="26"/>
      <c r="G1008760" s="26"/>
      <c r="H1008760" s="67"/>
      <c r="I1008760" s="68"/>
      <c r="J1008760" s="6"/>
      <c r="K1008760" s="69"/>
      <c r="L1008760" s="67"/>
      <c r="M1008760" s="67"/>
      <c r="N1008760" s="70"/>
      <c r="O1008760" s="67"/>
      <c r="P1008760" s="6"/>
      <c r="Q1008760" s="6"/>
      <c r="R1008760" s="71"/>
      <c r="S1008760" s="6"/>
      <c r="T1008760" s="6"/>
      <c r="U1008760" s="6"/>
      <c r="V1008760" s="9"/>
    </row>
    <row r="1008761" spans="1:22" customFormat="1">
      <c r="A1008761" s="2"/>
      <c r="B1008761" s="61"/>
      <c r="C1008761" s="52"/>
      <c r="D1008761" s="52"/>
      <c r="E1008761" s="6"/>
      <c r="F1008761" s="26"/>
      <c r="G1008761" s="26"/>
      <c r="H1008761" s="67"/>
      <c r="I1008761" s="68"/>
      <c r="J1008761" s="6"/>
      <c r="K1008761" s="69"/>
      <c r="L1008761" s="67"/>
      <c r="M1008761" s="67"/>
      <c r="N1008761" s="70"/>
      <c r="O1008761" s="67"/>
      <c r="P1008761" s="6"/>
      <c r="Q1008761" s="6"/>
      <c r="R1008761" s="71"/>
      <c r="S1008761" s="6"/>
      <c r="T1008761" s="6"/>
      <c r="U1008761" s="6"/>
      <c r="V1008761" s="9"/>
    </row>
    <row r="1008762" spans="1:22" customFormat="1">
      <c r="A1008762" s="2"/>
      <c r="B1008762" s="61"/>
      <c r="C1008762" s="52"/>
      <c r="D1008762" s="52"/>
      <c r="E1008762" s="6"/>
      <c r="F1008762" s="26"/>
      <c r="G1008762" s="26"/>
      <c r="H1008762" s="67"/>
      <c r="I1008762" s="68"/>
      <c r="J1008762" s="6"/>
      <c r="K1008762" s="69"/>
      <c r="L1008762" s="67"/>
      <c r="M1008762" s="67"/>
      <c r="N1008762" s="70"/>
      <c r="O1008762" s="67"/>
      <c r="P1008762" s="6"/>
      <c r="Q1008762" s="6"/>
      <c r="R1008762" s="71"/>
      <c r="S1008762" s="6"/>
      <c r="T1008762" s="6"/>
      <c r="U1008762" s="6"/>
      <c r="V1008762" s="9"/>
    </row>
    <row r="1008763" spans="1:22" customFormat="1">
      <c r="A1008763" s="2"/>
      <c r="B1008763" s="61"/>
      <c r="C1008763" s="52"/>
      <c r="D1008763" s="52"/>
      <c r="E1008763" s="6"/>
      <c r="F1008763" s="26"/>
      <c r="G1008763" s="26"/>
      <c r="H1008763" s="67"/>
      <c r="I1008763" s="68"/>
      <c r="J1008763" s="6"/>
      <c r="K1008763" s="69"/>
      <c r="L1008763" s="67"/>
      <c r="M1008763" s="67"/>
      <c r="N1008763" s="70"/>
      <c r="O1008763" s="67"/>
      <c r="P1008763" s="6"/>
      <c r="Q1008763" s="6"/>
      <c r="R1008763" s="71"/>
      <c r="S1008763" s="6"/>
      <c r="T1008763" s="6"/>
      <c r="U1008763" s="6"/>
      <c r="V1008763" s="9"/>
    </row>
    <row r="1008764" spans="1:22" customFormat="1">
      <c r="A1008764" s="2"/>
      <c r="B1008764" s="61"/>
      <c r="C1008764" s="52"/>
      <c r="D1008764" s="52"/>
      <c r="E1008764" s="6"/>
      <c r="F1008764" s="26"/>
      <c r="G1008764" s="26"/>
      <c r="H1008764" s="67"/>
      <c r="I1008764" s="68"/>
      <c r="J1008764" s="6"/>
      <c r="K1008764" s="69"/>
      <c r="L1008764" s="67"/>
      <c r="M1008764" s="67"/>
      <c r="N1008764" s="70"/>
      <c r="O1008764" s="67"/>
      <c r="P1008764" s="6"/>
      <c r="Q1008764" s="6"/>
      <c r="R1008764" s="71"/>
      <c r="S1008764" s="6"/>
      <c r="T1008764" s="6"/>
      <c r="U1008764" s="6"/>
      <c r="V1008764" s="9"/>
    </row>
    <row r="1008765" spans="1:22" customFormat="1">
      <c r="A1008765" s="2"/>
      <c r="B1008765" s="61"/>
      <c r="C1008765" s="52"/>
      <c r="D1008765" s="52"/>
      <c r="E1008765" s="6"/>
      <c r="F1008765" s="26"/>
      <c r="G1008765" s="26"/>
      <c r="H1008765" s="67"/>
      <c r="I1008765" s="68"/>
      <c r="J1008765" s="6"/>
      <c r="K1008765" s="69"/>
      <c r="L1008765" s="67"/>
      <c r="M1008765" s="67"/>
      <c r="N1008765" s="70"/>
      <c r="O1008765" s="67"/>
      <c r="P1008765" s="6"/>
      <c r="Q1008765" s="6"/>
      <c r="R1008765" s="71"/>
      <c r="S1008765" s="6"/>
      <c r="T1008765" s="6"/>
      <c r="U1008765" s="6"/>
      <c r="V1008765" s="9"/>
    </row>
    <row r="1008766" spans="1:22" customFormat="1">
      <c r="A1008766" s="2"/>
      <c r="B1008766" s="61"/>
      <c r="C1008766" s="52"/>
      <c r="D1008766" s="52"/>
      <c r="E1008766" s="6"/>
      <c r="F1008766" s="26"/>
      <c r="G1008766" s="26"/>
      <c r="H1008766" s="67"/>
      <c r="I1008766" s="68"/>
      <c r="J1008766" s="6"/>
      <c r="K1008766" s="69"/>
      <c r="L1008766" s="67"/>
      <c r="M1008766" s="67"/>
      <c r="N1008766" s="70"/>
      <c r="O1008766" s="67"/>
      <c r="P1008766" s="6"/>
      <c r="Q1008766" s="6"/>
      <c r="R1008766" s="71"/>
      <c r="S1008766" s="6"/>
      <c r="T1008766" s="6"/>
      <c r="U1008766" s="6"/>
      <c r="V1008766" s="9"/>
    </row>
    <row r="1008767" spans="1:22" customFormat="1">
      <c r="A1008767" s="2"/>
      <c r="B1008767" s="61"/>
      <c r="C1008767" s="52"/>
      <c r="D1008767" s="52"/>
      <c r="E1008767" s="6"/>
      <c r="F1008767" s="26"/>
      <c r="G1008767" s="26"/>
      <c r="H1008767" s="67"/>
      <c r="I1008767" s="68"/>
      <c r="J1008767" s="6"/>
      <c r="K1008767" s="69"/>
      <c r="L1008767" s="67"/>
      <c r="M1008767" s="67"/>
      <c r="N1008767" s="70"/>
      <c r="O1008767" s="67"/>
      <c r="P1008767" s="6"/>
      <c r="Q1008767" s="6"/>
      <c r="R1008767" s="71"/>
      <c r="S1008767" s="6"/>
      <c r="T1008767" s="6"/>
      <c r="U1008767" s="6"/>
      <c r="V1008767" s="9"/>
    </row>
    <row r="1008768" spans="1:22" customFormat="1">
      <c r="A1008768" s="2"/>
      <c r="B1008768" s="61"/>
      <c r="C1008768" s="52"/>
      <c r="D1008768" s="52"/>
      <c r="E1008768" s="6"/>
      <c r="F1008768" s="26"/>
      <c r="G1008768" s="26"/>
      <c r="H1008768" s="67"/>
      <c r="I1008768" s="68"/>
      <c r="J1008768" s="6"/>
      <c r="K1008768" s="69"/>
      <c r="L1008768" s="67"/>
      <c r="M1008768" s="67"/>
      <c r="N1008768" s="70"/>
      <c r="O1008768" s="67"/>
      <c r="P1008768" s="6"/>
      <c r="Q1008768" s="6"/>
      <c r="R1008768" s="71"/>
      <c r="S1008768" s="6"/>
      <c r="T1008768" s="6"/>
      <c r="U1008768" s="6"/>
      <c r="V1008768" s="9"/>
    </row>
    <row r="1008769" spans="1:22" customFormat="1">
      <c r="A1008769" s="2"/>
      <c r="B1008769" s="61"/>
      <c r="C1008769" s="52"/>
      <c r="D1008769" s="52"/>
      <c r="E1008769" s="6"/>
      <c r="F1008769" s="26"/>
      <c r="G1008769" s="26"/>
      <c r="H1008769" s="67"/>
      <c r="I1008769" s="68"/>
      <c r="J1008769" s="6"/>
      <c r="K1008769" s="69"/>
      <c r="L1008769" s="67"/>
      <c r="M1008769" s="67"/>
      <c r="N1008769" s="70"/>
      <c r="O1008769" s="67"/>
      <c r="P1008769" s="6"/>
      <c r="Q1008769" s="6"/>
      <c r="R1008769" s="71"/>
      <c r="S1008769" s="6"/>
      <c r="T1008769" s="6"/>
      <c r="U1008769" s="6"/>
      <c r="V1008769" s="9"/>
    </row>
    <row r="1008770" spans="1:22" customFormat="1">
      <c r="A1008770" s="2"/>
      <c r="B1008770" s="61"/>
      <c r="C1008770" s="52"/>
      <c r="D1008770" s="52"/>
      <c r="E1008770" s="6"/>
      <c r="F1008770" s="26"/>
      <c r="G1008770" s="26"/>
      <c r="H1008770" s="67"/>
      <c r="I1008770" s="68"/>
      <c r="J1008770" s="6"/>
      <c r="K1008770" s="69"/>
      <c r="L1008770" s="67"/>
      <c r="M1008770" s="67"/>
      <c r="N1008770" s="70"/>
      <c r="O1008770" s="67"/>
      <c r="P1008770" s="6"/>
      <c r="Q1008770" s="6"/>
      <c r="R1008770" s="71"/>
      <c r="S1008770" s="6"/>
      <c r="T1008770" s="6"/>
      <c r="U1008770" s="6"/>
      <c r="V1008770" s="9"/>
    </row>
    <row r="1008771" spans="1:22" customFormat="1">
      <c r="A1008771" s="2"/>
      <c r="B1008771" s="61"/>
      <c r="C1008771" s="52"/>
      <c r="D1008771" s="52"/>
      <c r="E1008771" s="6"/>
      <c r="F1008771" s="26"/>
      <c r="G1008771" s="26"/>
      <c r="H1008771" s="67"/>
      <c r="I1008771" s="68"/>
      <c r="J1008771" s="6"/>
      <c r="K1008771" s="69"/>
      <c r="L1008771" s="67"/>
      <c r="M1008771" s="67"/>
      <c r="N1008771" s="70"/>
      <c r="O1008771" s="67"/>
      <c r="P1008771" s="6"/>
      <c r="Q1008771" s="6"/>
      <c r="R1008771" s="71"/>
      <c r="S1008771" s="6"/>
      <c r="T1008771" s="6"/>
      <c r="U1008771" s="6"/>
      <c r="V1008771" s="9"/>
    </row>
    <row r="1008772" spans="1:22" customFormat="1">
      <c r="A1008772" s="2"/>
      <c r="B1008772" s="61"/>
      <c r="C1008772" s="52"/>
      <c r="D1008772" s="52"/>
      <c r="E1008772" s="6"/>
      <c r="F1008772" s="26"/>
      <c r="G1008772" s="26"/>
      <c r="H1008772" s="67"/>
      <c r="I1008772" s="68"/>
      <c r="J1008772" s="6"/>
      <c r="K1008772" s="69"/>
      <c r="L1008772" s="67"/>
      <c r="M1008772" s="67"/>
      <c r="N1008772" s="70"/>
      <c r="O1008772" s="67"/>
      <c r="P1008772" s="6"/>
      <c r="Q1008772" s="6"/>
      <c r="R1008772" s="71"/>
      <c r="S1008772" s="6"/>
      <c r="T1008772" s="6"/>
      <c r="U1008772" s="6"/>
      <c r="V1008772" s="9"/>
    </row>
    <row r="1008773" spans="1:22" customFormat="1">
      <c r="A1008773" s="2"/>
      <c r="B1008773" s="61"/>
      <c r="C1008773" s="52"/>
      <c r="D1008773" s="52"/>
      <c r="E1008773" s="6"/>
      <c r="F1008773" s="26"/>
      <c r="G1008773" s="26"/>
      <c r="H1008773" s="67"/>
      <c r="I1008773" s="68"/>
      <c r="J1008773" s="6"/>
      <c r="K1008773" s="69"/>
      <c r="L1008773" s="67"/>
      <c r="M1008773" s="67"/>
      <c r="N1008773" s="70"/>
      <c r="O1008773" s="67"/>
      <c r="P1008773" s="6"/>
      <c r="Q1008773" s="6"/>
      <c r="R1008773" s="71"/>
      <c r="S1008773" s="6"/>
      <c r="T1008773" s="6"/>
      <c r="U1008773" s="6"/>
      <c r="V1008773" s="9"/>
    </row>
    <row r="1008774" spans="1:22" customFormat="1">
      <c r="A1008774" s="2"/>
      <c r="B1008774" s="61"/>
      <c r="C1008774" s="52"/>
      <c r="D1008774" s="52"/>
      <c r="E1008774" s="6"/>
      <c r="F1008774" s="26"/>
      <c r="G1008774" s="26"/>
      <c r="H1008774" s="67"/>
      <c r="I1008774" s="68"/>
      <c r="J1008774" s="6"/>
      <c r="K1008774" s="69"/>
      <c r="L1008774" s="67"/>
      <c r="M1008774" s="67"/>
      <c r="N1008774" s="70"/>
      <c r="O1008774" s="67"/>
      <c r="P1008774" s="6"/>
      <c r="Q1008774" s="6"/>
      <c r="R1008774" s="71"/>
      <c r="S1008774" s="6"/>
      <c r="T1008774" s="6"/>
      <c r="U1008774" s="6"/>
      <c r="V1008774" s="9"/>
    </row>
    <row r="1008775" spans="1:22" customFormat="1">
      <c r="A1008775" s="2"/>
      <c r="B1008775" s="61"/>
      <c r="C1008775" s="52"/>
      <c r="D1008775" s="52"/>
      <c r="E1008775" s="6"/>
      <c r="F1008775" s="26"/>
      <c r="G1008775" s="26"/>
      <c r="H1008775" s="67"/>
      <c r="I1008775" s="68"/>
      <c r="J1008775" s="6"/>
      <c r="K1008775" s="69"/>
      <c r="L1008775" s="67"/>
      <c r="M1008775" s="67"/>
      <c r="N1008775" s="70"/>
      <c r="O1008775" s="67"/>
      <c r="P1008775" s="6"/>
      <c r="Q1008775" s="6"/>
      <c r="R1008775" s="71"/>
      <c r="S1008775" s="6"/>
      <c r="T1008775" s="6"/>
      <c r="U1008775" s="6"/>
      <c r="V1008775" s="9"/>
    </row>
    <row r="1008776" spans="1:22" customFormat="1">
      <c r="A1008776" s="2"/>
      <c r="B1008776" s="61"/>
      <c r="C1008776" s="52"/>
      <c r="D1008776" s="52"/>
      <c r="E1008776" s="6"/>
      <c r="F1008776" s="26"/>
      <c r="G1008776" s="26"/>
      <c r="H1008776" s="67"/>
      <c r="I1008776" s="68"/>
      <c r="J1008776" s="6"/>
      <c r="K1008776" s="69"/>
      <c r="L1008776" s="67"/>
      <c r="M1008776" s="67"/>
      <c r="N1008776" s="70"/>
      <c r="O1008776" s="67"/>
      <c r="P1008776" s="6"/>
      <c r="Q1008776" s="6"/>
      <c r="R1008776" s="71"/>
      <c r="S1008776" s="6"/>
      <c r="T1008776" s="6"/>
      <c r="U1008776" s="6"/>
      <c r="V1008776" s="9"/>
    </row>
    <row r="1008777" spans="1:22" customFormat="1">
      <c r="A1008777" s="2"/>
      <c r="B1008777" s="61"/>
      <c r="C1008777" s="52"/>
      <c r="D1008777" s="52"/>
      <c r="E1008777" s="6"/>
      <c r="F1008777" s="26"/>
      <c r="G1008777" s="26"/>
      <c r="H1008777" s="67"/>
      <c r="I1008777" s="68"/>
      <c r="J1008777" s="6"/>
      <c r="K1008777" s="69"/>
      <c r="L1008777" s="67"/>
      <c r="M1008777" s="67"/>
      <c r="N1008777" s="70"/>
      <c r="O1008777" s="67"/>
      <c r="P1008777" s="6"/>
      <c r="Q1008777" s="6"/>
      <c r="R1008777" s="71"/>
      <c r="S1008777" s="6"/>
      <c r="T1008777" s="6"/>
      <c r="U1008777" s="6"/>
      <c r="V1008777" s="9"/>
    </row>
    <row r="1008778" spans="1:22" customFormat="1">
      <c r="A1008778" s="2"/>
      <c r="B1008778" s="61"/>
      <c r="C1008778" s="52"/>
      <c r="D1008778" s="52"/>
      <c r="E1008778" s="6"/>
      <c r="F1008778" s="26"/>
      <c r="G1008778" s="26"/>
      <c r="H1008778" s="67"/>
      <c r="I1008778" s="68"/>
      <c r="J1008778" s="6"/>
      <c r="K1008778" s="69"/>
      <c r="L1008778" s="67"/>
      <c r="M1008778" s="67"/>
      <c r="N1008778" s="70"/>
      <c r="O1008778" s="67"/>
      <c r="P1008778" s="6"/>
      <c r="Q1008778" s="6"/>
      <c r="R1008778" s="71"/>
      <c r="S1008778" s="6"/>
      <c r="T1008778" s="6"/>
      <c r="U1008778" s="6"/>
      <c r="V1008778" s="9"/>
    </row>
    <row r="1008779" spans="1:22" customFormat="1">
      <c r="A1008779" s="2"/>
      <c r="B1008779" s="61"/>
      <c r="C1008779" s="52"/>
      <c r="D1008779" s="52"/>
      <c r="E1008779" s="6"/>
      <c r="F1008779" s="26"/>
      <c r="G1008779" s="26"/>
      <c r="H1008779" s="67"/>
      <c r="I1008779" s="68"/>
      <c r="J1008779" s="6"/>
      <c r="K1008779" s="69"/>
      <c r="L1008779" s="67"/>
      <c r="M1008779" s="67"/>
      <c r="N1008779" s="70"/>
      <c r="O1008779" s="67"/>
      <c r="P1008779" s="6"/>
      <c r="Q1008779" s="6"/>
      <c r="R1008779" s="71"/>
      <c r="S1008779" s="6"/>
      <c r="T1008779" s="6"/>
      <c r="U1008779" s="6"/>
      <c r="V1008779" s="9"/>
    </row>
    <row r="1008780" spans="1:22" customFormat="1">
      <c r="A1008780" s="2"/>
      <c r="B1008780" s="61"/>
      <c r="C1008780" s="52"/>
      <c r="D1008780" s="52"/>
      <c r="E1008780" s="6"/>
      <c r="F1008780" s="26"/>
      <c r="G1008780" s="26"/>
      <c r="H1008780" s="67"/>
      <c r="I1008780" s="68"/>
      <c r="J1008780" s="6"/>
      <c r="K1008780" s="69"/>
      <c r="L1008780" s="67"/>
      <c r="M1008780" s="67"/>
      <c r="N1008780" s="70"/>
      <c r="O1008780" s="67"/>
      <c r="P1008780" s="6"/>
      <c r="Q1008780" s="6"/>
      <c r="R1008780" s="71"/>
      <c r="S1008780" s="6"/>
      <c r="T1008780" s="6"/>
      <c r="U1008780" s="6"/>
      <c r="V1008780" s="9"/>
    </row>
    <row r="1008781" spans="1:22" customFormat="1">
      <c r="A1008781" s="2"/>
      <c r="B1008781" s="61"/>
      <c r="C1008781" s="52"/>
      <c r="D1008781" s="52"/>
      <c r="E1008781" s="6"/>
      <c r="F1008781" s="26"/>
      <c r="G1008781" s="26"/>
      <c r="H1008781" s="67"/>
      <c r="I1008781" s="68"/>
      <c r="J1008781" s="6"/>
      <c r="K1008781" s="69"/>
      <c r="L1008781" s="67"/>
      <c r="M1008781" s="67"/>
      <c r="N1008781" s="70"/>
      <c r="O1008781" s="67"/>
      <c r="P1008781" s="6"/>
      <c r="Q1008781" s="6"/>
      <c r="R1008781" s="71"/>
      <c r="S1008781" s="6"/>
      <c r="T1008781" s="6"/>
      <c r="U1008781" s="6"/>
      <c r="V1008781" s="9"/>
    </row>
    <row r="1008782" spans="1:22" customFormat="1">
      <c r="A1008782" s="2"/>
      <c r="B1008782" s="61"/>
      <c r="C1008782" s="52"/>
      <c r="D1008782" s="52"/>
      <c r="E1008782" s="6"/>
      <c r="F1008782" s="26"/>
      <c r="G1008782" s="26"/>
      <c r="H1008782" s="67"/>
      <c r="I1008782" s="68"/>
      <c r="J1008782" s="6"/>
      <c r="K1008782" s="69"/>
      <c r="L1008782" s="67"/>
      <c r="M1008782" s="67"/>
      <c r="N1008782" s="70"/>
      <c r="O1008782" s="67"/>
      <c r="P1008782" s="6"/>
      <c r="Q1008782" s="6"/>
      <c r="R1008782" s="71"/>
      <c r="S1008782" s="6"/>
      <c r="T1008782" s="6"/>
      <c r="U1008782" s="6"/>
      <c r="V1008782" s="9"/>
    </row>
    <row r="1008783" spans="1:22" customFormat="1">
      <c r="A1008783" s="2"/>
      <c r="B1008783" s="61"/>
      <c r="C1008783" s="52"/>
      <c r="D1008783" s="52"/>
      <c r="E1008783" s="6"/>
      <c r="F1008783" s="26"/>
      <c r="G1008783" s="26"/>
      <c r="H1008783" s="67"/>
      <c r="I1008783" s="68"/>
      <c r="J1008783" s="6"/>
      <c r="K1008783" s="69"/>
      <c r="L1008783" s="67"/>
      <c r="M1008783" s="67"/>
      <c r="N1008783" s="70"/>
      <c r="O1008783" s="67"/>
      <c r="P1008783" s="6"/>
      <c r="Q1008783" s="6"/>
      <c r="R1008783" s="71"/>
      <c r="S1008783" s="6"/>
      <c r="T1008783" s="6"/>
      <c r="U1008783" s="6"/>
      <c r="V1008783" s="9"/>
    </row>
    <row r="1008784" spans="1:22" customFormat="1">
      <c r="A1008784" s="2"/>
      <c r="B1008784" s="61"/>
      <c r="C1008784" s="52"/>
      <c r="D1008784" s="52"/>
      <c r="E1008784" s="6"/>
      <c r="F1008784" s="26"/>
      <c r="G1008784" s="26"/>
      <c r="H1008784" s="67"/>
      <c r="I1008784" s="68"/>
      <c r="J1008784" s="6"/>
      <c r="K1008784" s="69"/>
      <c r="L1008784" s="67"/>
      <c r="M1008784" s="67"/>
      <c r="N1008784" s="70"/>
      <c r="O1008784" s="67"/>
      <c r="P1008784" s="6"/>
      <c r="Q1008784" s="6"/>
      <c r="R1008784" s="71"/>
      <c r="S1008784" s="6"/>
      <c r="T1008784" s="6"/>
      <c r="U1008784" s="6"/>
      <c r="V1008784" s="9"/>
    </row>
    <row r="1008785" spans="1:22" customFormat="1">
      <c r="A1008785" s="2"/>
      <c r="B1008785" s="61"/>
      <c r="C1008785" s="52"/>
      <c r="D1008785" s="52"/>
      <c r="E1008785" s="6"/>
      <c r="F1008785" s="26"/>
      <c r="G1008785" s="26"/>
      <c r="H1008785" s="67"/>
      <c r="I1008785" s="68"/>
      <c r="J1008785" s="6"/>
      <c r="K1008785" s="69"/>
      <c r="L1008785" s="67"/>
      <c r="M1008785" s="67"/>
      <c r="N1008785" s="70"/>
      <c r="O1008785" s="67"/>
      <c r="P1008785" s="6"/>
      <c r="Q1008785" s="6"/>
      <c r="R1008785" s="71"/>
      <c r="S1008785" s="6"/>
      <c r="T1008785" s="6"/>
      <c r="U1008785" s="6"/>
      <c r="V1008785" s="9"/>
    </row>
    <row r="1008786" spans="1:22" customFormat="1">
      <c r="A1008786" s="2"/>
      <c r="B1008786" s="61"/>
      <c r="C1008786" s="52"/>
      <c r="D1008786" s="52"/>
      <c r="E1008786" s="6"/>
      <c r="F1008786" s="26"/>
      <c r="G1008786" s="26"/>
      <c r="H1008786" s="67"/>
      <c r="I1008786" s="68"/>
      <c r="J1008786" s="6"/>
      <c r="K1008786" s="69"/>
      <c r="L1008786" s="67"/>
      <c r="M1008786" s="67"/>
      <c r="N1008786" s="70"/>
      <c r="O1008786" s="67"/>
      <c r="P1008786" s="6"/>
      <c r="Q1008786" s="6"/>
      <c r="R1008786" s="71"/>
      <c r="S1008786" s="6"/>
      <c r="T1008786" s="6"/>
      <c r="U1008786" s="6"/>
      <c r="V1008786" s="9"/>
    </row>
    <row r="1008787" spans="1:22" customFormat="1">
      <c r="A1008787" s="2"/>
      <c r="B1008787" s="61"/>
      <c r="C1008787" s="52"/>
      <c r="D1008787" s="52"/>
      <c r="E1008787" s="6"/>
      <c r="F1008787" s="26"/>
      <c r="G1008787" s="26"/>
      <c r="H1008787" s="67"/>
      <c r="I1008787" s="68"/>
      <c r="J1008787" s="6"/>
      <c r="K1008787" s="69"/>
      <c r="L1008787" s="67"/>
      <c r="M1008787" s="67"/>
      <c r="N1008787" s="70"/>
      <c r="O1008787" s="67"/>
      <c r="P1008787" s="6"/>
      <c r="Q1008787" s="6"/>
      <c r="R1008787" s="71"/>
      <c r="S1008787" s="6"/>
      <c r="T1008787" s="6"/>
      <c r="U1008787" s="6"/>
      <c r="V1008787" s="9"/>
    </row>
    <row r="1008788" spans="1:22" customFormat="1">
      <c r="A1008788" s="2"/>
      <c r="B1008788" s="61"/>
      <c r="C1008788" s="52"/>
      <c r="D1008788" s="52"/>
      <c r="E1008788" s="6"/>
      <c r="F1008788" s="26"/>
      <c r="G1008788" s="26"/>
      <c r="H1008788" s="67"/>
      <c r="I1008788" s="68"/>
      <c r="J1008788" s="6"/>
      <c r="K1008788" s="69"/>
      <c r="L1008788" s="67"/>
      <c r="M1008788" s="67"/>
      <c r="N1008788" s="70"/>
      <c r="O1008788" s="67"/>
      <c r="P1008788" s="6"/>
      <c r="Q1008788" s="6"/>
      <c r="R1008788" s="71"/>
      <c r="S1008788" s="6"/>
      <c r="T1008788" s="6"/>
      <c r="U1008788" s="6"/>
      <c r="V1008788" s="9"/>
    </row>
    <row r="1008789" spans="1:22" customFormat="1">
      <c r="A1008789" s="2"/>
      <c r="B1008789" s="61"/>
      <c r="C1008789" s="52"/>
      <c r="D1008789" s="52"/>
      <c r="E1008789" s="6"/>
      <c r="F1008789" s="26"/>
      <c r="G1008789" s="26"/>
      <c r="H1008789" s="67"/>
      <c r="I1008789" s="68"/>
      <c r="J1008789" s="6"/>
      <c r="K1008789" s="69"/>
      <c r="L1008789" s="67"/>
      <c r="M1008789" s="67"/>
      <c r="N1008789" s="70"/>
      <c r="O1008789" s="67"/>
      <c r="P1008789" s="6"/>
      <c r="Q1008789" s="6"/>
      <c r="R1008789" s="71"/>
      <c r="S1008789" s="6"/>
      <c r="T1008789" s="6"/>
      <c r="U1008789" s="6"/>
      <c r="V1008789" s="9"/>
    </row>
    <row r="1008790" spans="1:22" customFormat="1">
      <c r="A1008790" s="2"/>
      <c r="B1008790" s="61"/>
      <c r="C1008790" s="52"/>
      <c r="D1008790" s="52"/>
      <c r="E1008790" s="6"/>
      <c r="F1008790" s="26"/>
      <c r="G1008790" s="26"/>
      <c r="H1008790" s="67"/>
      <c r="I1008790" s="68"/>
      <c r="J1008790" s="6"/>
      <c r="K1008790" s="69"/>
      <c r="L1008790" s="67"/>
      <c r="M1008790" s="67"/>
      <c r="N1008790" s="70"/>
      <c r="O1008790" s="67"/>
      <c r="P1008790" s="6"/>
      <c r="Q1008790" s="6"/>
      <c r="R1008790" s="71"/>
      <c r="S1008790" s="6"/>
      <c r="T1008790" s="6"/>
      <c r="U1008790" s="6"/>
      <c r="V1008790" s="9"/>
    </row>
    <row r="1008791" spans="1:22" customFormat="1">
      <c r="A1008791" s="2"/>
      <c r="B1008791" s="61"/>
      <c r="C1008791" s="52"/>
      <c r="D1008791" s="52"/>
      <c r="E1008791" s="6"/>
      <c r="F1008791" s="26"/>
      <c r="G1008791" s="26"/>
      <c r="H1008791" s="67"/>
      <c r="I1008791" s="68"/>
      <c r="J1008791" s="6"/>
      <c r="K1008791" s="69"/>
      <c r="L1008791" s="67"/>
      <c r="M1008791" s="67"/>
      <c r="N1008791" s="70"/>
      <c r="O1008791" s="67"/>
      <c r="P1008791" s="6"/>
      <c r="Q1008791" s="6"/>
      <c r="R1008791" s="71"/>
      <c r="S1008791" s="6"/>
      <c r="T1008791" s="6"/>
      <c r="U1008791" s="6"/>
      <c r="V1008791" s="9"/>
    </row>
    <row r="1008792" spans="1:22" customFormat="1">
      <c r="A1008792" s="2"/>
      <c r="B1008792" s="61"/>
      <c r="C1008792" s="52"/>
      <c r="D1008792" s="52"/>
      <c r="E1008792" s="6"/>
      <c r="F1008792" s="26"/>
      <c r="G1008792" s="26"/>
      <c r="H1008792" s="67"/>
      <c r="I1008792" s="68"/>
      <c r="J1008792" s="6"/>
      <c r="K1008792" s="69"/>
      <c r="L1008792" s="67"/>
      <c r="M1008792" s="67"/>
      <c r="N1008792" s="70"/>
      <c r="O1008792" s="67"/>
      <c r="P1008792" s="6"/>
      <c r="Q1008792" s="6"/>
      <c r="R1008792" s="71"/>
      <c r="S1008792" s="6"/>
      <c r="T1008792" s="6"/>
      <c r="U1008792" s="6"/>
      <c r="V1008792" s="9"/>
    </row>
    <row r="1008793" spans="1:22" customFormat="1">
      <c r="A1008793" s="2"/>
      <c r="B1008793" s="61"/>
      <c r="C1008793" s="52"/>
      <c r="D1008793" s="52"/>
      <c r="E1008793" s="6"/>
      <c r="F1008793" s="26"/>
      <c r="G1008793" s="26"/>
      <c r="H1008793" s="67"/>
      <c r="I1008793" s="68"/>
      <c r="J1008793" s="6"/>
      <c r="K1008793" s="69"/>
      <c r="L1008793" s="67"/>
      <c r="M1008793" s="67"/>
      <c r="N1008793" s="70"/>
      <c r="O1008793" s="67"/>
      <c r="P1008793" s="6"/>
      <c r="Q1008793" s="6"/>
      <c r="R1008793" s="71"/>
      <c r="S1008793" s="6"/>
      <c r="T1008793" s="6"/>
      <c r="U1008793" s="6"/>
      <c r="V1008793" s="9"/>
    </row>
    <row r="1008794" spans="1:22" customFormat="1">
      <c r="A1008794" s="2"/>
      <c r="B1008794" s="61"/>
      <c r="C1008794" s="52"/>
      <c r="D1008794" s="52"/>
      <c r="E1008794" s="6"/>
      <c r="F1008794" s="26"/>
      <c r="G1008794" s="26"/>
      <c r="H1008794" s="67"/>
      <c r="I1008794" s="68"/>
      <c r="J1008794" s="6"/>
      <c r="K1008794" s="69"/>
      <c r="L1008794" s="67"/>
      <c r="M1008794" s="67"/>
      <c r="N1008794" s="70"/>
      <c r="O1008794" s="67"/>
      <c r="P1008794" s="6"/>
      <c r="Q1008794" s="6"/>
      <c r="R1008794" s="71"/>
      <c r="S1008794" s="6"/>
      <c r="T1008794" s="6"/>
      <c r="U1008794" s="6"/>
      <c r="V1008794" s="9"/>
    </row>
    <row r="1008795" spans="1:22" customFormat="1">
      <c r="A1008795" s="2"/>
      <c r="B1008795" s="61"/>
      <c r="C1008795" s="52"/>
      <c r="D1008795" s="52"/>
      <c r="E1008795" s="6"/>
      <c r="F1008795" s="26"/>
      <c r="G1008795" s="26"/>
      <c r="H1008795" s="67"/>
      <c r="I1008795" s="68"/>
      <c r="J1008795" s="6"/>
      <c r="K1008795" s="69"/>
      <c r="L1008795" s="67"/>
      <c r="M1008795" s="67"/>
      <c r="N1008795" s="70"/>
      <c r="O1008795" s="67"/>
      <c r="P1008795" s="6"/>
      <c r="Q1008795" s="6"/>
      <c r="R1008795" s="71"/>
      <c r="S1008795" s="6"/>
      <c r="T1008795" s="6"/>
      <c r="U1008795" s="6"/>
      <c r="V1008795" s="9"/>
    </row>
    <row r="1008796" spans="1:22" customFormat="1">
      <c r="A1008796" s="2"/>
      <c r="B1008796" s="61"/>
      <c r="C1008796" s="52"/>
      <c r="D1008796" s="52"/>
      <c r="E1008796" s="6"/>
      <c r="F1008796" s="26"/>
      <c r="G1008796" s="26"/>
      <c r="H1008796" s="67"/>
      <c r="I1008796" s="68"/>
      <c r="J1008796" s="6"/>
      <c r="K1008796" s="69"/>
      <c r="L1008796" s="67"/>
      <c r="M1008796" s="67"/>
      <c r="N1008796" s="70"/>
      <c r="O1008796" s="67"/>
      <c r="P1008796" s="6"/>
      <c r="Q1008796" s="6"/>
      <c r="R1008796" s="71"/>
      <c r="S1008796" s="6"/>
      <c r="T1008796" s="6"/>
      <c r="U1008796" s="6"/>
      <c r="V1008796" s="9"/>
    </row>
    <row r="1008797" spans="1:22" customFormat="1">
      <c r="A1008797" s="2"/>
      <c r="B1008797" s="61"/>
      <c r="C1008797" s="52"/>
      <c r="D1008797" s="52"/>
      <c r="E1008797" s="6"/>
      <c r="F1008797" s="26"/>
      <c r="G1008797" s="26"/>
      <c r="H1008797" s="67"/>
      <c r="I1008797" s="68"/>
      <c r="J1008797" s="6"/>
      <c r="K1008797" s="69"/>
      <c r="L1008797" s="67"/>
      <c r="M1008797" s="67"/>
      <c r="N1008797" s="70"/>
      <c r="O1008797" s="67"/>
      <c r="P1008797" s="6"/>
      <c r="Q1008797" s="6"/>
      <c r="R1008797" s="71"/>
      <c r="S1008797" s="6"/>
      <c r="T1008797" s="6"/>
      <c r="U1008797" s="6"/>
      <c r="V1008797" s="9"/>
    </row>
    <row r="1008798" spans="1:22" customFormat="1">
      <c r="A1008798" s="2"/>
      <c r="B1008798" s="61"/>
      <c r="C1008798" s="52"/>
      <c r="D1008798" s="52"/>
      <c r="E1008798" s="6"/>
      <c r="F1008798" s="26"/>
      <c r="G1008798" s="26"/>
      <c r="H1008798" s="67"/>
      <c r="I1008798" s="68"/>
      <c r="J1008798" s="6"/>
      <c r="K1008798" s="69"/>
      <c r="L1008798" s="67"/>
      <c r="M1008798" s="67"/>
      <c r="N1008798" s="70"/>
      <c r="O1008798" s="67"/>
      <c r="P1008798" s="6"/>
      <c r="Q1008798" s="6"/>
      <c r="R1008798" s="71"/>
      <c r="S1008798" s="6"/>
      <c r="T1008798" s="6"/>
      <c r="U1008798" s="6"/>
      <c r="V1008798" s="9"/>
    </row>
    <row r="1008799" spans="1:22" customFormat="1">
      <c r="A1008799" s="2"/>
      <c r="B1008799" s="61"/>
      <c r="C1008799" s="52"/>
      <c r="D1008799" s="52"/>
      <c r="E1008799" s="6"/>
      <c r="F1008799" s="26"/>
      <c r="G1008799" s="26"/>
      <c r="H1008799" s="67"/>
      <c r="I1008799" s="68"/>
      <c r="J1008799" s="6"/>
      <c r="K1008799" s="69"/>
      <c r="L1008799" s="67"/>
      <c r="M1008799" s="67"/>
      <c r="N1008799" s="70"/>
      <c r="O1008799" s="67"/>
      <c r="P1008799" s="6"/>
      <c r="Q1008799" s="6"/>
      <c r="R1008799" s="71"/>
      <c r="S1008799" s="6"/>
      <c r="T1008799" s="6"/>
      <c r="U1008799" s="6"/>
      <c r="V1008799" s="9"/>
    </row>
    <row r="1008800" spans="1:22" customFormat="1">
      <c r="A1008800" s="2"/>
      <c r="B1008800" s="61"/>
      <c r="C1008800" s="52"/>
      <c r="D1008800" s="52"/>
      <c r="E1008800" s="6"/>
      <c r="F1008800" s="26"/>
      <c r="G1008800" s="26"/>
      <c r="H1008800" s="67"/>
      <c r="I1008800" s="68"/>
      <c r="J1008800" s="6"/>
      <c r="K1008800" s="69"/>
      <c r="L1008800" s="67"/>
      <c r="M1008800" s="67"/>
      <c r="N1008800" s="70"/>
      <c r="O1008800" s="67"/>
      <c r="P1008800" s="6"/>
      <c r="Q1008800" s="6"/>
      <c r="R1008800" s="71"/>
      <c r="S1008800" s="6"/>
      <c r="T1008800" s="6"/>
      <c r="U1008800" s="6"/>
      <c r="V1008800" s="9"/>
    </row>
    <row r="1008801" spans="1:22" customFormat="1">
      <c r="A1008801" s="2"/>
      <c r="B1008801" s="61"/>
      <c r="C1008801" s="52"/>
      <c r="D1008801" s="52"/>
      <c r="E1008801" s="6"/>
      <c r="F1008801" s="26"/>
      <c r="G1008801" s="26"/>
      <c r="H1008801" s="67"/>
      <c r="I1008801" s="68"/>
      <c r="J1008801" s="6"/>
      <c r="K1008801" s="69"/>
      <c r="L1008801" s="67"/>
      <c r="M1008801" s="67"/>
      <c r="N1008801" s="70"/>
      <c r="O1008801" s="67"/>
      <c r="P1008801" s="6"/>
      <c r="Q1008801" s="6"/>
      <c r="R1008801" s="71"/>
      <c r="S1008801" s="6"/>
      <c r="T1008801" s="6"/>
      <c r="U1008801" s="6"/>
      <c r="V1008801" s="9"/>
    </row>
    <row r="1008802" spans="1:22" customFormat="1">
      <c r="A1008802" s="2"/>
      <c r="B1008802" s="61"/>
      <c r="C1008802" s="52"/>
      <c r="D1008802" s="52"/>
      <c r="E1008802" s="6"/>
      <c r="F1008802" s="26"/>
      <c r="G1008802" s="26"/>
      <c r="H1008802" s="67"/>
      <c r="I1008802" s="68"/>
      <c r="J1008802" s="6"/>
      <c r="K1008802" s="69"/>
      <c r="L1008802" s="67"/>
      <c r="M1008802" s="67"/>
      <c r="N1008802" s="70"/>
      <c r="O1008802" s="67"/>
      <c r="P1008802" s="6"/>
      <c r="Q1008802" s="6"/>
      <c r="R1008802" s="71"/>
      <c r="S1008802" s="6"/>
      <c r="T1008802" s="6"/>
      <c r="U1008802" s="6"/>
      <c r="V1008802" s="9"/>
    </row>
    <row r="1008803" spans="1:22" customFormat="1">
      <c r="A1008803" s="2"/>
      <c r="B1008803" s="61"/>
      <c r="C1008803" s="52"/>
      <c r="D1008803" s="52"/>
      <c r="E1008803" s="6"/>
      <c r="F1008803" s="26"/>
      <c r="G1008803" s="26"/>
      <c r="H1008803" s="67"/>
      <c r="I1008803" s="68"/>
      <c r="J1008803" s="6"/>
      <c r="K1008803" s="69"/>
      <c r="L1008803" s="67"/>
      <c r="M1008803" s="67"/>
      <c r="N1008803" s="70"/>
      <c r="O1008803" s="67"/>
      <c r="P1008803" s="6"/>
      <c r="Q1008803" s="6"/>
      <c r="R1008803" s="71"/>
      <c r="S1008803" s="6"/>
      <c r="T1008803" s="6"/>
      <c r="U1008803" s="6"/>
      <c r="V1008803" s="9"/>
    </row>
    <row r="1008804" spans="1:22" customFormat="1">
      <c r="A1008804" s="2"/>
      <c r="B1008804" s="61"/>
      <c r="C1008804" s="52"/>
      <c r="D1008804" s="52"/>
      <c r="E1008804" s="6"/>
      <c r="F1008804" s="26"/>
      <c r="G1008804" s="26"/>
      <c r="H1008804" s="67"/>
      <c r="I1008804" s="68"/>
      <c r="J1008804" s="6"/>
      <c r="K1008804" s="69"/>
      <c r="L1008804" s="67"/>
      <c r="M1008804" s="67"/>
      <c r="N1008804" s="70"/>
      <c r="O1008804" s="67"/>
      <c r="P1008804" s="6"/>
      <c r="Q1008804" s="6"/>
      <c r="R1008804" s="71"/>
      <c r="S1008804" s="6"/>
      <c r="T1008804" s="6"/>
      <c r="U1008804" s="6"/>
      <c r="V1008804" s="9"/>
    </row>
    <row r="1008805" spans="1:22" customFormat="1">
      <c r="A1008805" s="2"/>
      <c r="B1008805" s="61"/>
      <c r="C1008805" s="52"/>
      <c r="D1008805" s="52"/>
      <c r="E1008805" s="6"/>
      <c r="F1008805" s="26"/>
      <c r="G1008805" s="26"/>
      <c r="H1008805" s="67"/>
      <c r="I1008805" s="68"/>
      <c r="J1008805" s="6"/>
      <c r="K1008805" s="69"/>
      <c r="L1008805" s="67"/>
      <c r="M1008805" s="67"/>
      <c r="N1008805" s="70"/>
      <c r="O1008805" s="67"/>
      <c r="P1008805" s="6"/>
      <c r="Q1008805" s="6"/>
      <c r="R1008805" s="71"/>
      <c r="S1008805" s="6"/>
      <c r="T1008805" s="6"/>
      <c r="U1008805" s="6"/>
      <c r="V1008805" s="9"/>
    </row>
    <row r="1008806" spans="1:22" customFormat="1">
      <c r="A1008806" s="2"/>
      <c r="B1008806" s="61"/>
      <c r="C1008806" s="52"/>
      <c r="D1008806" s="52"/>
      <c r="E1008806" s="6"/>
      <c r="F1008806" s="26"/>
      <c r="G1008806" s="26"/>
      <c r="H1008806" s="67"/>
      <c r="I1008806" s="68"/>
      <c r="J1008806" s="6"/>
      <c r="K1008806" s="69"/>
      <c r="L1008806" s="67"/>
      <c r="M1008806" s="67"/>
      <c r="N1008806" s="70"/>
      <c r="O1008806" s="67"/>
      <c r="P1008806" s="6"/>
      <c r="Q1008806" s="6"/>
      <c r="R1008806" s="71"/>
      <c r="S1008806" s="6"/>
      <c r="T1008806" s="6"/>
      <c r="U1008806" s="6"/>
      <c r="V1008806" s="9"/>
    </row>
    <row r="1008807" spans="1:22" customFormat="1">
      <c r="A1008807" s="2"/>
      <c r="B1008807" s="61"/>
      <c r="C1008807" s="52"/>
      <c r="D1008807" s="52"/>
      <c r="E1008807" s="6"/>
      <c r="F1008807" s="26"/>
      <c r="G1008807" s="26"/>
      <c r="H1008807" s="67"/>
      <c r="I1008807" s="68"/>
      <c r="J1008807" s="6"/>
      <c r="K1008807" s="69"/>
      <c r="L1008807" s="67"/>
      <c r="M1008807" s="67"/>
      <c r="N1008807" s="70"/>
      <c r="O1008807" s="67"/>
      <c r="P1008807" s="6"/>
      <c r="Q1008807" s="6"/>
      <c r="R1008807" s="71"/>
      <c r="S1008807" s="6"/>
      <c r="T1008807" s="6"/>
      <c r="U1008807" s="6"/>
      <c r="V1008807" s="9"/>
    </row>
    <row r="1008808" spans="1:22" customFormat="1">
      <c r="A1008808" s="2"/>
      <c r="B1008808" s="61"/>
      <c r="C1008808" s="52"/>
      <c r="D1008808" s="52"/>
      <c r="E1008808" s="6"/>
      <c r="F1008808" s="26"/>
      <c r="G1008808" s="26"/>
      <c r="H1008808" s="67"/>
      <c r="I1008808" s="68"/>
      <c r="J1008808" s="6"/>
      <c r="K1008808" s="69"/>
      <c r="L1008808" s="67"/>
      <c r="M1008808" s="67"/>
      <c r="N1008808" s="70"/>
      <c r="O1008808" s="67"/>
      <c r="P1008808" s="6"/>
      <c r="Q1008808" s="6"/>
      <c r="R1008808" s="71"/>
      <c r="S1008808" s="6"/>
      <c r="T1008808" s="6"/>
      <c r="U1008808" s="6"/>
      <c r="V1008808" s="9"/>
    </row>
    <row r="1008809" spans="1:22" customFormat="1">
      <c r="A1008809" s="2"/>
      <c r="B1008809" s="61"/>
      <c r="C1008809" s="52"/>
      <c r="D1008809" s="52"/>
      <c r="E1008809" s="6"/>
      <c r="F1008809" s="26"/>
      <c r="G1008809" s="26"/>
      <c r="H1008809" s="67"/>
      <c r="I1008809" s="68"/>
      <c r="J1008809" s="6"/>
      <c r="K1008809" s="69"/>
      <c r="L1008809" s="67"/>
      <c r="M1008809" s="67"/>
      <c r="N1008809" s="70"/>
      <c r="O1008809" s="67"/>
      <c r="P1008809" s="6"/>
      <c r="Q1008809" s="6"/>
      <c r="R1008809" s="71"/>
      <c r="S1008809" s="6"/>
      <c r="T1008809" s="6"/>
      <c r="U1008809" s="6"/>
      <c r="V1008809" s="9"/>
    </row>
    <row r="1008810" spans="1:22" customFormat="1">
      <c r="A1008810" s="2"/>
      <c r="B1008810" s="61"/>
      <c r="C1008810" s="52"/>
      <c r="D1008810" s="52"/>
      <c r="E1008810" s="6"/>
      <c r="F1008810" s="26"/>
      <c r="G1008810" s="26"/>
      <c r="H1008810" s="67"/>
      <c r="I1008810" s="68"/>
      <c r="J1008810" s="6"/>
      <c r="K1008810" s="69"/>
      <c r="L1008810" s="67"/>
      <c r="M1008810" s="67"/>
      <c r="N1008810" s="70"/>
      <c r="O1008810" s="67"/>
      <c r="P1008810" s="6"/>
      <c r="Q1008810" s="6"/>
      <c r="R1008810" s="71"/>
      <c r="S1008810" s="6"/>
      <c r="T1008810" s="6"/>
      <c r="U1008810" s="6"/>
      <c r="V1008810" s="9"/>
    </row>
    <row r="1008811" spans="1:22" customFormat="1">
      <c r="A1008811" s="2"/>
      <c r="B1008811" s="61"/>
      <c r="C1008811" s="52"/>
      <c r="D1008811" s="52"/>
      <c r="E1008811" s="6"/>
      <c r="F1008811" s="26"/>
      <c r="G1008811" s="26"/>
      <c r="H1008811" s="67"/>
      <c r="I1008811" s="68"/>
      <c r="J1008811" s="6"/>
      <c r="K1008811" s="69"/>
      <c r="L1008811" s="67"/>
      <c r="M1008811" s="67"/>
      <c r="N1008811" s="70"/>
      <c r="O1008811" s="67"/>
      <c r="P1008811" s="6"/>
      <c r="Q1008811" s="6"/>
      <c r="R1008811" s="71"/>
      <c r="S1008811" s="6"/>
      <c r="T1008811" s="6"/>
      <c r="U1008811" s="6"/>
      <c r="V1008811" s="9"/>
    </row>
    <row r="1008812" spans="1:22" customFormat="1">
      <c r="A1008812" s="2"/>
      <c r="B1008812" s="61"/>
      <c r="C1008812" s="52"/>
      <c r="D1008812" s="52"/>
      <c r="E1008812" s="6"/>
      <c r="F1008812" s="26"/>
      <c r="G1008812" s="26"/>
      <c r="H1008812" s="67"/>
      <c r="I1008812" s="68"/>
      <c r="J1008812" s="6"/>
      <c r="K1008812" s="69"/>
      <c r="L1008812" s="67"/>
      <c r="M1008812" s="67"/>
      <c r="N1008812" s="70"/>
      <c r="O1008812" s="67"/>
      <c r="P1008812" s="6"/>
      <c r="Q1008812" s="6"/>
      <c r="R1008812" s="71"/>
      <c r="S1008812" s="6"/>
      <c r="T1008812" s="6"/>
      <c r="U1008812" s="6"/>
      <c r="V1008812" s="9"/>
    </row>
    <row r="1008813" spans="1:22" customFormat="1">
      <c r="A1008813" s="2"/>
      <c r="B1008813" s="61"/>
      <c r="C1008813" s="52"/>
      <c r="D1008813" s="52"/>
      <c r="E1008813" s="6"/>
      <c r="F1008813" s="26"/>
      <c r="G1008813" s="26"/>
      <c r="H1008813" s="67"/>
      <c r="I1008813" s="68"/>
      <c r="J1008813" s="6"/>
      <c r="K1008813" s="69"/>
      <c r="L1008813" s="67"/>
      <c r="M1008813" s="67"/>
      <c r="N1008813" s="70"/>
      <c r="O1008813" s="67"/>
      <c r="P1008813" s="6"/>
      <c r="Q1008813" s="6"/>
      <c r="R1008813" s="71"/>
      <c r="S1008813" s="6"/>
      <c r="T1008813" s="6"/>
      <c r="U1008813" s="6"/>
      <c r="V1008813" s="9"/>
    </row>
    <row r="1008814" spans="1:22" customFormat="1">
      <c r="A1008814" s="2"/>
      <c r="B1008814" s="61"/>
      <c r="C1008814" s="52"/>
      <c r="D1008814" s="52"/>
      <c r="E1008814" s="6"/>
      <c r="F1008814" s="26"/>
      <c r="G1008814" s="26"/>
      <c r="H1008814" s="67"/>
      <c r="I1008814" s="68"/>
      <c r="J1008814" s="6"/>
      <c r="K1008814" s="69"/>
      <c r="L1008814" s="67"/>
      <c r="M1008814" s="67"/>
      <c r="N1008814" s="70"/>
      <c r="O1008814" s="67"/>
      <c r="P1008814" s="6"/>
      <c r="Q1008814" s="6"/>
      <c r="R1008814" s="71"/>
      <c r="S1008814" s="6"/>
      <c r="T1008814" s="6"/>
      <c r="U1008814" s="6"/>
      <c r="V1008814" s="9"/>
    </row>
    <row r="1008815" spans="1:22" customFormat="1">
      <c r="A1008815" s="2"/>
      <c r="B1008815" s="61"/>
      <c r="C1008815" s="52"/>
      <c r="D1008815" s="52"/>
      <c r="E1008815" s="6"/>
      <c r="F1008815" s="26"/>
      <c r="G1008815" s="26"/>
      <c r="H1008815" s="67"/>
      <c r="I1008815" s="68"/>
      <c r="J1008815" s="6"/>
      <c r="K1008815" s="69"/>
      <c r="L1008815" s="67"/>
      <c r="M1008815" s="67"/>
      <c r="N1008815" s="70"/>
      <c r="O1008815" s="67"/>
      <c r="P1008815" s="6"/>
      <c r="Q1008815" s="6"/>
      <c r="R1008815" s="71"/>
      <c r="S1008815" s="6"/>
      <c r="T1008815" s="6"/>
      <c r="U1008815" s="6"/>
      <c r="V1008815" s="9"/>
    </row>
    <row r="1008816" spans="1:22" customFormat="1">
      <c r="A1008816" s="2"/>
      <c r="B1008816" s="61"/>
      <c r="C1008816" s="52"/>
      <c r="D1008816" s="52"/>
      <c r="E1008816" s="6"/>
      <c r="F1008816" s="26"/>
      <c r="G1008816" s="26"/>
      <c r="H1008816" s="67"/>
      <c r="I1008816" s="68"/>
      <c r="J1008816" s="6"/>
      <c r="K1008816" s="69"/>
      <c r="L1008816" s="67"/>
      <c r="M1008816" s="67"/>
      <c r="N1008816" s="70"/>
      <c r="O1008816" s="67"/>
      <c r="P1008816" s="6"/>
      <c r="Q1008816" s="6"/>
      <c r="R1008816" s="71"/>
      <c r="S1008816" s="6"/>
      <c r="T1008816" s="6"/>
      <c r="U1008816" s="6"/>
      <c r="V1008816" s="9"/>
    </row>
    <row r="1008817" spans="1:22" customFormat="1">
      <c r="A1008817" s="2"/>
      <c r="B1008817" s="61"/>
      <c r="C1008817" s="52"/>
      <c r="D1008817" s="52"/>
      <c r="E1008817" s="6"/>
      <c r="F1008817" s="26"/>
      <c r="G1008817" s="26"/>
      <c r="H1008817" s="67"/>
      <c r="I1008817" s="68"/>
      <c r="J1008817" s="6"/>
      <c r="K1008817" s="69"/>
      <c r="L1008817" s="67"/>
      <c r="M1008817" s="67"/>
      <c r="N1008817" s="70"/>
      <c r="O1008817" s="67"/>
      <c r="P1008817" s="6"/>
      <c r="Q1008817" s="6"/>
      <c r="R1008817" s="71"/>
      <c r="S1008817" s="6"/>
      <c r="T1008817" s="6"/>
      <c r="U1008817" s="6"/>
      <c r="V1008817" s="9"/>
    </row>
    <row r="1008818" spans="1:22" customFormat="1">
      <c r="A1008818" s="2"/>
      <c r="B1008818" s="61"/>
      <c r="C1008818" s="52"/>
      <c r="D1008818" s="52"/>
      <c r="E1008818" s="6"/>
      <c r="F1008818" s="26"/>
      <c r="G1008818" s="26"/>
      <c r="H1008818" s="67"/>
      <c r="I1008818" s="68"/>
      <c r="J1008818" s="6"/>
      <c r="K1008818" s="69"/>
      <c r="L1008818" s="67"/>
      <c r="M1008818" s="67"/>
      <c r="N1008818" s="70"/>
      <c r="O1008818" s="67"/>
      <c r="P1008818" s="6"/>
      <c r="Q1008818" s="6"/>
      <c r="R1008818" s="71"/>
      <c r="S1008818" s="6"/>
      <c r="T1008818" s="6"/>
      <c r="U1008818" s="6"/>
      <c r="V1008818" s="9"/>
    </row>
    <row r="1008819" spans="1:22" customFormat="1">
      <c r="A1008819" s="2"/>
      <c r="B1008819" s="61"/>
      <c r="C1008819" s="52"/>
      <c r="D1008819" s="52"/>
      <c r="E1008819" s="6"/>
      <c r="F1008819" s="26"/>
      <c r="G1008819" s="26"/>
      <c r="H1008819" s="67"/>
      <c r="I1008819" s="68"/>
      <c r="J1008819" s="6"/>
      <c r="K1008819" s="69"/>
      <c r="L1008819" s="67"/>
      <c r="M1008819" s="67"/>
      <c r="N1008819" s="70"/>
      <c r="O1008819" s="67"/>
      <c r="P1008819" s="6"/>
      <c r="Q1008819" s="6"/>
      <c r="R1008819" s="71"/>
      <c r="S1008819" s="6"/>
      <c r="T1008819" s="6"/>
      <c r="U1008819" s="6"/>
      <c r="V1008819" s="9"/>
    </row>
    <row r="1008820" spans="1:22" customFormat="1">
      <c r="A1008820" s="2"/>
      <c r="B1008820" s="61"/>
      <c r="C1008820" s="52"/>
      <c r="D1008820" s="52"/>
      <c r="E1008820" s="6"/>
      <c r="F1008820" s="26"/>
      <c r="G1008820" s="26"/>
      <c r="H1008820" s="67"/>
      <c r="I1008820" s="68"/>
      <c r="J1008820" s="6"/>
      <c r="K1008820" s="69"/>
      <c r="L1008820" s="67"/>
      <c r="M1008820" s="67"/>
      <c r="N1008820" s="70"/>
      <c r="O1008820" s="67"/>
      <c r="P1008820" s="6"/>
      <c r="Q1008820" s="6"/>
      <c r="R1008820" s="71"/>
      <c r="S1008820" s="6"/>
      <c r="T1008820" s="6"/>
      <c r="U1008820" s="6"/>
      <c r="V1008820" s="9"/>
    </row>
    <row r="1008821" spans="1:22" customFormat="1">
      <c r="A1008821" s="2"/>
      <c r="B1008821" s="61"/>
      <c r="C1008821" s="52"/>
      <c r="D1008821" s="52"/>
      <c r="E1008821" s="6"/>
      <c r="F1008821" s="26"/>
      <c r="G1008821" s="26"/>
      <c r="H1008821" s="67"/>
      <c r="I1008821" s="68"/>
      <c r="J1008821" s="6"/>
      <c r="K1008821" s="69"/>
      <c r="L1008821" s="67"/>
      <c r="M1008821" s="67"/>
      <c r="N1008821" s="70"/>
      <c r="O1008821" s="67"/>
      <c r="P1008821" s="6"/>
      <c r="Q1008821" s="6"/>
      <c r="R1008821" s="71"/>
      <c r="S1008821" s="6"/>
      <c r="T1008821" s="6"/>
      <c r="U1008821" s="6"/>
      <c r="V1008821" s="9"/>
    </row>
    <row r="1008822" spans="1:22" customFormat="1">
      <c r="A1008822" s="2"/>
      <c r="B1008822" s="61"/>
      <c r="C1008822" s="52"/>
      <c r="D1008822" s="52"/>
      <c r="E1008822" s="6"/>
      <c r="F1008822" s="26"/>
      <c r="G1008822" s="26"/>
      <c r="H1008822" s="67"/>
      <c r="I1008822" s="68"/>
      <c r="J1008822" s="6"/>
      <c r="K1008822" s="69"/>
      <c r="L1008822" s="67"/>
      <c r="M1008822" s="67"/>
      <c r="N1008822" s="70"/>
      <c r="O1008822" s="67"/>
      <c r="P1008822" s="6"/>
      <c r="Q1008822" s="6"/>
      <c r="R1008822" s="71"/>
      <c r="S1008822" s="6"/>
      <c r="T1008822" s="6"/>
      <c r="U1008822" s="6"/>
      <c r="V1008822" s="9"/>
    </row>
    <row r="1008823" spans="1:22" customFormat="1">
      <c r="A1008823" s="2"/>
      <c r="B1008823" s="61"/>
      <c r="C1008823" s="52"/>
      <c r="D1008823" s="52"/>
      <c r="E1008823" s="6"/>
      <c r="F1008823" s="26"/>
      <c r="G1008823" s="26"/>
      <c r="H1008823" s="67"/>
      <c r="I1008823" s="68"/>
      <c r="J1008823" s="6"/>
      <c r="K1008823" s="69"/>
      <c r="L1008823" s="67"/>
      <c r="M1008823" s="67"/>
      <c r="N1008823" s="70"/>
      <c r="O1008823" s="67"/>
      <c r="P1008823" s="6"/>
      <c r="Q1008823" s="6"/>
      <c r="R1008823" s="71"/>
      <c r="S1008823" s="6"/>
      <c r="T1008823" s="6"/>
      <c r="U1008823" s="6"/>
      <c r="V1008823" s="9"/>
    </row>
    <row r="1008824" spans="1:22" customFormat="1">
      <c r="A1008824" s="2"/>
      <c r="B1008824" s="61"/>
      <c r="C1008824" s="52"/>
      <c r="D1008824" s="52"/>
      <c r="E1008824" s="6"/>
      <c r="F1008824" s="26"/>
      <c r="G1008824" s="26"/>
      <c r="H1008824" s="67"/>
      <c r="I1008824" s="68"/>
      <c r="J1008824" s="6"/>
      <c r="K1008824" s="69"/>
      <c r="L1008824" s="67"/>
      <c r="M1008824" s="67"/>
      <c r="N1008824" s="70"/>
      <c r="O1008824" s="67"/>
      <c r="P1008824" s="6"/>
      <c r="Q1008824" s="6"/>
      <c r="R1008824" s="71"/>
      <c r="S1008824" s="6"/>
      <c r="T1008824" s="6"/>
      <c r="U1008824" s="6"/>
      <c r="V1008824" s="9"/>
    </row>
    <row r="1008825" spans="1:22" customFormat="1">
      <c r="A1008825" s="2"/>
      <c r="B1008825" s="61"/>
      <c r="C1008825" s="52"/>
      <c r="D1008825" s="52"/>
      <c r="E1008825" s="6"/>
      <c r="F1008825" s="26"/>
      <c r="G1008825" s="26"/>
      <c r="H1008825" s="67"/>
      <c r="I1008825" s="68"/>
      <c r="J1008825" s="6"/>
      <c r="K1008825" s="69"/>
      <c r="L1008825" s="67"/>
      <c r="M1008825" s="67"/>
      <c r="N1008825" s="70"/>
      <c r="O1008825" s="67"/>
      <c r="P1008825" s="6"/>
      <c r="Q1008825" s="6"/>
      <c r="R1008825" s="71"/>
      <c r="S1008825" s="6"/>
      <c r="T1008825" s="6"/>
      <c r="U1008825" s="6"/>
      <c r="V1008825" s="9"/>
    </row>
    <row r="1008826" spans="1:22" customFormat="1">
      <c r="A1008826" s="2"/>
      <c r="B1008826" s="61"/>
      <c r="C1008826" s="52"/>
      <c r="D1008826" s="52"/>
      <c r="E1008826" s="6"/>
      <c r="F1008826" s="26"/>
      <c r="G1008826" s="26"/>
      <c r="H1008826" s="67"/>
      <c r="I1008826" s="68"/>
      <c r="J1008826" s="6"/>
      <c r="K1008826" s="69"/>
      <c r="L1008826" s="67"/>
      <c r="M1008826" s="67"/>
      <c r="N1008826" s="70"/>
      <c r="O1008826" s="67"/>
      <c r="P1008826" s="6"/>
      <c r="Q1008826" s="6"/>
      <c r="R1008826" s="71"/>
      <c r="S1008826" s="6"/>
      <c r="T1008826" s="6"/>
      <c r="U1008826" s="6"/>
      <c r="V1008826" s="9"/>
    </row>
    <row r="1008827" spans="1:22" customFormat="1">
      <c r="A1008827" s="2"/>
      <c r="B1008827" s="61"/>
      <c r="C1008827" s="52"/>
      <c r="D1008827" s="52"/>
      <c r="E1008827" s="6"/>
      <c r="F1008827" s="26"/>
      <c r="G1008827" s="26"/>
      <c r="H1008827" s="67"/>
      <c r="I1008827" s="68"/>
      <c r="J1008827" s="6"/>
      <c r="K1008827" s="69"/>
      <c r="L1008827" s="67"/>
      <c r="M1008827" s="67"/>
      <c r="N1008827" s="70"/>
      <c r="O1008827" s="67"/>
      <c r="P1008827" s="6"/>
      <c r="Q1008827" s="6"/>
      <c r="R1008827" s="71"/>
      <c r="S1008827" s="6"/>
      <c r="T1008827" s="6"/>
      <c r="U1008827" s="6"/>
      <c r="V1008827" s="9"/>
    </row>
    <row r="1008828" spans="1:22" customFormat="1">
      <c r="A1008828" s="2"/>
      <c r="B1008828" s="61"/>
      <c r="C1008828" s="52"/>
      <c r="D1008828" s="52"/>
      <c r="E1008828" s="6"/>
      <c r="F1008828" s="26"/>
      <c r="G1008828" s="26"/>
      <c r="H1008828" s="67"/>
      <c r="I1008828" s="68"/>
      <c r="J1008828" s="6"/>
      <c r="K1008828" s="69"/>
      <c r="L1008828" s="67"/>
      <c r="M1008828" s="67"/>
      <c r="N1008828" s="70"/>
      <c r="O1008828" s="67"/>
      <c r="P1008828" s="6"/>
      <c r="Q1008828" s="6"/>
      <c r="R1008828" s="71"/>
      <c r="S1008828" s="6"/>
      <c r="T1008828" s="6"/>
      <c r="U1008828" s="6"/>
      <c r="V1008828" s="9"/>
    </row>
    <row r="1008829" spans="1:22" customFormat="1">
      <c r="A1008829" s="2"/>
      <c r="B1008829" s="61"/>
      <c r="C1008829" s="52"/>
      <c r="D1008829" s="52"/>
      <c r="E1008829" s="6"/>
      <c r="F1008829" s="26"/>
      <c r="G1008829" s="26"/>
      <c r="H1008829" s="67"/>
      <c r="I1008829" s="68"/>
      <c r="J1008829" s="6"/>
      <c r="K1008829" s="69"/>
      <c r="L1008829" s="67"/>
      <c r="M1008829" s="67"/>
      <c r="N1008829" s="70"/>
      <c r="O1008829" s="67"/>
      <c r="P1008829" s="6"/>
      <c r="Q1008829" s="6"/>
      <c r="R1008829" s="71"/>
      <c r="S1008829" s="6"/>
      <c r="T1008829" s="6"/>
      <c r="U1008829" s="6"/>
      <c r="V1008829" s="9"/>
    </row>
    <row r="1008830" spans="1:22" customFormat="1">
      <c r="A1008830" s="2"/>
      <c r="B1008830" s="61"/>
      <c r="C1008830" s="52"/>
      <c r="D1008830" s="52"/>
      <c r="E1008830" s="6"/>
      <c r="F1008830" s="26"/>
      <c r="G1008830" s="26"/>
      <c r="H1008830" s="67"/>
      <c r="I1008830" s="68"/>
      <c r="J1008830" s="6"/>
      <c r="K1008830" s="69"/>
      <c r="L1008830" s="67"/>
      <c r="M1008830" s="67"/>
      <c r="N1008830" s="70"/>
      <c r="O1008830" s="67"/>
      <c r="P1008830" s="6"/>
      <c r="Q1008830" s="6"/>
      <c r="R1008830" s="71"/>
      <c r="S1008830" s="6"/>
      <c r="T1008830" s="6"/>
      <c r="U1008830" s="6"/>
      <c r="V1008830" s="9"/>
    </row>
    <row r="1008831" spans="1:22" customFormat="1">
      <c r="A1008831" s="2"/>
      <c r="B1008831" s="61"/>
      <c r="C1008831" s="52"/>
      <c r="D1008831" s="52"/>
      <c r="E1008831" s="6"/>
      <c r="F1008831" s="26"/>
      <c r="G1008831" s="26"/>
      <c r="H1008831" s="67"/>
      <c r="I1008831" s="68"/>
      <c r="J1008831" s="6"/>
      <c r="K1008831" s="69"/>
      <c r="L1008831" s="67"/>
      <c r="M1008831" s="67"/>
      <c r="N1008831" s="70"/>
      <c r="O1008831" s="67"/>
      <c r="P1008831" s="6"/>
      <c r="Q1008831" s="6"/>
      <c r="R1008831" s="71"/>
      <c r="S1008831" s="6"/>
      <c r="T1008831" s="6"/>
      <c r="U1008831" s="6"/>
      <c r="V1008831" s="9"/>
    </row>
    <row r="1008832" spans="1:22" customFormat="1">
      <c r="A1008832" s="2"/>
      <c r="B1008832" s="61"/>
      <c r="C1008832" s="52"/>
      <c r="D1008832" s="52"/>
      <c r="E1008832" s="6"/>
      <c r="F1008832" s="26"/>
      <c r="G1008832" s="26"/>
      <c r="H1008832" s="67"/>
      <c r="I1008832" s="68"/>
      <c r="J1008832" s="6"/>
      <c r="K1008832" s="69"/>
      <c r="L1008832" s="67"/>
      <c r="M1008832" s="67"/>
      <c r="N1008832" s="70"/>
      <c r="O1008832" s="67"/>
      <c r="P1008832" s="6"/>
      <c r="Q1008832" s="6"/>
      <c r="R1008832" s="71"/>
      <c r="S1008832" s="6"/>
      <c r="T1008832" s="6"/>
      <c r="U1008832" s="6"/>
      <c r="V1008832" s="9"/>
    </row>
    <row r="1008833" spans="1:22" customFormat="1">
      <c r="A1008833" s="2"/>
      <c r="B1008833" s="61"/>
      <c r="C1008833" s="52"/>
      <c r="D1008833" s="52"/>
      <c r="E1008833" s="6"/>
      <c r="F1008833" s="26"/>
      <c r="G1008833" s="26"/>
      <c r="H1008833" s="67"/>
      <c r="I1008833" s="68"/>
      <c r="J1008833" s="6"/>
      <c r="K1008833" s="69"/>
      <c r="L1008833" s="67"/>
      <c r="M1008833" s="67"/>
      <c r="N1008833" s="70"/>
      <c r="O1008833" s="67"/>
      <c r="P1008833" s="6"/>
      <c r="Q1008833" s="6"/>
      <c r="R1008833" s="71"/>
      <c r="S1008833" s="6"/>
      <c r="T1008833" s="6"/>
      <c r="U1008833" s="6"/>
      <c r="V1008833" s="9"/>
    </row>
    <row r="1008834" spans="1:22" customFormat="1">
      <c r="A1008834" s="2"/>
      <c r="B1008834" s="61"/>
      <c r="C1008834" s="52"/>
      <c r="D1008834" s="52"/>
      <c r="E1008834" s="6"/>
      <c r="F1008834" s="26"/>
      <c r="G1008834" s="26"/>
      <c r="H1008834" s="67"/>
      <c r="I1008834" s="68"/>
      <c r="J1008834" s="6"/>
      <c r="K1008834" s="69"/>
      <c r="L1008834" s="67"/>
      <c r="M1008834" s="67"/>
      <c r="N1008834" s="70"/>
      <c r="O1008834" s="67"/>
      <c r="P1008834" s="6"/>
      <c r="Q1008834" s="6"/>
      <c r="R1008834" s="71"/>
      <c r="S1008834" s="6"/>
      <c r="T1008834" s="6"/>
      <c r="U1008834" s="6"/>
      <c r="V1008834" s="9"/>
    </row>
    <row r="1008835" spans="1:22" customFormat="1">
      <c r="A1008835" s="2"/>
      <c r="B1008835" s="61"/>
      <c r="C1008835" s="52"/>
      <c r="D1008835" s="52"/>
      <c r="E1008835" s="6"/>
      <c r="F1008835" s="26"/>
      <c r="G1008835" s="26"/>
      <c r="H1008835" s="67"/>
      <c r="I1008835" s="68"/>
      <c r="J1008835" s="6"/>
      <c r="K1008835" s="69"/>
      <c r="L1008835" s="67"/>
      <c r="M1008835" s="67"/>
      <c r="N1008835" s="70"/>
      <c r="O1008835" s="67"/>
      <c r="P1008835" s="6"/>
      <c r="Q1008835" s="6"/>
      <c r="R1008835" s="71"/>
      <c r="S1008835" s="6"/>
      <c r="T1008835" s="6"/>
      <c r="U1008835" s="6"/>
      <c r="V1008835" s="9"/>
    </row>
    <row r="1008836" spans="1:22" customFormat="1">
      <c r="A1008836" s="2"/>
      <c r="B1008836" s="61"/>
      <c r="C1008836" s="52"/>
      <c r="D1008836" s="52"/>
      <c r="E1008836" s="6"/>
      <c r="F1008836" s="26"/>
      <c r="G1008836" s="26"/>
      <c r="H1008836" s="67"/>
      <c r="I1008836" s="68"/>
      <c r="J1008836" s="6"/>
      <c r="K1008836" s="69"/>
      <c r="L1008836" s="67"/>
      <c r="M1008836" s="67"/>
      <c r="N1008836" s="70"/>
      <c r="O1008836" s="67"/>
      <c r="P1008836" s="6"/>
      <c r="Q1008836" s="6"/>
      <c r="R1008836" s="71"/>
      <c r="S1008836" s="6"/>
      <c r="T1008836" s="6"/>
      <c r="U1008836" s="6"/>
      <c r="V1008836" s="9"/>
    </row>
    <row r="1008837" spans="1:22" customFormat="1">
      <c r="A1008837" s="2"/>
      <c r="B1008837" s="61"/>
      <c r="C1008837" s="52"/>
      <c r="D1008837" s="52"/>
      <c r="E1008837" s="6"/>
      <c r="F1008837" s="26"/>
      <c r="G1008837" s="26"/>
      <c r="H1008837" s="67"/>
      <c r="I1008837" s="68"/>
      <c r="J1008837" s="6"/>
      <c r="K1008837" s="69"/>
      <c r="L1008837" s="67"/>
      <c r="M1008837" s="67"/>
      <c r="N1008837" s="70"/>
      <c r="O1008837" s="67"/>
      <c r="P1008837" s="6"/>
      <c r="Q1008837" s="6"/>
      <c r="R1008837" s="71"/>
      <c r="S1008837" s="6"/>
      <c r="T1008837" s="6"/>
      <c r="U1008837" s="6"/>
      <c r="V1008837" s="9"/>
    </row>
    <row r="1008838" spans="1:22" customFormat="1">
      <c r="A1008838" s="2"/>
      <c r="B1008838" s="61"/>
      <c r="C1008838" s="52"/>
      <c r="D1008838" s="52"/>
      <c r="E1008838" s="6"/>
      <c r="F1008838" s="26"/>
      <c r="G1008838" s="26"/>
      <c r="H1008838" s="67"/>
      <c r="I1008838" s="68"/>
      <c r="J1008838" s="6"/>
      <c r="K1008838" s="69"/>
      <c r="L1008838" s="67"/>
      <c r="M1008838" s="67"/>
      <c r="N1008838" s="70"/>
      <c r="O1008838" s="67"/>
      <c r="P1008838" s="6"/>
      <c r="Q1008838" s="6"/>
      <c r="R1008838" s="71"/>
      <c r="S1008838" s="6"/>
      <c r="T1008838" s="6"/>
      <c r="U1008838" s="6"/>
      <c r="V1008838" s="9"/>
    </row>
    <row r="1008839" spans="1:22" customFormat="1">
      <c r="A1008839" s="2"/>
      <c r="B1008839" s="61"/>
      <c r="C1008839" s="52"/>
      <c r="D1008839" s="52"/>
      <c r="E1008839" s="6"/>
      <c r="F1008839" s="26"/>
      <c r="G1008839" s="26"/>
      <c r="H1008839" s="67"/>
      <c r="I1008839" s="68"/>
      <c r="J1008839" s="6"/>
      <c r="K1008839" s="69"/>
      <c r="L1008839" s="67"/>
      <c r="M1008839" s="67"/>
      <c r="N1008839" s="70"/>
      <c r="O1008839" s="67"/>
      <c r="P1008839" s="6"/>
      <c r="Q1008839" s="6"/>
      <c r="R1008839" s="71"/>
      <c r="S1008839" s="6"/>
      <c r="T1008839" s="6"/>
      <c r="U1008839" s="6"/>
      <c r="V1008839" s="9"/>
    </row>
    <row r="1008840" spans="1:22" customFormat="1">
      <c r="A1008840" s="2"/>
      <c r="B1008840" s="61"/>
      <c r="C1008840" s="52"/>
      <c r="D1008840" s="52"/>
      <c r="E1008840" s="6"/>
      <c r="F1008840" s="26"/>
      <c r="G1008840" s="26"/>
      <c r="H1008840" s="67"/>
      <c r="I1008840" s="68"/>
      <c r="J1008840" s="6"/>
      <c r="K1008840" s="69"/>
      <c r="L1008840" s="67"/>
      <c r="M1008840" s="67"/>
      <c r="N1008840" s="70"/>
      <c r="O1008840" s="67"/>
      <c r="P1008840" s="6"/>
      <c r="Q1008840" s="6"/>
      <c r="R1008840" s="71"/>
      <c r="S1008840" s="6"/>
      <c r="T1008840" s="6"/>
      <c r="U1008840" s="6"/>
      <c r="V1008840" s="9"/>
    </row>
    <row r="1008841" spans="1:22" customFormat="1">
      <c r="A1008841" s="2"/>
      <c r="B1008841" s="61"/>
      <c r="C1008841" s="52"/>
      <c r="D1008841" s="52"/>
      <c r="E1008841" s="6"/>
      <c r="F1008841" s="26"/>
      <c r="G1008841" s="26"/>
      <c r="H1008841" s="67"/>
      <c r="I1008841" s="68"/>
      <c r="J1008841" s="6"/>
      <c r="K1008841" s="69"/>
      <c r="L1008841" s="67"/>
      <c r="M1008841" s="67"/>
      <c r="N1008841" s="70"/>
      <c r="O1008841" s="67"/>
      <c r="P1008841" s="6"/>
      <c r="Q1008841" s="6"/>
      <c r="R1008841" s="71"/>
      <c r="S1008841" s="6"/>
      <c r="T1008841" s="6"/>
      <c r="U1008841" s="6"/>
      <c r="V1008841" s="9"/>
    </row>
    <row r="1008842" spans="1:22" customFormat="1">
      <c r="A1008842" s="2"/>
      <c r="B1008842" s="61"/>
      <c r="C1008842" s="52"/>
      <c r="D1008842" s="52"/>
      <c r="E1008842" s="6"/>
      <c r="F1008842" s="26"/>
      <c r="G1008842" s="26"/>
      <c r="H1008842" s="67"/>
      <c r="I1008842" s="68"/>
      <c r="J1008842" s="6"/>
      <c r="K1008842" s="69"/>
      <c r="L1008842" s="67"/>
      <c r="M1008842" s="67"/>
      <c r="N1008842" s="70"/>
      <c r="O1008842" s="67"/>
      <c r="P1008842" s="6"/>
      <c r="Q1008842" s="6"/>
      <c r="R1008842" s="71"/>
      <c r="S1008842" s="6"/>
      <c r="T1008842" s="6"/>
      <c r="U1008842" s="6"/>
      <c r="V1008842" s="9"/>
    </row>
    <row r="1008843" spans="1:22" customFormat="1">
      <c r="A1008843" s="2"/>
      <c r="B1008843" s="61"/>
      <c r="C1008843" s="52"/>
      <c r="D1008843" s="52"/>
      <c r="E1008843" s="6"/>
      <c r="F1008843" s="26"/>
      <c r="G1008843" s="26"/>
      <c r="H1008843" s="67"/>
      <c r="I1008843" s="68"/>
      <c r="J1008843" s="6"/>
      <c r="K1008843" s="69"/>
      <c r="L1008843" s="67"/>
      <c r="M1008843" s="67"/>
      <c r="N1008843" s="70"/>
      <c r="O1008843" s="67"/>
      <c r="P1008843" s="6"/>
      <c r="Q1008843" s="6"/>
      <c r="R1008843" s="71"/>
      <c r="S1008843" s="6"/>
      <c r="T1008843" s="6"/>
      <c r="U1008843" s="6"/>
      <c r="V1008843" s="9"/>
    </row>
    <row r="1008844" spans="1:22" customFormat="1">
      <c r="A1008844" s="2"/>
      <c r="B1008844" s="61"/>
      <c r="C1008844" s="52"/>
      <c r="D1008844" s="52"/>
      <c r="E1008844" s="6"/>
      <c r="F1008844" s="26"/>
      <c r="G1008844" s="26"/>
      <c r="H1008844" s="67"/>
      <c r="I1008844" s="68"/>
      <c r="J1008844" s="6"/>
      <c r="K1008844" s="69"/>
      <c r="L1008844" s="67"/>
      <c r="M1008844" s="67"/>
      <c r="N1008844" s="70"/>
      <c r="O1008844" s="67"/>
      <c r="P1008844" s="6"/>
      <c r="Q1008844" s="6"/>
      <c r="R1008844" s="71"/>
      <c r="S1008844" s="6"/>
      <c r="T1008844" s="6"/>
      <c r="U1008844" s="6"/>
      <c r="V1008844" s="9"/>
    </row>
    <row r="1008845" spans="1:22" customFormat="1">
      <c r="A1008845" s="2"/>
      <c r="B1008845" s="61"/>
      <c r="C1008845" s="52"/>
      <c r="D1008845" s="52"/>
      <c r="E1008845" s="6"/>
      <c r="F1008845" s="26"/>
      <c r="G1008845" s="26"/>
      <c r="H1008845" s="67"/>
      <c r="I1008845" s="68"/>
      <c r="J1008845" s="6"/>
      <c r="K1008845" s="69"/>
      <c r="L1008845" s="67"/>
      <c r="M1008845" s="67"/>
      <c r="N1008845" s="70"/>
      <c r="O1008845" s="67"/>
      <c r="P1008845" s="6"/>
      <c r="Q1008845" s="6"/>
      <c r="R1008845" s="71"/>
      <c r="S1008845" s="6"/>
      <c r="T1008845" s="6"/>
      <c r="U1008845" s="6"/>
      <c r="V1008845" s="9"/>
    </row>
    <row r="1008846" spans="1:22" customFormat="1">
      <c r="A1008846" s="2"/>
      <c r="B1008846" s="61"/>
      <c r="C1008846" s="52"/>
      <c r="D1008846" s="52"/>
      <c r="E1008846" s="6"/>
      <c r="F1008846" s="26"/>
      <c r="G1008846" s="26"/>
      <c r="H1008846" s="67"/>
      <c r="I1008846" s="68"/>
      <c r="J1008846" s="6"/>
      <c r="K1008846" s="69"/>
      <c r="L1008846" s="67"/>
      <c r="M1008846" s="67"/>
      <c r="N1008846" s="70"/>
      <c r="O1008846" s="67"/>
      <c r="P1008846" s="6"/>
      <c r="Q1008846" s="6"/>
      <c r="R1008846" s="71"/>
      <c r="S1008846" s="6"/>
      <c r="T1008846" s="6"/>
      <c r="U1008846" s="6"/>
      <c r="V1008846" s="9"/>
    </row>
    <row r="1008847" spans="1:22" customFormat="1">
      <c r="A1008847" s="2"/>
      <c r="B1008847" s="61"/>
      <c r="C1008847" s="52"/>
      <c r="D1008847" s="52"/>
      <c r="E1008847" s="6"/>
      <c r="F1008847" s="26"/>
      <c r="G1008847" s="26"/>
      <c r="H1008847" s="67"/>
      <c r="I1008847" s="68"/>
      <c r="J1008847" s="6"/>
      <c r="K1008847" s="69"/>
      <c r="L1008847" s="67"/>
      <c r="M1008847" s="67"/>
      <c r="N1008847" s="70"/>
      <c r="O1008847" s="67"/>
      <c r="P1008847" s="6"/>
      <c r="Q1008847" s="6"/>
      <c r="R1008847" s="71"/>
      <c r="S1008847" s="6"/>
      <c r="T1008847" s="6"/>
      <c r="U1008847" s="6"/>
      <c r="V1008847" s="9"/>
    </row>
    <row r="1008848" spans="1:22" customFormat="1">
      <c r="A1008848" s="2"/>
      <c r="B1008848" s="61"/>
      <c r="C1008848" s="52"/>
      <c r="D1008848" s="52"/>
      <c r="E1008848" s="6"/>
      <c r="F1008848" s="26"/>
      <c r="G1008848" s="26"/>
      <c r="H1008848" s="67"/>
      <c r="I1008848" s="68"/>
      <c r="J1008848" s="6"/>
      <c r="K1008848" s="69"/>
      <c r="L1008848" s="67"/>
      <c r="M1008848" s="67"/>
      <c r="N1008848" s="70"/>
      <c r="O1008848" s="67"/>
      <c r="P1008848" s="6"/>
      <c r="Q1008848" s="6"/>
      <c r="R1008848" s="71"/>
      <c r="S1008848" s="6"/>
      <c r="T1008848" s="6"/>
      <c r="U1008848" s="6"/>
      <c r="V1008848" s="9"/>
    </row>
    <row r="1008849" spans="1:22" customFormat="1">
      <c r="A1008849" s="2"/>
      <c r="B1008849" s="61"/>
      <c r="C1008849" s="52"/>
      <c r="D1008849" s="52"/>
      <c r="E1008849" s="6"/>
      <c r="F1008849" s="26"/>
      <c r="G1008849" s="26"/>
      <c r="H1008849" s="67"/>
      <c r="I1008849" s="68"/>
      <c r="J1008849" s="6"/>
      <c r="K1008849" s="69"/>
      <c r="L1008849" s="67"/>
      <c r="M1008849" s="67"/>
      <c r="N1008849" s="70"/>
      <c r="O1008849" s="67"/>
      <c r="P1008849" s="6"/>
      <c r="Q1008849" s="6"/>
      <c r="R1008849" s="71"/>
      <c r="S1008849" s="6"/>
      <c r="T1008849" s="6"/>
      <c r="U1008849" s="6"/>
      <c r="V1008849" s="9"/>
    </row>
    <row r="1008850" spans="1:22" customFormat="1">
      <c r="A1008850" s="2"/>
      <c r="B1008850" s="61"/>
      <c r="C1008850" s="52"/>
      <c r="D1008850" s="52"/>
      <c r="E1008850" s="6"/>
      <c r="F1008850" s="26"/>
      <c r="G1008850" s="26"/>
      <c r="H1008850" s="67"/>
      <c r="I1008850" s="68"/>
      <c r="J1008850" s="6"/>
      <c r="K1008850" s="69"/>
      <c r="L1008850" s="67"/>
      <c r="M1008850" s="67"/>
      <c r="N1008850" s="70"/>
      <c r="O1008850" s="67"/>
      <c r="P1008850" s="6"/>
      <c r="Q1008850" s="6"/>
      <c r="R1008850" s="71"/>
      <c r="S1008850" s="6"/>
      <c r="T1008850" s="6"/>
      <c r="U1008850" s="6"/>
      <c r="V1008850" s="9"/>
    </row>
    <row r="1008851" spans="1:22" customFormat="1">
      <c r="A1008851" s="2"/>
      <c r="B1008851" s="61"/>
      <c r="C1008851" s="52"/>
      <c r="D1008851" s="52"/>
      <c r="E1008851" s="6"/>
      <c r="F1008851" s="26"/>
      <c r="G1008851" s="26"/>
      <c r="H1008851" s="67"/>
      <c r="I1008851" s="68"/>
      <c r="J1008851" s="6"/>
      <c r="K1008851" s="69"/>
      <c r="L1008851" s="67"/>
      <c r="M1008851" s="67"/>
      <c r="N1008851" s="70"/>
      <c r="O1008851" s="67"/>
      <c r="P1008851" s="6"/>
      <c r="Q1008851" s="6"/>
      <c r="R1008851" s="71"/>
      <c r="S1008851" s="6"/>
      <c r="T1008851" s="6"/>
      <c r="U1008851" s="6"/>
      <c r="V1008851" s="9"/>
    </row>
    <row r="1008852" spans="1:22" customFormat="1">
      <c r="A1008852" s="2"/>
      <c r="B1008852" s="61"/>
      <c r="C1008852" s="52"/>
      <c r="D1008852" s="52"/>
      <c r="E1008852" s="6"/>
      <c r="F1008852" s="26"/>
      <c r="G1008852" s="26"/>
      <c r="H1008852" s="67"/>
      <c r="I1008852" s="68"/>
      <c r="J1008852" s="6"/>
      <c r="K1008852" s="69"/>
      <c r="L1008852" s="67"/>
      <c r="M1008852" s="67"/>
      <c r="N1008852" s="70"/>
      <c r="O1008852" s="67"/>
      <c r="P1008852" s="6"/>
      <c r="Q1008852" s="6"/>
      <c r="R1008852" s="71"/>
      <c r="S1008852" s="6"/>
      <c r="T1008852" s="6"/>
      <c r="U1008852" s="6"/>
      <c r="V1008852" s="9"/>
    </row>
    <row r="1008853" spans="1:22" customFormat="1">
      <c r="A1008853" s="2"/>
      <c r="B1008853" s="61"/>
      <c r="C1008853" s="52"/>
      <c r="D1008853" s="52"/>
      <c r="E1008853" s="6"/>
      <c r="F1008853" s="26"/>
      <c r="G1008853" s="26"/>
      <c r="H1008853" s="67"/>
      <c r="I1008853" s="68"/>
      <c r="J1008853" s="6"/>
      <c r="K1008853" s="69"/>
      <c r="L1008853" s="67"/>
      <c r="M1008853" s="67"/>
      <c r="N1008853" s="70"/>
      <c r="O1008853" s="67"/>
      <c r="P1008853" s="6"/>
      <c r="Q1008853" s="6"/>
      <c r="R1008853" s="71"/>
      <c r="S1008853" s="6"/>
      <c r="T1008853" s="6"/>
      <c r="U1008853" s="6"/>
      <c r="V1008853" s="9"/>
    </row>
    <row r="1008854" spans="1:22" customFormat="1">
      <c r="A1008854" s="2"/>
      <c r="B1008854" s="61"/>
      <c r="C1008854" s="52"/>
      <c r="D1008854" s="52"/>
      <c r="E1008854" s="6"/>
      <c r="F1008854" s="26"/>
      <c r="G1008854" s="26"/>
      <c r="H1008854" s="67"/>
      <c r="I1008854" s="68"/>
      <c r="J1008854" s="6"/>
      <c r="K1008854" s="69"/>
      <c r="L1008854" s="67"/>
      <c r="M1008854" s="67"/>
      <c r="N1008854" s="70"/>
      <c r="O1008854" s="67"/>
      <c r="P1008854" s="6"/>
      <c r="Q1008854" s="6"/>
      <c r="R1008854" s="71"/>
      <c r="S1008854" s="6"/>
      <c r="T1008854" s="6"/>
      <c r="U1008854" s="6"/>
      <c r="V1008854" s="9"/>
    </row>
    <row r="1008855" spans="1:22" customFormat="1">
      <c r="A1008855" s="2"/>
      <c r="B1008855" s="61"/>
      <c r="C1008855" s="52"/>
      <c r="D1008855" s="52"/>
      <c r="E1008855" s="6"/>
      <c r="F1008855" s="26"/>
      <c r="G1008855" s="26"/>
      <c r="H1008855" s="67"/>
      <c r="I1008855" s="68"/>
      <c r="J1008855" s="6"/>
      <c r="K1008855" s="69"/>
      <c r="L1008855" s="67"/>
      <c r="M1008855" s="67"/>
      <c r="N1008855" s="70"/>
      <c r="O1008855" s="67"/>
      <c r="P1008855" s="6"/>
      <c r="Q1008855" s="6"/>
      <c r="R1008855" s="71"/>
      <c r="S1008855" s="6"/>
      <c r="T1008855" s="6"/>
      <c r="U1008855" s="6"/>
      <c r="V1008855" s="9"/>
    </row>
    <row r="1008856" spans="1:22" customFormat="1">
      <c r="A1008856" s="2"/>
      <c r="B1008856" s="61"/>
      <c r="C1008856" s="52"/>
      <c r="D1008856" s="52"/>
      <c r="E1008856" s="6"/>
      <c r="F1008856" s="26"/>
      <c r="G1008856" s="26"/>
      <c r="H1008856" s="67"/>
      <c r="I1008856" s="68"/>
      <c r="J1008856" s="6"/>
      <c r="K1008856" s="69"/>
      <c r="L1008856" s="67"/>
      <c r="M1008856" s="67"/>
      <c r="N1008856" s="70"/>
      <c r="O1008856" s="67"/>
      <c r="P1008856" s="6"/>
      <c r="Q1008856" s="6"/>
      <c r="R1008856" s="71"/>
      <c r="S1008856" s="6"/>
      <c r="T1008856" s="6"/>
      <c r="U1008856" s="6"/>
      <c r="V1008856" s="9"/>
    </row>
    <row r="1008857" spans="1:22" customFormat="1">
      <c r="A1008857" s="2"/>
      <c r="B1008857" s="61"/>
      <c r="C1008857" s="52"/>
      <c r="D1008857" s="52"/>
      <c r="E1008857" s="6"/>
      <c r="F1008857" s="26"/>
      <c r="G1008857" s="26"/>
      <c r="H1008857" s="67"/>
      <c r="I1008857" s="68"/>
      <c r="J1008857" s="6"/>
      <c r="K1008857" s="69"/>
      <c r="L1008857" s="67"/>
      <c r="M1008857" s="67"/>
      <c r="N1008857" s="70"/>
      <c r="O1008857" s="67"/>
      <c r="P1008857" s="6"/>
      <c r="Q1008857" s="6"/>
      <c r="R1008857" s="71"/>
      <c r="S1008857" s="6"/>
      <c r="T1008857" s="6"/>
      <c r="U1008857" s="6"/>
      <c r="V1008857" s="9"/>
    </row>
    <row r="1008858" spans="1:22" customFormat="1">
      <c r="A1008858" s="2"/>
      <c r="B1008858" s="61"/>
      <c r="C1008858" s="52"/>
      <c r="D1008858" s="52"/>
      <c r="E1008858" s="6"/>
      <c r="F1008858" s="26"/>
      <c r="G1008858" s="26"/>
      <c r="H1008858" s="67"/>
      <c r="I1008858" s="68"/>
      <c r="J1008858" s="6"/>
      <c r="K1008858" s="69"/>
      <c r="L1008858" s="67"/>
      <c r="M1008858" s="67"/>
      <c r="N1008858" s="70"/>
      <c r="O1008858" s="67"/>
      <c r="P1008858" s="6"/>
      <c r="Q1008858" s="6"/>
      <c r="R1008858" s="71"/>
      <c r="S1008858" s="6"/>
      <c r="T1008858" s="6"/>
      <c r="U1008858" s="6"/>
      <c r="V1008858" s="9"/>
    </row>
    <row r="1008859" spans="1:22" customFormat="1">
      <c r="A1008859" s="2"/>
      <c r="B1008859" s="61"/>
      <c r="C1008859" s="52"/>
      <c r="D1008859" s="52"/>
      <c r="E1008859" s="6"/>
      <c r="F1008859" s="26"/>
      <c r="G1008859" s="26"/>
      <c r="H1008859" s="67"/>
      <c r="I1008859" s="68"/>
      <c r="J1008859" s="6"/>
      <c r="K1008859" s="69"/>
      <c r="L1008859" s="67"/>
      <c r="M1008859" s="67"/>
      <c r="N1008859" s="70"/>
      <c r="O1008859" s="67"/>
      <c r="P1008859" s="6"/>
      <c r="Q1008859" s="6"/>
      <c r="R1008859" s="71"/>
      <c r="S1008859" s="6"/>
      <c r="T1008859" s="6"/>
      <c r="U1008859" s="6"/>
      <c r="V1008859" s="9"/>
    </row>
    <row r="1008860" spans="1:22" customFormat="1">
      <c r="A1008860" s="2"/>
      <c r="B1008860" s="61"/>
      <c r="C1008860" s="52"/>
      <c r="D1008860" s="52"/>
      <c r="E1008860" s="6"/>
      <c r="F1008860" s="26"/>
      <c r="G1008860" s="26"/>
      <c r="H1008860" s="67"/>
      <c r="I1008860" s="68"/>
      <c r="J1008860" s="6"/>
      <c r="K1008860" s="69"/>
      <c r="L1008860" s="67"/>
      <c r="M1008860" s="67"/>
      <c r="N1008860" s="70"/>
      <c r="O1008860" s="67"/>
      <c r="P1008860" s="6"/>
      <c r="Q1008860" s="6"/>
      <c r="R1008860" s="71"/>
      <c r="S1008860" s="6"/>
      <c r="T1008860" s="6"/>
      <c r="U1008860" s="6"/>
      <c r="V1008860" s="9"/>
    </row>
    <row r="1008861" spans="1:22" customFormat="1">
      <c r="A1008861" s="2"/>
      <c r="B1008861" s="61"/>
      <c r="C1008861" s="52"/>
      <c r="D1008861" s="52"/>
      <c r="E1008861" s="6"/>
      <c r="F1008861" s="26"/>
      <c r="G1008861" s="26"/>
      <c r="H1008861" s="67"/>
      <c r="I1008861" s="68"/>
      <c r="J1008861" s="6"/>
      <c r="K1008861" s="69"/>
      <c r="L1008861" s="67"/>
      <c r="M1008861" s="67"/>
      <c r="N1008861" s="70"/>
      <c r="O1008861" s="67"/>
      <c r="P1008861" s="6"/>
      <c r="Q1008861" s="6"/>
      <c r="R1008861" s="71"/>
      <c r="S1008861" s="6"/>
      <c r="T1008861" s="6"/>
      <c r="U1008861" s="6"/>
      <c r="V1008861" s="9"/>
    </row>
    <row r="1008862" spans="1:22" customFormat="1">
      <c r="A1008862" s="2"/>
      <c r="B1008862" s="61"/>
      <c r="C1008862" s="52"/>
      <c r="D1008862" s="52"/>
      <c r="E1008862" s="6"/>
      <c r="F1008862" s="26"/>
      <c r="G1008862" s="26"/>
      <c r="H1008862" s="67"/>
      <c r="I1008862" s="68"/>
      <c r="J1008862" s="6"/>
      <c r="K1008862" s="69"/>
      <c r="L1008862" s="67"/>
      <c r="M1008862" s="67"/>
      <c r="N1008862" s="70"/>
      <c r="O1008862" s="67"/>
      <c r="P1008862" s="6"/>
      <c r="Q1008862" s="6"/>
      <c r="R1008862" s="71"/>
      <c r="S1008862" s="6"/>
      <c r="T1008862" s="6"/>
      <c r="U1008862" s="6"/>
      <c r="V1008862" s="9"/>
    </row>
    <row r="1008863" spans="1:22" customFormat="1">
      <c r="A1008863" s="2"/>
      <c r="B1008863" s="61"/>
      <c r="C1008863" s="52"/>
      <c r="D1008863" s="52"/>
      <c r="E1008863" s="6"/>
      <c r="F1008863" s="26"/>
      <c r="G1008863" s="26"/>
      <c r="H1008863" s="67"/>
      <c r="I1008863" s="68"/>
      <c r="J1008863" s="6"/>
      <c r="K1008863" s="69"/>
      <c r="L1008863" s="67"/>
      <c r="M1008863" s="67"/>
      <c r="N1008863" s="70"/>
      <c r="O1008863" s="67"/>
      <c r="P1008863" s="6"/>
      <c r="Q1008863" s="6"/>
      <c r="R1008863" s="71"/>
      <c r="S1008863" s="6"/>
      <c r="T1008863" s="6"/>
      <c r="U1008863" s="6"/>
      <c r="V1008863" s="9"/>
    </row>
    <row r="1008864" spans="1:22" customFormat="1">
      <c r="A1008864" s="2"/>
      <c r="B1008864" s="61"/>
      <c r="C1008864" s="52"/>
      <c r="D1008864" s="52"/>
      <c r="E1008864" s="6"/>
      <c r="F1008864" s="26"/>
      <c r="G1008864" s="26"/>
      <c r="H1008864" s="67"/>
      <c r="I1008864" s="68"/>
      <c r="J1008864" s="6"/>
      <c r="K1008864" s="69"/>
      <c r="L1008864" s="67"/>
      <c r="M1008864" s="67"/>
      <c r="N1008864" s="70"/>
      <c r="O1008864" s="67"/>
      <c r="P1008864" s="6"/>
      <c r="Q1008864" s="6"/>
      <c r="R1008864" s="71"/>
      <c r="S1008864" s="6"/>
      <c r="T1008864" s="6"/>
      <c r="U1008864" s="6"/>
      <c r="V1008864" s="9"/>
    </row>
    <row r="1008865" spans="1:22" customFormat="1">
      <c r="A1008865" s="2"/>
      <c r="B1008865" s="61"/>
      <c r="C1008865" s="52"/>
      <c r="D1008865" s="52"/>
      <c r="E1008865" s="6"/>
      <c r="F1008865" s="26"/>
      <c r="G1008865" s="26"/>
      <c r="H1008865" s="67"/>
      <c r="I1008865" s="68"/>
      <c r="J1008865" s="6"/>
      <c r="K1008865" s="69"/>
      <c r="L1008865" s="67"/>
      <c r="M1008865" s="67"/>
      <c r="N1008865" s="70"/>
      <c r="O1008865" s="67"/>
      <c r="P1008865" s="6"/>
      <c r="Q1008865" s="6"/>
      <c r="R1008865" s="71"/>
      <c r="S1008865" s="6"/>
      <c r="T1008865" s="6"/>
      <c r="U1008865" s="6"/>
      <c r="V1008865" s="9"/>
    </row>
    <row r="1008866" spans="1:22" customFormat="1">
      <c r="A1008866" s="2"/>
      <c r="B1008866" s="61"/>
      <c r="C1008866" s="52"/>
      <c r="D1008866" s="52"/>
      <c r="E1008866" s="6"/>
      <c r="F1008866" s="26"/>
      <c r="G1008866" s="26"/>
      <c r="H1008866" s="67"/>
      <c r="I1008866" s="68"/>
      <c r="J1008866" s="6"/>
      <c r="K1008866" s="69"/>
      <c r="L1008866" s="67"/>
      <c r="M1008866" s="67"/>
      <c r="N1008866" s="70"/>
      <c r="O1008866" s="67"/>
      <c r="P1008866" s="6"/>
      <c r="Q1008866" s="6"/>
      <c r="R1008866" s="71"/>
      <c r="S1008866" s="6"/>
      <c r="T1008866" s="6"/>
      <c r="U1008866" s="6"/>
      <c r="V1008866" s="9"/>
    </row>
    <row r="1008867" spans="1:22" customFormat="1">
      <c r="A1008867" s="2"/>
      <c r="B1008867" s="61"/>
      <c r="C1008867" s="52"/>
      <c r="D1008867" s="52"/>
      <c r="E1008867" s="6"/>
      <c r="F1008867" s="26"/>
      <c r="G1008867" s="26"/>
      <c r="H1008867" s="67"/>
      <c r="I1008867" s="68"/>
      <c r="J1008867" s="6"/>
      <c r="K1008867" s="69"/>
      <c r="L1008867" s="67"/>
      <c r="M1008867" s="67"/>
      <c r="N1008867" s="70"/>
      <c r="O1008867" s="67"/>
      <c r="P1008867" s="6"/>
      <c r="Q1008867" s="6"/>
      <c r="R1008867" s="71"/>
      <c r="S1008867" s="6"/>
      <c r="T1008867" s="6"/>
      <c r="U1008867" s="6"/>
      <c r="V1008867" s="9"/>
    </row>
    <row r="1008868" spans="1:22" customFormat="1">
      <c r="A1008868" s="2"/>
      <c r="B1008868" s="61"/>
      <c r="C1008868" s="52"/>
      <c r="D1008868" s="52"/>
      <c r="E1008868" s="6"/>
      <c r="F1008868" s="26"/>
      <c r="G1008868" s="26"/>
      <c r="H1008868" s="67"/>
      <c r="I1008868" s="68"/>
      <c r="J1008868" s="6"/>
      <c r="K1008868" s="69"/>
      <c r="L1008868" s="67"/>
      <c r="M1008868" s="67"/>
      <c r="N1008868" s="70"/>
      <c r="O1008868" s="67"/>
      <c r="P1008868" s="6"/>
      <c r="Q1008868" s="6"/>
      <c r="R1008868" s="71"/>
      <c r="S1008868" s="6"/>
      <c r="T1008868" s="6"/>
      <c r="U1008868" s="6"/>
      <c r="V1008868" s="9"/>
    </row>
    <row r="1008869" spans="1:22" customFormat="1">
      <c r="A1008869" s="2"/>
      <c r="B1008869" s="61"/>
      <c r="C1008869" s="52"/>
      <c r="D1008869" s="52"/>
      <c r="E1008869" s="6"/>
      <c r="F1008869" s="26"/>
      <c r="G1008869" s="26"/>
      <c r="H1008869" s="67"/>
      <c r="I1008869" s="68"/>
      <c r="J1008869" s="6"/>
      <c r="K1008869" s="69"/>
      <c r="L1008869" s="67"/>
      <c r="M1008869" s="67"/>
      <c r="N1008869" s="70"/>
      <c r="O1008869" s="67"/>
      <c r="P1008869" s="6"/>
      <c r="Q1008869" s="6"/>
      <c r="R1008869" s="71"/>
      <c r="S1008869" s="6"/>
      <c r="T1008869" s="6"/>
      <c r="U1008869" s="6"/>
      <c r="V1008869" s="9"/>
    </row>
    <row r="1008870" spans="1:22" customFormat="1">
      <c r="A1008870" s="2"/>
      <c r="B1008870" s="61"/>
      <c r="C1008870" s="52"/>
      <c r="D1008870" s="52"/>
      <c r="E1008870" s="6"/>
      <c r="F1008870" s="26"/>
      <c r="G1008870" s="26"/>
      <c r="H1008870" s="67"/>
      <c r="I1008870" s="68"/>
      <c r="J1008870" s="6"/>
      <c r="K1008870" s="69"/>
      <c r="L1008870" s="67"/>
      <c r="M1008870" s="67"/>
      <c r="N1008870" s="70"/>
      <c r="O1008870" s="67"/>
      <c r="P1008870" s="6"/>
      <c r="Q1008870" s="6"/>
      <c r="R1008870" s="71"/>
      <c r="S1008870" s="6"/>
      <c r="T1008870" s="6"/>
      <c r="U1008870" s="6"/>
      <c r="V1008870" s="9"/>
    </row>
    <row r="1008871" spans="1:22" customFormat="1">
      <c r="A1008871" s="2"/>
      <c r="B1008871" s="61"/>
      <c r="C1008871" s="52"/>
      <c r="D1008871" s="52"/>
      <c r="E1008871" s="6"/>
      <c r="F1008871" s="26"/>
      <c r="G1008871" s="26"/>
      <c r="H1008871" s="67"/>
      <c r="I1008871" s="68"/>
      <c r="J1008871" s="6"/>
      <c r="K1008871" s="69"/>
      <c r="L1008871" s="67"/>
      <c r="M1008871" s="67"/>
      <c r="N1008871" s="70"/>
      <c r="O1008871" s="67"/>
      <c r="P1008871" s="6"/>
      <c r="Q1008871" s="6"/>
      <c r="R1008871" s="71"/>
      <c r="S1008871" s="6"/>
      <c r="T1008871" s="6"/>
      <c r="U1008871" s="6"/>
      <c r="V1008871" s="9"/>
    </row>
    <row r="1008872" spans="1:22" customFormat="1">
      <c r="A1008872" s="2"/>
      <c r="B1008872" s="61"/>
      <c r="C1008872" s="52"/>
      <c r="D1008872" s="52"/>
      <c r="E1008872" s="6"/>
      <c r="F1008872" s="26"/>
      <c r="G1008872" s="26"/>
      <c r="H1008872" s="67"/>
      <c r="I1008872" s="68"/>
      <c r="J1008872" s="6"/>
      <c r="K1008872" s="69"/>
      <c r="L1008872" s="67"/>
      <c r="M1008872" s="67"/>
      <c r="N1008872" s="70"/>
      <c r="O1008872" s="67"/>
      <c r="P1008872" s="6"/>
      <c r="Q1008872" s="6"/>
      <c r="R1008872" s="71"/>
      <c r="S1008872" s="6"/>
      <c r="T1008872" s="6"/>
      <c r="U1008872" s="6"/>
      <c r="V1008872" s="9"/>
    </row>
    <row r="1008873" spans="1:22" customFormat="1">
      <c r="A1008873" s="2"/>
      <c r="B1008873" s="61"/>
      <c r="C1008873" s="52"/>
      <c r="D1008873" s="52"/>
      <c r="E1008873" s="6"/>
      <c r="F1008873" s="26"/>
      <c r="G1008873" s="26"/>
      <c r="H1008873" s="67"/>
      <c r="I1008873" s="68"/>
      <c r="J1008873" s="6"/>
      <c r="K1008873" s="69"/>
      <c r="L1008873" s="67"/>
      <c r="M1008873" s="67"/>
      <c r="N1008873" s="70"/>
      <c r="O1008873" s="67"/>
      <c r="P1008873" s="6"/>
      <c r="Q1008873" s="6"/>
      <c r="R1008873" s="71"/>
      <c r="S1008873" s="6"/>
      <c r="T1008873" s="6"/>
      <c r="U1008873" s="6"/>
      <c r="V1008873" s="9"/>
    </row>
    <row r="1008874" spans="1:22" customFormat="1">
      <c r="A1008874" s="2"/>
      <c r="B1008874" s="61"/>
      <c r="C1008874" s="52"/>
      <c r="D1008874" s="52"/>
      <c r="E1008874" s="6"/>
      <c r="F1008874" s="26"/>
      <c r="G1008874" s="26"/>
      <c r="H1008874" s="67"/>
      <c r="I1008874" s="68"/>
      <c r="J1008874" s="6"/>
      <c r="K1008874" s="69"/>
      <c r="L1008874" s="67"/>
      <c r="M1008874" s="67"/>
      <c r="N1008874" s="70"/>
      <c r="O1008874" s="67"/>
      <c r="P1008874" s="6"/>
      <c r="Q1008874" s="6"/>
      <c r="R1008874" s="71"/>
      <c r="S1008874" s="6"/>
      <c r="T1008874" s="6"/>
      <c r="U1008874" s="6"/>
      <c r="V1008874" s="9"/>
    </row>
    <row r="1008875" spans="1:22" customFormat="1">
      <c r="A1008875" s="2"/>
      <c r="B1008875" s="61"/>
      <c r="C1008875" s="52"/>
      <c r="D1008875" s="52"/>
      <c r="E1008875" s="6"/>
      <c r="F1008875" s="26"/>
      <c r="G1008875" s="26"/>
      <c r="H1008875" s="67"/>
      <c r="I1008875" s="68"/>
      <c r="J1008875" s="6"/>
      <c r="K1008875" s="69"/>
      <c r="L1008875" s="67"/>
      <c r="M1008875" s="67"/>
      <c r="N1008875" s="70"/>
      <c r="O1008875" s="67"/>
      <c r="P1008875" s="6"/>
      <c r="Q1008875" s="6"/>
      <c r="R1008875" s="71"/>
      <c r="S1008875" s="6"/>
      <c r="T1008875" s="6"/>
      <c r="U1008875" s="6"/>
      <c r="V1008875" s="9"/>
    </row>
    <row r="1008876" spans="1:22" customFormat="1">
      <c r="A1008876" s="2"/>
      <c r="B1008876" s="61"/>
      <c r="C1008876" s="52"/>
      <c r="D1008876" s="52"/>
      <c r="E1008876" s="6"/>
      <c r="F1008876" s="26"/>
      <c r="G1008876" s="26"/>
      <c r="H1008876" s="67"/>
      <c r="I1008876" s="68"/>
      <c r="J1008876" s="6"/>
      <c r="K1008876" s="69"/>
      <c r="L1008876" s="67"/>
      <c r="M1008876" s="67"/>
      <c r="N1008876" s="70"/>
      <c r="O1008876" s="67"/>
      <c r="P1008876" s="6"/>
      <c r="Q1008876" s="6"/>
      <c r="R1008876" s="71"/>
      <c r="S1008876" s="6"/>
      <c r="T1008876" s="6"/>
      <c r="U1008876" s="6"/>
      <c r="V1008876" s="9"/>
    </row>
    <row r="1008877" spans="1:22" customFormat="1">
      <c r="A1008877" s="2"/>
      <c r="B1008877" s="61"/>
      <c r="C1008877" s="52"/>
      <c r="D1008877" s="52"/>
      <c r="E1008877" s="6"/>
      <c r="F1008877" s="26"/>
      <c r="G1008877" s="26"/>
      <c r="H1008877" s="67"/>
      <c r="I1008877" s="68"/>
      <c r="J1008877" s="6"/>
      <c r="K1008877" s="69"/>
      <c r="L1008877" s="67"/>
      <c r="M1008877" s="67"/>
      <c r="N1008877" s="70"/>
      <c r="O1008877" s="67"/>
      <c r="P1008877" s="6"/>
      <c r="Q1008877" s="6"/>
      <c r="R1008877" s="71"/>
      <c r="S1008877" s="6"/>
      <c r="T1008877" s="6"/>
      <c r="U1008877" s="6"/>
      <c r="V1008877" s="9"/>
    </row>
    <row r="1008878" spans="1:22" customFormat="1">
      <c r="A1008878" s="2"/>
      <c r="B1008878" s="61"/>
      <c r="C1008878" s="52"/>
      <c r="D1008878" s="52"/>
      <c r="E1008878" s="6"/>
      <c r="F1008878" s="26"/>
      <c r="G1008878" s="26"/>
      <c r="H1008878" s="67"/>
      <c r="I1008878" s="68"/>
      <c r="J1008878" s="6"/>
      <c r="K1008878" s="69"/>
      <c r="L1008878" s="67"/>
      <c r="M1008878" s="67"/>
      <c r="N1008878" s="70"/>
      <c r="O1008878" s="67"/>
      <c r="P1008878" s="6"/>
      <c r="Q1008878" s="6"/>
      <c r="R1008878" s="71"/>
      <c r="S1008878" s="6"/>
      <c r="T1008878" s="6"/>
      <c r="U1008878" s="6"/>
      <c r="V1008878" s="9"/>
    </row>
    <row r="1008879" spans="1:22" customFormat="1">
      <c r="A1008879" s="2"/>
      <c r="B1008879" s="61"/>
      <c r="C1008879" s="52"/>
      <c r="D1008879" s="52"/>
      <c r="E1008879" s="6"/>
      <c r="F1008879" s="26"/>
      <c r="G1008879" s="26"/>
      <c r="H1008879" s="67"/>
      <c r="I1008879" s="68"/>
      <c r="J1008879" s="6"/>
      <c r="K1008879" s="69"/>
      <c r="L1008879" s="67"/>
      <c r="M1008879" s="67"/>
      <c r="N1008879" s="70"/>
      <c r="O1008879" s="67"/>
      <c r="P1008879" s="6"/>
      <c r="Q1008879" s="6"/>
      <c r="R1008879" s="71"/>
      <c r="S1008879" s="6"/>
      <c r="T1008879" s="6"/>
      <c r="U1008879" s="6"/>
      <c r="V1008879" s="9"/>
    </row>
    <row r="1008880" spans="1:22" customFormat="1">
      <c r="A1008880" s="2"/>
      <c r="B1008880" s="61"/>
      <c r="C1008880" s="52"/>
      <c r="D1008880" s="52"/>
      <c r="E1008880" s="6"/>
      <c r="F1008880" s="26"/>
      <c r="G1008880" s="26"/>
      <c r="H1008880" s="67"/>
      <c r="I1008880" s="68"/>
      <c r="J1008880" s="6"/>
      <c r="K1008880" s="69"/>
      <c r="L1008880" s="67"/>
      <c r="M1008880" s="67"/>
      <c r="N1008880" s="70"/>
      <c r="O1008880" s="67"/>
      <c r="P1008880" s="6"/>
      <c r="Q1008880" s="6"/>
      <c r="R1008880" s="71"/>
      <c r="S1008880" s="6"/>
      <c r="T1008880" s="6"/>
      <c r="U1008880" s="6"/>
      <c r="V1008880" s="9"/>
    </row>
    <row r="1008881" spans="1:22" customFormat="1">
      <c r="A1008881" s="2"/>
      <c r="B1008881" s="61"/>
      <c r="C1008881" s="52"/>
      <c r="D1008881" s="52"/>
      <c r="E1008881" s="6"/>
      <c r="F1008881" s="26"/>
      <c r="G1008881" s="26"/>
      <c r="H1008881" s="67"/>
      <c r="I1008881" s="68"/>
      <c r="J1008881" s="6"/>
      <c r="K1008881" s="69"/>
      <c r="L1008881" s="67"/>
      <c r="M1008881" s="67"/>
      <c r="N1008881" s="70"/>
      <c r="O1008881" s="67"/>
      <c r="P1008881" s="6"/>
      <c r="Q1008881" s="6"/>
      <c r="R1008881" s="71"/>
      <c r="S1008881" s="6"/>
      <c r="T1008881" s="6"/>
      <c r="U1008881" s="6"/>
      <c r="V1008881" s="9"/>
    </row>
    <row r="1008882" spans="1:22" customFormat="1">
      <c r="A1008882" s="2"/>
      <c r="B1008882" s="61"/>
      <c r="C1008882" s="52"/>
      <c r="D1008882" s="52"/>
      <c r="E1008882" s="6"/>
      <c r="F1008882" s="26"/>
      <c r="G1008882" s="26"/>
      <c r="H1008882" s="67"/>
      <c r="I1008882" s="68"/>
      <c r="J1008882" s="6"/>
      <c r="K1008882" s="69"/>
      <c r="L1008882" s="67"/>
      <c r="M1008882" s="67"/>
      <c r="N1008882" s="70"/>
      <c r="O1008882" s="67"/>
      <c r="P1008882" s="6"/>
      <c r="Q1008882" s="6"/>
      <c r="R1008882" s="71"/>
      <c r="S1008882" s="6"/>
      <c r="T1008882" s="6"/>
      <c r="U1008882" s="6"/>
      <c r="V1008882" s="9"/>
    </row>
    <row r="1008883" spans="1:22" customFormat="1">
      <c r="A1008883" s="2"/>
      <c r="B1008883" s="61"/>
      <c r="C1008883" s="52"/>
      <c r="D1008883" s="52"/>
      <c r="E1008883" s="6"/>
      <c r="F1008883" s="26"/>
      <c r="G1008883" s="26"/>
      <c r="H1008883" s="67"/>
      <c r="I1008883" s="68"/>
      <c r="J1008883" s="6"/>
      <c r="K1008883" s="69"/>
      <c r="L1008883" s="67"/>
      <c r="M1008883" s="67"/>
      <c r="N1008883" s="70"/>
      <c r="O1008883" s="67"/>
      <c r="P1008883" s="6"/>
      <c r="Q1008883" s="6"/>
      <c r="R1008883" s="71"/>
      <c r="S1008883" s="6"/>
      <c r="T1008883" s="6"/>
      <c r="U1008883" s="6"/>
      <c r="V1008883" s="9"/>
    </row>
    <row r="1008884" spans="1:22" customFormat="1">
      <c r="A1008884" s="2"/>
      <c r="B1008884" s="61"/>
      <c r="C1008884" s="52"/>
      <c r="D1008884" s="52"/>
      <c r="E1008884" s="6"/>
      <c r="F1008884" s="26"/>
      <c r="G1008884" s="26"/>
      <c r="H1008884" s="67"/>
      <c r="I1008884" s="68"/>
      <c r="J1008884" s="6"/>
      <c r="K1008884" s="69"/>
      <c r="L1008884" s="67"/>
      <c r="M1008884" s="67"/>
      <c r="N1008884" s="70"/>
      <c r="O1008884" s="67"/>
      <c r="P1008884" s="6"/>
      <c r="Q1008884" s="6"/>
      <c r="R1008884" s="71"/>
      <c r="S1008884" s="6"/>
      <c r="T1008884" s="6"/>
      <c r="U1008884" s="6"/>
      <c r="V1008884" s="9"/>
    </row>
    <row r="1008885" spans="1:22" customFormat="1">
      <c r="A1008885" s="2"/>
      <c r="B1008885" s="61"/>
      <c r="C1008885" s="52"/>
      <c r="D1008885" s="52"/>
      <c r="E1008885" s="6"/>
      <c r="F1008885" s="26"/>
      <c r="G1008885" s="26"/>
      <c r="H1008885" s="67"/>
      <c r="I1008885" s="68"/>
      <c r="J1008885" s="6"/>
      <c r="K1008885" s="69"/>
      <c r="L1008885" s="67"/>
      <c r="M1008885" s="67"/>
      <c r="N1008885" s="70"/>
      <c r="O1008885" s="67"/>
      <c r="P1008885" s="6"/>
      <c r="Q1008885" s="6"/>
      <c r="R1008885" s="71"/>
      <c r="S1008885" s="6"/>
      <c r="T1008885" s="6"/>
      <c r="U1008885" s="6"/>
      <c r="V1008885" s="9"/>
    </row>
    <row r="1008886" spans="1:22" customFormat="1">
      <c r="A1008886" s="2"/>
      <c r="B1008886" s="61"/>
      <c r="C1008886" s="52"/>
      <c r="D1008886" s="52"/>
      <c r="E1008886" s="6"/>
      <c r="F1008886" s="26"/>
      <c r="G1008886" s="26"/>
      <c r="H1008886" s="67"/>
      <c r="I1008886" s="68"/>
      <c r="J1008886" s="6"/>
      <c r="K1008886" s="69"/>
      <c r="L1008886" s="67"/>
      <c r="M1008886" s="67"/>
      <c r="N1008886" s="70"/>
      <c r="O1008886" s="67"/>
      <c r="P1008886" s="6"/>
      <c r="Q1008886" s="6"/>
      <c r="R1008886" s="71"/>
      <c r="S1008886" s="6"/>
      <c r="T1008886" s="6"/>
      <c r="U1008886" s="6"/>
      <c r="V1008886" s="9"/>
    </row>
    <row r="1008887" spans="1:22" customFormat="1">
      <c r="A1008887" s="2"/>
      <c r="B1008887" s="61"/>
      <c r="C1008887" s="52"/>
      <c r="D1008887" s="52"/>
      <c r="E1008887" s="6"/>
      <c r="F1008887" s="26"/>
      <c r="G1008887" s="26"/>
      <c r="H1008887" s="67"/>
      <c r="I1008887" s="68"/>
      <c r="J1008887" s="6"/>
      <c r="K1008887" s="69"/>
      <c r="L1008887" s="67"/>
      <c r="M1008887" s="67"/>
      <c r="N1008887" s="70"/>
      <c r="O1008887" s="67"/>
      <c r="P1008887" s="6"/>
      <c r="Q1008887" s="6"/>
      <c r="R1008887" s="71"/>
      <c r="S1008887" s="6"/>
      <c r="T1008887" s="6"/>
      <c r="U1008887" s="6"/>
      <c r="V1008887" s="9"/>
    </row>
    <row r="1008888" spans="1:22" customFormat="1">
      <c r="A1008888" s="2"/>
      <c r="B1008888" s="61"/>
      <c r="C1008888" s="52"/>
      <c r="D1008888" s="52"/>
      <c r="E1008888" s="6"/>
      <c r="F1008888" s="26"/>
      <c r="G1008888" s="26"/>
      <c r="H1008888" s="67"/>
      <c r="I1008888" s="68"/>
      <c r="J1008888" s="6"/>
      <c r="K1008888" s="69"/>
      <c r="L1008888" s="67"/>
      <c r="M1008888" s="67"/>
      <c r="N1008888" s="70"/>
      <c r="O1008888" s="67"/>
      <c r="P1008888" s="6"/>
      <c r="Q1008888" s="6"/>
      <c r="R1008888" s="71"/>
      <c r="S1008888" s="6"/>
      <c r="T1008888" s="6"/>
      <c r="U1008888" s="6"/>
      <c r="V1008888" s="9"/>
    </row>
    <row r="1008889" spans="1:22" customFormat="1">
      <c r="A1008889" s="2"/>
      <c r="B1008889" s="61"/>
      <c r="C1008889" s="52"/>
      <c r="D1008889" s="52"/>
      <c r="E1008889" s="6"/>
      <c r="F1008889" s="26"/>
      <c r="G1008889" s="26"/>
      <c r="H1008889" s="67"/>
      <c r="I1008889" s="68"/>
      <c r="J1008889" s="6"/>
      <c r="K1008889" s="69"/>
      <c r="L1008889" s="67"/>
      <c r="M1008889" s="67"/>
      <c r="N1008889" s="70"/>
      <c r="O1008889" s="67"/>
      <c r="P1008889" s="6"/>
      <c r="Q1008889" s="6"/>
      <c r="R1008889" s="71"/>
      <c r="S1008889" s="6"/>
      <c r="T1008889" s="6"/>
      <c r="U1008889" s="6"/>
      <c r="V1008889" s="9"/>
    </row>
    <row r="1008890" spans="1:22" customFormat="1">
      <c r="A1008890" s="2"/>
      <c r="B1008890" s="61"/>
      <c r="C1008890" s="52"/>
      <c r="D1008890" s="52"/>
      <c r="E1008890" s="6"/>
      <c r="F1008890" s="26"/>
      <c r="G1008890" s="26"/>
      <c r="H1008890" s="67"/>
      <c r="I1008890" s="68"/>
      <c r="J1008890" s="6"/>
      <c r="K1008890" s="69"/>
      <c r="L1008890" s="67"/>
      <c r="M1008890" s="67"/>
      <c r="N1008890" s="70"/>
      <c r="O1008890" s="67"/>
      <c r="P1008890" s="6"/>
      <c r="Q1008890" s="6"/>
      <c r="R1008890" s="71"/>
      <c r="S1008890" s="6"/>
      <c r="T1008890" s="6"/>
      <c r="U1008890" s="6"/>
      <c r="V1008890" s="9"/>
    </row>
    <row r="1008891" spans="1:22" customFormat="1">
      <c r="A1008891" s="2"/>
      <c r="B1008891" s="61"/>
      <c r="C1008891" s="52"/>
      <c r="D1008891" s="52"/>
      <c r="E1008891" s="6"/>
      <c r="F1008891" s="26"/>
      <c r="G1008891" s="26"/>
      <c r="H1008891" s="67"/>
      <c r="I1008891" s="68"/>
      <c r="J1008891" s="6"/>
      <c r="K1008891" s="69"/>
      <c r="L1008891" s="67"/>
      <c r="M1008891" s="67"/>
      <c r="N1008891" s="70"/>
      <c r="O1008891" s="67"/>
      <c r="P1008891" s="6"/>
      <c r="Q1008891" s="6"/>
      <c r="R1008891" s="71"/>
      <c r="S1008891" s="6"/>
      <c r="T1008891" s="6"/>
      <c r="U1008891" s="6"/>
      <c r="V1008891" s="9"/>
    </row>
    <row r="1008892" spans="1:22" customFormat="1">
      <c r="A1008892" s="2"/>
      <c r="B1008892" s="61"/>
      <c r="C1008892" s="52"/>
      <c r="D1008892" s="52"/>
      <c r="E1008892" s="6"/>
      <c r="F1008892" s="26"/>
      <c r="G1008892" s="26"/>
      <c r="H1008892" s="67"/>
      <c r="I1008892" s="68"/>
      <c r="J1008892" s="6"/>
      <c r="K1008892" s="69"/>
      <c r="L1008892" s="67"/>
      <c r="M1008892" s="67"/>
      <c r="N1008892" s="70"/>
      <c r="O1008892" s="67"/>
      <c r="P1008892" s="6"/>
      <c r="Q1008892" s="6"/>
      <c r="R1008892" s="71"/>
      <c r="S1008892" s="6"/>
      <c r="T1008892" s="6"/>
      <c r="U1008892" s="6"/>
      <c r="V1008892" s="9"/>
    </row>
    <row r="1008893" spans="1:22" customFormat="1">
      <c r="A1008893" s="2"/>
      <c r="B1008893" s="61"/>
      <c r="C1008893" s="52"/>
      <c r="D1008893" s="52"/>
      <c r="E1008893" s="6"/>
      <c r="F1008893" s="26"/>
      <c r="G1008893" s="26"/>
      <c r="H1008893" s="67"/>
      <c r="I1008893" s="68"/>
      <c r="J1008893" s="6"/>
      <c r="K1008893" s="69"/>
      <c r="L1008893" s="67"/>
      <c r="M1008893" s="67"/>
      <c r="N1008893" s="70"/>
      <c r="O1008893" s="67"/>
      <c r="P1008893" s="6"/>
      <c r="Q1008893" s="6"/>
      <c r="R1008893" s="71"/>
      <c r="S1008893" s="6"/>
      <c r="T1008893" s="6"/>
      <c r="U1008893" s="6"/>
      <c r="V1008893" s="9"/>
    </row>
    <row r="1008894" spans="1:22" customFormat="1">
      <c r="A1008894" s="2"/>
      <c r="B1008894" s="61"/>
      <c r="C1008894" s="52"/>
      <c r="D1008894" s="52"/>
      <c r="E1008894" s="6"/>
      <c r="F1008894" s="26"/>
      <c r="G1008894" s="26"/>
      <c r="H1008894" s="67"/>
      <c r="I1008894" s="68"/>
      <c r="J1008894" s="6"/>
      <c r="K1008894" s="69"/>
      <c r="L1008894" s="67"/>
      <c r="M1008894" s="67"/>
      <c r="N1008894" s="70"/>
      <c r="O1008894" s="67"/>
      <c r="P1008894" s="6"/>
      <c r="Q1008894" s="6"/>
      <c r="R1008894" s="71"/>
      <c r="S1008894" s="6"/>
      <c r="T1008894" s="6"/>
      <c r="U1008894" s="6"/>
      <c r="V1008894" s="9"/>
    </row>
    <row r="1008895" spans="1:22" customFormat="1">
      <c r="A1008895" s="2"/>
      <c r="B1008895" s="61"/>
      <c r="C1008895" s="52"/>
      <c r="D1008895" s="52"/>
      <c r="E1008895" s="6"/>
      <c r="F1008895" s="26"/>
      <c r="G1008895" s="26"/>
      <c r="H1008895" s="67"/>
      <c r="I1008895" s="68"/>
      <c r="J1008895" s="6"/>
      <c r="K1008895" s="69"/>
      <c r="L1008895" s="67"/>
      <c r="M1008895" s="67"/>
      <c r="N1008895" s="70"/>
      <c r="O1008895" s="67"/>
      <c r="P1008895" s="6"/>
      <c r="Q1008895" s="6"/>
      <c r="R1008895" s="71"/>
      <c r="S1008895" s="6"/>
      <c r="T1008895" s="6"/>
      <c r="U1008895" s="6"/>
      <c r="V1008895" s="9"/>
    </row>
    <row r="1008896" spans="1:22" customFormat="1">
      <c r="A1008896" s="2"/>
      <c r="B1008896" s="61"/>
      <c r="C1008896" s="52"/>
      <c r="D1008896" s="52"/>
      <c r="E1008896" s="6"/>
      <c r="F1008896" s="26"/>
      <c r="G1008896" s="26"/>
      <c r="H1008896" s="67"/>
      <c r="I1008896" s="68"/>
      <c r="J1008896" s="6"/>
      <c r="K1008896" s="69"/>
      <c r="L1008896" s="67"/>
      <c r="M1008896" s="67"/>
      <c r="N1008896" s="70"/>
      <c r="O1008896" s="67"/>
      <c r="P1008896" s="6"/>
      <c r="Q1008896" s="6"/>
      <c r="R1008896" s="71"/>
      <c r="S1008896" s="6"/>
      <c r="T1008896" s="6"/>
      <c r="U1008896" s="6"/>
      <c r="V1008896" s="9"/>
    </row>
    <row r="1008897" spans="1:22" customFormat="1">
      <c r="A1008897" s="2"/>
      <c r="B1008897" s="61"/>
      <c r="C1008897" s="52"/>
      <c r="D1008897" s="52"/>
      <c r="E1008897" s="6"/>
      <c r="F1008897" s="26"/>
      <c r="G1008897" s="26"/>
      <c r="H1008897" s="67"/>
      <c r="I1008897" s="68"/>
      <c r="J1008897" s="6"/>
      <c r="K1008897" s="69"/>
      <c r="L1008897" s="67"/>
      <c r="M1008897" s="67"/>
      <c r="N1008897" s="70"/>
      <c r="O1008897" s="67"/>
      <c r="P1008897" s="6"/>
      <c r="Q1008897" s="6"/>
      <c r="R1008897" s="71"/>
      <c r="S1008897" s="6"/>
      <c r="T1008897" s="6"/>
      <c r="U1008897" s="6"/>
      <c r="V1008897" s="9"/>
    </row>
    <row r="1008898" spans="1:22" customFormat="1">
      <c r="A1008898" s="2"/>
      <c r="B1008898" s="61"/>
      <c r="C1008898" s="52"/>
      <c r="D1008898" s="52"/>
      <c r="E1008898" s="6"/>
      <c r="F1008898" s="26"/>
      <c r="G1008898" s="26"/>
      <c r="H1008898" s="67"/>
      <c r="I1008898" s="68"/>
      <c r="J1008898" s="6"/>
      <c r="K1008898" s="69"/>
      <c r="L1008898" s="67"/>
      <c r="M1008898" s="67"/>
      <c r="N1008898" s="70"/>
      <c r="O1008898" s="67"/>
      <c r="P1008898" s="6"/>
      <c r="Q1008898" s="6"/>
      <c r="R1008898" s="71"/>
      <c r="S1008898" s="6"/>
      <c r="T1008898" s="6"/>
      <c r="U1008898" s="6"/>
      <c r="V1008898" s="9"/>
    </row>
    <row r="1008899" spans="1:22" customFormat="1">
      <c r="A1008899" s="2"/>
      <c r="B1008899" s="61"/>
      <c r="C1008899" s="52"/>
      <c r="D1008899" s="52"/>
      <c r="E1008899" s="6"/>
      <c r="F1008899" s="26"/>
      <c r="G1008899" s="26"/>
      <c r="H1008899" s="67"/>
      <c r="I1008899" s="68"/>
      <c r="J1008899" s="6"/>
      <c r="K1008899" s="69"/>
      <c r="L1008899" s="67"/>
      <c r="M1008899" s="67"/>
      <c r="N1008899" s="70"/>
      <c r="O1008899" s="67"/>
      <c r="P1008899" s="6"/>
      <c r="Q1008899" s="6"/>
      <c r="R1008899" s="71"/>
      <c r="S1008899" s="6"/>
      <c r="T1008899" s="6"/>
      <c r="U1008899" s="6"/>
      <c r="V1008899" s="9"/>
    </row>
    <row r="1008900" spans="1:22" customFormat="1">
      <c r="A1008900" s="2"/>
      <c r="B1008900" s="61"/>
      <c r="C1008900" s="52"/>
      <c r="D1008900" s="52"/>
      <c r="E1008900" s="6"/>
      <c r="F1008900" s="26"/>
      <c r="G1008900" s="26"/>
      <c r="H1008900" s="67"/>
      <c r="I1008900" s="68"/>
      <c r="J1008900" s="6"/>
      <c r="K1008900" s="69"/>
      <c r="L1008900" s="67"/>
      <c r="M1008900" s="67"/>
      <c r="N1008900" s="70"/>
      <c r="O1008900" s="67"/>
      <c r="P1008900" s="6"/>
      <c r="Q1008900" s="6"/>
      <c r="R1008900" s="71"/>
      <c r="S1008900" s="6"/>
      <c r="T1008900" s="6"/>
      <c r="U1008900" s="6"/>
      <c r="V1008900" s="9"/>
    </row>
    <row r="1008901" spans="1:22" customFormat="1">
      <c r="A1008901" s="2"/>
      <c r="B1008901" s="61"/>
      <c r="C1008901" s="52"/>
      <c r="D1008901" s="52"/>
      <c r="E1008901" s="6"/>
      <c r="F1008901" s="26"/>
      <c r="G1008901" s="26"/>
      <c r="H1008901" s="67"/>
      <c r="I1008901" s="68"/>
      <c r="J1008901" s="6"/>
      <c r="K1008901" s="69"/>
      <c r="L1008901" s="67"/>
      <c r="M1008901" s="67"/>
      <c r="N1008901" s="70"/>
      <c r="O1008901" s="67"/>
      <c r="P1008901" s="6"/>
      <c r="Q1008901" s="6"/>
      <c r="R1008901" s="71"/>
      <c r="S1008901" s="6"/>
      <c r="T1008901" s="6"/>
      <c r="U1008901" s="6"/>
      <c r="V1008901" s="9"/>
    </row>
    <row r="1008902" spans="1:22" customFormat="1">
      <c r="A1008902" s="2"/>
      <c r="B1008902" s="61"/>
      <c r="C1008902" s="52"/>
      <c r="D1008902" s="52"/>
      <c r="E1008902" s="6"/>
      <c r="F1008902" s="26"/>
      <c r="G1008902" s="26"/>
      <c r="H1008902" s="67"/>
      <c r="I1008902" s="68"/>
      <c r="J1008902" s="6"/>
      <c r="K1008902" s="69"/>
      <c r="L1008902" s="67"/>
      <c r="M1008902" s="67"/>
      <c r="N1008902" s="70"/>
      <c r="O1008902" s="67"/>
      <c r="P1008902" s="6"/>
      <c r="Q1008902" s="6"/>
      <c r="R1008902" s="71"/>
      <c r="S1008902" s="6"/>
      <c r="T1008902" s="6"/>
      <c r="U1008902" s="6"/>
      <c r="V1008902" s="9"/>
    </row>
    <row r="1008903" spans="1:22" customFormat="1">
      <c r="A1008903" s="2"/>
      <c r="B1008903" s="61"/>
      <c r="C1008903" s="52"/>
      <c r="D1008903" s="52"/>
      <c r="E1008903" s="6"/>
      <c r="F1008903" s="26"/>
      <c r="G1008903" s="26"/>
      <c r="H1008903" s="67"/>
      <c r="I1008903" s="68"/>
      <c r="J1008903" s="6"/>
      <c r="K1008903" s="69"/>
      <c r="L1008903" s="67"/>
      <c r="M1008903" s="67"/>
      <c r="N1008903" s="70"/>
      <c r="O1008903" s="67"/>
      <c r="P1008903" s="6"/>
      <c r="Q1008903" s="6"/>
      <c r="R1008903" s="71"/>
      <c r="S1008903" s="6"/>
      <c r="T1008903" s="6"/>
      <c r="U1008903" s="6"/>
      <c r="V1008903" s="9"/>
    </row>
    <row r="1008904" spans="1:22" customFormat="1">
      <c r="A1008904" s="2"/>
      <c r="B1008904" s="61"/>
      <c r="C1008904" s="52"/>
      <c r="D1008904" s="52"/>
      <c r="E1008904" s="6"/>
      <c r="F1008904" s="26"/>
      <c r="G1008904" s="26"/>
      <c r="H1008904" s="67"/>
      <c r="I1008904" s="68"/>
      <c r="J1008904" s="6"/>
      <c r="K1008904" s="69"/>
      <c r="L1008904" s="67"/>
      <c r="M1008904" s="67"/>
      <c r="N1008904" s="70"/>
      <c r="O1008904" s="67"/>
      <c r="P1008904" s="6"/>
      <c r="Q1008904" s="6"/>
      <c r="R1008904" s="71"/>
      <c r="S1008904" s="6"/>
      <c r="T1008904" s="6"/>
      <c r="U1008904" s="6"/>
      <c r="V1008904" s="9"/>
    </row>
    <row r="1008905" spans="1:22" customFormat="1">
      <c r="A1008905" s="2"/>
      <c r="B1008905" s="61"/>
      <c r="C1008905" s="52"/>
      <c r="D1008905" s="52"/>
      <c r="E1008905" s="6"/>
      <c r="F1008905" s="26"/>
      <c r="G1008905" s="26"/>
      <c r="H1008905" s="67"/>
      <c r="I1008905" s="68"/>
      <c r="J1008905" s="6"/>
      <c r="K1008905" s="69"/>
      <c r="L1008905" s="67"/>
      <c r="M1008905" s="67"/>
      <c r="N1008905" s="70"/>
      <c r="O1008905" s="67"/>
      <c r="P1008905" s="6"/>
      <c r="Q1008905" s="6"/>
      <c r="R1008905" s="71"/>
      <c r="S1008905" s="6"/>
      <c r="T1008905" s="6"/>
      <c r="U1008905" s="6"/>
      <c r="V1008905" s="9"/>
    </row>
    <row r="1008906" spans="1:22" customFormat="1">
      <c r="A1008906" s="2"/>
      <c r="B1008906" s="61"/>
      <c r="C1008906" s="52"/>
      <c r="D1008906" s="52"/>
      <c r="E1008906" s="6"/>
      <c r="F1008906" s="26"/>
      <c r="G1008906" s="26"/>
      <c r="H1008906" s="67"/>
      <c r="I1008906" s="68"/>
      <c r="J1008906" s="6"/>
      <c r="K1008906" s="69"/>
      <c r="L1008906" s="67"/>
      <c r="M1008906" s="67"/>
      <c r="N1008906" s="70"/>
      <c r="O1008906" s="67"/>
      <c r="P1008906" s="6"/>
      <c r="Q1008906" s="6"/>
      <c r="R1008906" s="71"/>
      <c r="S1008906" s="6"/>
      <c r="T1008906" s="6"/>
      <c r="U1008906" s="6"/>
      <c r="V1008906" s="9"/>
    </row>
    <row r="1008907" spans="1:22" customFormat="1">
      <c r="A1008907" s="2"/>
      <c r="B1008907" s="61"/>
      <c r="C1008907" s="52"/>
      <c r="D1008907" s="52"/>
      <c r="E1008907" s="6"/>
      <c r="F1008907" s="26"/>
      <c r="G1008907" s="26"/>
      <c r="H1008907" s="67"/>
      <c r="I1008907" s="68"/>
      <c r="J1008907" s="6"/>
      <c r="K1008907" s="69"/>
      <c r="L1008907" s="67"/>
      <c r="M1008907" s="67"/>
      <c r="N1008907" s="70"/>
      <c r="O1008907" s="67"/>
      <c r="P1008907" s="6"/>
      <c r="Q1008907" s="6"/>
      <c r="R1008907" s="71"/>
      <c r="S1008907" s="6"/>
      <c r="T1008907" s="6"/>
      <c r="U1008907" s="6"/>
      <c r="V1008907" s="9"/>
    </row>
    <row r="1008908" spans="1:22" customFormat="1">
      <c r="A1008908" s="2"/>
      <c r="B1008908" s="61"/>
      <c r="C1008908" s="52"/>
      <c r="D1008908" s="52"/>
      <c r="E1008908" s="6"/>
      <c r="F1008908" s="26"/>
      <c r="G1008908" s="26"/>
      <c r="H1008908" s="67"/>
      <c r="I1008908" s="68"/>
      <c r="J1008908" s="6"/>
      <c r="K1008908" s="69"/>
      <c r="L1008908" s="67"/>
      <c r="M1008908" s="67"/>
      <c r="N1008908" s="70"/>
      <c r="O1008908" s="67"/>
      <c r="P1008908" s="6"/>
      <c r="Q1008908" s="6"/>
      <c r="R1008908" s="71"/>
      <c r="S1008908" s="6"/>
      <c r="T1008908" s="6"/>
      <c r="U1008908" s="6"/>
      <c r="V1008908" s="9"/>
    </row>
    <row r="1008909" spans="1:22" customFormat="1">
      <c r="A1008909" s="2"/>
      <c r="B1008909" s="61"/>
      <c r="C1008909" s="52"/>
      <c r="D1008909" s="52"/>
      <c r="E1008909" s="6"/>
      <c r="F1008909" s="26"/>
      <c r="G1008909" s="26"/>
      <c r="H1008909" s="67"/>
      <c r="I1008909" s="68"/>
      <c r="J1008909" s="6"/>
      <c r="K1008909" s="69"/>
      <c r="L1008909" s="67"/>
      <c r="M1008909" s="67"/>
      <c r="N1008909" s="70"/>
      <c r="O1008909" s="67"/>
      <c r="P1008909" s="6"/>
      <c r="Q1008909" s="6"/>
      <c r="R1008909" s="71"/>
      <c r="S1008909" s="6"/>
      <c r="T1008909" s="6"/>
      <c r="U1008909" s="6"/>
      <c r="V1008909" s="9"/>
    </row>
    <row r="1008910" spans="1:22" customFormat="1">
      <c r="A1008910" s="2"/>
      <c r="B1008910" s="61"/>
      <c r="C1008910" s="52"/>
      <c r="D1008910" s="52"/>
      <c r="E1008910" s="6"/>
      <c r="F1008910" s="26"/>
      <c r="G1008910" s="26"/>
      <c r="H1008910" s="67"/>
      <c r="I1008910" s="68"/>
      <c r="J1008910" s="6"/>
      <c r="K1008910" s="69"/>
      <c r="L1008910" s="67"/>
      <c r="M1008910" s="67"/>
      <c r="N1008910" s="70"/>
      <c r="O1008910" s="67"/>
      <c r="P1008910" s="6"/>
      <c r="Q1008910" s="6"/>
      <c r="R1008910" s="71"/>
      <c r="S1008910" s="6"/>
      <c r="T1008910" s="6"/>
      <c r="U1008910" s="6"/>
      <c r="V1008910" s="9"/>
    </row>
    <row r="1008911" spans="1:22" customFormat="1">
      <c r="A1008911" s="2"/>
      <c r="B1008911" s="61"/>
      <c r="C1008911" s="52"/>
      <c r="D1008911" s="52"/>
      <c r="E1008911" s="6"/>
      <c r="F1008911" s="26"/>
      <c r="G1008911" s="26"/>
      <c r="H1008911" s="67"/>
      <c r="I1008911" s="68"/>
      <c r="J1008911" s="6"/>
      <c r="K1008911" s="69"/>
      <c r="L1008911" s="67"/>
      <c r="M1008911" s="67"/>
      <c r="N1008911" s="70"/>
      <c r="O1008911" s="67"/>
      <c r="P1008911" s="6"/>
      <c r="Q1008911" s="6"/>
      <c r="R1008911" s="71"/>
      <c r="S1008911" s="6"/>
      <c r="T1008911" s="6"/>
      <c r="U1008911" s="6"/>
      <c r="V1008911" s="9"/>
    </row>
    <row r="1008912" spans="1:22" customFormat="1">
      <c r="A1008912" s="2"/>
      <c r="B1008912" s="61"/>
      <c r="C1008912" s="52"/>
      <c r="D1008912" s="52"/>
      <c r="E1008912" s="6"/>
      <c r="F1008912" s="26"/>
      <c r="G1008912" s="26"/>
      <c r="H1008912" s="67"/>
      <c r="I1008912" s="68"/>
      <c r="J1008912" s="6"/>
      <c r="K1008912" s="69"/>
      <c r="L1008912" s="67"/>
      <c r="M1008912" s="67"/>
      <c r="N1008912" s="70"/>
      <c r="O1008912" s="67"/>
      <c r="P1008912" s="6"/>
      <c r="Q1008912" s="6"/>
      <c r="R1008912" s="71"/>
      <c r="S1008912" s="6"/>
      <c r="T1008912" s="6"/>
      <c r="U1008912" s="6"/>
      <c r="V1008912" s="9"/>
    </row>
    <row r="1008913" spans="1:22" customFormat="1">
      <c r="A1008913" s="2"/>
      <c r="B1008913" s="61"/>
      <c r="C1008913" s="52"/>
      <c r="D1008913" s="52"/>
      <c r="E1008913" s="6"/>
      <c r="F1008913" s="26"/>
      <c r="G1008913" s="26"/>
      <c r="H1008913" s="67"/>
      <c r="I1008913" s="68"/>
      <c r="J1008913" s="6"/>
      <c r="K1008913" s="69"/>
      <c r="L1008913" s="67"/>
      <c r="M1008913" s="67"/>
      <c r="N1008913" s="70"/>
      <c r="O1008913" s="67"/>
      <c r="P1008913" s="6"/>
      <c r="Q1008913" s="6"/>
      <c r="R1008913" s="71"/>
      <c r="S1008913" s="6"/>
      <c r="T1008913" s="6"/>
      <c r="U1008913" s="6"/>
      <c r="V1008913" s="9"/>
    </row>
    <row r="1008914" spans="1:22" customFormat="1">
      <c r="A1008914" s="2"/>
      <c r="B1008914" s="61"/>
      <c r="C1008914" s="52"/>
      <c r="D1008914" s="52"/>
      <c r="E1008914" s="6"/>
      <c r="F1008914" s="26"/>
      <c r="G1008914" s="26"/>
      <c r="H1008914" s="67"/>
      <c r="I1008914" s="68"/>
      <c r="J1008914" s="6"/>
      <c r="K1008914" s="69"/>
      <c r="L1008914" s="67"/>
      <c r="M1008914" s="67"/>
      <c r="N1008914" s="70"/>
      <c r="O1008914" s="67"/>
      <c r="P1008914" s="6"/>
      <c r="Q1008914" s="6"/>
      <c r="R1008914" s="71"/>
      <c r="S1008914" s="6"/>
      <c r="T1008914" s="6"/>
      <c r="U1008914" s="6"/>
      <c r="V1008914" s="9"/>
    </row>
    <row r="1008915" spans="1:22" customFormat="1">
      <c r="A1008915" s="2"/>
      <c r="B1008915" s="61"/>
      <c r="C1008915" s="52"/>
      <c r="D1008915" s="52"/>
      <c r="E1008915" s="6"/>
      <c r="F1008915" s="26"/>
      <c r="G1008915" s="26"/>
      <c r="H1008915" s="67"/>
      <c r="I1008915" s="68"/>
      <c r="J1008915" s="6"/>
      <c r="K1008915" s="69"/>
      <c r="L1008915" s="67"/>
      <c r="M1008915" s="67"/>
      <c r="N1008915" s="70"/>
      <c r="O1008915" s="67"/>
      <c r="P1008915" s="6"/>
      <c r="Q1008915" s="6"/>
      <c r="R1008915" s="71"/>
      <c r="S1008915" s="6"/>
      <c r="T1008915" s="6"/>
      <c r="U1008915" s="6"/>
      <c r="V1008915" s="9"/>
    </row>
    <row r="1008916" spans="1:22" customFormat="1">
      <c r="A1008916" s="2"/>
      <c r="B1008916" s="61"/>
      <c r="C1008916" s="52"/>
      <c r="D1008916" s="52"/>
      <c r="E1008916" s="6"/>
      <c r="F1008916" s="26"/>
      <c r="G1008916" s="26"/>
      <c r="H1008916" s="67"/>
      <c r="I1008916" s="68"/>
      <c r="J1008916" s="6"/>
      <c r="K1008916" s="69"/>
      <c r="L1008916" s="67"/>
      <c r="M1008916" s="67"/>
      <c r="N1008916" s="70"/>
      <c r="O1008916" s="67"/>
      <c r="P1008916" s="6"/>
      <c r="Q1008916" s="6"/>
      <c r="R1008916" s="71"/>
      <c r="S1008916" s="6"/>
      <c r="T1008916" s="6"/>
      <c r="U1008916" s="6"/>
      <c r="V1008916" s="9"/>
    </row>
    <row r="1008917" spans="1:22" customFormat="1">
      <c r="A1008917" s="2"/>
      <c r="B1008917" s="61"/>
      <c r="C1008917" s="52"/>
      <c r="D1008917" s="52"/>
      <c r="E1008917" s="6"/>
      <c r="F1008917" s="26"/>
      <c r="G1008917" s="26"/>
      <c r="H1008917" s="67"/>
      <c r="I1008917" s="68"/>
      <c r="J1008917" s="6"/>
      <c r="K1008917" s="69"/>
      <c r="L1008917" s="67"/>
      <c r="M1008917" s="67"/>
      <c r="N1008917" s="70"/>
      <c r="O1008917" s="67"/>
      <c r="P1008917" s="6"/>
      <c r="Q1008917" s="6"/>
      <c r="R1008917" s="71"/>
      <c r="S1008917" s="6"/>
      <c r="T1008917" s="6"/>
      <c r="U1008917" s="6"/>
      <c r="V1008917" s="9"/>
    </row>
    <row r="1008918" spans="1:22" customFormat="1">
      <c r="A1008918" s="2"/>
      <c r="B1008918" s="61"/>
      <c r="C1008918" s="52"/>
      <c r="D1008918" s="52"/>
      <c r="E1008918" s="6"/>
      <c r="F1008918" s="26"/>
      <c r="G1008918" s="26"/>
      <c r="H1008918" s="67"/>
      <c r="I1008918" s="68"/>
      <c r="J1008918" s="6"/>
      <c r="K1008918" s="69"/>
      <c r="L1008918" s="67"/>
      <c r="M1008918" s="67"/>
      <c r="N1008918" s="70"/>
      <c r="O1008918" s="67"/>
      <c r="P1008918" s="6"/>
      <c r="Q1008918" s="6"/>
      <c r="R1008918" s="71"/>
      <c r="S1008918" s="6"/>
      <c r="T1008918" s="6"/>
      <c r="U1008918" s="6"/>
      <c r="V1008918" s="9"/>
    </row>
    <row r="1008919" spans="1:22" customFormat="1">
      <c r="A1008919" s="2"/>
      <c r="B1008919" s="61"/>
      <c r="C1008919" s="52"/>
      <c r="D1008919" s="52"/>
      <c r="E1008919" s="6"/>
      <c r="F1008919" s="26"/>
      <c r="G1008919" s="26"/>
      <c r="H1008919" s="67"/>
      <c r="I1008919" s="68"/>
      <c r="J1008919" s="6"/>
      <c r="K1008919" s="69"/>
      <c r="L1008919" s="67"/>
      <c r="M1008919" s="67"/>
      <c r="N1008919" s="70"/>
      <c r="O1008919" s="67"/>
      <c r="P1008919" s="6"/>
      <c r="Q1008919" s="6"/>
      <c r="R1008919" s="71"/>
      <c r="S1008919" s="6"/>
      <c r="T1008919" s="6"/>
      <c r="U1008919" s="6"/>
      <c r="V1008919" s="9"/>
    </row>
    <row r="1008920" spans="1:22" customFormat="1">
      <c r="A1008920" s="2"/>
      <c r="B1008920" s="61"/>
      <c r="C1008920" s="52"/>
      <c r="D1008920" s="52"/>
      <c r="E1008920" s="6"/>
      <c r="F1008920" s="26"/>
      <c r="G1008920" s="26"/>
      <c r="H1008920" s="67"/>
      <c r="I1008920" s="68"/>
      <c r="J1008920" s="6"/>
      <c r="K1008920" s="69"/>
      <c r="L1008920" s="67"/>
      <c r="M1008920" s="67"/>
      <c r="N1008920" s="70"/>
      <c r="O1008920" s="67"/>
      <c r="P1008920" s="6"/>
      <c r="Q1008920" s="6"/>
      <c r="R1008920" s="71"/>
      <c r="S1008920" s="6"/>
      <c r="T1008920" s="6"/>
      <c r="U1008920" s="6"/>
      <c r="V1008920" s="9"/>
    </row>
    <row r="1008921" spans="1:22" customFormat="1">
      <c r="A1008921" s="2"/>
      <c r="B1008921" s="61"/>
      <c r="C1008921" s="52"/>
      <c r="D1008921" s="52"/>
      <c r="E1008921" s="6"/>
      <c r="F1008921" s="26"/>
      <c r="G1008921" s="26"/>
      <c r="H1008921" s="67"/>
      <c r="I1008921" s="68"/>
      <c r="J1008921" s="6"/>
      <c r="K1008921" s="69"/>
      <c r="L1008921" s="67"/>
      <c r="M1008921" s="67"/>
      <c r="N1008921" s="70"/>
      <c r="O1008921" s="67"/>
      <c r="P1008921" s="6"/>
      <c r="Q1008921" s="6"/>
      <c r="R1008921" s="71"/>
      <c r="S1008921" s="6"/>
      <c r="T1008921" s="6"/>
      <c r="U1008921" s="6"/>
      <c r="V1008921" s="9"/>
    </row>
    <row r="1008922" spans="1:22" customFormat="1">
      <c r="A1008922" s="2"/>
      <c r="B1008922" s="61"/>
      <c r="C1008922" s="52"/>
      <c r="D1008922" s="52"/>
      <c r="E1008922" s="6"/>
      <c r="F1008922" s="26"/>
      <c r="G1008922" s="26"/>
      <c r="H1008922" s="67"/>
      <c r="I1008922" s="68"/>
      <c r="J1008922" s="6"/>
      <c r="K1008922" s="69"/>
      <c r="L1008922" s="67"/>
      <c r="M1008922" s="67"/>
      <c r="N1008922" s="70"/>
      <c r="O1008922" s="67"/>
      <c r="P1008922" s="6"/>
      <c r="Q1008922" s="6"/>
      <c r="R1008922" s="71"/>
      <c r="S1008922" s="6"/>
      <c r="T1008922" s="6"/>
      <c r="U1008922" s="6"/>
      <c r="V1008922" s="9"/>
    </row>
    <row r="1008923" spans="1:22" customFormat="1">
      <c r="A1008923" s="2"/>
      <c r="B1008923" s="61"/>
      <c r="C1008923" s="52"/>
      <c r="D1008923" s="52"/>
      <c r="E1008923" s="6"/>
      <c r="F1008923" s="26"/>
      <c r="G1008923" s="26"/>
      <c r="H1008923" s="67"/>
      <c r="I1008923" s="68"/>
      <c r="J1008923" s="6"/>
      <c r="K1008923" s="69"/>
      <c r="L1008923" s="67"/>
      <c r="M1008923" s="67"/>
      <c r="N1008923" s="70"/>
      <c r="O1008923" s="67"/>
      <c r="P1008923" s="6"/>
      <c r="Q1008923" s="6"/>
      <c r="R1008923" s="71"/>
      <c r="S1008923" s="6"/>
      <c r="T1008923" s="6"/>
      <c r="U1008923" s="6"/>
      <c r="V1008923" s="9"/>
    </row>
    <row r="1008924" spans="1:22" customFormat="1">
      <c r="A1008924" s="2"/>
      <c r="B1008924" s="61"/>
      <c r="C1008924" s="52"/>
      <c r="D1008924" s="52"/>
      <c r="E1008924" s="6"/>
      <c r="F1008924" s="26"/>
      <c r="G1008924" s="26"/>
      <c r="H1008924" s="67"/>
      <c r="I1008924" s="68"/>
      <c r="J1008924" s="6"/>
      <c r="K1008924" s="69"/>
      <c r="L1008924" s="67"/>
      <c r="M1008924" s="67"/>
      <c r="N1008924" s="70"/>
      <c r="O1008924" s="67"/>
      <c r="P1008924" s="6"/>
      <c r="Q1008924" s="6"/>
      <c r="R1008924" s="71"/>
      <c r="S1008924" s="6"/>
      <c r="T1008924" s="6"/>
      <c r="U1008924" s="6"/>
      <c r="V1008924" s="9"/>
    </row>
    <row r="1008925" spans="1:22" customFormat="1">
      <c r="A1008925" s="2"/>
      <c r="B1008925" s="61"/>
      <c r="C1008925" s="52"/>
      <c r="D1008925" s="52"/>
      <c r="E1008925" s="6"/>
      <c r="F1008925" s="26"/>
      <c r="G1008925" s="26"/>
      <c r="H1008925" s="67"/>
      <c r="I1008925" s="68"/>
      <c r="J1008925" s="6"/>
      <c r="K1008925" s="69"/>
      <c r="L1008925" s="67"/>
      <c r="M1008925" s="67"/>
      <c r="N1008925" s="70"/>
      <c r="O1008925" s="67"/>
      <c r="P1008925" s="6"/>
      <c r="Q1008925" s="6"/>
      <c r="R1008925" s="71"/>
      <c r="S1008925" s="6"/>
      <c r="T1008925" s="6"/>
      <c r="U1008925" s="6"/>
      <c r="V1008925" s="9"/>
    </row>
    <row r="1008926" spans="1:22" customFormat="1">
      <c r="A1008926" s="2"/>
      <c r="B1008926" s="61"/>
      <c r="C1008926" s="52"/>
      <c r="D1008926" s="52"/>
      <c r="E1008926" s="6"/>
      <c r="F1008926" s="26"/>
      <c r="G1008926" s="26"/>
      <c r="H1008926" s="67"/>
      <c r="I1008926" s="68"/>
      <c r="J1008926" s="6"/>
      <c r="K1008926" s="69"/>
      <c r="L1008926" s="67"/>
      <c r="M1008926" s="67"/>
      <c r="N1008926" s="70"/>
      <c r="O1008926" s="67"/>
      <c r="P1008926" s="6"/>
      <c r="Q1008926" s="6"/>
      <c r="R1008926" s="71"/>
      <c r="S1008926" s="6"/>
      <c r="T1008926" s="6"/>
      <c r="U1008926" s="6"/>
      <c r="V1008926" s="9"/>
    </row>
    <row r="1008927" spans="1:22" customFormat="1">
      <c r="A1008927" s="2"/>
      <c r="B1008927" s="61"/>
      <c r="C1008927" s="52"/>
      <c r="D1008927" s="52"/>
      <c r="E1008927" s="6"/>
      <c r="F1008927" s="26"/>
      <c r="G1008927" s="26"/>
      <c r="H1008927" s="67"/>
      <c r="I1008927" s="68"/>
      <c r="J1008927" s="6"/>
      <c r="K1008927" s="69"/>
      <c r="L1008927" s="67"/>
      <c r="M1008927" s="67"/>
      <c r="N1008927" s="70"/>
      <c r="O1008927" s="67"/>
      <c r="P1008927" s="6"/>
      <c r="Q1008927" s="6"/>
      <c r="R1008927" s="71"/>
      <c r="S1008927" s="6"/>
      <c r="T1008927" s="6"/>
      <c r="U1008927" s="6"/>
      <c r="V1008927" s="9"/>
    </row>
    <row r="1008928" spans="1:22" customFormat="1">
      <c r="A1008928" s="2"/>
      <c r="B1008928" s="61"/>
      <c r="C1008928" s="52"/>
      <c r="D1008928" s="52"/>
      <c r="E1008928" s="6"/>
      <c r="F1008928" s="26"/>
      <c r="G1008928" s="26"/>
      <c r="H1008928" s="67"/>
      <c r="I1008928" s="68"/>
      <c r="J1008928" s="6"/>
      <c r="K1008928" s="69"/>
      <c r="L1008928" s="67"/>
      <c r="M1008928" s="67"/>
      <c r="N1008928" s="70"/>
      <c r="O1008928" s="67"/>
      <c r="P1008928" s="6"/>
      <c r="Q1008928" s="6"/>
      <c r="R1008928" s="71"/>
      <c r="S1008928" s="6"/>
      <c r="T1008928" s="6"/>
      <c r="U1008928" s="6"/>
      <c r="V1008928" s="9"/>
    </row>
    <row r="1008929" spans="1:22" customFormat="1">
      <c r="A1008929" s="2"/>
      <c r="B1008929" s="61"/>
      <c r="C1008929" s="52"/>
      <c r="D1008929" s="52"/>
      <c r="E1008929" s="6"/>
      <c r="F1008929" s="26"/>
      <c r="G1008929" s="26"/>
      <c r="H1008929" s="67"/>
      <c r="I1008929" s="68"/>
      <c r="J1008929" s="6"/>
      <c r="K1008929" s="69"/>
      <c r="L1008929" s="67"/>
      <c r="M1008929" s="67"/>
      <c r="N1008929" s="70"/>
      <c r="O1008929" s="67"/>
      <c r="P1008929" s="6"/>
      <c r="Q1008929" s="6"/>
      <c r="R1008929" s="71"/>
      <c r="S1008929" s="6"/>
      <c r="T1008929" s="6"/>
      <c r="U1008929" s="6"/>
      <c r="V1008929" s="9"/>
    </row>
    <row r="1008930" spans="1:22" customFormat="1">
      <c r="A1008930" s="2"/>
      <c r="B1008930" s="61"/>
      <c r="C1008930" s="52"/>
      <c r="D1008930" s="52"/>
      <c r="E1008930" s="6"/>
      <c r="F1008930" s="26"/>
      <c r="G1008930" s="26"/>
      <c r="H1008930" s="67"/>
      <c r="I1008930" s="68"/>
      <c r="J1008930" s="6"/>
      <c r="K1008930" s="69"/>
      <c r="L1008930" s="67"/>
      <c r="M1008930" s="67"/>
      <c r="N1008930" s="70"/>
      <c r="O1008930" s="67"/>
      <c r="P1008930" s="6"/>
      <c r="Q1008930" s="6"/>
      <c r="R1008930" s="71"/>
      <c r="S1008930" s="6"/>
      <c r="T1008930" s="6"/>
      <c r="U1008930" s="6"/>
      <c r="V1008930" s="9"/>
    </row>
    <row r="1008931" spans="1:22" customFormat="1">
      <c r="A1008931" s="2"/>
      <c r="B1008931" s="61"/>
      <c r="C1008931" s="52"/>
      <c r="D1008931" s="52"/>
      <c r="E1008931" s="6"/>
      <c r="F1008931" s="26"/>
      <c r="G1008931" s="26"/>
      <c r="H1008931" s="67"/>
      <c r="I1008931" s="68"/>
      <c r="J1008931" s="6"/>
      <c r="K1008931" s="69"/>
      <c r="L1008931" s="67"/>
      <c r="M1008931" s="67"/>
      <c r="N1008931" s="70"/>
      <c r="O1008931" s="67"/>
      <c r="P1008931" s="6"/>
      <c r="Q1008931" s="6"/>
      <c r="R1008931" s="71"/>
      <c r="S1008931" s="6"/>
      <c r="T1008931" s="6"/>
      <c r="U1008931" s="6"/>
      <c r="V1008931" s="9"/>
    </row>
    <row r="1008932" spans="1:22" customFormat="1">
      <c r="A1008932" s="2"/>
      <c r="B1008932" s="61"/>
      <c r="C1008932" s="52"/>
      <c r="D1008932" s="52"/>
      <c r="E1008932" s="6"/>
      <c r="F1008932" s="26"/>
      <c r="G1008932" s="26"/>
      <c r="H1008932" s="67"/>
      <c r="I1008932" s="68"/>
      <c r="J1008932" s="6"/>
      <c r="K1008932" s="69"/>
      <c r="L1008932" s="67"/>
      <c r="M1008932" s="67"/>
      <c r="N1008932" s="70"/>
      <c r="O1008932" s="67"/>
      <c r="P1008932" s="6"/>
      <c r="Q1008932" s="6"/>
      <c r="R1008932" s="71"/>
      <c r="S1008932" s="6"/>
      <c r="T1008932" s="6"/>
      <c r="U1008932" s="6"/>
      <c r="V1008932" s="9"/>
    </row>
    <row r="1008933" spans="1:22" customFormat="1">
      <c r="A1008933" s="2"/>
      <c r="B1008933" s="61"/>
      <c r="C1008933" s="52"/>
      <c r="D1008933" s="52"/>
      <c r="E1008933" s="6"/>
      <c r="F1008933" s="26"/>
      <c r="G1008933" s="26"/>
      <c r="H1008933" s="67"/>
      <c r="I1008933" s="68"/>
      <c r="J1008933" s="6"/>
      <c r="K1008933" s="69"/>
      <c r="L1008933" s="67"/>
      <c r="M1008933" s="67"/>
      <c r="N1008933" s="70"/>
      <c r="O1008933" s="67"/>
      <c r="P1008933" s="6"/>
      <c r="Q1008933" s="6"/>
      <c r="R1008933" s="71"/>
      <c r="S1008933" s="6"/>
      <c r="T1008933" s="6"/>
      <c r="U1008933" s="6"/>
      <c r="V1008933" s="9"/>
    </row>
    <row r="1008934" spans="1:22" customFormat="1">
      <c r="A1008934" s="2"/>
      <c r="B1008934" s="61"/>
      <c r="C1008934" s="52"/>
      <c r="D1008934" s="52"/>
      <c r="E1008934" s="6"/>
      <c r="F1008934" s="26"/>
      <c r="G1008934" s="26"/>
      <c r="H1008934" s="67"/>
      <c r="I1008934" s="68"/>
      <c r="J1008934" s="6"/>
      <c r="K1008934" s="69"/>
      <c r="L1008934" s="67"/>
      <c r="M1008934" s="67"/>
      <c r="N1008934" s="70"/>
      <c r="O1008934" s="67"/>
      <c r="P1008934" s="6"/>
      <c r="Q1008934" s="6"/>
      <c r="R1008934" s="71"/>
      <c r="S1008934" s="6"/>
      <c r="T1008934" s="6"/>
      <c r="U1008934" s="6"/>
      <c r="V1008934" s="9"/>
    </row>
    <row r="1008935" spans="1:22" customFormat="1">
      <c r="A1008935" s="2"/>
      <c r="B1008935" s="61"/>
      <c r="C1008935" s="52"/>
      <c r="D1008935" s="52"/>
      <c r="E1008935" s="6"/>
      <c r="F1008935" s="26"/>
      <c r="G1008935" s="26"/>
      <c r="H1008935" s="67"/>
      <c r="I1008935" s="68"/>
      <c r="J1008935" s="6"/>
      <c r="K1008935" s="69"/>
      <c r="L1008935" s="67"/>
      <c r="M1008935" s="67"/>
      <c r="N1008935" s="70"/>
      <c r="O1008935" s="67"/>
      <c r="P1008935" s="6"/>
      <c r="Q1008935" s="6"/>
      <c r="R1008935" s="71"/>
      <c r="S1008935" s="6"/>
      <c r="T1008935" s="6"/>
      <c r="U1008935" s="6"/>
      <c r="V1008935" s="9"/>
    </row>
    <row r="1008936" spans="1:22" customFormat="1">
      <c r="A1008936" s="2"/>
      <c r="B1008936" s="61"/>
      <c r="C1008936" s="52"/>
      <c r="D1008936" s="52"/>
      <c r="E1008936" s="6"/>
      <c r="F1008936" s="26"/>
      <c r="G1008936" s="26"/>
      <c r="H1008936" s="67"/>
      <c r="I1008936" s="68"/>
      <c r="J1008936" s="6"/>
      <c r="K1008936" s="69"/>
      <c r="L1008936" s="67"/>
      <c r="M1008936" s="67"/>
      <c r="N1008936" s="70"/>
      <c r="O1008936" s="67"/>
      <c r="P1008936" s="6"/>
      <c r="Q1008936" s="6"/>
      <c r="R1008936" s="71"/>
      <c r="S1008936" s="6"/>
      <c r="T1008936" s="6"/>
      <c r="U1008936" s="6"/>
      <c r="V1008936" s="9"/>
    </row>
    <row r="1008937" spans="1:22" customFormat="1">
      <c r="A1008937" s="2"/>
      <c r="B1008937" s="61"/>
      <c r="C1008937" s="52"/>
      <c r="D1008937" s="52"/>
      <c r="E1008937" s="6"/>
      <c r="F1008937" s="26"/>
      <c r="G1008937" s="26"/>
      <c r="H1008937" s="67"/>
      <c r="I1008937" s="68"/>
      <c r="J1008937" s="6"/>
      <c r="K1008937" s="69"/>
      <c r="L1008937" s="67"/>
      <c r="M1008937" s="67"/>
      <c r="N1008937" s="70"/>
      <c r="O1008937" s="67"/>
      <c r="P1008937" s="6"/>
      <c r="Q1008937" s="6"/>
      <c r="R1008937" s="71"/>
      <c r="S1008937" s="6"/>
      <c r="T1008937" s="6"/>
      <c r="U1008937" s="6"/>
      <c r="V1008937" s="9"/>
    </row>
    <row r="1008938" spans="1:22" customFormat="1">
      <c r="A1008938" s="2"/>
      <c r="B1008938" s="61"/>
      <c r="C1008938" s="52"/>
      <c r="D1008938" s="52"/>
      <c r="E1008938" s="6"/>
      <c r="F1008938" s="26"/>
      <c r="G1008938" s="26"/>
      <c r="H1008938" s="67"/>
      <c r="I1008938" s="68"/>
      <c r="J1008938" s="6"/>
      <c r="K1008938" s="69"/>
      <c r="L1008938" s="67"/>
      <c r="M1008938" s="67"/>
      <c r="N1008938" s="70"/>
      <c r="O1008938" s="67"/>
      <c r="P1008938" s="6"/>
      <c r="Q1008938" s="6"/>
      <c r="R1008938" s="71"/>
      <c r="S1008938" s="6"/>
      <c r="T1008938" s="6"/>
      <c r="U1008938" s="6"/>
      <c r="V1008938" s="9"/>
    </row>
    <row r="1008939" spans="1:22" customFormat="1">
      <c r="A1008939" s="2"/>
      <c r="B1008939" s="61"/>
      <c r="C1008939" s="52"/>
      <c r="D1008939" s="52"/>
      <c r="E1008939" s="6"/>
      <c r="F1008939" s="26"/>
      <c r="G1008939" s="26"/>
      <c r="H1008939" s="67"/>
      <c r="I1008939" s="68"/>
      <c r="J1008939" s="6"/>
      <c r="K1008939" s="69"/>
      <c r="L1008939" s="67"/>
      <c r="M1008939" s="67"/>
      <c r="N1008939" s="70"/>
      <c r="O1008939" s="67"/>
      <c r="P1008939" s="6"/>
      <c r="Q1008939" s="6"/>
      <c r="R1008939" s="71"/>
      <c r="S1008939" s="6"/>
      <c r="T1008939" s="6"/>
      <c r="U1008939" s="6"/>
      <c r="V1008939" s="9"/>
    </row>
    <row r="1008940" spans="1:22" customFormat="1">
      <c r="A1008940" s="2"/>
      <c r="B1008940" s="61"/>
      <c r="C1008940" s="52"/>
      <c r="D1008940" s="52"/>
      <c r="E1008940" s="6"/>
      <c r="F1008940" s="26"/>
      <c r="G1008940" s="26"/>
      <c r="H1008940" s="67"/>
      <c r="I1008940" s="68"/>
      <c r="J1008940" s="6"/>
      <c r="K1008940" s="69"/>
      <c r="L1008940" s="67"/>
      <c r="M1008940" s="67"/>
      <c r="N1008940" s="70"/>
      <c r="O1008940" s="67"/>
      <c r="P1008940" s="6"/>
      <c r="Q1008940" s="6"/>
      <c r="R1008940" s="71"/>
      <c r="S1008940" s="6"/>
      <c r="T1008940" s="6"/>
      <c r="U1008940" s="6"/>
      <c r="V1008940" s="9"/>
    </row>
    <row r="1008941" spans="1:22" customFormat="1">
      <c r="A1008941" s="2"/>
      <c r="B1008941" s="61"/>
      <c r="C1008941" s="52"/>
      <c r="D1008941" s="52"/>
      <c r="E1008941" s="6"/>
      <c r="F1008941" s="26"/>
      <c r="G1008941" s="26"/>
      <c r="H1008941" s="67"/>
      <c r="I1008941" s="68"/>
      <c r="J1008941" s="6"/>
      <c r="K1008941" s="69"/>
      <c r="L1008941" s="67"/>
      <c r="M1008941" s="67"/>
      <c r="N1008941" s="70"/>
      <c r="O1008941" s="67"/>
      <c r="P1008941" s="6"/>
      <c r="Q1008941" s="6"/>
      <c r="R1008941" s="71"/>
      <c r="S1008941" s="6"/>
      <c r="T1008941" s="6"/>
      <c r="U1008941" s="6"/>
      <c r="V1008941" s="9"/>
    </row>
    <row r="1008942" spans="1:22" customFormat="1">
      <c r="A1008942" s="2"/>
      <c r="B1008942" s="61"/>
      <c r="C1008942" s="52"/>
      <c r="D1008942" s="52"/>
      <c r="E1008942" s="6"/>
      <c r="F1008942" s="26"/>
      <c r="G1008942" s="26"/>
      <c r="H1008942" s="67"/>
      <c r="I1008942" s="68"/>
      <c r="J1008942" s="6"/>
      <c r="K1008942" s="69"/>
      <c r="L1008942" s="67"/>
      <c r="M1008942" s="67"/>
      <c r="N1008942" s="70"/>
      <c r="O1008942" s="67"/>
      <c r="P1008942" s="6"/>
      <c r="Q1008942" s="6"/>
      <c r="R1008942" s="71"/>
      <c r="S1008942" s="6"/>
      <c r="T1008942" s="6"/>
      <c r="U1008942" s="6"/>
      <c r="V1008942" s="9"/>
    </row>
    <row r="1008943" spans="1:22" customFormat="1">
      <c r="A1008943" s="2"/>
      <c r="B1008943" s="61"/>
      <c r="C1008943" s="52"/>
      <c r="D1008943" s="52"/>
      <c r="E1008943" s="6"/>
      <c r="F1008943" s="26"/>
      <c r="G1008943" s="26"/>
      <c r="H1008943" s="67"/>
      <c r="I1008943" s="68"/>
      <c r="J1008943" s="6"/>
      <c r="K1008943" s="69"/>
      <c r="L1008943" s="67"/>
      <c r="M1008943" s="67"/>
      <c r="N1008943" s="70"/>
      <c r="O1008943" s="67"/>
      <c r="P1008943" s="6"/>
      <c r="Q1008943" s="6"/>
      <c r="R1008943" s="71"/>
      <c r="S1008943" s="6"/>
      <c r="T1008943" s="6"/>
      <c r="U1008943" s="6"/>
      <c r="V1008943" s="9"/>
    </row>
    <row r="1008944" spans="1:22" customFormat="1">
      <c r="A1008944" s="2"/>
      <c r="B1008944" s="61"/>
      <c r="C1008944" s="52"/>
      <c r="D1008944" s="52"/>
      <c r="E1008944" s="6"/>
      <c r="F1008944" s="26"/>
      <c r="G1008944" s="26"/>
      <c r="H1008944" s="67"/>
      <c r="I1008944" s="68"/>
      <c r="J1008944" s="6"/>
      <c r="K1008944" s="69"/>
      <c r="L1008944" s="67"/>
      <c r="M1008944" s="67"/>
      <c r="N1008944" s="70"/>
      <c r="O1008944" s="67"/>
      <c r="P1008944" s="6"/>
      <c r="Q1008944" s="6"/>
      <c r="R1008944" s="71"/>
      <c r="S1008944" s="6"/>
      <c r="T1008944" s="6"/>
      <c r="U1008944" s="6"/>
      <c r="V1008944" s="9"/>
    </row>
    <row r="1008945" spans="1:22" customFormat="1">
      <c r="A1008945" s="2"/>
      <c r="B1008945" s="61"/>
      <c r="C1008945" s="52"/>
      <c r="D1008945" s="52"/>
      <c r="E1008945" s="6"/>
      <c r="F1008945" s="26"/>
      <c r="G1008945" s="26"/>
      <c r="H1008945" s="67"/>
      <c r="I1008945" s="68"/>
      <c r="J1008945" s="6"/>
      <c r="K1008945" s="69"/>
      <c r="L1008945" s="67"/>
      <c r="M1008945" s="67"/>
      <c r="N1008945" s="70"/>
      <c r="O1008945" s="67"/>
      <c r="P1008945" s="6"/>
      <c r="Q1008945" s="6"/>
      <c r="R1008945" s="71"/>
      <c r="S1008945" s="6"/>
      <c r="T1008945" s="6"/>
      <c r="U1008945" s="6"/>
      <c r="V1008945" s="9"/>
    </row>
    <row r="1008946" spans="1:22" customFormat="1">
      <c r="A1008946" s="2"/>
      <c r="B1008946" s="61"/>
      <c r="C1008946" s="52"/>
      <c r="D1008946" s="52"/>
      <c r="E1008946" s="6"/>
      <c r="F1008946" s="26"/>
      <c r="G1008946" s="26"/>
      <c r="H1008946" s="67"/>
      <c r="I1008946" s="68"/>
      <c r="J1008946" s="6"/>
      <c r="K1008946" s="69"/>
      <c r="L1008946" s="67"/>
      <c r="M1008946" s="67"/>
      <c r="N1008946" s="70"/>
      <c r="O1008946" s="67"/>
      <c r="P1008946" s="6"/>
      <c r="Q1008946" s="6"/>
      <c r="R1008946" s="71"/>
      <c r="S1008946" s="6"/>
      <c r="T1008946" s="6"/>
      <c r="U1008946" s="6"/>
      <c r="V1008946" s="9"/>
    </row>
    <row r="1008947" spans="1:22" customFormat="1">
      <c r="A1008947" s="2"/>
      <c r="B1008947" s="61"/>
      <c r="C1008947" s="52"/>
      <c r="D1008947" s="52"/>
      <c r="E1008947" s="6"/>
      <c r="F1008947" s="26"/>
      <c r="G1008947" s="26"/>
      <c r="H1008947" s="67"/>
      <c r="I1008947" s="68"/>
      <c r="J1008947" s="6"/>
      <c r="K1008947" s="69"/>
      <c r="L1008947" s="67"/>
      <c r="M1008947" s="67"/>
      <c r="N1008947" s="70"/>
      <c r="O1008947" s="67"/>
      <c r="P1008947" s="6"/>
      <c r="Q1008947" s="6"/>
      <c r="R1008947" s="71"/>
      <c r="S1008947" s="6"/>
      <c r="T1008947" s="6"/>
      <c r="U1008947" s="6"/>
      <c r="V1008947" s="9"/>
    </row>
    <row r="1008948" spans="1:22" customFormat="1">
      <c r="A1008948" s="2"/>
      <c r="B1008948" s="61"/>
      <c r="C1008948" s="52"/>
      <c r="D1008948" s="52"/>
      <c r="E1008948" s="6"/>
      <c r="F1008948" s="26"/>
      <c r="G1008948" s="26"/>
      <c r="H1008948" s="67"/>
      <c r="I1008948" s="68"/>
      <c r="J1008948" s="6"/>
      <c r="K1008948" s="69"/>
      <c r="L1008948" s="67"/>
      <c r="M1008948" s="67"/>
      <c r="N1008948" s="70"/>
      <c r="O1008948" s="67"/>
      <c r="P1008948" s="6"/>
      <c r="Q1008948" s="6"/>
      <c r="R1008948" s="71"/>
      <c r="S1008948" s="6"/>
      <c r="T1008948" s="6"/>
      <c r="U1008948" s="6"/>
      <c r="V1008948" s="9"/>
    </row>
    <row r="1008949" spans="1:22" customFormat="1">
      <c r="A1008949" s="2"/>
      <c r="B1008949" s="61"/>
      <c r="C1008949" s="52"/>
      <c r="D1008949" s="52"/>
      <c r="E1008949" s="6"/>
      <c r="F1008949" s="26"/>
      <c r="G1008949" s="26"/>
      <c r="H1008949" s="67"/>
      <c r="I1008949" s="68"/>
      <c r="J1008949" s="6"/>
      <c r="K1008949" s="69"/>
      <c r="L1008949" s="67"/>
      <c r="M1008949" s="67"/>
      <c r="N1008949" s="70"/>
      <c r="O1008949" s="67"/>
      <c r="P1008949" s="6"/>
      <c r="Q1008949" s="6"/>
      <c r="R1008949" s="71"/>
      <c r="S1008949" s="6"/>
      <c r="T1008949" s="6"/>
      <c r="U1008949" s="6"/>
      <c r="V1008949" s="9"/>
    </row>
    <row r="1008950" spans="1:22" customFormat="1">
      <c r="A1008950" s="2"/>
      <c r="B1008950" s="61"/>
      <c r="C1008950" s="52"/>
      <c r="D1008950" s="52"/>
      <c r="E1008950" s="6"/>
      <c r="F1008950" s="26"/>
      <c r="G1008950" s="26"/>
      <c r="H1008950" s="67"/>
      <c r="I1008950" s="68"/>
      <c r="J1008950" s="6"/>
      <c r="K1008950" s="69"/>
      <c r="L1008950" s="67"/>
      <c r="M1008950" s="67"/>
      <c r="N1008950" s="70"/>
      <c r="O1008950" s="67"/>
      <c r="P1008950" s="6"/>
      <c r="Q1008950" s="6"/>
      <c r="R1008950" s="71"/>
      <c r="S1008950" s="6"/>
      <c r="T1008950" s="6"/>
      <c r="U1008950" s="6"/>
      <c r="V1008950" s="9"/>
    </row>
    <row r="1008951" spans="1:22" customFormat="1">
      <c r="A1008951" s="2"/>
      <c r="B1008951" s="61"/>
      <c r="C1008951" s="52"/>
      <c r="D1008951" s="52"/>
      <c r="E1008951" s="6"/>
      <c r="F1008951" s="26"/>
      <c r="G1008951" s="26"/>
      <c r="H1008951" s="67"/>
      <c r="I1008951" s="68"/>
      <c r="J1008951" s="6"/>
      <c r="K1008951" s="69"/>
      <c r="L1008951" s="67"/>
      <c r="M1008951" s="67"/>
      <c r="N1008951" s="70"/>
      <c r="O1008951" s="67"/>
      <c r="P1008951" s="6"/>
      <c r="Q1008951" s="6"/>
      <c r="R1008951" s="71"/>
      <c r="S1008951" s="6"/>
      <c r="T1008951" s="6"/>
      <c r="U1008951" s="6"/>
      <c r="V1008951" s="9"/>
    </row>
    <row r="1008952" spans="1:22" customFormat="1">
      <c r="A1008952" s="2"/>
      <c r="B1008952" s="61"/>
      <c r="C1008952" s="52"/>
      <c r="D1008952" s="52"/>
      <c r="E1008952" s="6"/>
      <c r="F1008952" s="26"/>
      <c r="G1008952" s="26"/>
      <c r="H1008952" s="67"/>
      <c r="I1008952" s="68"/>
      <c r="J1008952" s="6"/>
      <c r="K1008952" s="69"/>
      <c r="L1008952" s="67"/>
      <c r="M1008952" s="67"/>
      <c r="N1008952" s="70"/>
      <c r="O1008952" s="67"/>
      <c r="P1008952" s="6"/>
      <c r="Q1008952" s="6"/>
      <c r="R1008952" s="71"/>
      <c r="S1008952" s="6"/>
      <c r="T1008952" s="6"/>
      <c r="U1008952" s="6"/>
      <c r="V1008952" s="9"/>
    </row>
    <row r="1008953" spans="1:22" customFormat="1">
      <c r="A1008953" s="2"/>
      <c r="B1008953" s="61"/>
      <c r="C1008953" s="52"/>
      <c r="D1008953" s="52"/>
      <c r="E1008953" s="6"/>
      <c r="F1008953" s="26"/>
      <c r="G1008953" s="26"/>
      <c r="H1008953" s="67"/>
      <c r="I1008953" s="68"/>
      <c r="J1008953" s="6"/>
      <c r="K1008953" s="69"/>
      <c r="L1008953" s="67"/>
      <c r="M1008953" s="67"/>
      <c r="N1008953" s="70"/>
      <c r="O1008953" s="67"/>
      <c r="P1008953" s="6"/>
      <c r="Q1008953" s="6"/>
      <c r="R1008953" s="71"/>
      <c r="S1008953" s="6"/>
      <c r="T1008953" s="6"/>
      <c r="U1008953" s="6"/>
      <c r="V1008953" s="9"/>
    </row>
    <row r="1008954" spans="1:22" customFormat="1">
      <c r="A1008954" s="2"/>
      <c r="B1008954" s="61"/>
      <c r="C1008954" s="52"/>
      <c r="D1008954" s="52"/>
      <c r="E1008954" s="6"/>
      <c r="F1008954" s="26"/>
      <c r="G1008954" s="26"/>
      <c r="H1008954" s="67"/>
      <c r="I1008954" s="68"/>
      <c r="J1008954" s="6"/>
      <c r="K1008954" s="69"/>
      <c r="L1008954" s="67"/>
      <c r="M1008954" s="67"/>
      <c r="N1008954" s="70"/>
      <c r="O1008954" s="67"/>
      <c r="P1008954" s="6"/>
      <c r="Q1008954" s="6"/>
      <c r="R1008954" s="71"/>
      <c r="S1008954" s="6"/>
      <c r="T1008954" s="6"/>
      <c r="U1008954" s="6"/>
      <c r="V1008954" s="9"/>
    </row>
    <row r="1008955" spans="1:22" customFormat="1">
      <c r="A1008955" s="2"/>
      <c r="B1008955" s="61"/>
      <c r="C1008955" s="52"/>
      <c r="D1008955" s="52"/>
      <c r="E1008955" s="6"/>
      <c r="F1008955" s="26"/>
      <c r="G1008955" s="26"/>
      <c r="H1008955" s="67"/>
      <c r="I1008955" s="68"/>
      <c r="J1008955" s="6"/>
      <c r="K1008955" s="69"/>
      <c r="L1008955" s="67"/>
      <c r="M1008955" s="67"/>
      <c r="N1008955" s="70"/>
      <c r="O1008955" s="67"/>
      <c r="P1008955" s="6"/>
      <c r="Q1008955" s="6"/>
      <c r="R1008955" s="71"/>
      <c r="S1008955" s="6"/>
      <c r="T1008955" s="6"/>
      <c r="U1008955" s="6"/>
      <c r="V1008955" s="9"/>
    </row>
    <row r="1008956" spans="1:22" customFormat="1">
      <c r="A1008956" s="2"/>
      <c r="B1008956" s="61"/>
      <c r="C1008956" s="52"/>
      <c r="D1008956" s="52"/>
      <c r="E1008956" s="6"/>
      <c r="F1008956" s="26"/>
      <c r="G1008956" s="26"/>
      <c r="H1008956" s="67"/>
      <c r="I1008956" s="68"/>
      <c r="J1008956" s="6"/>
      <c r="K1008956" s="69"/>
      <c r="L1008956" s="67"/>
      <c r="M1008956" s="67"/>
      <c r="N1008956" s="70"/>
      <c r="O1008956" s="67"/>
      <c r="P1008956" s="6"/>
      <c r="Q1008956" s="6"/>
      <c r="R1008956" s="71"/>
      <c r="S1008956" s="6"/>
      <c r="T1008956" s="6"/>
      <c r="U1008956" s="6"/>
      <c r="V1008956" s="9"/>
    </row>
    <row r="1008957" spans="1:22" customFormat="1">
      <c r="A1008957" s="2"/>
      <c r="B1008957" s="61"/>
      <c r="C1008957" s="52"/>
      <c r="D1008957" s="52"/>
      <c r="E1008957" s="6"/>
      <c r="F1008957" s="26"/>
      <c r="G1008957" s="26"/>
      <c r="H1008957" s="67"/>
      <c r="I1008957" s="68"/>
      <c r="J1008957" s="6"/>
      <c r="K1008957" s="69"/>
      <c r="L1008957" s="67"/>
      <c r="M1008957" s="67"/>
      <c r="N1008957" s="70"/>
      <c r="O1008957" s="67"/>
      <c r="P1008957" s="6"/>
      <c r="Q1008957" s="6"/>
      <c r="R1008957" s="71"/>
      <c r="S1008957" s="6"/>
      <c r="T1008957" s="6"/>
      <c r="U1008957" s="6"/>
      <c r="V1008957" s="9"/>
    </row>
    <row r="1008958" spans="1:22" customFormat="1">
      <c r="A1008958" s="2"/>
      <c r="B1008958" s="61"/>
      <c r="C1008958" s="52"/>
      <c r="D1008958" s="52"/>
      <c r="E1008958" s="6"/>
      <c r="F1008958" s="26"/>
      <c r="G1008958" s="26"/>
      <c r="H1008958" s="67"/>
      <c r="I1008958" s="68"/>
      <c r="J1008958" s="6"/>
      <c r="K1008958" s="69"/>
      <c r="L1008958" s="67"/>
      <c r="M1008958" s="67"/>
      <c r="N1008958" s="70"/>
      <c r="O1008958" s="67"/>
      <c r="P1008958" s="6"/>
      <c r="Q1008958" s="6"/>
      <c r="R1008958" s="71"/>
      <c r="S1008958" s="6"/>
      <c r="T1008958" s="6"/>
      <c r="U1008958" s="6"/>
      <c r="V1008958" s="9"/>
    </row>
    <row r="1008959" spans="1:22" customFormat="1">
      <c r="A1008959" s="2"/>
      <c r="B1008959" s="61"/>
      <c r="C1008959" s="52"/>
      <c r="D1008959" s="52"/>
      <c r="E1008959" s="6"/>
      <c r="F1008959" s="26"/>
      <c r="G1008959" s="26"/>
      <c r="H1008959" s="67"/>
      <c r="I1008959" s="68"/>
      <c r="J1008959" s="6"/>
      <c r="K1008959" s="69"/>
      <c r="L1008959" s="67"/>
      <c r="M1008959" s="67"/>
      <c r="N1008959" s="70"/>
      <c r="O1008959" s="67"/>
      <c r="P1008959" s="6"/>
      <c r="Q1008959" s="6"/>
      <c r="R1008959" s="71"/>
      <c r="S1008959" s="6"/>
      <c r="T1008959" s="6"/>
      <c r="U1008959" s="6"/>
      <c r="V1008959" s="9"/>
    </row>
    <row r="1008960" spans="1:22" customFormat="1">
      <c r="A1008960" s="2"/>
      <c r="B1008960" s="61"/>
      <c r="C1008960" s="52"/>
      <c r="D1008960" s="52"/>
      <c r="E1008960" s="6"/>
      <c r="F1008960" s="26"/>
      <c r="G1008960" s="26"/>
      <c r="H1008960" s="67"/>
      <c r="I1008960" s="68"/>
      <c r="J1008960" s="6"/>
      <c r="K1008960" s="69"/>
      <c r="L1008960" s="67"/>
      <c r="M1008960" s="67"/>
      <c r="N1008960" s="70"/>
      <c r="O1008960" s="67"/>
      <c r="P1008960" s="6"/>
      <c r="Q1008960" s="6"/>
      <c r="R1008960" s="71"/>
      <c r="S1008960" s="6"/>
      <c r="T1008960" s="6"/>
      <c r="U1008960" s="6"/>
      <c r="V1008960" s="9"/>
    </row>
    <row r="1008961" spans="1:22" customFormat="1">
      <c r="A1008961" s="2"/>
      <c r="B1008961" s="61"/>
      <c r="C1008961" s="52"/>
      <c r="D1008961" s="52"/>
      <c r="E1008961" s="6"/>
      <c r="F1008961" s="26"/>
      <c r="G1008961" s="26"/>
      <c r="H1008961" s="67"/>
      <c r="I1008961" s="68"/>
      <c r="J1008961" s="6"/>
      <c r="K1008961" s="69"/>
      <c r="L1008961" s="67"/>
      <c r="M1008961" s="67"/>
      <c r="N1008961" s="70"/>
      <c r="O1008961" s="67"/>
      <c r="P1008961" s="6"/>
      <c r="Q1008961" s="6"/>
      <c r="R1008961" s="71"/>
      <c r="S1008961" s="6"/>
      <c r="T1008961" s="6"/>
      <c r="U1008961" s="6"/>
      <c r="V1008961" s="9"/>
    </row>
    <row r="1008962" spans="1:22" customFormat="1">
      <c r="A1008962" s="2"/>
      <c r="B1008962" s="61"/>
      <c r="C1008962" s="52"/>
      <c r="D1008962" s="52"/>
      <c r="E1008962" s="6"/>
      <c r="F1008962" s="26"/>
      <c r="G1008962" s="26"/>
      <c r="H1008962" s="67"/>
      <c r="I1008962" s="68"/>
      <c r="J1008962" s="6"/>
      <c r="K1008962" s="69"/>
      <c r="L1008962" s="67"/>
      <c r="M1008962" s="67"/>
      <c r="N1008962" s="70"/>
      <c r="O1008962" s="67"/>
      <c r="P1008962" s="6"/>
      <c r="Q1008962" s="6"/>
      <c r="R1008962" s="71"/>
      <c r="S1008962" s="6"/>
      <c r="T1008962" s="6"/>
      <c r="U1008962" s="6"/>
      <c r="V1008962" s="9"/>
    </row>
    <row r="1008963" spans="1:22" customFormat="1">
      <c r="A1008963" s="2"/>
      <c r="B1008963" s="61"/>
      <c r="C1008963" s="52"/>
      <c r="D1008963" s="52"/>
      <c r="E1008963" s="6"/>
      <c r="F1008963" s="26"/>
      <c r="G1008963" s="26"/>
      <c r="H1008963" s="67"/>
      <c r="I1008963" s="68"/>
      <c r="J1008963" s="6"/>
      <c r="K1008963" s="69"/>
      <c r="L1008963" s="67"/>
      <c r="M1008963" s="67"/>
      <c r="N1008963" s="70"/>
      <c r="O1008963" s="67"/>
      <c r="P1008963" s="6"/>
      <c r="Q1008963" s="6"/>
      <c r="R1008963" s="71"/>
      <c r="S1008963" s="6"/>
      <c r="T1008963" s="6"/>
      <c r="U1008963" s="6"/>
      <c r="V1008963" s="9"/>
    </row>
    <row r="1008964" spans="1:22" customFormat="1">
      <c r="A1008964" s="2"/>
      <c r="B1008964" s="61"/>
      <c r="C1008964" s="52"/>
      <c r="D1008964" s="52"/>
      <c r="E1008964" s="6"/>
      <c r="F1008964" s="26"/>
      <c r="G1008964" s="26"/>
      <c r="H1008964" s="67"/>
      <c r="I1008964" s="68"/>
      <c r="J1008964" s="6"/>
      <c r="K1008964" s="69"/>
      <c r="L1008964" s="67"/>
      <c r="M1008964" s="67"/>
      <c r="N1008964" s="70"/>
      <c r="O1008964" s="67"/>
      <c r="P1008964" s="6"/>
      <c r="Q1008964" s="6"/>
      <c r="R1008964" s="71"/>
      <c r="S1008964" s="6"/>
      <c r="T1008964" s="6"/>
      <c r="U1008964" s="6"/>
      <c r="V1008964" s="9"/>
    </row>
    <row r="1008965" spans="1:22" customFormat="1">
      <c r="A1008965" s="2"/>
      <c r="B1008965" s="61"/>
      <c r="C1008965" s="52"/>
      <c r="D1008965" s="52"/>
      <c r="E1008965" s="6"/>
      <c r="F1008965" s="26"/>
      <c r="G1008965" s="26"/>
      <c r="H1008965" s="67"/>
      <c r="I1008965" s="68"/>
      <c r="J1008965" s="6"/>
      <c r="K1008965" s="69"/>
      <c r="L1008965" s="67"/>
      <c r="M1008965" s="67"/>
      <c r="N1008965" s="70"/>
      <c r="O1008965" s="67"/>
      <c r="P1008965" s="6"/>
      <c r="Q1008965" s="6"/>
      <c r="R1008965" s="71"/>
      <c r="S1008965" s="6"/>
      <c r="T1008965" s="6"/>
      <c r="U1008965" s="6"/>
      <c r="V1008965" s="9"/>
    </row>
    <row r="1008966" spans="1:22" customFormat="1">
      <c r="A1008966" s="2"/>
      <c r="B1008966" s="61"/>
      <c r="C1008966" s="52"/>
      <c r="D1008966" s="52"/>
      <c r="E1008966" s="6"/>
      <c r="F1008966" s="26"/>
      <c r="G1008966" s="26"/>
      <c r="H1008966" s="67"/>
      <c r="I1008966" s="68"/>
      <c r="J1008966" s="6"/>
      <c r="K1008966" s="69"/>
      <c r="L1008966" s="67"/>
      <c r="M1008966" s="67"/>
      <c r="N1008966" s="70"/>
      <c r="O1008966" s="67"/>
      <c r="P1008966" s="6"/>
      <c r="Q1008966" s="6"/>
      <c r="R1008966" s="71"/>
      <c r="S1008966" s="6"/>
      <c r="T1008966" s="6"/>
      <c r="U1008966" s="6"/>
      <c r="V1008966" s="9"/>
    </row>
    <row r="1008967" spans="1:22" customFormat="1">
      <c r="A1008967" s="2"/>
      <c r="B1008967" s="61"/>
      <c r="C1008967" s="52"/>
      <c r="D1008967" s="52"/>
      <c r="E1008967" s="6"/>
      <c r="F1008967" s="26"/>
      <c r="G1008967" s="26"/>
      <c r="H1008967" s="67"/>
      <c r="I1008967" s="68"/>
      <c r="J1008967" s="6"/>
      <c r="K1008967" s="69"/>
      <c r="L1008967" s="67"/>
      <c r="M1008967" s="67"/>
      <c r="N1008967" s="70"/>
      <c r="O1008967" s="67"/>
      <c r="P1008967" s="6"/>
      <c r="Q1008967" s="6"/>
      <c r="R1008967" s="71"/>
      <c r="S1008967" s="6"/>
      <c r="T1008967" s="6"/>
      <c r="U1008967" s="6"/>
      <c r="V1008967" s="9"/>
    </row>
    <row r="1008968" spans="1:22" customFormat="1">
      <c r="A1008968" s="2"/>
      <c r="B1008968" s="61"/>
      <c r="C1008968" s="52"/>
      <c r="D1008968" s="52"/>
      <c r="E1008968" s="6"/>
      <c r="F1008968" s="26"/>
      <c r="G1008968" s="26"/>
      <c r="H1008968" s="67"/>
      <c r="I1008968" s="68"/>
      <c r="J1008968" s="6"/>
      <c r="K1008968" s="69"/>
      <c r="L1008968" s="67"/>
      <c r="M1008968" s="67"/>
      <c r="N1008968" s="70"/>
      <c r="O1008968" s="67"/>
      <c r="P1008968" s="6"/>
      <c r="Q1008968" s="6"/>
      <c r="R1008968" s="71"/>
      <c r="S1008968" s="6"/>
      <c r="T1008968" s="6"/>
      <c r="U1008968" s="6"/>
      <c r="V1008968" s="9"/>
    </row>
    <row r="1008969" spans="1:22" customFormat="1">
      <c r="A1008969" s="2"/>
      <c r="B1008969" s="61"/>
      <c r="C1008969" s="52"/>
      <c r="D1008969" s="52"/>
      <c r="E1008969" s="6"/>
      <c r="F1008969" s="26"/>
      <c r="G1008969" s="26"/>
      <c r="H1008969" s="67"/>
      <c r="I1008969" s="68"/>
      <c r="J1008969" s="6"/>
      <c r="K1008969" s="69"/>
      <c r="L1008969" s="67"/>
      <c r="M1008969" s="67"/>
      <c r="N1008969" s="70"/>
      <c r="O1008969" s="67"/>
      <c r="P1008969" s="6"/>
      <c r="Q1008969" s="6"/>
      <c r="R1008969" s="71"/>
      <c r="S1008969" s="6"/>
      <c r="T1008969" s="6"/>
      <c r="U1008969" s="6"/>
      <c r="V1008969" s="9"/>
    </row>
    <row r="1008970" spans="1:22" customFormat="1">
      <c r="A1008970" s="2"/>
      <c r="B1008970" s="61"/>
      <c r="C1008970" s="52"/>
      <c r="D1008970" s="52"/>
      <c r="E1008970" s="6"/>
      <c r="F1008970" s="26"/>
      <c r="G1008970" s="26"/>
      <c r="H1008970" s="67"/>
      <c r="I1008970" s="68"/>
      <c r="J1008970" s="6"/>
      <c r="K1008970" s="69"/>
      <c r="L1008970" s="67"/>
      <c r="M1008970" s="67"/>
      <c r="N1008970" s="70"/>
      <c r="O1008970" s="67"/>
      <c r="P1008970" s="6"/>
      <c r="Q1008970" s="6"/>
      <c r="R1008970" s="71"/>
      <c r="S1008970" s="6"/>
      <c r="T1008970" s="6"/>
      <c r="U1008970" s="6"/>
      <c r="V1008970" s="9"/>
    </row>
    <row r="1008971" spans="1:22" customFormat="1">
      <c r="A1008971" s="2"/>
      <c r="B1008971" s="61"/>
      <c r="C1008971" s="52"/>
      <c r="D1008971" s="52"/>
      <c r="E1008971" s="6"/>
      <c r="F1008971" s="26"/>
      <c r="G1008971" s="26"/>
      <c r="H1008971" s="67"/>
      <c r="I1008971" s="68"/>
      <c r="J1008971" s="6"/>
      <c r="K1008971" s="69"/>
      <c r="L1008971" s="67"/>
      <c r="M1008971" s="67"/>
      <c r="N1008971" s="70"/>
      <c r="O1008971" s="67"/>
      <c r="P1008971" s="6"/>
      <c r="Q1008971" s="6"/>
      <c r="R1008971" s="71"/>
      <c r="S1008971" s="6"/>
      <c r="T1008971" s="6"/>
      <c r="U1008971" s="6"/>
      <c r="V1008971" s="9"/>
    </row>
    <row r="1008972" spans="1:22" customFormat="1">
      <c r="A1008972" s="2"/>
      <c r="B1008972" s="61"/>
      <c r="C1008972" s="52"/>
      <c r="D1008972" s="52"/>
      <c r="E1008972" s="6"/>
      <c r="F1008972" s="26"/>
      <c r="G1008972" s="26"/>
      <c r="H1008972" s="67"/>
      <c r="I1008972" s="68"/>
      <c r="J1008972" s="6"/>
      <c r="K1008972" s="69"/>
      <c r="L1008972" s="67"/>
      <c r="M1008972" s="67"/>
      <c r="N1008972" s="70"/>
      <c r="O1008972" s="67"/>
      <c r="P1008972" s="6"/>
      <c r="Q1008972" s="6"/>
      <c r="R1008972" s="71"/>
      <c r="S1008972" s="6"/>
      <c r="T1008972" s="6"/>
      <c r="U1008972" s="6"/>
      <c r="V1008972" s="9"/>
    </row>
    <row r="1008973" spans="1:22" customFormat="1">
      <c r="A1008973" s="2"/>
      <c r="B1008973" s="61"/>
      <c r="C1008973" s="52"/>
      <c r="D1008973" s="52"/>
      <c r="E1008973" s="6"/>
      <c r="F1008973" s="26"/>
      <c r="G1008973" s="26"/>
      <c r="H1008973" s="67"/>
      <c r="I1008973" s="68"/>
      <c r="J1008973" s="6"/>
      <c r="K1008973" s="69"/>
      <c r="L1008973" s="67"/>
      <c r="M1008973" s="67"/>
      <c r="N1008973" s="70"/>
      <c r="O1008973" s="67"/>
      <c r="P1008973" s="6"/>
      <c r="Q1008973" s="6"/>
      <c r="R1008973" s="71"/>
      <c r="S1008973" s="6"/>
      <c r="T1008973" s="6"/>
      <c r="U1008973" s="6"/>
      <c r="V1008973" s="9"/>
    </row>
    <row r="1008974" spans="1:22" customFormat="1">
      <c r="A1008974" s="2"/>
      <c r="B1008974" s="61"/>
      <c r="C1008974" s="52"/>
      <c r="D1008974" s="52"/>
      <c r="E1008974" s="6"/>
      <c r="F1008974" s="26"/>
      <c r="G1008974" s="26"/>
      <c r="H1008974" s="67"/>
      <c r="I1008974" s="68"/>
      <c r="J1008974" s="6"/>
      <c r="K1008974" s="69"/>
      <c r="L1008974" s="67"/>
      <c r="M1008974" s="67"/>
      <c r="N1008974" s="70"/>
      <c r="O1008974" s="67"/>
      <c r="P1008974" s="6"/>
      <c r="Q1008974" s="6"/>
      <c r="R1008974" s="71"/>
      <c r="S1008974" s="6"/>
      <c r="T1008974" s="6"/>
      <c r="U1008974" s="6"/>
      <c r="V1008974" s="9"/>
    </row>
    <row r="1008975" spans="1:22" customFormat="1">
      <c r="A1008975" s="2"/>
      <c r="B1008975" s="61"/>
      <c r="C1008975" s="52"/>
      <c r="D1008975" s="52"/>
      <c r="E1008975" s="6"/>
      <c r="F1008975" s="26"/>
      <c r="G1008975" s="26"/>
      <c r="H1008975" s="67"/>
      <c r="I1008975" s="68"/>
      <c r="J1008975" s="6"/>
      <c r="K1008975" s="69"/>
      <c r="L1008975" s="67"/>
      <c r="M1008975" s="67"/>
      <c r="N1008975" s="70"/>
      <c r="O1008975" s="67"/>
      <c r="P1008975" s="6"/>
      <c r="Q1008975" s="6"/>
      <c r="R1008975" s="71"/>
      <c r="S1008975" s="6"/>
      <c r="T1008975" s="6"/>
      <c r="U1008975" s="6"/>
      <c r="V1008975" s="9"/>
    </row>
    <row r="1008976" spans="1:22" customFormat="1">
      <c r="A1008976" s="2"/>
      <c r="B1008976" s="61"/>
      <c r="C1008976" s="52"/>
      <c r="D1008976" s="52"/>
      <c r="E1008976" s="6"/>
      <c r="F1008976" s="26"/>
      <c r="G1008976" s="26"/>
      <c r="H1008976" s="67"/>
      <c r="I1008976" s="68"/>
      <c r="J1008976" s="6"/>
      <c r="K1008976" s="69"/>
      <c r="L1008976" s="67"/>
      <c r="M1008976" s="67"/>
      <c r="N1008976" s="70"/>
      <c r="O1008976" s="67"/>
      <c r="P1008976" s="6"/>
      <c r="Q1008976" s="6"/>
      <c r="R1008976" s="71"/>
      <c r="S1008976" s="6"/>
      <c r="T1008976" s="6"/>
      <c r="U1008976" s="6"/>
      <c r="V1008976" s="9"/>
    </row>
    <row r="1008977" spans="1:22" customFormat="1">
      <c r="A1008977" s="2"/>
      <c r="B1008977" s="61"/>
      <c r="C1008977" s="52"/>
      <c r="D1008977" s="52"/>
      <c r="E1008977" s="6"/>
      <c r="F1008977" s="26"/>
      <c r="G1008977" s="26"/>
      <c r="H1008977" s="67"/>
      <c r="I1008977" s="68"/>
      <c r="J1008977" s="6"/>
      <c r="K1008977" s="69"/>
      <c r="L1008977" s="67"/>
      <c r="M1008977" s="67"/>
      <c r="N1008977" s="70"/>
      <c r="O1008977" s="67"/>
      <c r="P1008977" s="6"/>
      <c r="Q1008977" s="6"/>
      <c r="R1008977" s="71"/>
      <c r="S1008977" s="6"/>
      <c r="T1008977" s="6"/>
      <c r="U1008977" s="6"/>
      <c r="V1008977" s="9"/>
    </row>
    <row r="1008978" spans="1:22" customFormat="1">
      <c r="A1008978" s="2"/>
      <c r="B1008978" s="61"/>
      <c r="C1008978" s="52"/>
      <c r="D1008978" s="52"/>
      <c r="E1008978" s="6"/>
      <c r="F1008978" s="26"/>
      <c r="G1008978" s="26"/>
      <c r="H1008978" s="67"/>
      <c r="I1008978" s="68"/>
      <c r="J1008978" s="6"/>
      <c r="K1008978" s="69"/>
      <c r="L1008978" s="67"/>
      <c r="M1008978" s="67"/>
      <c r="N1008978" s="70"/>
      <c r="O1008978" s="67"/>
      <c r="P1008978" s="6"/>
      <c r="Q1008978" s="6"/>
      <c r="R1008978" s="71"/>
      <c r="S1008978" s="6"/>
      <c r="T1008978" s="6"/>
      <c r="U1008978" s="6"/>
      <c r="V1008978" s="9"/>
    </row>
    <row r="1008979" spans="1:22" customFormat="1">
      <c r="A1008979" s="2"/>
      <c r="B1008979" s="61"/>
      <c r="C1008979" s="52"/>
      <c r="D1008979" s="52"/>
      <c r="E1008979" s="6"/>
      <c r="F1008979" s="26"/>
      <c r="G1008979" s="26"/>
      <c r="H1008979" s="67"/>
      <c r="I1008979" s="68"/>
      <c r="J1008979" s="6"/>
      <c r="K1008979" s="69"/>
      <c r="L1008979" s="67"/>
      <c r="M1008979" s="67"/>
      <c r="N1008979" s="70"/>
      <c r="O1008979" s="67"/>
      <c r="P1008979" s="6"/>
      <c r="Q1008979" s="6"/>
      <c r="R1008979" s="71"/>
      <c r="S1008979" s="6"/>
      <c r="T1008979" s="6"/>
      <c r="U1008979" s="6"/>
      <c r="V1008979" s="9"/>
    </row>
    <row r="1008980" spans="1:22" customFormat="1">
      <c r="A1008980" s="2"/>
      <c r="B1008980" s="61"/>
      <c r="C1008980" s="52"/>
      <c r="D1008980" s="52"/>
      <c r="E1008980" s="6"/>
      <c r="F1008980" s="26"/>
      <c r="G1008980" s="26"/>
      <c r="H1008980" s="67"/>
      <c r="I1008980" s="68"/>
      <c r="J1008980" s="6"/>
      <c r="K1008980" s="69"/>
      <c r="L1008980" s="67"/>
      <c r="M1008980" s="67"/>
      <c r="N1008980" s="70"/>
      <c r="O1008980" s="67"/>
      <c r="P1008980" s="6"/>
      <c r="Q1008980" s="6"/>
      <c r="R1008980" s="71"/>
      <c r="S1008980" s="6"/>
      <c r="T1008980" s="6"/>
      <c r="U1008980" s="6"/>
      <c r="V1008980" s="9"/>
    </row>
    <row r="1008981" spans="1:22" customFormat="1">
      <c r="A1008981" s="2"/>
      <c r="B1008981" s="61"/>
      <c r="C1008981" s="52"/>
      <c r="D1008981" s="52"/>
      <c r="E1008981" s="6"/>
      <c r="F1008981" s="26"/>
      <c r="G1008981" s="26"/>
      <c r="H1008981" s="67"/>
      <c r="I1008981" s="68"/>
      <c r="J1008981" s="6"/>
      <c r="K1008981" s="69"/>
      <c r="L1008981" s="67"/>
      <c r="M1008981" s="67"/>
      <c r="N1008981" s="70"/>
      <c r="O1008981" s="67"/>
      <c r="P1008981" s="6"/>
      <c r="Q1008981" s="6"/>
      <c r="R1008981" s="71"/>
      <c r="S1008981" s="6"/>
      <c r="T1008981" s="6"/>
      <c r="U1008981" s="6"/>
      <c r="V1008981" s="9"/>
    </row>
    <row r="1008982" spans="1:22" customFormat="1">
      <c r="A1008982" s="2"/>
      <c r="B1008982" s="61"/>
      <c r="C1008982" s="52"/>
      <c r="D1008982" s="52"/>
      <c r="E1008982" s="6"/>
      <c r="F1008982" s="26"/>
      <c r="G1008982" s="26"/>
      <c r="H1008982" s="67"/>
      <c r="I1008982" s="68"/>
      <c r="J1008982" s="6"/>
      <c r="K1008982" s="69"/>
      <c r="L1008982" s="67"/>
      <c r="M1008982" s="67"/>
      <c r="N1008982" s="70"/>
      <c r="O1008982" s="67"/>
      <c r="P1008982" s="6"/>
      <c r="Q1008982" s="6"/>
      <c r="R1008982" s="71"/>
      <c r="S1008982" s="6"/>
      <c r="T1008982" s="6"/>
      <c r="U1008982" s="6"/>
      <c r="V1008982" s="9"/>
    </row>
    <row r="1008983" spans="1:22" customFormat="1">
      <c r="A1008983" s="2"/>
      <c r="B1008983" s="61"/>
      <c r="C1008983" s="52"/>
      <c r="D1008983" s="52"/>
      <c r="E1008983" s="6"/>
      <c r="F1008983" s="26"/>
      <c r="G1008983" s="26"/>
      <c r="H1008983" s="67"/>
      <c r="I1008983" s="68"/>
      <c r="J1008983" s="6"/>
      <c r="K1008983" s="69"/>
      <c r="L1008983" s="67"/>
      <c r="M1008983" s="67"/>
      <c r="N1008983" s="70"/>
      <c r="O1008983" s="67"/>
      <c r="P1008983" s="6"/>
      <c r="Q1008983" s="6"/>
      <c r="R1008983" s="71"/>
      <c r="S1008983" s="6"/>
      <c r="T1008983" s="6"/>
      <c r="U1008983" s="6"/>
      <c r="V1008983" s="9"/>
    </row>
    <row r="1008984" spans="1:22" customFormat="1">
      <c r="A1008984" s="2"/>
      <c r="B1008984" s="61"/>
      <c r="C1008984" s="52"/>
      <c r="D1008984" s="52"/>
      <c r="E1008984" s="6"/>
      <c r="F1008984" s="26"/>
      <c r="G1008984" s="26"/>
      <c r="H1008984" s="67"/>
      <c r="I1008984" s="68"/>
      <c r="J1008984" s="6"/>
      <c r="K1008984" s="69"/>
      <c r="L1008984" s="67"/>
      <c r="M1008984" s="67"/>
      <c r="N1008984" s="70"/>
      <c r="O1008984" s="67"/>
      <c r="P1008984" s="6"/>
      <c r="Q1008984" s="6"/>
      <c r="R1008984" s="71"/>
      <c r="S1008984" s="6"/>
      <c r="T1008984" s="6"/>
      <c r="U1008984" s="6"/>
      <c r="V1008984" s="9"/>
    </row>
    <row r="1008985" spans="1:22" customFormat="1">
      <c r="A1008985" s="2"/>
      <c r="B1008985" s="61"/>
      <c r="C1008985" s="52"/>
      <c r="D1008985" s="52"/>
      <c r="E1008985" s="6"/>
      <c r="F1008985" s="26"/>
      <c r="G1008985" s="26"/>
      <c r="H1008985" s="67"/>
      <c r="I1008985" s="68"/>
      <c r="J1008985" s="6"/>
      <c r="K1008985" s="69"/>
      <c r="L1008985" s="67"/>
      <c r="M1008985" s="67"/>
      <c r="N1008985" s="70"/>
      <c r="O1008985" s="67"/>
      <c r="P1008985" s="6"/>
      <c r="Q1008985" s="6"/>
      <c r="R1008985" s="71"/>
      <c r="S1008985" s="6"/>
      <c r="T1008985" s="6"/>
      <c r="U1008985" s="6"/>
      <c r="V1008985" s="9"/>
    </row>
    <row r="1008986" spans="1:22" customFormat="1">
      <c r="A1008986" s="2"/>
      <c r="B1008986" s="61"/>
      <c r="C1008986" s="52"/>
      <c r="D1008986" s="52"/>
      <c r="E1008986" s="6"/>
      <c r="F1008986" s="26"/>
      <c r="G1008986" s="26"/>
      <c r="H1008986" s="67"/>
      <c r="I1008986" s="68"/>
      <c r="J1008986" s="6"/>
      <c r="K1008986" s="69"/>
      <c r="L1008986" s="67"/>
      <c r="M1008986" s="67"/>
      <c r="N1008986" s="70"/>
      <c r="O1008986" s="67"/>
      <c r="P1008986" s="6"/>
      <c r="Q1008986" s="6"/>
      <c r="R1008986" s="71"/>
      <c r="S1008986" s="6"/>
      <c r="T1008986" s="6"/>
      <c r="U1008986" s="6"/>
      <c r="V1008986" s="9"/>
    </row>
    <row r="1008987" spans="1:22" customFormat="1">
      <c r="A1008987" s="2"/>
      <c r="B1008987" s="61"/>
      <c r="C1008987" s="52"/>
      <c r="D1008987" s="52"/>
      <c r="E1008987" s="6"/>
      <c r="F1008987" s="26"/>
      <c r="G1008987" s="26"/>
      <c r="H1008987" s="67"/>
      <c r="I1008987" s="68"/>
      <c r="J1008987" s="6"/>
      <c r="K1008987" s="69"/>
      <c r="L1008987" s="67"/>
      <c r="M1008987" s="67"/>
      <c r="N1008987" s="70"/>
      <c r="O1008987" s="67"/>
      <c r="P1008987" s="6"/>
      <c r="Q1008987" s="6"/>
      <c r="R1008987" s="71"/>
      <c r="S1008987" s="6"/>
      <c r="T1008987" s="6"/>
      <c r="U1008987" s="6"/>
      <c r="V1008987" s="9"/>
    </row>
    <row r="1008988" spans="1:22" customFormat="1">
      <c r="A1008988" s="2"/>
      <c r="B1008988" s="61"/>
      <c r="C1008988" s="52"/>
      <c r="D1008988" s="52"/>
      <c r="E1008988" s="6"/>
      <c r="F1008988" s="26"/>
      <c r="G1008988" s="26"/>
      <c r="H1008988" s="67"/>
      <c r="I1008988" s="68"/>
      <c r="J1008988" s="6"/>
      <c r="K1008988" s="69"/>
      <c r="L1008988" s="67"/>
      <c r="M1008988" s="67"/>
      <c r="N1008988" s="70"/>
      <c r="O1008988" s="67"/>
      <c r="P1008988" s="6"/>
      <c r="Q1008988" s="6"/>
      <c r="R1008988" s="71"/>
      <c r="S1008988" s="6"/>
      <c r="T1008988" s="6"/>
      <c r="U1008988" s="6"/>
      <c r="V1008988" s="9"/>
    </row>
    <row r="1008989" spans="1:22" customFormat="1">
      <c r="A1008989" s="2"/>
      <c r="B1008989" s="61"/>
      <c r="C1008989" s="52"/>
      <c r="D1008989" s="52"/>
      <c r="E1008989" s="6"/>
      <c r="F1008989" s="26"/>
      <c r="G1008989" s="26"/>
      <c r="H1008989" s="67"/>
      <c r="I1008989" s="68"/>
      <c r="J1008989" s="6"/>
      <c r="K1008989" s="69"/>
      <c r="L1008989" s="67"/>
      <c r="M1008989" s="67"/>
      <c r="N1008989" s="70"/>
      <c r="O1008989" s="67"/>
      <c r="P1008989" s="6"/>
      <c r="Q1008989" s="6"/>
      <c r="R1008989" s="71"/>
      <c r="S1008989" s="6"/>
      <c r="T1008989" s="6"/>
      <c r="U1008989" s="6"/>
      <c r="V1008989" s="9"/>
    </row>
    <row r="1008990" spans="1:22" customFormat="1">
      <c r="A1008990" s="2"/>
      <c r="B1008990" s="61"/>
      <c r="C1008990" s="52"/>
      <c r="D1008990" s="52"/>
      <c r="E1008990" s="6"/>
      <c r="F1008990" s="26"/>
      <c r="G1008990" s="26"/>
      <c r="H1008990" s="67"/>
      <c r="I1008990" s="68"/>
      <c r="J1008990" s="6"/>
      <c r="K1008990" s="69"/>
      <c r="L1008990" s="67"/>
      <c r="M1008990" s="67"/>
      <c r="N1008990" s="70"/>
      <c r="O1008990" s="67"/>
      <c r="P1008990" s="6"/>
      <c r="Q1008990" s="6"/>
      <c r="R1008990" s="71"/>
      <c r="S1008990" s="6"/>
      <c r="T1008990" s="6"/>
      <c r="U1008990" s="6"/>
      <c r="V1008990" s="9"/>
    </row>
    <row r="1008991" spans="1:22" customFormat="1">
      <c r="A1008991" s="2"/>
      <c r="B1008991" s="61"/>
      <c r="C1008991" s="52"/>
      <c r="D1008991" s="52"/>
      <c r="E1008991" s="6"/>
      <c r="F1008991" s="26"/>
      <c r="G1008991" s="26"/>
      <c r="H1008991" s="67"/>
      <c r="I1008991" s="68"/>
      <c r="J1008991" s="6"/>
      <c r="K1008991" s="69"/>
      <c r="L1008991" s="67"/>
      <c r="M1008991" s="67"/>
      <c r="N1008991" s="70"/>
      <c r="O1008991" s="67"/>
      <c r="P1008991" s="6"/>
      <c r="Q1008991" s="6"/>
      <c r="R1008991" s="71"/>
      <c r="S1008991" s="6"/>
      <c r="T1008991" s="6"/>
      <c r="U1008991" s="6"/>
      <c r="V1008991" s="9"/>
    </row>
    <row r="1008992" spans="1:22" customFormat="1">
      <c r="A1008992" s="2"/>
      <c r="B1008992" s="61"/>
      <c r="C1008992" s="52"/>
      <c r="D1008992" s="52"/>
      <c r="E1008992" s="6"/>
      <c r="F1008992" s="26"/>
      <c r="G1008992" s="26"/>
      <c r="H1008992" s="67"/>
      <c r="I1008992" s="68"/>
      <c r="J1008992" s="6"/>
      <c r="K1008992" s="69"/>
      <c r="L1008992" s="67"/>
      <c r="M1008992" s="67"/>
      <c r="N1008992" s="70"/>
      <c r="O1008992" s="67"/>
      <c r="P1008992" s="6"/>
      <c r="Q1008992" s="6"/>
      <c r="R1008992" s="71"/>
      <c r="S1008992" s="6"/>
      <c r="T1008992" s="6"/>
      <c r="U1008992" s="6"/>
      <c r="V1008992" s="9"/>
    </row>
    <row r="1008993" spans="1:22" customFormat="1">
      <c r="A1008993" s="2"/>
      <c r="B1008993" s="61"/>
      <c r="C1008993" s="52"/>
      <c r="D1008993" s="52"/>
      <c r="E1008993" s="6"/>
      <c r="F1008993" s="26"/>
      <c r="G1008993" s="26"/>
      <c r="H1008993" s="67"/>
      <c r="I1008993" s="68"/>
      <c r="J1008993" s="6"/>
      <c r="K1008993" s="69"/>
      <c r="L1008993" s="67"/>
      <c r="M1008993" s="67"/>
      <c r="N1008993" s="70"/>
      <c r="O1008993" s="67"/>
      <c r="P1008993" s="6"/>
      <c r="Q1008993" s="6"/>
      <c r="R1008993" s="71"/>
      <c r="S1008993" s="6"/>
      <c r="T1008993" s="6"/>
      <c r="U1008993" s="6"/>
      <c r="V1008993" s="9"/>
    </row>
    <row r="1008994" spans="1:22" customFormat="1">
      <c r="A1008994" s="2"/>
      <c r="B1008994" s="61"/>
      <c r="C1008994" s="52"/>
      <c r="D1008994" s="52"/>
      <c r="E1008994" s="6"/>
      <c r="F1008994" s="26"/>
      <c r="G1008994" s="26"/>
      <c r="H1008994" s="67"/>
      <c r="I1008994" s="68"/>
      <c r="J1008994" s="6"/>
      <c r="K1008994" s="69"/>
      <c r="L1008994" s="67"/>
      <c r="M1008994" s="67"/>
      <c r="N1008994" s="70"/>
      <c r="O1008994" s="67"/>
      <c r="P1008994" s="6"/>
      <c r="Q1008994" s="6"/>
      <c r="R1008994" s="71"/>
      <c r="S1008994" s="6"/>
      <c r="T1008994" s="6"/>
      <c r="U1008994" s="6"/>
      <c r="V1008994" s="9"/>
    </row>
    <row r="1008995" spans="1:22" customFormat="1">
      <c r="A1008995" s="2"/>
      <c r="B1008995" s="61"/>
      <c r="C1008995" s="52"/>
      <c r="D1008995" s="52"/>
      <c r="E1008995" s="6"/>
      <c r="F1008995" s="26"/>
      <c r="G1008995" s="26"/>
      <c r="H1008995" s="67"/>
      <c r="I1008995" s="68"/>
      <c r="J1008995" s="6"/>
      <c r="K1008995" s="69"/>
      <c r="L1008995" s="67"/>
      <c r="M1008995" s="67"/>
      <c r="N1008995" s="70"/>
      <c r="O1008995" s="67"/>
      <c r="P1008995" s="6"/>
      <c r="Q1008995" s="6"/>
      <c r="R1008995" s="71"/>
      <c r="S1008995" s="6"/>
      <c r="T1008995" s="6"/>
      <c r="U1008995" s="6"/>
      <c r="V1008995" s="9"/>
    </row>
    <row r="1008996" spans="1:22" customFormat="1">
      <c r="A1008996" s="2"/>
      <c r="B1008996" s="61"/>
      <c r="C1008996" s="52"/>
      <c r="D1008996" s="52"/>
      <c r="E1008996" s="6"/>
      <c r="F1008996" s="26"/>
      <c r="G1008996" s="26"/>
      <c r="H1008996" s="67"/>
      <c r="I1008996" s="68"/>
      <c r="J1008996" s="6"/>
      <c r="K1008996" s="69"/>
      <c r="L1008996" s="67"/>
      <c r="M1008996" s="67"/>
      <c r="N1008996" s="70"/>
      <c r="O1008996" s="67"/>
      <c r="P1008996" s="6"/>
      <c r="Q1008996" s="6"/>
      <c r="R1008996" s="71"/>
      <c r="S1008996" s="6"/>
      <c r="T1008996" s="6"/>
      <c r="U1008996" s="6"/>
      <c r="V1008996" s="9"/>
    </row>
    <row r="1008997" spans="1:22" customFormat="1">
      <c r="A1008997" s="2"/>
      <c r="B1008997" s="61"/>
      <c r="C1008997" s="52"/>
      <c r="D1008997" s="52"/>
      <c r="E1008997" s="6"/>
      <c r="F1008997" s="26"/>
      <c r="G1008997" s="26"/>
      <c r="H1008997" s="67"/>
      <c r="I1008997" s="68"/>
      <c r="J1008997" s="6"/>
      <c r="K1008997" s="69"/>
      <c r="L1008997" s="67"/>
      <c r="M1008997" s="67"/>
      <c r="N1008997" s="70"/>
      <c r="O1008997" s="67"/>
      <c r="P1008997" s="6"/>
      <c r="Q1008997" s="6"/>
      <c r="R1008997" s="71"/>
      <c r="S1008997" s="6"/>
      <c r="T1008997" s="6"/>
      <c r="U1008997" s="6"/>
      <c r="V1008997" s="9"/>
    </row>
    <row r="1008998" spans="1:22" customFormat="1">
      <c r="A1008998" s="2"/>
      <c r="B1008998" s="61"/>
      <c r="C1008998" s="52"/>
      <c r="D1008998" s="52"/>
      <c r="E1008998" s="6"/>
      <c r="F1008998" s="26"/>
      <c r="G1008998" s="26"/>
      <c r="H1008998" s="67"/>
      <c r="I1008998" s="68"/>
      <c r="J1008998" s="6"/>
      <c r="K1008998" s="69"/>
      <c r="L1008998" s="67"/>
      <c r="M1008998" s="67"/>
      <c r="N1008998" s="70"/>
      <c r="O1008998" s="67"/>
      <c r="P1008998" s="6"/>
      <c r="Q1008998" s="6"/>
      <c r="R1008998" s="71"/>
      <c r="S1008998" s="6"/>
      <c r="T1008998" s="6"/>
      <c r="U1008998" s="6"/>
      <c r="V1008998" s="9"/>
    </row>
    <row r="1008999" spans="1:22" customFormat="1">
      <c r="A1008999" s="2"/>
      <c r="B1008999" s="61"/>
      <c r="C1008999" s="52"/>
      <c r="D1008999" s="52"/>
      <c r="E1008999" s="6"/>
      <c r="F1008999" s="26"/>
      <c r="G1008999" s="26"/>
      <c r="H1008999" s="67"/>
      <c r="I1008999" s="68"/>
      <c r="J1008999" s="6"/>
      <c r="K1008999" s="69"/>
      <c r="L1008999" s="67"/>
      <c r="M1008999" s="67"/>
      <c r="N1008999" s="70"/>
      <c r="O1008999" s="67"/>
      <c r="P1008999" s="6"/>
      <c r="Q1008999" s="6"/>
      <c r="R1008999" s="71"/>
      <c r="S1008999" s="6"/>
      <c r="T1008999" s="6"/>
      <c r="U1008999" s="6"/>
      <c r="V1008999" s="9"/>
    </row>
    <row r="1009000" spans="1:22" customFormat="1">
      <c r="A1009000" s="2"/>
      <c r="B1009000" s="61"/>
      <c r="C1009000" s="52"/>
      <c r="D1009000" s="52"/>
      <c r="E1009000" s="6"/>
      <c r="F1009000" s="26"/>
      <c r="G1009000" s="26"/>
      <c r="H1009000" s="67"/>
      <c r="I1009000" s="68"/>
      <c r="J1009000" s="6"/>
      <c r="K1009000" s="69"/>
      <c r="L1009000" s="67"/>
      <c r="M1009000" s="67"/>
      <c r="N1009000" s="70"/>
      <c r="O1009000" s="67"/>
      <c r="P1009000" s="6"/>
      <c r="Q1009000" s="6"/>
      <c r="R1009000" s="71"/>
      <c r="S1009000" s="6"/>
      <c r="T1009000" s="6"/>
      <c r="U1009000" s="6"/>
      <c r="V1009000" s="9"/>
    </row>
    <row r="1009001" spans="1:22" customFormat="1">
      <c r="A1009001" s="2"/>
      <c r="B1009001" s="61"/>
      <c r="C1009001" s="52"/>
      <c r="D1009001" s="52"/>
      <c r="E1009001" s="6"/>
      <c r="F1009001" s="26"/>
      <c r="G1009001" s="26"/>
      <c r="H1009001" s="67"/>
      <c r="I1009001" s="68"/>
      <c r="J1009001" s="6"/>
      <c r="K1009001" s="69"/>
      <c r="L1009001" s="67"/>
      <c r="M1009001" s="67"/>
      <c r="N1009001" s="70"/>
      <c r="O1009001" s="67"/>
      <c r="P1009001" s="6"/>
      <c r="Q1009001" s="6"/>
      <c r="R1009001" s="71"/>
      <c r="S1009001" s="6"/>
      <c r="T1009001" s="6"/>
      <c r="U1009001" s="6"/>
      <c r="V1009001" s="9"/>
    </row>
    <row r="1009002" spans="1:22" customFormat="1">
      <c r="A1009002" s="2"/>
      <c r="B1009002" s="61"/>
      <c r="C1009002" s="52"/>
      <c r="D1009002" s="52"/>
      <c r="E1009002" s="6"/>
      <c r="F1009002" s="26"/>
      <c r="G1009002" s="26"/>
      <c r="H1009002" s="67"/>
      <c r="I1009002" s="68"/>
      <c r="J1009002" s="6"/>
      <c r="K1009002" s="69"/>
      <c r="L1009002" s="67"/>
      <c r="M1009002" s="67"/>
      <c r="N1009002" s="70"/>
      <c r="O1009002" s="67"/>
      <c r="P1009002" s="6"/>
      <c r="Q1009002" s="6"/>
      <c r="R1009002" s="71"/>
      <c r="S1009002" s="6"/>
      <c r="T1009002" s="6"/>
      <c r="U1009002" s="6"/>
      <c r="V1009002" s="9"/>
    </row>
    <row r="1009003" spans="1:22" customFormat="1">
      <c r="A1009003" s="2"/>
      <c r="B1009003" s="61"/>
      <c r="C1009003" s="52"/>
      <c r="D1009003" s="52"/>
      <c r="E1009003" s="6"/>
      <c r="F1009003" s="26"/>
      <c r="G1009003" s="26"/>
      <c r="H1009003" s="67"/>
      <c r="I1009003" s="68"/>
      <c r="J1009003" s="6"/>
      <c r="K1009003" s="69"/>
      <c r="L1009003" s="67"/>
      <c r="M1009003" s="67"/>
      <c r="N1009003" s="70"/>
      <c r="O1009003" s="67"/>
      <c r="P1009003" s="6"/>
      <c r="Q1009003" s="6"/>
      <c r="R1009003" s="71"/>
      <c r="S1009003" s="6"/>
      <c r="T1009003" s="6"/>
      <c r="U1009003" s="6"/>
      <c r="V1009003" s="9"/>
    </row>
    <row r="1009004" spans="1:22" customFormat="1">
      <c r="A1009004" s="2"/>
      <c r="B1009004" s="61"/>
      <c r="C1009004" s="52"/>
      <c r="D1009004" s="52"/>
      <c r="E1009004" s="6"/>
      <c r="F1009004" s="26"/>
      <c r="G1009004" s="26"/>
      <c r="H1009004" s="67"/>
      <c r="I1009004" s="68"/>
      <c r="J1009004" s="6"/>
      <c r="K1009004" s="69"/>
      <c r="L1009004" s="67"/>
      <c r="M1009004" s="67"/>
      <c r="N1009004" s="70"/>
      <c r="O1009004" s="67"/>
      <c r="P1009004" s="6"/>
      <c r="Q1009004" s="6"/>
      <c r="R1009004" s="71"/>
      <c r="S1009004" s="6"/>
      <c r="T1009004" s="6"/>
      <c r="U1009004" s="6"/>
      <c r="V1009004" s="9"/>
    </row>
    <row r="1009005" spans="1:22" customFormat="1">
      <c r="A1009005" s="2"/>
      <c r="B1009005" s="61"/>
      <c r="C1009005" s="52"/>
      <c r="D1009005" s="52"/>
      <c r="E1009005" s="6"/>
      <c r="F1009005" s="26"/>
      <c r="G1009005" s="26"/>
      <c r="H1009005" s="67"/>
      <c r="I1009005" s="68"/>
      <c r="J1009005" s="6"/>
      <c r="K1009005" s="69"/>
      <c r="L1009005" s="67"/>
      <c r="M1009005" s="67"/>
      <c r="N1009005" s="70"/>
      <c r="O1009005" s="67"/>
      <c r="P1009005" s="6"/>
      <c r="Q1009005" s="6"/>
      <c r="R1009005" s="71"/>
      <c r="S1009005" s="6"/>
      <c r="T1009005" s="6"/>
      <c r="U1009005" s="6"/>
      <c r="V1009005" s="9"/>
    </row>
    <row r="1009006" spans="1:22" customFormat="1">
      <c r="A1009006" s="2"/>
      <c r="B1009006" s="61"/>
      <c r="C1009006" s="52"/>
      <c r="D1009006" s="52"/>
      <c r="E1009006" s="6"/>
      <c r="F1009006" s="26"/>
      <c r="G1009006" s="26"/>
      <c r="H1009006" s="67"/>
      <c r="I1009006" s="68"/>
      <c r="J1009006" s="6"/>
      <c r="K1009006" s="69"/>
      <c r="L1009006" s="67"/>
      <c r="M1009006" s="67"/>
      <c r="N1009006" s="70"/>
      <c r="O1009006" s="67"/>
      <c r="P1009006" s="6"/>
      <c r="Q1009006" s="6"/>
      <c r="R1009006" s="71"/>
      <c r="S1009006" s="6"/>
      <c r="T1009006" s="6"/>
      <c r="U1009006" s="6"/>
      <c r="V1009006" s="9"/>
    </row>
    <row r="1009007" spans="1:22" customFormat="1">
      <c r="A1009007" s="2"/>
      <c r="B1009007" s="61"/>
      <c r="C1009007" s="52"/>
      <c r="D1009007" s="52"/>
      <c r="E1009007" s="6"/>
      <c r="F1009007" s="26"/>
      <c r="G1009007" s="26"/>
      <c r="H1009007" s="67"/>
      <c r="I1009007" s="68"/>
      <c r="J1009007" s="6"/>
      <c r="K1009007" s="69"/>
      <c r="L1009007" s="67"/>
      <c r="M1009007" s="67"/>
      <c r="N1009007" s="70"/>
      <c r="O1009007" s="67"/>
      <c r="P1009007" s="6"/>
      <c r="Q1009007" s="6"/>
      <c r="R1009007" s="71"/>
      <c r="S1009007" s="6"/>
      <c r="T1009007" s="6"/>
      <c r="U1009007" s="6"/>
      <c r="V1009007" s="9"/>
    </row>
    <row r="1009008" spans="1:22" customFormat="1">
      <c r="A1009008" s="2"/>
      <c r="B1009008" s="61"/>
      <c r="C1009008" s="52"/>
      <c r="D1009008" s="52"/>
      <c r="E1009008" s="6"/>
      <c r="F1009008" s="26"/>
      <c r="G1009008" s="26"/>
      <c r="H1009008" s="67"/>
      <c r="I1009008" s="68"/>
      <c r="J1009008" s="6"/>
      <c r="K1009008" s="69"/>
      <c r="L1009008" s="67"/>
      <c r="M1009008" s="67"/>
      <c r="N1009008" s="70"/>
      <c r="O1009008" s="67"/>
      <c r="P1009008" s="6"/>
      <c r="Q1009008" s="6"/>
      <c r="R1009008" s="71"/>
      <c r="S1009008" s="6"/>
      <c r="T1009008" s="6"/>
      <c r="U1009008" s="6"/>
      <c r="V1009008" s="9"/>
    </row>
    <row r="1009009" spans="1:22" customFormat="1">
      <c r="A1009009" s="2"/>
      <c r="B1009009" s="61"/>
      <c r="C1009009" s="52"/>
      <c r="D1009009" s="52"/>
      <c r="E1009009" s="6"/>
      <c r="F1009009" s="26"/>
      <c r="G1009009" s="26"/>
      <c r="H1009009" s="67"/>
      <c r="I1009009" s="68"/>
      <c r="J1009009" s="6"/>
      <c r="K1009009" s="69"/>
      <c r="L1009009" s="67"/>
      <c r="M1009009" s="67"/>
      <c r="N1009009" s="70"/>
      <c r="O1009009" s="67"/>
      <c r="P1009009" s="6"/>
      <c r="Q1009009" s="6"/>
      <c r="R1009009" s="71"/>
      <c r="S1009009" s="6"/>
      <c r="T1009009" s="6"/>
      <c r="U1009009" s="6"/>
      <c r="V1009009" s="9"/>
    </row>
    <row r="1009010" spans="1:22" customFormat="1">
      <c r="A1009010" s="2"/>
      <c r="B1009010" s="61"/>
      <c r="C1009010" s="52"/>
      <c r="D1009010" s="52"/>
      <c r="E1009010" s="6"/>
      <c r="F1009010" s="26"/>
      <c r="G1009010" s="26"/>
      <c r="H1009010" s="67"/>
      <c r="I1009010" s="68"/>
      <c r="J1009010" s="6"/>
      <c r="K1009010" s="69"/>
      <c r="L1009010" s="67"/>
      <c r="M1009010" s="67"/>
      <c r="N1009010" s="70"/>
      <c r="O1009010" s="67"/>
      <c r="P1009010" s="6"/>
      <c r="Q1009010" s="6"/>
      <c r="R1009010" s="71"/>
      <c r="S1009010" s="6"/>
      <c r="T1009010" s="6"/>
      <c r="U1009010" s="6"/>
      <c r="V1009010" s="9"/>
    </row>
    <row r="1009011" spans="1:22" customFormat="1">
      <c r="A1009011" s="2"/>
      <c r="B1009011" s="61"/>
      <c r="C1009011" s="52"/>
      <c r="D1009011" s="52"/>
      <c r="E1009011" s="6"/>
      <c r="F1009011" s="26"/>
      <c r="G1009011" s="26"/>
      <c r="H1009011" s="67"/>
      <c r="I1009011" s="68"/>
      <c r="J1009011" s="6"/>
      <c r="K1009011" s="69"/>
      <c r="L1009011" s="67"/>
      <c r="M1009011" s="67"/>
      <c r="N1009011" s="70"/>
      <c r="O1009011" s="67"/>
      <c r="P1009011" s="6"/>
      <c r="Q1009011" s="6"/>
      <c r="R1009011" s="71"/>
      <c r="S1009011" s="6"/>
      <c r="T1009011" s="6"/>
      <c r="U1009011" s="6"/>
      <c r="V1009011" s="9"/>
    </row>
    <row r="1009012" spans="1:22" customFormat="1">
      <c r="A1009012" s="2"/>
      <c r="B1009012" s="61"/>
      <c r="C1009012" s="52"/>
      <c r="D1009012" s="52"/>
      <c r="E1009012" s="6"/>
      <c r="F1009012" s="26"/>
      <c r="G1009012" s="26"/>
      <c r="H1009012" s="67"/>
      <c r="I1009012" s="68"/>
      <c r="J1009012" s="6"/>
      <c r="K1009012" s="69"/>
      <c r="L1009012" s="67"/>
      <c r="M1009012" s="67"/>
      <c r="N1009012" s="70"/>
      <c r="O1009012" s="67"/>
      <c r="P1009012" s="6"/>
      <c r="Q1009012" s="6"/>
      <c r="R1009012" s="71"/>
      <c r="S1009012" s="6"/>
      <c r="T1009012" s="6"/>
      <c r="U1009012" s="6"/>
      <c r="V1009012" s="9"/>
    </row>
    <row r="1009013" spans="1:22" customFormat="1">
      <c r="A1009013" s="2"/>
      <c r="B1009013" s="61"/>
      <c r="C1009013" s="52"/>
      <c r="D1009013" s="52"/>
      <c r="E1009013" s="6"/>
      <c r="F1009013" s="26"/>
      <c r="G1009013" s="26"/>
      <c r="H1009013" s="67"/>
      <c r="I1009013" s="68"/>
      <c r="J1009013" s="6"/>
      <c r="K1009013" s="69"/>
      <c r="L1009013" s="67"/>
      <c r="M1009013" s="67"/>
      <c r="N1009013" s="70"/>
      <c r="O1009013" s="67"/>
      <c r="P1009013" s="6"/>
      <c r="Q1009013" s="6"/>
      <c r="R1009013" s="71"/>
      <c r="S1009013" s="6"/>
      <c r="T1009013" s="6"/>
      <c r="U1009013" s="6"/>
      <c r="V1009013" s="9"/>
    </row>
    <row r="1009014" spans="1:22" customFormat="1">
      <c r="A1009014" s="2"/>
      <c r="B1009014" s="61"/>
      <c r="C1009014" s="52"/>
      <c r="D1009014" s="52"/>
      <c r="E1009014" s="6"/>
      <c r="F1009014" s="26"/>
      <c r="G1009014" s="26"/>
      <c r="H1009014" s="67"/>
      <c r="I1009014" s="68"/>
      <c r="J1009014" s="6"/>
      <c r="K1009014" s="69"/>
      <c r="L1009014" s="67"/>
      <c r="M1009014" s="67"/>
      <c r="N1009014" s="70"/>
      <c r="O1009014" s="67"/>
      <c r="P1009014" s="6"/>
      <c r="Q1009014" s="6"/>
      <c r="R1009014" s="71"/>
      <c r="S1009014" s="6"/>
      <c r="T1009014" s="6"/>
      <c r="U1009014" s="6"/>
      <c r="V1009014" s="9"/>
    </row>
    <row r="1009015" spans="1:22" customFormat="1">
      <c r="A1009015" s="2"/>
      <c r="B1009015" s="61"/>
      <c r="C1009015" s="52"/>
      <c r="D1009015" s="52"/>
      <c r="E1009015" s="6"/>
      <c r="F1009015" s="26"/>
      <c r="G1009015" s="26"/>
      <c r="H1009015" s="67"/>
      <c r="I1009015" s="68"/>
      <c r="J1009015" s="6"/>
      <c r="K1009015" s="69"/>
      <c r="L1009015" s="67"/>
      <c r="M1009015" s="67"/>
      <c r="N1009015" s="70"/>
      <c r="O1009015" s="67"/>
      <c r="P1009015" s="6"/>
      <c r="Q1009015" s="6"/>
      <c r="R1009015" s="71"/>
      <c r="S1009015" s="6"/>
      <c r="T1009015" s="6"/>
      <c r="U1009015" s="6"/>
      <c r="V1009015" s="9"/>
    </row>
    <row r="1009016" spans="1:22" customFormat="1">
      <c r="A1009016" s="2"/>
      <c r="B1009016" s="61"/>
      <c r="C1009016" s="52"/>
      <c r="D1009016" s="52"/>
      <c r="E1009016" s="6"/>
      <c r="F1009016" s="26"/>
      <c r="G1009016" s="26"/>
      <c r="H1009016" s="67"/>
      <c r="I1009016" s="68"/>
      <c r="J1009016" s="6"/>
      <c r="K1009016" s="69"/>
      <c r="L1009016" s="67"/>
      <c r="M1009016" s="67"/>
      <c r="N1009016" s="70"/>
      <c r="O1009016" s="67"/>
      <c r="P1009016" s="6"/>
      <c r="Q1009016" s="6"/>
      <c r="R1009016" s="71"/>
      <c r="S1009016" s="6"/>
      <c r="T1009016" s="6"/>
      <c r="U1009016" s="6"/>
      <c r="V1009016" s="9"/>
    </row>
    <row r="1009017" spans="1:22" customFormat="1">
      <c r="A1009017" s="2"/>
      <c r="B1009017" s="61"/>
      <c r="C1009017" s="52"/>
      <c r="D1009017" s="52"/>
      <c r="E1009017" s="6"/>
      <c r="F1009017" s="26"/>
      <c r="G1009017" s="26"/>
      <c r="H1009017" s="67"/>
      <c r="I1009017" s="68"/>
      <c r="J1009017" s="6"/>
      <c r="K1009017" s="69"/>
      <c r="L1009017" s="67"/>
      <c r="M1009017" s="67"/>
      <c r="N1009017" s="70"/>
      <c r="O1009017" s="67"/>
      <c r="P1009017" s="6"/>
      <c r="Q1009017" s="6"/>
      <c r="R1009017" s="71"/>
      <c r="S1009017" s="6"/>
      <c r="T1009017" s="6"/>
      <c r="U1009017" s="6"/>
      <c r="V1009017" s="9"/>
    </row>
    <row r="1009018" spans="1:22" customFormat="1">
      <c r="A1009018" s="2"/>
      <c r="B1009018" s="61"/>
      <c r="C1009018" s="52"/>
      <c r="D1009018" s="52"/>
      <c r="E1009018" s="6"/>
      <c r="F1009018" s="26"/>
      <c r="G1009018" s="26"/>
      <c r="H1009018" s="67"/>
      <c r="I1009018" s="68"/>
      <c r="J1009018" s="6"/>
      <c r="K1009018" s="69"/>
      <c r="L1009018" s="67"/>
      <c r="M1009018" s="67"/>
      <c r="N1009018" s="70"/>
      <c r="O1009018" s="67"/>
      <c r="P1009018" s="6"/>
      <c r="Q1009018" s="6"/>
      <c r="R1009018" s="71"/>
      <c r="S1009018" s="6"/>
      <c r="T1009018" s="6"/>
      <c r="U1009018" s="6"/>
      <c r="V1009018" s="9"/>
    </row>
    <row r="1009019" spans="1:22" customFormat="1">
      <c r="A1009019" s="2"/>
      <c r="B1009019" s="61"/>
      <c r="C1009019" s="52"/>
      <c r="D1009019" s="52"/>
      <c r="E1009019" s="6"/>
      <c r="F1009019" s="26"/>
      <c r="G1009019" s="26"/>
      <c r="H1009019" s="67"/>
      <c r="I1009019" s="68"/>
      <c r="J1009019" s="6"/>
      <c r="K1009019" s="69"/>
      <c r="L1009019" s="67"/>
      <c r="M1009019" s="67"/>
      <c r="N1009019" s="70"/>
      <c r="O1009019" s="67"/>
      <c r="P1009019" s="6"/>
      <c r="Q1009019" s="6"/>
      <c r="R1009019" s="71"/>
      <c r="S1009019" s="6"/>
      <c r="T1009019" s="6"/>
      <c r="U1009019" s="6"/>
      <c r="V1009019" s="9"/>
    </row>
    <row r="1009020" spans="1:22" customFormat="1">
      <c r="A1009020" s="2"/>
      <c r="B1009020" s="61"/>
      <c r="C1009020" s="52"/>
      <c r="D1009020" s="52"/>
      <c r="E1009020" s="6"/>
      <c r="F1009020" s="26"/>
      <c r="G1009020" s="26"/>
      <c r="H1009020" s="67"/>
      <c r="I1009020" s="68"/>
      <c r="J1009020" s="6"/>
      <c r="K1009020" s="69"/>
      <c r="L1009020" s="67"/>
      <c r="M1009020" s="67"/>
      <c r="N1009020" s="70"/>
      <c r="O1009020" s="67"/>
      <c r="P1009020" s="6"/>
      <c r="Q1009020" s="6"/>
      <c r="R1009020" s="71"/>
      <c r="S1009020" s="6"/>
      <c r="T1009020" s="6"/>
      <c r="U1009020" s="6"/>
      <c r="V1009020" s="9"/>
    </row>
    <row r="1009021" spans="1:22" customFormat="1">
      <c r="A1009021" s="2"/>
      <c r="B1009021" s="61"/>
      <c r="C1009021" s="52"/>
      <c r="D1009021" s="52"/>
      <c r="E1009021" s="6"/>
      <c r="F1009021" s="26"/>
      <c r="G1009021" s="26"/>
      <c r="H1009021" s="67"/>
      <c r="I1009021" s="68"/>
      <c r="J1009021" s="6"/>
      <c r="K1009021" s="69"/>
      <c r="L1009021" s="67"/>
      <c r="M1009021" s="67"/>
      <c r="N1009021" s="70"/>
      <c r="O1009021" s="67"/>
      <c r="P1009021" s="6"/>
      <c r="Q1009021" s="6"/>
      <c r="R1009021" s="71"/>
      <c r="S1009021" s="6"/>
      <c r="T1009021" s="6"/>
      <c r="U1009021" s="6"/>
      <c r="V1009021" s="9"/>
    </row>
    <row r="1009022" spans="1:22" customFormat="1">
      <c r="A1009022" s="2"/>
      <c r="B1009022" s="61"/>
      <c r="C1009022" s="52"/>
      <c r="D1009022" s="52"/>
      <c r="E1009022" s="6"/>
      <c r="F1009022" s="26"/>
      <c r="G1009022" s="26"/>
      <c r="H1009022" s="67"/>
      <c r="I1009022" s="68"/>
      <c r="J1009022" s="6"/>
      <c r="K1009022" s="69"/>
      <c r="L1009022" s="67"/>
      <c r="M1009022" s="67"/>
      <c r="N1009022" s="70"/>
      <c r="O1009022" s="67"/>
      <c r="P1009022" s="6"/>
      <c r="Q1009022" s="6"/>
      <c r="R1009022" s="71"/>
      <c r="S1009022" s="6"/>
      <c r="T1009022" s="6"/>
      <c r="U1009022" s="6"/>
      <c r="V1009022" s="9"/>
    </row>
    <row r="1009023" spans="1:22" customFormat="1">
      <c r="A1009023" s="2"/>
      <c r="B1009023" s="61"/>
      <c r="C1009023" s="52"/>
      <c r="D1009023" s="52"/>
      <c r="E1009023" s="6"/>
      <c r="F1009023" s="26"/>
      <c r="G1009023" s="26"/>
      <c r="H1009023" s="67"/>
      <c r="I1009023" s="68"/>
      <c r="J1009023" s="6"/>
      <c r="K1009023" s="69"/>
      <c r="L1009023" s="67"/>
      <c r="M1009023" s="67"/>
      <c r="N1009023" s="70"/>
      <c r="O1009023" s="67"/>
      <c r="P1009023" s="6"/>
      <c r="Q1009023" s="6"/>
      <c r="R1009023" s="71"/>
      <c r="S1009023" s="6"/>
      <c r="T1009023" s="6"/>
      <c r="U1009023" s="6"/>
      <c r="V1009023" s="9"/>
    </row>
    <row r="1009024" spans="1:22" customFormat="1">
      <c r="A1009024" s="2"/>
      <c r="B1009024" s="61"/>
      <c r="C1009024" s="52"/>
      <c r="D1009024" s="52"/>
      <c r="E1009024" s="6"/>
      <c r="F1009024" s="26"/>
      <c r="G1009024" s="26"/>
      <c r="H1009024" s="67"/>
      <c r="I1009024" s="68"/>
      <c r="J1009024" s="6"/>
      <c r="K1009024" s="69"/>
      <c r="L1009024" s="67"/>
      <c r="M1009024" s="67"/>
      <c r="N1009024" s="70"/>
      <c r="O1009024" s="67"/>
      <c r="P1009024" s="6"/>
      <c r="Q1009024" s="6"/>
      <c r="R1009024" s="71"/>
      <c r="S1009024" s="6"/>
      <c r="T1009024" s="6"/>
      <c r="U1009024" s="6"/>
      <c r="V1009024" s="9"/>
    </row>
    <row r="1009025" spans="1:22" customFormat="1">
      <c r="A1009025" s="2"/>
      <c r="B1009025" s="61"/>
      <c r="C1009025" s="52"/>
      <c r="D1009025" s="52"/>
      <c r="E1009025" s="6"/>
      <c r="F1009025" s="26"/>
      <c r="G1009025" s="26"/>
      <c r="H1009025" s="67"/>
      <c r="I1009025" s="68"/>
      <c r="J1009025" s="6"/>
      <c r="K1009025" s="69"/>
      <c r="L1009025" s="67"/>
      <c r="M1009025" s="67"/>
      <c r="N1009025" s="70"/>
      <c r="O1009025" s="67"/>
      <c r="P1009025" s="6"/>
      <c r="Q1009025" s="6"/>
      <c r="R1009025" s="71"/>
      <c r="S1009025" s="6"/>
      <c r="T1009025" s="6"/>
      <c r="U1009025" s="6"/>
      <c r="V1009025" s="9"/>
    </row>
    <row r="1009026" spans="1:22" customFormat="1">
      <c r="A1009026" s="2"/>
      <c r="B1009026" s="61"/>
      <c r="C1009026" s="52"/>
      <c r="D1009026" s="52"/>
      <c r="E1009026" s="6"/>
      <c r="F1009026" s="26"/>
      <c r="G1009026" s="26"/>
      <c r="H1009026" s="67"/>
      <c r="I1009026" s="68"/>
      <c r="J1009026" s="6"/>
      <c r="K1009026" s="69"/>
      <c r="L1009026" s="67"/>
      <c r="M1009026" s="67"/>
      <c r="N1009026" s="70"/>
      <c r="O1009026" s="67"/>
      <c r="P1009026" s="6"/>
      <c r="Q1009026" s="6"/>
      <c r="R1009026" s="71"/>
      <c r="S1009026" s="6"/>
      <c r="T1009026" s="6"/>
      <c r="U1009026" s="6"/>
      <c r="V1009026" s="9"/>
    </row>
    <row r="1009027" spans="1:22" customFormat="1">
      <c r="A1009027" s="2"/>
      <c r="B1009027" s="61"/>
      <c r="C1009027" s="52"/>
      <c r="D1009027" s="52"/>
      <c r="E1009027" s="6"/>
      <c r="F1009027" s="26"/>
      <c r="G1009027" s="26"/>
      <c r="H1009027" s="67"/>
      <c r="I1009027" s="68"/>
      <c r="J1009027" s="6"/>
      <c r="K1009027" s="69"/>
      <c r="L1009027" s="67"/>
      <c r="M1009027" s="67"/>
      <c r="N1009027" s="70"/>
      <c r="O1009027" s="67"/>
      <c r="P1009027" s="6"/>
      <c r="Q1009027" s="6"/>
      <c r="R1009027" s="71"/>
      <c r="S1009027" s="6"/>
      <c r="T1009027" s="6"/>
      <c r="U1009027" s="6"/>
      <c r="V1009027" s="9"/>
    </row>
    <row r="1009028" spans="1:22" customFormat="1">
      <c r="A1009028" s="2"/>
      <c r="B1009028" s="61"/>
      <c r="C1009028" s="52"/>
      <c r="D1009028" s="52"/>
      <c r="E1009028" s="6"/>
      <c r="F1009028" s="26"/>
      <c r="G1009028" s="26"/>
      <c r="H1009028" s="67"/>
      <c r="I1009028" s="68"/>
      <c r="J1009028" s="6"/>
      <c r="K1009028" s="69"/>
      <c r="L1009028" s="67"/>
      <c r="M1009028" s="67"/>
      <c r="N1009028" s="70"/>
      <c r="O1009028" s="67"/>
      <c r="P1009028" s="6"/>
      <c r="Q1009028" s="6"/>
      <c r="R1009028" s="71"/>
      <c r="S1009028" s="6"/>
      <c r="T1009028" s="6"/>
      <c r="U1009028" s="6"/>
      <c r="V1009028" s="9"/>
    </row>
    <row r="1009029" spans="1:22" customFormat="1">
      <c r="A1009029" s="2"/>
      <c r="B1009029" s="61"/>
      <c r="C1009029" s="52"/>
      <c r="D1009029" s="52"/>
      <c r="E1009029" s="6"/>
      <c r="F1009029" s="26"/>
      <c r="G1009029" s="26"/>
      <c r="H1009029" s="67"/>
      <c r="I1009029" s="68"/>
      <c r="J1009029" s="6"/>
      <c r="K1009029" s="69"/>
      <c r="L1009029" s="67"/>
      <c r="M1009029" s="67"/>
      <c r="N1009029" s="70"/>
      <c r="O1009029" s="67"/>
      <c r="P1009029" s="6"/>
      <c r="Q1009029" s="6"/>
      <c r="R1009029" s="71"/>
      <c r="S1009029" s="6"/>
      <c r="T1009029" s="6"/>
      <c r="U1009029" s="6"/>
      <c r="V1009029" s="9"/>
    </row>
    <row r="1009030" spans="1:22" customFormat="1">
      <c r="A1009030" s="2"/>
      <c r="B1009030" s="61"/>
      <c r="C1009030" s="52"/>
      <c r="D1009030" s="52"/>
      <c r="E1009030" s="6"/>
      <c r="F1009030" s="26"/>
      <c r="G1009030" s="26"/>
      <c r="H1009030" s="67"/>
      <c r="I1009030" s="68"/>
      <c r="J1009030" s="6"/>
      <c r="K1009030" s="69"/>
      <c r="L1009030" s="67"/>
      <c r="M1009030" s="67"/>
      <c r="N1009030" s="70"/>
      <c r="O1009030" s="67"/>
      <c r="P1009030" s="6"/>
      <c r="Q1009030" s="6"/>
      <c r="R1009030" s="71"/>
      <c r="S1009030" s="6"/>
      <c r="T1009030" s="6"/>
      <c r="U1009030" s="6"/>
      <c r="V1009030" s="9"/>
    </row>
    <row r="1009031" spans="1:22" customFormat="1">
      <c r="A1009031" s="2"/>
      <c r="B1009031" s="61"/>
      <c r="C1009031" s="52"/>
      <c r="D1009031" s="52"/>
      <c r="E1009031" s="6"/>
      <c r="F1009031" s="26"/>
      <c r="G1009031" s="26"/>
      <c r="H1009031" s="67"/>
      <c r="I1009031" s="68"/>
      <c r="J1009031" s="6"/>
      <c r="K1009031" s="69"/>
      <c r="L1009031" s="67"/>
      <c r="M1009031" s="67"/>
      <c r="N1009031" s="70"/>
      <c r="O1009031" s="67"/>
      <c r="P1009031" s="6"/>
      <c r="Q1009031" s="6"/>
      <c r="R1009031" s="71"/>
      <c r="S1009031" s="6"/>
      <c r="T1009031" s="6"/>
      <c r="U1009031" s="6"/>
      <c r="V1009031" s="9"/>
    </row>
    <row r="1009032" spans="1:22" customFormat="1">
      <c r="A1009032" s="2"/>
      <c r="B1009032" s="61"/>
      <c r="C1009032" s="52"/>
      <c r="D1009032" s="52"/>
      <c r="E1009032" s="6"/>
      <c r="F1009032" s="26"/>
      <c r="G1009032" s="26"/>
      <c r="H1009032" s="67"/>
      <c r="I1009032" s="68"/>
      <c r="J1009032" s="6"/>
      <c r="K1009032" s="69"/>
      <c r="L1009032" s="67"/>
      <c r="M1009032" s="67"/>
      <c r="N1009032" s="70"/>
      <c r="O1009032" s="67"/>
      <c r="P1009032" s="6"/>
      <c r="Q1009032" s="6"/>
      <c r="R1009032" s="71"/>
      <c r="S1009032" s="6"/>
      <c r="T1009032" s="6"/>
      <c r="U1009032" s="6"/>
      <c r="V1009032" s="9"/>
    </row>
    <row r="1009033" spans="1:22" customFormat="1">
      <c r="A1009033" s="2"/>
      <c r="B1009033" s="61"/>
      <c r="C1009033" s="52"/>
      <c r="D1009033" s="52"/>
      <c r="E1009033" s="6"/>
      <c r="F1009033" s="26"/>
      <c r="G1009033" s="26"/>
      <c r="H1009033" s="67"/>
      <c r="I1009033" s="68"/>
      <c r="J1009033" s="6"/>
      <c r="K1009033" s="69"/>
      <c r="L1009033" s="67"/>
      <c r="M1009033" s="67"/>
      <c r="N1009033" s="70"/>
      <c r="O1009033" s="67"/>
      <c r="P1009033" s="6"/>
      <c r="Q1009033" s="6"/>
      <c r="R1009033" s="71"/>
      <c r="S1009033" s="6"/>
      <c r="T1009033" s="6"/>
      <c r="U1009033" s="6"/>
      <c r="V1009033" s="9"/>
    </row>
    <row r="1009034" spans="1:22" customFormat="1">
      <c r="A1009034" s="2"/>
      <c r="B1009034" s="61"/>
      <c r="C1009034" s="52"/>
      <c r="D1009034" s="52"/>
      <c r="E1009034" s="6"/>
      <c r="F1009034" s="26"/>
      <c r="G1009034" s="26"/>
      <c r="H1009034" s="67"/>
      <c r="I1009034" s="68"/>
      <c r="J1009034" s="6"/>
      <c r="K1009034" s="69"/>
      <c r="L1009034" s="67"/>
      <c r="M1009034" s="67"/>
      <c r="N1009034" s="70"/>
      <c r="O1009034" s="67"/>
      <c r="P1009034" s="6"/>
      <c r="Q1009034" s="6"/>
      <c r="R1009034" s="71"/>
      <c r="S1009034" s="6"/>
      <c r="T1009034" s="6"/>
      <c r="U1009034" s="6"/>
      <c r="V1009034" s="9"/>
    </row>
    <row r="1009035" spans="1:22" customFormat="1">
      <c r="A1009035" s="2"/>
      <c r="B1009035" s="61"/>
      <c r="C1009035" s="52"/>
      <c r="D1009035" s="52"/>
      <c r="E1009035" s="6"/>
      <c r="F1009035" s="26"/>
      <c r="G1009035" s="26"/>
      <c r="H1009035" s="67"/>
      <c r="I1009035" s="68"/>
      <c r="J1009035" s="6"/>
      <c r="K1009035" s="69"/>
      <c r="L1009035" s="67"/>
      <c r="M1009035" s="67"/>
      <c r="N1009035" s="70"/>
      <c r="O1009035" s="67"/>
      <c r="P1009035" s="6"/>
      <c r="Q1009035" s="6"/>
      <c r="R1009035" s="71"/>
      <c r="S1009035" s="6"/>
      <c r="T1009035" s="6"/>
      <c r="U1009035" s="6"/>
      <c r="V1009035" s="9"/>
    </row>
    <row r="1009036" spans="1:22" customFormat="1">
      <c r="A1009036" s="2"/>
      <c r="B1009036" s="61"/>
      <c r="C1009036" s="52"/>
      <c r="D1009036" s="52"/>
      <c r="E1009036" s="6"/>
      <c r="F1009036" s="26"/>
      <c r="G1009036" s="26"/>
      <c r="H1009036" s="67"/>
      <c r="I1009036" s="68"/>
      <c r="J1009036" s="6"/>
      <c r="K1009036" s="69"/>
      <c r="L1009036" s="67"/>
      <c r="M1009036" s="67"/>
      <c r="N1009036" s="70"/>
      <c r="O1009036" s="67"/>
      <c r="P1009036" s="6"/>
      <c r="Q1009036" s="6"/>
      <c r="R1009036" s="71"/>
      <c r="S1009036" s="6"/>
      <c r="T1009036" s="6"/>
      <c r="U1009036" s="6"/>
      <c r="V1009036" s="9"/>
    </row>
    <row r="1009037" spans="1:22" customFormat="1">
      <c r="A1009037" s="2"/>
      <c r="B1009037" s="61"/>
      <c r="C1009037" s="52"/>
      <c r="D1009037" s="52"/>
      <c r="E1009037" s="6"/>
      <c r="F1009037" s="26"/>
      <c r="G1009037" s="26"/>
      <c r="H1009037" s="67"/>
      <c r="I1009037" s="68"/>
      <c r="J1009037" s="6"/>
      <c r="K1009037" s="69"/>
      <c r="L1009037" s="67"/>
      <c r="M1009037" s="67"/>
      <c r="N1009037" s="70"/>
      <c r="O1009037" s="67"/>
      <c r="P1009037" s="6"/>
      <c r="Q1009037" s="6"/>
      <c r="R1009037" s="71"/>
      <c r="S1009037" s="6"/>
      <c r="T1009037" s="6"/>
      <c r="U1009037" s="6"/>
      <c r="V1009037" s="9"/>
    </row>
    <row r="1009038" spans="1:22" customFormat="1">
      <c r="A1009038" s="2"/>
      <c r="B1009038" s="61"/>
      <c r="C1009038" s="52"/>
      <c r="D1009038" s="52"/>
      <c r="E1009038" s="6"/>
      <c r="F1009038" s="26"/>
      <c r="G1009038" s="26"/>
      <c r="H1009038" s="67"/>
      <c r="I1009038" s="68"/>
      <c r="J1009038" s="6"/>
      <c r="K1009038" s="69"/>
      <c r="L1009038" s="67"/>
      <c r="M1009038" s="67"/>
      <c r="N1009038" s="70"/>
      <c r="O1009038" s="67"/>
      <c r="P1009038" s="6"/>
      <c r="Q1009038" s="6"/>
      <c r="R1009038" s="71"/>
      <c r="S1009038" s="6"/>
      <c r="T1009038" s="6"/>
      <c r="U1009038" s="6"/>
      <c r="V1009038" s="9"/>
    </row>
    <row r="1009039" spans="1:22" customFormat="1">
      <c r="A1009039" s="2"/>
      <c r="B1009039" s="61"/>
      <c r="C1009039" s="52"/>
      <c r="D1009039" s="52"/>
      <c r="E1009039" s="6"/>
      <c r="F1009039" s="26"/>
      <c r="G1009039" s="26"/>
      <c r="H1009039" s="67"/>
      <c r="I1009039" s="68"/>
      <c r="J1009039" s="6"/>
      <c r="K1009039" s="69"/>
      <c r="L1009039" s="67"/>
      <c r="M1009039" s="67"/>
      <c r="N1009039" s="70"/>
      <c r="O1009039" s="67"/>
      <c r="P1009039" s="6"/>
      <c r="Q1009039" s="6"/>
      <c r="R1009039" s="71"/>
      <c r="S1009039" s="6"/>
      <c r="T1009039" s="6"/>
      <c r="U1009039" s="6"/>
      <c r="V1009039" s="9"/>
    </row>
    <row r="1009040" spans="1:22" customFormat="1">
      <c r="A1009040" s="2"/>
      <c r="B1009040" s="61"/>
      <c r="C1009040" s="52"/>
      <c r="D1009040" s="52"/>
      <c r="E1009040" s="6"/>
      <c r="F1009040" s="26"/>
      <c r="G1009040" s="26"/>
      <c r="H1009040" s="67"/>
      <c r="I1009040" s="68"/>
      <c r="J1009040" s="6"/>
      <c r="K1009040" s="69"/>
      <c r="L1009040" s="67"/>
      <c r="M1009040" s="67"/>
      <c r="N1009040" s="70"/>
      <c r="O1009040" s="67"/>
      <c r="P1009040" s="6"/>
      <c r="Q1009040" s="6"/>
      <c r="R1009040" s="71"/>
      <c r="S1009040" s="6"/>
      <c r="T1009040" s="6"/>
      <c r="U1009040" s="6"/>
      <c r="V1009040" s="9"/>
    </row>
    <row r="1009041" spans="1:22" customFormat="1">
      <c r="A1009041" s="2"/>
      <c r="B1009041" s="61"/>
      <c r="C1009041" s="52"/>
      <c r="D1009041" s="52"/>
      <c r="E1009041" s="6"/>
      <c r="F1009041" s="26"/>
      <c r="G1009041" s="26"/>
      <c r="H1009041" s="67"/>
      <c r="I1009041" s="68"/>
      <c r="J1009041" s="6"/>
      <c r="K1009041" s="69"/>
      <c r="L1009041" s="67"/>
      <c r="M1009041" s="67"/>
      <c r="N1009041" s="70"/>
      <c r="O1009041" s="67"/>
      <c r="P1009041" s="6"/>
      <c r="Q1009041" s="6"/>
      <c r="R1009041" s="71"/>
      <c r="S1009041" s="6"/>
      <c r="T1009041" s="6"/>
      <c r="U1009041" s="6"/>
      <c r="V1009041" s="9"/>
    </row>
    <row r="1009042" spans="1:22" customFormat="1">
      <c r="A1009042" s="2"/>
      <c r="B1009042" s="61"/>
      <c r="C1009042" s="52"/>
      <c r="D1009042" s="52"/>
      <c r="E1009042" s="6"/>
      <c r="F1009042" s="26"/>
      <c r="G1009042" s="26"/>
      <c r="H1009042" s="67"/>
      <c r="I1009042" s="68"/>
      <c r="J1009042" s="6"/>
      <c r="K1009042" s="69"/>
      <c r="L1009042" s="67"/>
      <c r="M1009042" s="67"/>
      <c r="N1009042" s="70"/>
      <c r="O1009042" s="67"/>
      <c r="P1009042" s="6"/>
      <c r="Q1009042" s="6"/>
      <c r="R1009042" s="71"/>
      <c r="S1009042" s="6"/>
      <c r="T1009042" s="6"/>
      <c r="U1009042" s="6"/>
      <c r="V1009042" s="9"/>
    </row>
    <row r="1009043" spans="1:22" customFormat="1">
      <c r="A1009043" s="2"/>
      <c r="B1009043" s="61"/>
      <c r="C1009043" s="52"/>
      <c r="D1009043" s="52"/>
      <c r="E1009043" s="6"/>
      <c r="F1009043" s="26"/>
      <c r="G1009043" s="26"/>
      <c r="H1009043" s="67"/>
      <c r="I1009043" s="68"/>
      <c r="J1009043" s="6"/>
      <c r="K1009043" s="69"/>
      <c r="L1009043" s="67"/>
      <c r="M1009043" s="67"/>
      <c r="N1009043" s="70"/>
      <c r="O1009043" s="67"/>
      <c r="P1009043" s="6"/>
      <c r="Q1009043" s="6"/>
      <c r="R1009043" s="71"/>
      <c r="S1009043" s="6"/>
      <c r="T1009043" s="6"/>
      <c r="U1009043" s="6"/>
      <c r="V1009043" s="9"/>
    </row>
    <row r="1009044" spans="1:22" customFormat="1">
      <c r="A1009044" s="2"/>
      <c r="B1009044" s="61"/>
      <c r="C1009044" s="52"/>
      <c r="D1009044" s="52"/>
      <c r="E1009044" s="6"/>
      <c r="F1009044" s="26"/>
      <c r="G1009044" s="26"/>
      <c r="H1009044" s="67"/>
      <c r="I1009044" s="68"/>
      <c r="J1009044" s="6"/>
      <c r="K1009044" s="69"/>
      <c r="L1009044" s="67"/>
      <c r="M1009044" s="67"/>
      <c r="N1009044" s="70"/>
      <c r="O1009044" s="67"/>
      <c r="P1009044" s="6"/>
      <c r="Q1009044" s="6"/>
      <c r="R1009044" s="71"/>
      <c r="S1009044" s="6"/>
      <c r="T1009044" s="6"/>
      <c r="U1009044" s="6"/>
      <c r="V1009044" s="9"/>
    </row>
    <row r="1009045" spans="1:22" customFormat="1">
      <c r="A1009045" s="2"/>
      <c r="B1009045" s="61"/>
      <c r="C1009045" s="52"/>
      <c r="D1009045" s="52"/>
      <c r="E1009045" s="6"/>
      <c r="F1009045" s="26"/>
      <c r="G1009045" s="26"/>
      <c r="H1009045" s="67"/>
      <c r="I1009045" s="68"/>
      <c r="J1009045" s="6"/>
      <c r="K1009045" s="69"/>
      <c r="L1009045" s="67"/>
      <c r="M1009045" s="67"/>
      <c r="N1009045" s="70"/>
      <c r="O1009045" s="67"/>
      <c r="P1009045" s="6"/>
      <c r="Q1009045" s="6"/>
      <c r="R1009045" s="71"/>
      <c r="S1009045" s="6"/>
      <c r="T1009045" s="6"/>
      <c r="U1009045" s="6"/>
      <c r="V1009045" s="9"/>
    </row>
    <row r="1009046" spans="1:22" customFormat="1">
      <c r="A1009046" s="2"/>
      <c r="B1009046" s="61"/>
      <c r="C1009046" s="52"/>
      <c r="D1009046" s="52"/>
      <c r="E1009046" s="6"/>
      <c r="F1009046" s="26"/>
      <c r="G1009046" s="26"/>
      <c r="H1009046" s="67"/>
      <c r="I1009046" s="68"/>
      <c r="J1009046" s="6"/>
      <c r="K1009046" s="69"/>
      <c r="L1009046" s="67"/>
      <c r="M1009046" s="67"/>
      <c r="N1009046" s="70"/>
      <c r="O1009046" s="67"/>
      <c r="P1009046" s="6"/>
      <c r="Q1009046" s="6"/>
      <c r="R1009046" s="71"/>
      <c r="S1009046" s="6"/>
      <c r="T1009046" s="6"/>
      <c r="U1009046" s="6"/>
      <c r="V1009046" s="9"/>
    </row>
    <row r="1009047" spans="1:22" customFormat="1">
      <c r="A1009047" s="2"/>
      <c r="B1009047" s="61"/>
      <c r="C1009047" s="52"/>
      <c r="D1009047" s="52"/>
      <c r="E1009047" s="6"/>
      <c r="F1009047" s="26"/>
      <c r="G1009047" s="26"/>
      <c r="H1009047" s="67"/>
      <c r="I1009047" s="68"/>
      <c r="J1009047" s="6"/>
      <c r="K1009047" s="69"/>
      <c r="L1009047" s="67"/>
      <c r="M1009047" s="67"/>
      <c r="N1009047" s="70"/>
      <c r="O1009047" s="67"/>
      <c r="P1009047" s="6"/>
      <c r="Q1009047" s="6"/>
      <c r="R1009047" s="71"/>
      <c r="S1009047" s="6"/>
      <c r="T1009047" s="6"/>
      <c r="U1009047" s="6"/>
      <c r="V1009047" s="9"/>
    </row>
    <row r="1009048" spans="1:22" customFormat="1">
      <c r="A1009048" s="2"/>
      <c r="B1009048" s="61"/>
      <c r="C1009048" s="52"/>
      <c r="D1009048" s="52"/>
      <c r="E1009048" s="6"/>
      <c r="F1009048" s="26"/>
      <c r="G1009048" s="26"/>
      <c r="H1009048" s="67"/>
      <c r="I1009048" s="68"/>
      <c r="J1009048" s="6"/>
      <c r="K1009048" s="69"/>
      <c r="L1009048" s="67"/>
      <c r="M1009048" s="67"/>
      <c r="N1009048" s="70"/>
      <c r="O1009048" s="67"/>
      <c r="P1009048" s="6"/>
      <c r="Q1009048" s="6"/>
      <c r="R1009048" s="71"/>
      <c r="S1009048" s="6"/>
      <c r="T1009048" s="6"/>
      <c r="U1009048" s="6"/>
      <c r="V1009048" s="9"/>
    </row>
    <row r="1009049" spans="1:22" customFormat="1">
      <c r="A1009049" s="2"/>
      <c r="B1009049" s="61"/>
      <c r="C1009049" s="52"/>
      <c r="D1009049" s="52"/>
      <c r="E1009049" s="6"/>
      <c r="F1009049" s="26"/>
      <c r="G1009049" s="26"/>
      <c r="H1009049" s="67"/>
      <c r="I1009049" s="68"/>
      <c r="J1009049" s="6"/>
      <c r="K1009049" s="69"/>
      <c r="L1009049" s="67"/>
      <c r="M1009049" s="67"/>
      <c r="N1009049" s="70"/>
      <c r="O1009049" s="67"/>
      <c r="P1009049" s="6"/>
      <c r="Q1009049" s="6"/>
      <c r="R1009049" s="71"/>
      <c r="S1009049" s="6"/>
      <c r="T1009049" s="6"/>
      <c r="U1009049" s="6"/>
      <c r="V1009049" s="9"/>
    </row>
    <row r="1009050" spans="1:22" customFormat="1">
      <c r="A1009050" s="2"/>
      <c r="B1009050" s="61"/>
      <c r="C1009050" s="52"/>
      <c r="D1009050" s="52"/>
      <c r="E1009050" s="6"/>
      <c r="F1009050" s="26"/>
      <c r="G1009050" s="26"/>
      <c r="H1009050" s="67"/>
      <c r="I1009050" s="68"/>
      <c r="J1009050" s="6"/>
      <c r="K1009050" s="69"/>
      <c r="L1009050" s="67"/>
      <c r="M1009050" s="67"/>
      <c r="N1009050" s="70"/>
      <c r="O1009050" s="67"/>
      <c r="P1009050" s="6"/>
      <c r="Q1009050" s="6"/>
      <c r="R1009050" s="71"/>
      <c r="S1009050" s="6"/>
      <c r="T1009050" s="6"/>
      <c r="U1009050" s="6"/>
      <c r="V1009050" s="9"/>
    </row>
    <row r="1009051" spans="1:22" customFormat="1">
      <c r="A1009051" s="2"/>
      <c r="B1009051" s="61"/>
      <c r="C1009051" s="52"/>
      <c r="D1009051" s="52"/>
      <c r="E1009051" s="6"/>
      <c r="F1009051" s="26"/>
      <c r="G1009051" s="26"/>
      <c r="H1009051" s="67"/>
      <c r="I1009051" s="68"/>
      <c r="J1009051" s="6"/>
      <c r="K1009051" s="69"/>
      <c r="L1009051" s="67"/>
      <c r="M1009051" s="67"/>
      <c r="N1009051" s="70"/>
      <c r="O1009051" s="67"/>
      <c r="P1009051" s="6"/>
      <c r="Q1009051" s="6"/>
      <c r="R1009051" s="71"/>
      <c r="S1009051" s="6"/>
      <c r="T1009051" s="6"/>
      <c r="U1009051" s="6"/>
      <c r="V1009051" s="9"/>
    </row>
    <row r="1009052" spans="1:22" customFormat="1">
      <c r="A1009052" s="2"/>
      <c r="B1009052" s="61"/>
      <c r="C1009052" s="52"/>
      <c r="D1009052" s="52"/>
      <c r="E1009052" s="6"/>
      <c r="F1009052" s="26"/>
      <c r="G1009052" s="26"/>
      <c r="H1009052" s="67"/>
      <c r="I1009052" s="68"/>
      <c r="J1009052" s="6"/>
      <c r="K1009052" s="69"/>
      <c r="L1009052" s="67"/>
      <c r="M1009052" s="67"/>
      <c r="N1009052" s="70"/>
      <c r="O1009052" s="67"/>
      <c r="P1009052" s="6"/>
      <c r="Q1009052" s="6"/>
      <c r="R1009052" s="71"/>
      <c r="S1009052" s="6"/>
      <c r="T1009052" s="6"/>
      <c r="U1009052" s="6"/>
      <c r="V1009052" s="9"/>
    </row>
    <row r="1009053" spans="1:22" customFormat="1">
      <c r="A1009053" s="2"/>
      <c r="B1009053" s="61"/>
      <c r="C1009053" s="52"/>
      <c r="D1009053" s="52"/>
      <c r="E1009053" s="6"/>
      <c r="F1009053" s="26"/>
      <c r="G1009053" s="26"/>
      <c r="H1009053" s="67"/>
      <c r="I1009053" s="68"/>
      <c r="J1009053" s="6"/>
      <c r="K1009053" s="69"/>
      <c r="L1009053" s="67"/>
      <c r="M1009053" s="67"/>
      <c r="N1009053" s="70"/>
      <c r="O1009053" s="67"/>
      <c r="P1009053" s="6"/>
      <c r="Q1009053" s="6"/>
      <c r="R1009053" s="71"/>
      <c r="S1009053" s="6"/>
      <c r="T1009053" s="6"/>
      <c r="U1009053" s="6"/>
      <c r="V1009053" s="9"/>
    </row>
    <row r="1009054" spans="1:22" customFormat="1">
      <c r="A1009054" s="2"/>
      <c r="B1009054" s="61"/>
      <c r="C1009054" s="52"/>
      <c r="D1009054" s="52"/>
      <c r="E1009054" s="6"/>
      <c r="F1009054" s="26"/>
      <c r="G1009054" s="26"/>
      <c r="H1009054" s="67"/>
      <c r="I1009054" s="68"/>
      <c r="J1009054" s="6"/>
      <c r="K1009054" s="69"/>
      <c r="L1009054" s="67"/>
      <c r="M1009054" s="67"/>
      <c r="N1009054" s="70"/>
      <c r="O1009054" s="67"/>
      <c r="P1009054" s="6"/>
      <c r="Q1009054" s="6"/>
      <c r="R1009054" s="71"/>
      <c r="S1009054" s="6"/>
      <c r="T1009054" s="6"/>
      <c r="U1009054" s="6"/>
      <c r="V1009054" s="9"/>
    </row>
    <row r="1009055" spans="1:22" customFormat="1">
      <c r="A1009055" s="2"/>
      <c r="B1009055" s="61"/>
      <c r="C1009055" s="52"/>
      <c r="D1009055" s="52"/>
      <c r="E1009055" s="6"/>
      <c r="F1009055" s="26"/>
      <c r="G1009055" s="26"/>
      <c r="H1009055" s="67"/>
      <c r="I1009055" s="68"/>
      <c r="J1009055" s="6"/>
      <c r="K1009055" s="69"/>
      <c r="L1009055" s="67"/>
      <c r="M1009055" s="67"/>
      <c r="N1009055" s="70"/>
      <c r="O1009055" s="67"/>
      <c r="P1009055" s="6"/>
      <c r="Q1009055" s="6"/>
      <c r="R1009055" s="71"/>
      <c r="S1009055" s="6"/>
      <c r="T1009055" s="6"/>
      <c r="U1009055" s="6"/>
      <c r="V1009055" s="9"/>
    </row>
    <row r="1009056" spans="1:22" customFormat="1">
      <c r="A1009056" s="2"/>
      <c r="B1009056" s="61"/>
      <c r="C1009056" s="52"/>
      <c r="D1009056" s="52"/>
      <c r="E1009056" s="6"/>
      <c r="F1009056" s="26"/>
      <c r="G1009056" s="26"/>
      <c r="H1009056" s="67"/>
      <c r="I1009056" s="68"/>
      <c r="J1009056" s="6"/>
      <c r="K1009056" s="69"/>
      <c r="L1009056" s="67"/>
      <c r="M1009056" s="67"/>
      <c r="N1009056" s="70"/>
      <c r="O1009056" s="67"/>
      <c r="P1009056" s="6"/>
      <c r="Q1009056" s="6"/>
      <c r="R1009056" s="71"/>
      <c r="S1009056" s="6"/>
      <c r="T1009056" s="6"/>
      <c r="U1009056" s="6"/>
      <c r="V1009056" s="9"/>
    </row>
    <row r="1009057" spans="1:22" customFormat="1">
      <c r="A1009057" s="2"/>
      <c r="B1009057" s="61"/>
      <c r="C1009057" s="52"/>
      <c r="D1009057" s="52"/>
      <c r="E1009057" s="6"/>
      <c r="F1009057" s="26"/>
      <c r="G1009057" s="26"/>
      <c r="H1009057" s="67"/>
      <c r="I1009057" s="68"/>
      <c r="J1009057" s="6"/>
      <c r="K1009057" s="69"/>
      <c r="L1009057" s="67"/>
      <c r="M1009057" s="67"/>
      <c r="N1009057" s="70"/>
      <c r="O1009057" s="67"/>
      <c r="P1009057" s="6"/>
      <c r="Q1009057" s="6"/>
      <c r="R1009057" s="71"/>
      <c r="S1009057" s="6"/>
      <c r="T1009057" s="6"/>
      <c r="U1009057" s="6"/>
      <c r="V1009057" s="9"/>
    </row>
    <row r="1009058" spans="1:22" customFormat="1">
      <c r="A1009058" s="2"/>
      <c r="B1009058" s="61"/>
      <c r="C1009058" s="52"/>
      <c r="D1009058" s="52"/>
      <c r="E1009058" s="6"/>
      <c r="F1009058" s="26"/>
      <c r="G1009058" s="26"/>
      <c r="H1009058" s="67"/>
      <c r="I1009058" s="68"/>
      <c r="J1009058" s="6"/>
      <c r="K1009058" s="69"/>
      <c r="L1009058" s="67"/>
      <c r="M1009058" s="67"/>
      <c r="N1009058" s="70"/>
      <c r="O1009058" s="67"/>
      <c r="P1009058" s="6"/>
      <c r="Q1009058" s="6"/>
      <c r="R1009058" s="71"/>
      <c r="S1009058" s="6"/>
      <c r="T1009058" s="6"/>
      <c r="U1009058" s="6"/>
      <c r="V1009058" s="9"/>
    </row>
    <row r="1009059" spans="1:22" customFormat="1">
      <c r="A1009059" s="2"/>
      <c r="B1009059" s="61"/>
      <c r="C1009059" s="52"/>
      <c r="D1009059" s="52"/>
      <c r="E1009059" s="6"/>
      <c r="F1009059" s="26"/>
      <c r="G1009059" s="26"/>
      <c r="H1009059" s="67"/>
      <c r="I1009059" s="68"/>
      <c r="J1009059" s="6"/>
      <c r="K1009059" s="69"/>
      <c r="L1009059" s="67"/>
      <c r="M1009059" s="67"/>
      <c r="N1009059" s="70"/>
      <c r="O1009059" s="67"/>
      <c r="P1009059" s="6"/>
      <c r="Q1009059" s="6"/>
      <c r="R1009059" s="71"/>
      <c r="S1009059" s="6"/>
      <c r="T1009059" s="6"/>
      <c r="U1009059" s="6"/>
      <c r="V1009059" s="9"/>
    </row>
    <row r="1009060" spans="1:22" customFormat="1">
      <c r="A1009060" s="2"/>
      <c r="B1009060" s="61"/>
      <c r="C1009060" s="52"/>
      <c r="D1009060" s="52"/>
      <c r="E1009060" s="6"/>
      <c r="F1009060" s="26"/>
      <c r="G1009060" s="26"/>
      <c r="H1009060" s="67"/>
      <c r="I1009060" s="68"/>
      <c r="J1009060" s="6"/>
      <c r="K1009060" s="69"/>
      <c r="L1009060" s="67"/>
      <c r="M1009060" s="67"/>
      <c r="N1009060" s="70"/>
      <c r="O1009060" s="67"/>
      <c r="P1009060" s="6"/>
      <c r="Q1009060" s="6"/>
      <c r="R1009060" s="71"/>
      <c r="S1009060" s="6"/>
      <c r="T1009060" s="6"/>
      <c r="U1009060" s="6"/>
      <c r="V1009060" s="9"/>
    </row>
    <row r="1009061" spans="1:22" customFormat="1">
      <c r="A1009061" s="2"/>
      <c r="B1009061" s="61"/>
      <c r="C1009061" s="52"/>
      <c r="D1009061" s="52"/>
      <c r="E1009061" s="6"/>
      <c r="F1009061" s="26"/>
      <c r="G1009061" s="26"/>
      <c r="H1009061" s="67"/>
      <c r="I1009061" s="68"/>
      <c r="J1009061" s="6"/>
      <c r="K1009061" s="69"/>
      <c r="L1009061" s="67"/>
      <c r="M1009061" s="67"/>
      <c r="N1009061" s="70"/>
      <c r="O1009061" s="67"/>
      <c r="P1009061" s="6"/>
      <c r="Q1009061" s="6"/>
      <c r="R1009061" s="71"/>
      <c r="S1009061" s="6"/>
      <c r="T1009061" s="6"/>
      <c r="U1009061" s="6"/>
      <c r="V1009061" s="9"/>
    </row>
    <row r="1009062" spans="1:22" customFormat="1">
      <c r="A1009062" s="2"/>
      <c r="B1009062" s="61"/>
      <c r="C1009062" s="52"/>
      <c r="D1009062" s="52"/>
      <c r="E1009062" s="6"/>
      <c r="F1009062" s="26"/>
      <c r="G1009062" s="26"/>
      <c r="H1009062" s="67"/>
      <c r="I1009062" s="68"/>
      <c r="J1009062" s="6"/>
      <c r="K1009062" s="69"/>
      <c r="L1009062" s="67"/>
      <c r="M1009062" s="67"/>
      <c r="N1009062" s="70"/>
      <c r="O1009062" s="67"/>
      <c r="P1009062" s="6"/>
      <c r="Q1009062" s="6"/>
      <c r="R1009062" s="71"/>
      <c r="S1009062" s="6"/>
      <c r="T1009062" s="6"/>
      <c r="U1009062" s="6"/>
      <c r="V1009062" s="9"/>
    </row>
    <row r="1009063" spans="1:22" customFormat="1">
      <c r="A1009063" s="2"/>
      <c r="B1009063" s="61"/>
      <c r="C1009063" s="52"/>
      <c r="D1009063" s="52"/>
      <c r="E1009063" s="6"/>
      <c r="F1009063" s="26"/>
      <c r="G1009063" s="26"/>
      <c r="H1009063" s="67"/>
      <c r="I1009063" s="68"/>
      <c r="J1009063" s="6"/>
      <c r="K1009063" s="69"/>
      <c r="L1009063" s="67"/>
      <c r="M1009063" s="67"/>
      <c r="N1009063" s="70"/>
      <c r="O1009063" s="67"/>
      <c r="P1009063" s="6"/>
      <c r="Q1009063" s="6"/>
      <c r="R1009063" s="71"/>
      <c r="S1009063" s="6"/>
      <c r="T1009063" s="6"/>
      <c r="U1009063" s="6"/>
      <c r="V1009063" s="9"/>
    </row>
    <row r="1009064" spans="1:22" customFormat="1">
      <c r="A1009064" s="2"/>
      <c r="B1009064" s="61"/>
      <c r="C1009064" s="52"/>
      <c r="D1009064" s="52"/>
      <c r="E1009064" s="6"/>
      <c r="F1009064" s="26"/>
      <c r="G1009064" s="26"/>
      <c r="H1009064" s="67"/>
      <c r="I1009064" s="68"/>
      <c r="J1009064" s="6"/>
      <c r="K1009064" s="69"/>
      <c r="L1009064" s="67"/>
      <c r="M1009064" s="67"/>
      <c r="N1009064" s="70"/>
      <c r="O1009064" s="67"/>
      <c r="P1009064" s="6"/>
      <c r="Q1009064" s="6"/>
      <c r="R1009064" s="71"/>
      <c r="S1009064" s="6"/>
      <c r="T1009064" s="6"/>
      <c r="U1009064" s="6"/>
      <c r="V1009064" s="9"/>
    </row>
    <row r="1009065" spans="1:22" customFormat="1">
      <c r="A1009065" s="2"/>
      <c r="B1009065" s="61"/>
      <c r="C1009065" s="52"/>
      <c r="D1009065" s="52"/>
      <c r="E1009065" s="6"/>
      <c r="F1009065" s="26"/>
      <c r="G1009065" s="26"/>
      <c r="H1009065" s="67"/>
      <c r="I1009065" s="68"/>
      <c r="J1009065" s="6"/>
      <c r="K1009065" s="69"/>
      <c r="L1009065" s="67"/>
      <c r="M1009065" s="67"/>
      <c r="N1009065" s="70"/>
      <c r="O1009065" s="67"/>
      <c r="P1009065" s="6"/>
      <c r="Q1009065" s="6"/>
      <c r="R1009065" s="71"/>
      <c r="S1009065" s="6"/>
      <c r="T1009065" s="6"/>
      <c r="U1009065" s="6"/>
      <c r="V1009065" s="9"/>
    </row>
    <row r="1009066" spans="1:22" customFormat="1">
      <c r="A1009066" s="2"/>
      <c r="B1009066" s="61"/>
      <c r="C1009066" s="52"/>
      <c r="D1009066" s="52"/>
      <c r="E1009066" s="6"/>
      <c r="F1009066" s="26"/>
      <c r="G1009066" s="26"/>
      <c r="H1009066" s="67"/>
      <c r="I1009066" s="68"/>
      <c r="J1009066" s="6"/>
      <c r="K1009066" s="69"/>
      <c r="L1009066" s="67"/>
      <c r="M1009066" s="67"/>
      <c r="N1009066" s="70"/>
      <c r="O1009066" s="67"/>
      <c r="P1009066" s="6"/>
      <c r="Q1009066" s="6"/>
      <c r="R1009066" s="71"/>
      <c r="S1009066" s="6"/>
      <c r="T1009066" s="6"/>
      <c r="U1009066" s="6"/>
      <c r="V1009066" s="9"/>
    </row>
    <row r="1009067" spans="1:22" customFormat="1">
      <c r="A1009067" s="2"/>
      <c r="B1009067" s="61"/>
      <c r="C1009067" s="52"/>
      <c r="D1009067" s="52"/>
      <c r="E1009067" s="6"/>
      <c r="F1009067" s="26"/>
      <c r="G1009067" s="26"/>
      <c r="H1009067" s="67"/>
      <c r="I1009067" s="68"/>
      <c r="J1009067" s="6"/>
      <c r="K1009067" s="69"/>
      <c r="L1009067" s="67"/>
      <c r="M1009067" s="67"/>
      <c r="N1009067" s="70"/>
      <c r="O1009067" s="67"/>
      <c r="P1009067" s="6"/>
      <c r="Q1009067" s="6"/>
      <c r="R1009067" s="71"/>
      <c r="S1009067" s="6"/>
      <c r="T1009067" s="6"/>
      <c r="U1009067" s="6"/>
      <c r="V1009067" s="9"/>
    </row>
    <row r="1009068" spans="1:22" customFormat="1">
      <c r="A1009068" s="2"/>
      <c r="B1009068" s="61"/>
      <c r="C1009068" s="52"/>
      <c r="D1009068" s="52"/>
      <c r="E1009068" s="6"/>
      <c r="F1009068" s="26"/>
      <c r="G1009068" s="26"/>
      <c r="H1009068" s="67"/>
      <c r="I1009068" s="68"/>
      <c r="J1009068" s="6"/>
      <c r="K1009068" s="69"/>
      <c r="L1009068" s="67"/>
      <c r="M1009068" s="67"/>
      <c r="N1009068" s="70"/>
      <c r="O1009068" s="67"/>
      <c r="P1009068" s="6"/>
      <c r="Q1009068" s="6"/>
      <c r="R1009068" s="71"/>
      <c r="S1009068" s="6"/>
      <c r="T1009068" s="6"/>
      <c r="U1009068" s="6"/>
      <c r="V1009068" s="9"/>
    </row>
    <row r="1009069" spans="1:22" customFormat="1">
      <c r="A1009069" s="2"/>
      <c r="B1009069" s="61"/>
      <c r="C1009069" s="52"/>
      <c r="D1009069" s="52"/>
      <c r="E1009069" s="6"/>
      <c r="F1009069" s="26"/>
      <c r="G1009069" s="26"/>
      <c r="H1009069" s="67"/>
      <c r="I1009069" s="68"/>
      <c r="J1009069" s="6"/>
      <c r="K1009069" s="69"/>
      <c r="L1009069" s="67"/>
      <c r="M1009069" s="67"/>
      <c r="N1009069" s="70"/>
      <c r="O1009069" s="67"/>
      <c r="P1009069" s="6"/>
      <c r="Q1009069" s="6"/>
      <c r="R1009069" s="71"/>
      <c r="S1009069" s="6"/>
      <c r="T1009069" s="6"/>
      <c r="U1009069" s="6"/>
      <c r="V1009069" s="9"/>
    </row>
    <row r="1009070" spans="1:22" customFormat="1">
      <c r="A1009070" s="2"/>
      <c r="B1009070" s="61"/>
      <c r="C1009070" s="52"/>
      <c r="D1009070" s="52"/>
      <c r="E1009070" s="6"/>
      <c r="F1009070" s="26"/>
      <c r="G1009070" s="26"/>
      <c r="H1009070" s="67"/>
      <c r="I1009070" s="68"/>
      <c r="J1009070" s="6"/>
      <c r="K1009070" s="69"/>
      <c r="L1009070" s="67"/>
      <c r="M1009070" s="67"/>
      <c r="N1009070" s="70"/>
      <c r="O1009070" s="67"/>
      <c r="P1009070" s="6"/>
      <c r="Q1009070" s="6"/>
      <c r="R1009070" s="71"/>
      <c r="S1009070" s="6"/>
      <c r="T1009070" s="6"/>
      <c r="U1009070" s="6"/>
      <c r="V1009070" s="9"/>
    </row>
    <row r="1009071" spans="1:22" customFormat="1">
      <c r="A1009071" s="2"/>
      <c r="B1009071" s="61"/>
      <c r="C1009071" s="52"/>
      <c r="D1009071" s="52"/>
      <c r="E1009071" s="6"/>
      <c r="F1009071" s="26"/>
      <c r="G1009071" s="26"/>
      <c r="H1009071" s="67"/>
      <c r="I1009071" s="68"/>
      <c r="J1009071" s="6"/>
      <c r="K1009071" s="69"/>
      <c r="L1009071" s="67"/>
      <c r="M1009071" s="67"/>
      <c r="N1009071" s="70"/>
      <c r="O1009071" s="67"/>
      <c r="P1009071" s="6"/>
      <c r="Q1009071" s="6"/>
      <c r="R1009071" s="71"/>
      <c r="S1009071" s="6"/>
      <c r="T1009071" s="6"/>
      <c r="U1009071" s="6"/>
      <c r="V1009071" s="9"/>
    </row>
    <row r="1009072" spans="1:22" customFormat="1">
      <c r="A1009072" s="2"/>
      <c r="B1009072" s="61"/>
      <c r="C1009072" s="52"/>
      <c r="D1009072" s="52"/>
      <c r="E1009072" s="6"/>
      <c r="F1009072" s="26"/>
      <c r="G1009072" s="26"/>
      <c r="H1009072" s="67"/>
      <c r="I1009072" s="68"/>
      <c r="J1009072" s="6"/>
      <c r="K1009072" s="69"/>
      <c r="L1009072" s="67"/>
      <c r="M1009072" s="67"/>
      <c r="N1009072" s="70"/>
      <c r="O1009072" s="67"/>
      <c r="P1009072" s="6"/>
      <c r="Q1009072" s="6"/>
      <c r="R1009072" s="71"/>
      <c r="S1009072" s="6"/>
      <c r="T1009072" s="6"/>
      <c r="U1009072" s="6"/>
      <c r="V1009072" s="9"/>
    </row>
    <row r="1009073" spans="1:22" customFormat="1">
      <c r="A1009073" s="2"/>
      <c r="B1009073" s="61"/>
      <c r="C1009073" s="52"/>
      <c r="D1009073" s="52"/>
      <c r="E1009073" s="6"/>
      <c r="F1009073" s="26"/>
      <c r="G1009073" s="26"/>
      <c r="H1009073" s="67"/>
      <c r="I1009073" s="68"/>
      <c r="J1009073" s="6"/>
      <c r="K1009073" s="69"/>
      <c r="L1009073" s="67"/>
      <c r="M1009073" s="67"/>
      <c r="N1009073" s="70"/>
      <c r="O1009073" s="67"/>
      <c r="P1009073" s="6"/>
      <c r="Q1009073" s="6"/>
      <c r="R1009073" s="71"/>
      <c r="S1009073" s="6"/>
      <c r="T1009073" s="6"/>
      <c r="U1009073" s="6"/>
      <c r="V1009073" s="9"/>
    </row>
    <row r="1009074" spans="1:22" customFormat="1">
      <c r="A1009074" s="2"/>
      <c r="B1009074" s="61"/>
      <c r="C1009074" s="52"/>
      <c r="D1009074" s="52"/>
      <c r="E1009074" s="6"/>
      <c r="F1009074" s="26"/>
      <c r="G1009074" s="26"/>
      <c r="H1009074" s="67"/>
      <c r="I1009074" s="68"/>
      <c r="J1009074" s="6"/>
      <c r="K1009074" s="69"/>
      <c r="L1009074" s="67"/>
      <c r="M1009074" s="67"/>
      <c r="N1009074" s="70"/>
      <c r="O1009074" s="67"/>
      <c r="P1009074" s="6"/>
      <c r="Q1009074" s="6"/>
      <c r="R1009074" s="71"/>
      <c r="S1009074" s="6"/>
      <c r="T1009074" s="6"/>
      <c r="U1009074" s="6"/>
      <c r="V1009074" s="9"/>
    </row>
    <row r="1009075" spans="1:22" customFormat="1">
      <c r="A1009075" s="2"/>
      <c r="B1009075" s="61"/>
      <c r="C1009075" s="52"/>
      <c r="D1009075" s="52"/>
      <c r="E1009075" s="6"/>
      <c r="F1009075" s="26"/>
      <c r="G1009075" s="26"/>
      <c r="H1009075" s="67"/>
      <c r="I1009075" s="68"/>
      <c r="J1009075" s="6"/>
      <c r="K1009075" s="69"/>
      <c r="L1009075" s="67"/>
      <c r="M1009075" s="67"/>
      <c r="N1009075" s="70"/>
      <c r="O1009075" s="67"/>
      <c r="P1009075" s="6"/>
      <c r="Q1009075" s="6"/>
      <c r="R1009075" s="71"/>
      <c r="S1009075" s="6"/>
      <c r="T1009075" s="6"/>
      <c r="U1009075" s="6"/>
      <c r="V1009075" s="9"/>
    </row>
    <row r="1009076" spans="1:22" customFormat="1">
      <c r="A1009076" s="2"/>
      <c r="B1009076" s="61"/>
      <c r="C1009076" s="52"/>
      <c r="D1009076" s="52"/>
      <c r="E1009076" s="6"/>
      <c r="F1009076" s="26"/>
      <c r="G1009076" s="26"/>
      <c r="H1009076" s="67"/>
      <c r="I1009076" s="68"/>
      <c r="J1009076" s="6"/>
      <c r="K1009076" s="69"/>
      <c r="L1009076" s="67"/>
      <c r="M1009076" s="67"/>
      <c r="N1009076" s="70"/>
      <c r="O1009076" s="67"/>
      <c r="P1009076" s="6"/>
      <c r="Q1009076" s="6"/>
      <c r="R1009076" s="71"/>
      <c r="S1009076" s="6"/>
      <c r="T1009076" s="6"/>
      <c r="U1009076" s="6"/>
      <c r="V1009076" s="9"/>
    </row>
    <row r="1009077" spans="1:22" customFormat="1">
      <c r="A1009077" s="2"/>
      <c r="B1009077" s="61"/>
      <c r="C1009077" s="52"/>
      <c r="D1009077" s="52"/>
      <c r="E1009077" s="6"/>
      <c r="F1009077" s="26"/>
      <c r="G1009077" s="26"/>
      <c r="H1009077" s="67"/>
      <c r="I1009077" s="68"/>
      <c r="J1009077" s="6"/>
      <c r="K1009077" s="69"/>
      <c r="L1009077" s="67"/>
      <c r="M1009077" s="67"/>
      <c r="N1009077" s="70"/>
      <c r="O1009077" s="67"/>
      <c r="P1009077" s="6"/>
      <c r="Q1009077" s="6"/>
      <c r="R1009077" s="71"/>
      <c r="S1009077" s="6"/>
      <c r="T1009077" s="6"/>
      <c r="U1009077" s="6"/>
      <c r="V1009077" s="9"/>
    </row>
    <row r="1009078" spans="1:22" customFormat="1">
      <c r="A1009078" s="2"/>
      <c r="B1009078" s="61"/>
      <c r="C1009078" s="52"/>
      <c r="D1009078" s="52"/>
      <c r="E1009078" s="6"/>
      <c r="F1009078" s="26"/>
      <c r="G1009078" s="26"/>
      <c r="H1009078" s="67"/>
      <c r="I1009078" s="68"/>
      <c r="J1009078" s="6"/>
      <c r="K1009078" s="69"/>
      <c r="L1009078" s="67"/>
      <c r="M1009078" s="67"/>
      <c r="N1009078" s="70"/>
      <c r="O1009078" s="67"/>
      <c r="P1009078" s="6"/>
      <c r="Q1009078" s="6"/>
      <c r="R1009078" s="71"/>
      <c r="S1009078" s="6"/>
      <c r="T1009078" s="6"/>
      <c r="U1009078" s="6"/>
      <c r="V1009078" s="9"/>
    </row>
    <row r="1009079" spans="1:22" customFormat="1">
      <c r="A1009079" s="2"/>
      <c r="B1009079" s="61"/>
      <c r="C1009079" s="52"/>
      <c r="D1009079" s="52"/>
      <c r="E1009079" s="6"/>
      <c r="F1009079" s="26"/>
      <c r="G1009079" s="26"/>
      <c r="H1009079" s="67"/>
      <c r="I1009079" s="68"/>
      <c r="J1009079" s="6"/>
      <c r="K1009079" s="69"/>
      <c r="L1009079" s="67"/>
      <c r="M1009079" s="67"/>
      <c r="N1009079" s="70"/>
      <c r="O1009079" s="67"/>
      <c r="P1009079" s="6"/>
      <c r="Q1009079" s="6"/>
      <c r="R1009079" s="71"/>
      <c r="S1009079" s="6"/>
      <c r="T1009079" s="6"/>
      <c r="U1009079" s="6"/>
      <c r="V1009079" s="9"/>
    </row>
    <row r="1009080" spans="1:22" customFormat="1">
      <c r="A1009080" s="2"/>
      <c r="B1009080" s="61"/>
      <c r="C1009080" s="52"/>
      <c r="D1009080" s="52"/>
      <c r="E1009080" s="6"/>
      <c r="F1009080" s="26"/>
      <c r="G1009080" s="26"/>
      <c r="H1009080" s="67"/>
      <c r="I1009080" s="68"/>
      <c r="J1009080" s="6"/>
      <c r="K1009080" s="69"/>
      <c r="L1009080" s="67"/>
      <c r="M1009080" s="67"/>
      <c r="N1009080" s="70"/>
      <c r="O1009080" s="67"/>
      <c r="P1009080" s="6"/>
      <c r="Q1009080" s="6"/>
      <c r="R1009080" s="71"/>
      <c r="S1009080" s="6"/>
      <c r="T1009080" s="6"/>
      <c r="U1009080" s="6"/>
      <c r="V1009080" s="9"/>
    </row>
    <row r="1009081" spans="1:22" customFormat="1">
      <c r="A1009081" s="2"/>
      <c r="B1009081" s="61"/>
      <c r="C1009081" s="52"/>
      <c r="D1009081" s="52"/>
      <c r="E1009081" s="6"/>
      <c r="F1009081" s="26"/>
      <c r="G1009081" s="26"/>
      <c r="H1009081" s="67"/>
      <c r="I1009081" s="68"/>
      <c r="J1009081" s="6"/>
      <c r="K1009081" s="69"/>
      <c r="L1009081" s="67"/>
      <c r="M1009081" s="67"/>
      <c r="N1009081" s="70"/>
      <c r="O1009081" s="67"/>
      <c r="P1009081" s="6"/>
      <c r="Q1009081" s="6"/>
      <c r="R1009081" s="71"/>
      <c r="S1009081" s="6"/>
      <c r="T1009081" s="6"/>
      <c r="U1009081" s="6"/>
      <c r="V1009081" s="9"/>
    </row>
    <row r="1009082" spans="1:22" customFormat="1">
      <c r="A1009082" s="2"/>
      <c r="B1009082" s="61"/>
      <c r="C1009082" s="52"/>
      <c r="D1009082" s="52"/>
      <c r="E1009082" s="6"/>
      <c r="F1009082" s="26"/>
      <c r="G1009082" s="26"/>
      <c r="H1009082" s="67"/>
      <c r="I1009082" s="68"/>
      <c r="J1009082" s="6"/>
      <c r="K1009082" s="69"/>
      <c r="L1009082" s="67"/>
      <c r="M1009082" s="67"/>
      <c r="N1009082" s="70"/>
      <c r="O1009082" s="67"/>
      <c r="P1009082" s="6"/>
      <c r="Q1009082" s="6"/>
      <c r="R1009082" s="71"/>
      <c r="S1009082" s="6"/>
      <c r="T1009082" s="6"/>
      <c r="U1009082" s="6"/>
      <c r="V1009082" s="9"/>
    </row>
    <row r="1009083" spans="1:22" customFormat="1">
      <c r="A1009083" s="2"/>
      <c r="B1009083" s="61"/>
      <c r="C1009083" s="52"/>
      <c r="D1009083" s="52"/>
      <c r="E1009083" s="6"/>
      <c r="F1009083" s="26"/>
      <c r="G1009083" s="26"/>
      <c r="H1009083" s="67"/>
      <c r="I1009083" s="68"/>
      <c r="J1009083" s="6"/>
      <c r="K1009083" s="69"/>
      <c r="L1009083" s="67"/>
      <c r="M1009083" s="67"/>
      <c r="N1009083" s="70"/>
      <c r="O1009083" s="67"/>
      <c r="P1009083" s="6"/>
      <c r="Q1009083" s="6"/>
      <c r="R1009083" s="71"/>
      <c r="S1009083" s="6"/>
      <c r="T1009083" s="6"/>
      <c r="U1009083" s="6"/>
      <c r="V1009083" s="9"/>
    </row>
    <row r="1009084" spans="1:22" customFormat="1">
      <c r="A1009084" s="2"/>
      <c r="B1009084" s="61"/>
      <c r="C1009084" s="52"/>
      <c r="D1009084" s="52"/>
      <c r="E1009084" s="6"/>
      <c r="F1009084" s="26"/>
      <c r="G1009084" s="26"/>
      <c r="H1009084" s="67"/>
      <c r="I1009084" s="68"/>
      <c r="J1009084" s="6"/>
      <c r="K1009084" s="69"/>
      <c r="L1009084" s="67"/>
      <c r="M1009084" s="67"/>
      <c r="N1009084" s="70"/>
      <c r="O1009084" s="67"/>
      <c r="P1009084" s="6"/>
      <c r="Q1009084" s="6"/>
      <c r="R1009084" s="71"/>
      <c r="S1009084" s="6"/>
      <c r="T1009084" s="6"/>
      <c r="U1009084" s="6"/>
      <c r="V1009084" s="9"/>
    </row>
    <row r="1009085" spans="1:22" customFormat="1">
      <c r="A1009085" s="2"/>
      <c r="B1009085" s="61"/>
      <c r="C1009085" s="52"/>
      <c r="D1009085" s="52"/>
      <c r="E1009085" s="6"/>
      <c r="F1009085" s="26"/>
      <c r="G1009085" s="26"/>
      <c r="H1009085" s="67"/>
      <c r="I1009085" s="68"/>
      <c r="J1009085" s="6"/>
      <c r="K1009085" s="69"/>
      <c r="L1009085" s="67"/>
      <c r="M1009085" s="67"/>
      <c r="N1009085" s="70"/>
      <c r="O1009085" s="67"/>
      <c r="P1009085" s="6"/>
      <c r="Q1009085" s="6"/>
      <c r="R1009085" s="71"/>
      <c r="S1009085" s="6"/>
      <c r="T1009085" s="6"/>
      <c r="U1009085" s="6"/>
      <c r="V1009085" s="9"/>
    </row>
    <row r="1009086" spans="1:22" customFormat="1">
      <c r="A1009086" s="2"/>
      <c r="B1009086" s="61"/>
      <c r="C1009086" s="52"/>
      <c r="D1009086" s="52"/>
      <c r="E1009086" s="6"/>
      <c r="F1009086" s="26"/>
      <c r="G1009086" s="26"/>
      <c r="H1009086" s="67"/>
      <c r="I1009086" s="68"/>
      <c r="J1009086" s="6"/>
      <c r="K1009086" s="69"/>
      <c r="L1009086" s="67"/>
      <c r="M1009086" s="67"/>
      <c r="N1009086" s="70"/>
      <c r="O1009086" s="67"/>
      <c r="P1009086" s="6"/>
      <c r="Q1009086" s="6"/>
      <c r="R1009086" s="71"/>
      <c r="S1009086" s="6"/>
      <c r="T1009086" s="6"/>
      <c r="U1009086" s="6"/>
      <c r="V1009086" s="9"/>
    </row>
    <row r="1009087" spans="1:22" customFormat="1">
      <c r="A1009087" s="2"/>
      <c r="B1009087" s="61"/>
      <c r="C1009087" s="52"/>
      <c r="D1009087" s="52"/>
      <c r="E1009087" s="6"/>
      <c r="F1009087" s="26"/>
      <c r="G1009087" s="26"/>
      <c r="H1009087" s="67"/>
      <c r="I1009087" s="68"/>
      <c r="J1009087" s="6"/>
      <c r="K1009087" s="69"/>
      <c r="L1009087" s="67"/>
      <c r="M1009087" s="67"/>
      <c r="N1009087" s="70"/>
      <c r="O1009087" s="67"/>
      <c r="P1009087" s="6"/>
      <c r="Q1009087" s="6"/>
      <c r="R1009087" s="71"/>
      <c r="S1009087" s="6"/>
      <c r="T1009087" s="6"/>
      <c r="U1009087" s="6"/>
      <c r="V1009087" s="9"/>
    </row>
    <row r="1009088" spans="1:22" customFormat="1">
      <c r="A1009088" s="2"/>
      <c r="B1009088" s="61"/>
      <c r="C1009088" s="52"/>
      <c r="D1009088" s="52"/>
      <c r="E1009088" s="6"/>
      <c r="F1009088" s="26"/>
      <c r="G1009088" s="26"/>
      <c r="H1009088" s="67"/>
      <c r="I1009088" s="68"/>
      <c r="J1009088" s="6"/>
      <c r="K1009088" s="69"/>
      <c r="L1009088" s="67"/>
      <c r="M1009088" s="67"/>
      <c r="N1009088" s="70"/>
      <c r="O1009088" s="67"/>
      <c r="P1009088" s="6"/>
      <c r="Q1009088" s="6"/>
      <c r="R1009088" s="71"/>
      <c r="S1009088" s="6"/>
      <c r="T1009088" s="6"/>
      <c r="U1009088" s="6"/>
      <c r="V1009088" s="9"/>
    </row>
    <row r="1009089" spans="1:22" customFormat="1">
      <c r="A1009089" s="2"/>
      <c r="B1009089" s="61"/>
      <c r="C1009089" s="52"/>
      <c r="D1009089" s="52"/>
      <c r="E1009089" s="6"/>
      <c r="F1009089" s="26"/>
      <c r="G1009089" s="26"/>
      <c r="H1009089" s="67"/>
      <c r="I1009089" s="68"/>
      <c r="J1009089" s="6"/>
      <c r="K1009089" s="69"/>
      <c r="L1009089" s="67"/>
      <c r="M1009089" s="67"/>
      <c r="N1009089" s="70"/>
      <c r="O1009089" s="67"/>
      <c r="P1009089" s="6"/>
      <c r="Q1009089" s="6"/>
      <c r="R1009089" s="71"/>
      <c r="S1009089" s="6"/>
      <c r="T1009089" s="6"/>
      <c r="U1009089" s="6"/>
      <c r="V1009089" s="9"/>
    </row>
    <row r="1009090" spans="1:22" customFormat="1">
      <c r="A1009090" s="2"/>
      <c r="B1009090" s="61"/>
      <c r="C1009090" s="52"/>
      <c r="D1009090" s="52"/>
      <c r="E1009090" s="6"/>
      <c r="F1009090" s="26"/>
      <c r="G1009090" s="26"/>
      <c r="H1009090" s="67"/>
      <c r="I1009090" s="68"/>
      <c r="J1009090" s="6"/>
      <c r="K1009090" s="69"/>
      <c r="L1009090" s="67"/>
      <c r="M1009090" s="67"/>
      <c r="N1009090" s="70"/>
      <c r="O1009090" s="67"/>
      <c r="P1009090" s="6"/>
      <c r="Q1009090" s="6"/>
      <c r="R1009090" s="71"/>
      <c r="S1009090" s="6"/>
      <c r="T1009090" s="6"/>
      <c r="U1009090" s="6"/>
      <c r="V1009090" s="9"/>
    </row>
    <row r="1009091" spans="1:22" customFormat="1">
      <c r="A1009091" s="2"/>
      <c r="B1009091" s="61"/>
      <c r="C1009091" s="52"/>
      <c r="D1009091" s="52"/>
      <c r="E1009091" s="6"/>
      <c r="F1009091" s="26"/>
      <c r="G1009091" s="26"/>
      <c r="H1009091" s="67"/>
      <c r="I1009091" s="68"/>
      <c r="J1009091" s="6"/>
      <c r="K1009091" s="69"/>
      <c r="L1009091" s="67"/>
      <c r="M1009091" s="67"/>
      <c r="N1009091" s="70"/>
      <c r="O1009091" s="67"/>
      <c r="P1009091" s="6"/>
      <c r="Q1009091" s="6"/>
      <c r="R1009091" s="71"/>
      <c r="S1009091" s="6"/>
      <c r="T1009091" s="6"/>
      <c r="U1009091" s="6"/>
      <c r="V1009091" s="9"/>
    </row>
    <row r="1009092" spans="1:22" customFormat="1">
      <c r="A1009092" s="2"/>
      <c r="B1009092" s="61"/>
      <c r="C1009092" s="52"/>
      <c r="D1009092" s="52"/>
      <c r="E1009092" s="6"/>
      <c r="F1009092" s="26"/>
      <c r="G1009092" s="26"/>
      <c r="H1009092" s="67"/>
      <c r="I1009092" s="68"/>
      <c r="J1009092" s="6"/>
      <c r="K1009092" s="69"/>
      <c r="L1009092" s="67"/>
      <c r="M1009092" s="67"/>
      <c r="N1009092" s="70"/>
      <c r="O1009092" s="67"/>
      <c r="P1009092" s="6"/>
      <c r="Q1009092" s="6"/>
      <c r="R1009092" s="71"/>
      <c r="S1009092" s="6"/>
      <c r="T1009092" s="6"/>
      <c r="U1009092" s="6"/>
      <c r="V1009092" s="9"/>
    </row>
    <row r="1009093" spans="1:22" customFormat="1">
      <c r="A1009093" s="2"/>
      <c r="B1009093" s="61"/>
      <c r="C1009093" s="52"/>
      <c r="D1009093" s="52"/>
      <c r="E1009093" s="6"/>
      <c r="F1009093" s="26"/>
      <c r="G1009093" s="26"/>
      <c r="H1009093" s="67"/>
      <c r="I1009093" s="68"/>
      <c r="J1009093" s="6"/>
      <c r="K1009093" s="69"/>
      <c r="L1009093" s="67"/>
      <c r="M1009093" s="67"/>
      <c r="N1009093" s="70"/>
      <c r="O1009093" s="67"/>
      <c r="P1009093" s="6"/>
      <c r="Q1009093" s="6"/>
      <c r="R1009093" s="71"/>
      <c r="S1009093" s="6"/>
      <c r="T1009093" s="6"/>
      <c r="U1009093" s="6"/>
      <c r="V1009093" s="9"/>
    </row>
    <row r="1009094" spans="1:22" customFormat="1">
      <c r="A1009094" s="2"/>
      <c r="B1009094" s="61"/>
      <c r="C1009094" s="52"/>
      <c r="D1009094" s="52"/>
      <c r="E1009094" s="6"/>
      <c r="F1009094" s="26"/>
      <c r="G1009094" s="26"/>
      <c r="H1009094" s="67"/>
      <c r="I1009094" s="68"/>
      <c r="J1009094" s="6"/>
      <c r="K1009094" s="69"/>
      <c r="L1009094" s="67"/>
      <c r="M1009094" s="67"/>
      <c r="N1009094" s="70"/>
      <c r="O1009094" s="67"/>
      <c r="P1009094" s="6"/>
      <c r="Q1009094" s="6"/>
      <c r="R1009094" s="71"/>
      <c r="S1009094" s="6"/>
      <c r="T1009094" s="6"/>
      <c r="U1009094" s="6"/>
      <c r="V1009094" s="9"/>
    </row>
    <row r="1009095" spans="1:22" customFormat="1">
      <c r="A1009095" s="2"/>
      <c r="B1009095" s="61"/>
      <c r="C1009095" s="52"/>
      <c r="D1009095" s="52"/>
      <c r="E1009095" s="6"/>
      <c r="F1009095" s="26"/>
      <c r="G1009095" s="26"/>
      <c r="H1009095" s="67"/>
      <c r="I1009095" s="68"/>
      <c r="J1009095" s="6"/>
      <c r="K1009095" s="69"/>
      <c r="L1009095" s="67"/>
      <c r="M1009095" s="67"/>
      <c r="N1009095" s="70"/>
      <c r="O1009095" s="67"/>
      <c r="P1009095" s="6"/>
      <c r="Q1009095" s="6"/>
      <c r="R1009095" s="71"/>
      <c r="S1009095" s="6"/>
      <c r="T1009095" s="6"/>
      <c r="U1009095" s="6"/>
      <c r="V1009095" s="9"/>
    </row>
    <row r="1009096" spans="1:22" customFormat="1">
      <c r="A1009096" s="2"/>
      <c r="B1009096" s="61"/>
      <c r="C1009096" s="52"/>
      <c r="D1009096" s="52"/>
      <c r="E1009096" s="6"/>
      <c r="F1009096" s="26"/>
      <c r="G1009096" s="26"/>
      <c r="H1009096" s="67"/>
      <c r="I1009096" s="68"/>
      <c r="J1009096" s="6"/>
      <c r="K1009096" s="69"/>
      <c r="L1009096" s="67"/>
      <c r="M1009096" s="67"/>
      <c r="N1009096" s="70"/>
      <c r="O1009096" s="67"/>
      <c r="P1009096" s="6"/>
      <c r="Q1009096" s="6"/>
      <c r="R1009096" s="71"/>
      <c r="S1009096" s="6"/>
      <c r="T1009096" s="6"/>
      <c r="U1009096" s="6"/>
      <c r="V1009096" s="9"/>
    </row>
    <row r="1009097" spans="1:22" customFormat="1">
      <c r="A1009097" s="2"/>
      <c r="B1009097" s="61"/>
      <c r="C1009097" s="52"/>
      <c r="D1009097" s="52"/>
      <c r="E1009097" s="6"/>
      <c r="F1009097" s="26"/>
      <c r="G1009097" s="26"/>
      <c r="H1009097" s="67"/>
      <c r="I1009097" s="68"/>
      <c r="J1009097" s="6"/>
      <c r="K1009097" s="69"/>
      <c r="L1009097" s="67"/>
      <c r="M1009097" s="67"/>
      <c r="N1009097" s="70"/>
      <c r="O1009097" s="67"/>
      <c r="P1009097" s="6"/>
      <c r="Q1009097" s="6"/>
      <c r="R1009097" s="71"/>
      <c r="S1009097" s="6"/>
      <c r="T1009097" s="6"/>
      <c r="U1009097" s="6"/>
      <c r="V1009097" s="9"/>
    </row>
    <row r="1009098" spans="1:22" customFormat="1">
      <c r="A1009098" s="2"/>
      <c r="B1009098" s="61"/>
      <c r="C1009098" s="52"/>
      <c r="D1009098" s="52"/>
      <c r="E1009098" s="6"/>
      <c r="F1009098" s="26"/>
      <c r="G1009098" s="26"/>
      <c r="H1009098" s="67"/>
      <c r="I1009098" s="68"/>
      <c r="J1009098" s="6"/>
      <c r="K1009098" s="69"/>
      <c r="L1009098" s="67"/>
      <c r="M1009098" s="67"/>
      <c r="N1009098" s="70"/>
      <c r="O1009098" s="67"/>
      <c r="P1009098" s="6"/>
      <c r="Q1009098" s="6"/>
      <c r="R1009098" s="71"/>
      <c r="S1009098" s="6"/>
      <c r="T1009098" s="6"/>
      <c r="U1009098" s="6"/>
      <c r="V1009098" s="9"/>
    </row>
    <row r="1009099" spans="1:22" customFormat="1">
      <c r="A1009099" s="2"/>
      <c r="B1009099" s="61"/>
      <c r="C1009099" s="52"/>
      <c r="D1009099" s="52"/>
      <c r="E1009099" s="6"/>
      <c r="F1009099" s="26"/>
      <c r="G1009099" s="26"/>
      <c r="H1009099" s="67"/>
      <c r="I1009099" s="68"/>
      <c r="J1009099" s="6"/>
      <c r="K1009099" s="69"/>
      <c r="L1009099" s="67"/>
      <c r="M1009099" s="67"/>
      <c r="N1009099" s="70"/>
      <c r="O1009099" s="67"/>
      <c r="P1009099" s="6"/>
      <c r="Q1009099" s="6"/>
      <c r="R1009099" s="71"/>
      <c r="S1009099" s="6"/>
      <c r="T1009099" s="6"/>
      <c r="U1009099" s="6"/>
      <c r="V1009099" s="9"/>
    </row>
    <row r="1009100" spans="1:22" customFormat="1">
      <c r="A1009100" s="2"/>
      <c r="B1009100" s="61"/>
      <c r="C1009100" s="52"/>
      <c r="D1009100" s="52"/>
      <c r="E1009100" s="6"/>
      <c r="F1009100" s="26"/>
      <c r="G1009100" s="26"/>
      <c r="H1009100" s="67"/>
      <c r="I1009100" s="68"/>
      <c r="J1009100" s="6"/>
      <c r="K1009100" s="69"/>
      <c r="L1009100" s="67"/>
      <c r="M1009100" s="67"/>
      <c r="N1009100" s="70"/>
      <c r="O1009100" s="67"/>
      <c r="P1009100" s="6"/>
      <c r="Q1009100" s="6"/>
      <c r="R1009100" s="71"/>
      <c r="S1009100" s="6"/>
      <c r="T1009100" s="6"/>
      <c r="U1009100" s="6"/>
      <c r="V1009100" s="9"/>
    </row>
    <row r="1009101" spans="1:22" customFormat="1">
      <c r="A1009101" s="2"/>
      <c r="B1009101" s="61"/>
      <c r="C1009101" s="52"/>
      <c r="D1009101" s="52"/>
      <c r="E1009101" s="6"/>
      <c r="F1009101" s="26"/>
      <c r="G1009101" s="26"/>
      <c r="H1009101" s="67"/>
      <c r="I1009101" s="68"/>
      <c r="J1009101" s="6"/>
      <c r="K1009101" s="69"/>
      <c r="L1009101" s="67"/>
      <c r="M1009101" s="67"/>
      <c r="N1009101" s="70"/>
      <c r="O1009101" s="67"/>
      <c r="P1009101" s="6"/>
      <c r="Q1009101" s="6"/>
      <c r="R1009101" s="71"/>
      <c r="S1009101" s="6"/>
      <c r="T1009101" s="6"/>
      <c r="U1009101" s="6"/>
      <c r="V1009101" s="9"/>
    </row>
    <row r="1009102" spans="1:22" customFormat="1">
      <c r="A1009102" s="2"/>
      <c r="B1009102" s="61"/>
      <c r="C1009102" s="52"/>
      <c r="D1009102" s="52"/>
      <c r="E1009102" s="6"/>
      <c r="F1009102" s="26"/>
      <c r="G1009102" s="26"/>
      <c r="H1009102" s="67"/>
      <c r="I1009102" s="68"/>
      <c r="J1009102" s="6"/>
      <c r="K1009102" s="69"/>
      <c r="L1009102" s="67"/>
      <c r="M1009102" s="67"/>
      <c r="N1009102" s="70"/>
      <c r="O1009102" s="67"/>
      <c r="P1009102" s="6"/>
      <c r="Q1009102" s="6"/>
      <c r="R1009102" s="71"/>
      <c r="S1009102" s="6"/>
      <c r="T1009102" s="6"/>
      <c r="U1009102" s="6"/>
      <c r="V1009102" s="9"/>
    </row>
    <row r="1009103" spans="1:22" customFormat="1">
      <c r="A1009103" s="2"/>
      <c r="B1009103" s="61"/>
      <c r="C1009103" s="52"/>
      <c r="D1009103" s="52"/>
      <c r="E1009103" s="6"/>
      <c r="F1009103" s="26"/>
      <c r="G1009103" s="26"/>
      <c r="H1009103" s="67"/>
      <c r="I1009103" s="68"/>
      <c r="J1009103" s="6"/>
      <c r="K1009103" s="69"/>
      <c r="L1009103" s="67"/>
      <c r="M1009103" s="67"/>
      <c r="N1009103" s="70"/>
      <c r="O1009103" s="67"/>
      <c r="P1009103" s="6"/>
      <c r="Q1009103" s="6"/>
      <c r="R1009103" s="71"/>
      <c r="S1009103" s="6"/>
      <c r="T1009103" s="6"/>
      <c r="U1009103" s="6"/>
      <c r="V1009103" s="9"/>
    </row>
    <row r="1009104" spans="1:22" customFormat="1">
      <c r="A1009104" s="2"/>
      <c r="B1009104" s="61"/>
      <c r="C1009104" s="52"/>
      <c r="D1009104" s="52"/>
      <c r="E1009104" s="6"/>
      <c r="F1009104" s="26"/>
      <c r="G1009104" s="26"/>
      <c r="H1009104" s="67"/>
      <c r="I1009104" s="68"/>
      <c r="J1009104" s="6"/>
      <c r="K1009104" s="69"/>
      <c r="L1009104" s="67"/>
      <c r="M1009104" s="67"/>
      <c r="N1009104" s="70"/>
      <c r="O1009104" s="67"/>
      <c r="P1009104" s="6"/>
      <c r="Q1009104" s="6"/>
      <c r="R1009104" s="71"/>
      <c r="S1009104" s="6"/>
      <c r="T1009104" s="6"/>
      <c r="U1009104" s="6"/>
      <c r="V1009104" s="9"/>
    </row>
    <row r="1009105" spans="1:22" customFormat="1">
      <c r="A1009105" s="2"/>
      <c r="B1009105" s="61"/>
      <c r="C1009105" s="52"/>
      <c r="D1009105" s="52"/>
      <c r="E1009105" s="6"/>
      <c r="F1009105" s="26"/>
      <c r="G1009105" s="26"/>
      <c r="H1009105" s="67"/>
      <c r="I1009105" s="68"/>
      <c r="J1009105" s="6"/>
      <c r="K1009105" s="69"/>
      <c r="L1009105" s="67"/>
      <c r="M1009105" s="67"/>
      <c r="N1009105" s="70"/>
      <c r="O1009105" s="67"/>
      <c r="P1009105" s="6"/>
      <c r="Q1009105" s="6"/>
      <c r="R1009105" s="71"/>
      <c r="S1009105" s="6"/>
      <c r="T1009105" s="6"/>
      <c r="U1009105" s="6"/>
      <c r="V1009105" s="9"/>
    </row>
    <row r="1009106" spans="1:22" customFormat="1">
      <c r="A1009106" s="2"/>
      <c r="B1009106" s="61"/>
      <c r="C1009106" s="52"/>
      <c r="D1009106" s="52"/>
      <c r="E1009106" s="6"/>
      <c r="F1009106" s="26"/>
      <c r="G1009106" s="26"/>
      <c r="H1009106" s="67"/>
      <c r="I1009106" s="68"/>
      <c r="J1009106" s="6"/>
      <c r="K1009106" s="69"/>
      <c r="L1009106" s="67"/>
      <c r="M1009106" s="67"/>
      <c r="N1009106" s="70"/>
      <c r="O1009106" s="67"/>
      <c r="P1009106" s="6"/>
      <c r="Q1009106" s="6"/>
      <c r="R1009106" s="71"/>
      <c r="S1009106" s="6"/>
      <c r="T1009106" s="6"/>
      <c r="U1009106" s="6"/>
      <c r="V1009106" s="9"/>
    </row>
    <row r="1009107" spans="1:22" customFormat="1">
      <c r="A1009107" s="2"/>
      <c r="B1009107" s="61"/>
      <c r="C1009107" s="52"/>
      <c r="D1009107" s="52"/>
      <c r="E1009107" s="6"/>
      <c r="F1009107" s="26"/>
      <c r="G1009107" s="26"/>
      <c r="H1009107" s="67"/>
      <c r="I1009107" s="68"/>
      <c r="J1009107" s="6"/>
      <c r="K1009107" s="69"/>
      <c r="L1009107" s="67"/>
      <c r="M1009107" s="67"/>
      <c r="N1009107" s="70"/>
      <c r="O1009107" s="67"/>
      <c r="P1009107" s="6"/>
      <c r="Q1009107" s="6"/>
      <c r="R1009107" s="71"/>
      <c r="S1009107" s="6"/>
      <c r="T1009107" s="6"/>
      <c r="U1009107" s="6"/>
      <c r="V1009107" s="9"/>
    </row>
    <row r="1009108" spans="1:22" customFormat="1">
      <c r="A1009108" s="2"/>
      <c r="B1009108" s="61"/>
      <c r="C1009108" s="52"/>
      <c r="D1009108" s="52"/>
      <c r="E1009108" s="6"/>
      <c r="F1009108" s="26"/>
      <c r="G1009108" s="26"/>
      <c r="H1009108" s="67"/>
      <c r="I1009108" s="68"/>
      <c r="J1009108" s="6"/>
      <c r="K1009108" s="69"/>
      <c r="L1009108" s="67"/>
      <c r="M1009108" s="67"/>
      <c r="N1009108" s="70"/>
      <c r="O1009108" s="67"/>
      <c r="P1009108" s="6"/>
      <c r="Q1009108" s="6"/>
      <c r="R1009108" s="71"/>
      <c r="S1009108" s="6"/>
      <c r="T1009108" s="6"/>
      <c r="U1009108" s="6"/>
      <c r="V1009108" s="9"/>
    </row>
    <row r="1009109" spans="1:22" customFormat="1">
      <c r="A1009109" s="2"/>
      <c r="B1009109" s="61"/>
      <c r="C1009109" s="52"/>
      <c r="D1009109" s="52"/>
      <c r="E1009109" s="6"/>
      <c r="F1009109" s="26"/>
      <c r="G1009109" s="26"/>
      <c r="H1009109" s="67"/>
      <c r="I1009109" s="68"/>
      <c r="J1009109" s="6"/>
      <c r="K1009109" s="69"/>
      <c r="L1009109" s="67"/>
      <c r="M1009109" s="67"/>
      <c r="N1009109" s="70"/>
      <c r="O1009109" s="67"/>
      <c r="P1009109" s="6"/>
      <c r="Q1009109" s="6"/>
      <c r="R1009109" s="71"/>
      <c r="S1009109" s="6"/>
      <c r="T1009109" s="6"/>
      <c r="U1009109" s="6"/>
      <c r="V1009109" s="9"/>
    </row>
    <row r="1009110" spans="1:22" customFormat="1">
      <c r="A1009110" s="2"/>
      <c r="B1009110" s="61"/>
      <c r="C1009110" s="52"/>
      <c r="D1009110" s="52"/>
      <c r="E1009110" s="6"/>
      <c r="F1009110" s="26"/>
      <c r="G1009110" s="26"/>
      <c r="H1009110" s="67"/>
      <c r="I1009110" s="68"/>
      <c r="J1009110" s="6"/>
      <c r="K1009110" s="69"/>
      <c r="L1009110" s="67"/>
      <c r="M1009110" s="67"/>
      <c r="N1009110" s="70"/>
      <c r="O1009110" s="67"/>
      <c r="P1009110" s="6"/>
      <c r="Q1009110" s="6"/>
      <c r="R1009110" s="71"/>
      <c r="S1009110" s="6"/>
      <c r="T1009110" s="6"/>
      <c r="U1009110" s="6"/>
      <c r="V1009110" s="9"/>
    </row>
    <row r="1009111" spans="1:22" customFormat="1">
      <c r="A1009111" s="2"/>
      <c r="B1009111" s="61"/>
      <c r="C1009111" s="52"/>
      <c r="D1009111" s="52"/>
      <c r="E1009111" s="6"/>
      <c r="F1009111" s="26"/>
      <c r="G1009111" s="26"/>
      <c r="H1009111" s="67"/>
      <c r="I1009111" s="68"/>
      <c r="J1009111" s="6"/>
      <c r="K1009111" s="69"/>
      <c r="L1009111" s="67"/>
      <c r="M1009111" s="67"/>
      <c r="N1009111" s="70"/>
      <c r="O1009111" s="67"/>
      <c r="P1009111" s="6"/>
      <c r="Q1009111" s="6"/>
      <c r="R1009111" s="71"/>
      <c r="S1009111" s="6"/>
      <c r="T1009111" s="6"/>
      <c r="U1009111" s="6"/>
      <c r="V1009111" s="9"/>
    </row>
    <row r="1009112" spans="1:22" customFormat="1">
      <c r="A1009112" s="2"/>
      <c r="B1009112" s="61"/>
      <c r="C1009112" s="52"/>
      <c r="D1009112" s="52"/>
      <c r="E1009112" s="6"/>
      <c r="F1009112" s="26"/>
      <c r="G1009112" s="26"/>
      <c r="H1009112" s="67"/>
      <c r="I1009112" s="68"/>
      <c r="J1009112" s="6"/>
      <c r="K1009112" s="69"/>
      <c r="L1009112" s="67"/>
      <c r="M1009112" s="67"/>
      <c r="N1009112" s="70"/>
      <c r="O1009112" s="67"/>
      <c r="P1009112" s="6"/>
      <c r="Q1009112" s="6"/>
      <c r="R1009112" s="71"/>
      <c r="S1009112" s="6"/>
      <c r="T1009112" s="6"/>
      <c r="U1009112" s="6"/>
      <c r="V1009112" s="9"/>
    </row>
    <row r="1009113" spans="1:22" customFormat="1">
      <c r="A1009113" s="2"/>
      <c r="B1009113" s="61"/>
      <c r="C1009113" s="52"/>
      <c r="D1009113" s="52"/>
      <c r="E1009113" s="6"/>
      <c r="F1009113" s="26"/>
      <c r="G1009113" s="26"/>
      <c r="H1009113" s="67"/>
      <c r="I1009113" s="68"/>
      <c r="J1009113" s="6"/>
      <c r="K1009113" s="69"/>
      <c r="L1009113" s="67"/>
      <c r="M1009113" s="67"/>
      <c r="N1009113" s="70"/>
      <c r="O1009113" s="67"/>
      <c r="P1009113" s="6"/>
      <c r="Q1009113" s="6"/>
      <c r="R1009113" s="71"/>
      <c r="S1009113" s="6"/>
      <c r="T1009113" s="6"/>
      <c r="U1009113" s="6"/>
      <c r="V1009113" s="9"/>
    </row>
    <row r="1009114" spans="1:22" customFormat="1">
      <c r="A1009114" s="2"/>
      <c r="B1009114" s="61"/>
      <c r="C1009114" s="52"/>
      <c r="D1009114" s="52"/>
      <c r="E1009114" s="6"/>
      <c r="F1009114" s="26"/>
      <c r="G1009114" s="26"/>
      <c r="H1009114" s="67"/>
      <c r="I1009114" s="68"/>
      <c r="J1009114" s="6"/>
      <c r="K1009114" s="69"/>
      <c r="L1009114" s="67"/>
      <c r="M1009114" s="67"/>
      <c r="N1009114" s="70"/>
      <c r="O1009114" s="67"/>
      <c r="P1009114" s="6"/>
      <c r="Q1009114" s="6"/>
      <c r="R1009114" s="71"/>
      <c r="S1009114" s="6"/>
      <c r="T1009114" s="6"/>
      <c r="U1009114" s="6"/>
      <c r="V1009114" s="9"/>
    </row>
    <row r="1009115" spans="1:22" customFormat="1">
      <c r="A1009115" s="2"/>
      <c r="B1009115" s="61"/>
      <c r="C1009115" s="52"/>
      <c r="D1009115" s="52"/>
      <c r="E1009115" s="6"/>
      <c r="F1009115" s="26"/>
      <c r="G1009115" s="26"/>
      <c r="H1009115" s="67"/>
      <c r="I1009115" s="68"/>
      <c r="J1009115" s="6"/>
      <c r="K1009115" s="69"/>
      <c r="L1009115" s="67"/>
      <c r="M1009115" s="67"/>
      <c r="N1009115" s="70"/>
      <c r="O1009115" s="67"/>
      <c r="P1009115" s="6"/>
      <c r="Q1009115" s="6"/>
      <c r="R1009115" s="71"/>
      <c r="S1009115" s="6"/>
      <c r="T1009115" s="6"/>
      <c r="U1009115" s="6"/>
      <c r="V1009115" s="9"/>
    </row>
    <row r="1009116" spans="1:22" customFormat="1">
      <c r="A1009116" s="2"/>
      <c r="B1009116" s="61"/>
      <c r="C1009116" s="52"/>
      <c r="D1009116" s="52"/>
      <c r="E1009116" s="6"/>
      <c r="F1009116" s="26"/>
      <c r="G1009116" s="26"/>
      <c r="H1009116" s="67"/>
      <c r="I1009116" s="68"/>
      <c r="J1009116" s="6"/>
      <c r="K1009116" s="69"/>
      <c r="L1009116" s="67"/>
      <c r="M1009116" s="67"/>
      <c r="N1009116" s="70"/>
      <c r="O1009116" s="67"/>
      <c r="P1009116" s="6"/>
      <c r="Q1009116" s="6"/>
      <c r="R1009116" s="71"/>
      <c r="S1009116" s="6"/>
      <c r="T1009116" s="6"/>
      <c r="U1009116" s="6"/>
      <c r="V1009116" s="9"/>
    </row>
    <row r="1009117" spans="1:22" customFormat="1">
      <c r="A1009117" s="2"/>
      <c r="B1009117" s="61"/>
      <c r="C1009117" s="52"/>
      <c r="D1009117" s="52"/>
      <c r="E1009117" s="6"/>
      <c r="F1009117" s="26"/>
      <c r="G1009117" s="26"/>
      <c r="H1009117" s="67"/>
      <c r="I1009117" s="68"/>
      <c r="J1009117" s="6"/>
      <c r="K1009117" s="69"/>
      <c r="L1009117" s="67"/>
      <c r="M1009117" s="67"/>
      <c r="N1009117" s="70"/>
      <c r="O1009117" s="67"/>
      <c r="P1009117" s="6"/>
      <c r="Q1009117" s="6"/>
      <c r="R1009117" s="71"/>
      <c r="S1009117" s="6"/>
      <c r="T1009117" s="6"/>
      <c r="U1009117" s="6"/>
      <c r="V1009117" s="9"/>
    </row>
    <row r="1009118" spans="1:22" customFormat="1">
      <c r="A1009118" s="2"/>
      <c r="B1009118" s="61"/>
      <c r="C1009118" s="52"/>
      <c r="D1009118" s="52"/>
      <c r="E1009118" s="6"/>
      <c r="F1009118" s="26"/>
      <c r="G1009118" s="26"/>
      <c r="H1009118" s="67"/>
      <c r="I1009118" s="68"/>
      <c r="J1009118" s="6"/>
      <c r="K1009118" s="69"/>
      <c r="L1009118" s="67"/>
      <c r="M1009118" s="67"/>
      <c r="N1009118" s="70"/>
      <c r="O1009118" s="67"/>
      <c r="P1009118" s="6"/>
      <c r="Q1009118" s="6"/>
      <c r="R1009118" s="71"/>
      <c r="S1009118" s="6"/>
      <c r="T1009118" s="6"/>
      <c r="U1009118" s="6"/>
      <c r="V1009118" s="9"/>
    </row>
    <row r="1009119" spans="1:22" customFormat="1">
      <c r="A1009119" s="2"/>
      <c r="B1009119" s="61"/>
      <c r="C1009119" s="52"/>
      <c r="D1009119" s="52"/>
      <c r="E1009119" s="6"/>
      <c r="F1009119" s="26"/>
      <c r="G1009119" s="26"/>
      <c r="H1009119" s="67"/>
      <c r="I1009119" s="68"/>
      <c r="J1009119" s="6"/>
      <c r="K1009119" s="69"/>
      <c r="L1009119" s="67"/>
      <c r="M1009119" s="67"/>
      <c r="N1009119" s="70"/>
      <c r="O1009119" s="67"/>
      <c r="P1009119" s="6"/>
      <c r="Q1009119" s="6"/>
      <c r="R1009119" s="71"/>
      <c r="S1009119" s="6"/>
      <c r="T1009119" s="6"/>
      <c r="U1009119" s="6"/>
      <c r="V1009119" s="9"/>
    </row>
    <row r="1009120" spans="1:22" customFormat="1">
      <c r="A1009120" s="2"/>
      <c r="B1009120" s="61"/>
      <c r="C1009120" s="52"/>
      <c r="D1009120" s="52"/>
      <c r="E1009120" s="6"/>
      <c r="F1009120" s="26"/>
      <c r="G1009120" s="26"/>
      <c r="H1009120" s="67"/>
      <c r="I1009120" s="68"/>
      <c r="J1009120" s="6"/>
      <c r="K1009120" s="69"/>
      <c r="L1009120" s="67"/>
      <c r="M1009120" s="67"/>
      <c r="N1009120" s="70"/>
      <c r="O1009120" s="67"/>
      <c r="P1009120" s="6"/>
      <c r="Q1009120" s="6"/>
      <c r="R1009120" s="71"/>
      <c r="S1009120" s="6"/>
      <c r="T1009120" s="6"/>
      <c r="U1009120" s="6"/>
      <c r="V1009120" s="9"/>
    </row>
    <row r="1009121" spans="1:22" customFormat="1">
      <c r="A1009121" s="2"/>
      <c r="B1009121" s="61"/>
      <c r="C1009121" s="52"/>
      <c r="D1009121" s="52"/>
      <c r="E1009121" s="6"/>
      <c r="F1009121" s="26"/>
      <c r="G1009121" s="26"/>
      <c r="H1009121" s="67"/>
      <c r="I1009121" s="68"/>
      <c r="J1009121" s="6"/>
      <c r="K1009121" s="69"/>
      <c r="L1009121" s="67"/>
      <c r="M1009121" s="67"/>
      <c r="N1009121" s="70"/>
      <c r="O1009121" s="67"/>
      <c r="P1009121" s="6"/>
      <c r="Q1009121" s="6"/>
      <c r="R1009121" s="71"/>
      <c r="S1009121" s="6"/>
      <c r="T1009121" s="6"/>
      <c r="U1009121" s="6"/>
      <c r="V1009121" s="9"/>
    </row>
    <row r="1009122" spans="1:22" customFormat="1">
      <c r="A1009122" s="2"/>
      <c r="B1009122" s="61"/>
      <c r="C1009122" s="52"/>
      <c r="D1009122" s="52"/>
      <c r="E1009122" s="6"/>
      <c r="F1009122" s="26"/>
      <c r="G1009122" s="26"/>
      <c r="H1009122" s="67"/>
      <c r="I1009122" s="68"/>
      <c r="J1009122" s="6"/>
      <c r="K1009122" s="69"/>
      <c r="L1009122" s="67"/>
      <c r="M1009122" s="67"/>
      <c r="N1009122" s="70"/>
      <c r="O1009122" s="67"/>
      <c r="P1009122" s="6"/>
      <c r="Q1009122" s="6"/>
      <c r="R1009122" s="71"/>
      <c r="S1009122" s="6"/>
      <c r="T1009122" s="6"/>
      <c r="U1009122" s="6"/>
      <c r="V1009122" s="9"/>
    </row>
    <row r="1009123" spans="1:22" customFormat="1">
      <c r="A1009123" s="2"/>
      <c r="B1009123" s="61"/>
      <c r="C1009123" s="52"/>
      <c r="D1009123" s="52"/>
      <c r="E1009123" s="6"/>
      <c r="F1009123" s="26"/>
      <c r="G1009123" s="26"/>
      <c r="H1009123" s="67"/>
      <c r="I1009123" s="68"/>
      <c r="J1009123" s="6"/>
      <c r="K1009123" s="69"/>
      <c r="L1009123" s="67"/>
      <c r="M1009123" s="67"/>
      <c r="N1009123" s="70"/>
      <c r="O1009123" s="67"/>
      <c r="P1009123" s="6"/>
      <c r="Q1009123" s="6"/>
      <c r="R1009123" s="71"/>
      <c r="S1009123" s="6"/>
      <c r="T1009123" s="6"/>
      <c r="U1009123" s="6"/>
      <c r="V1009123" s="9"/>
    </row>
    <row r="1009124" spans="1:22" customFormat="1">
      <c r="A1009124" s="2"/>
      <c r="B1009124" s="61"/>
      <c r="C1009124" s="52"/>
      <c r="D1009124" s="52"/>
      <c r="E1009124" s="6"/>
      <c r="F1009124" s="26"/>
      <c r="G1009124" s="26"/>
      <c r="H1009124" s="67"/>
      <c r="I1009124" s="68"/>
      <c r="J1009124" s="6"/>
      <c r="K1009124" s="69"/>
      <c r="L1009124" s="67"/>
      <c r="M1009124" s="67"/>
      <c r="N1009124" s="70"/>
      <c r="O1009124" s="67"/>
      <c r="P1009124" s="6"/>
      <c r="Q1009124" s="6"/>
      <c r="R1009124" s="71"/>
      <c r="S1009124" s="6"/>
      <c r="T1009124" s="6"/>
      <c r="U1009124" s="6"/>
      <c r="V1009124" s="9"/>
    </row>
    <row r="1009125" spans="1:22" customFormat="1">
      <c r="A1009125" s="2"/>
      <c r="B1009125" s="61"/>
      <c r="C1009125" s="52"/>
      <c r="D1009125" s="52"/>
      <c r="E1009125" s="6"/>
      <c r="F1009125" s="26"/>
      <c r="G1009125" s="26"/>
      <c r="H1009125" s="67"/>
      <c r="I1009125" s="68"/>
      <c r="J1009125" s="6"/>
      <c r="K1009125" s="69"/>
      <c r="L1009125" s="67"/>
      <c r="M1009125" s="67"/>
      <c r="N1009125" s="70"/>
      <c r="O1009125" s="67"/>
      <c r="P1009125" s="6"/>
      <c r="Q1009125" s="6"/>
      <c r="R1009125" s="71"/>
      <c r="S1009125" s="6"/>
      <c r="T1009125" s="6"/>
      <c r="U1009125" s="6"/>
      <c r="V1009125" s="9"/>
    </row>
    <row r="1009126" spans="1:22" customFormat="1">
      <c r="A1009126" s="2"/>
      <c r="B1009126" s="61"/>
      <c r="C1009126" s="52"/>
      <c r="D1009126" s="52"/>
      <c r="E1009126" s="6"/>
      <c r="F1009126" s="26"/>
      <c r="G1009126" s="26"/>
      <c r="H1009126" s="67"/>
      <c r="I1009126" s="68"/>
      <c r="J1009126" s="6"/>
      <c r="K1009126" s="69"/>
      <c r="L1009126" s="67"/>
      <c r="M1009126" s="67"/>
      <c r="N1009126" s="70"/>
      <c r="O1009126" s="67"/>
      <c r="P1009126" s="6"/>
      <c r="Q1009126" s="6"/>
      <c r="R1009126" s="71"/>
      <c r="S1009126" s="6"/>
      <c r="T1009126" s="6"/>
      <c r="U1009126" s="6"/>
      <c r="V1009126" s="9"/>
    </row>
    <row r="1009127" spans="1:22" customFormat="1">
      <c r="A1009127" s="2"/>
      <c r="B1009127" s="61"/>
      <c r="C1009127" s="52"/>
      <c r="D1009127" s="52"/>
      <c r="E1009127" s="6"/>
      <c r="F1009127" s="26"/>
      <c r="G1009127" s="26"/>
      <c r="H1009127" s="67"/>
      <c r="I1009127" s="68"/>
      <c r="J1009127" s="6"/>
      <c r="K1009127" s="69"/>
      <c r="L1009127" s="67"/>
      <c r="M1009127" s="67"/>
      <c r="N1009127" s="70"/>
      <c r="O1009127" s="67"/>
      <c r="P1009127" s="6"/>
      <c r="Q1009127" s="6"/>
      <c r="R1009127" s="71"/>
      <c r="S1009127" s="6"/>
      <c r="T1009127" s="6"/>
      <c r="U1009127" s="6"/>
      <c r="V1009127" s="9"/>
    </row>
    <row r="1009128" spans="1:22" customFormat="1">
      <c r="A1009128" s="2"/>
      <c r="B1009128" s="61"/>
      <c r="C1009128" s="52"/>
      <c r="D1009128" s="52"/>
      <c r="E1009128" s="6"/>
      <c r="F1009128" s="26"/>
      <c r="G1009128" s="26"/>
      <c r="H1009128" s="67"/>
      <c r="I1009128" s="68"/>
      <c r="J1009128" s="6"/>
      <c r="K1009128" s="69"/>
      <c r="L1009128" s="67"/>
      <c r="M1009128" s="67"/>
      <c r="N1009128" s="70"/>
      <c r="O1009128" s="67"/>
      <c r="P1009128" s="6"/>
      <c r="Q1009128" s="6"/>
      <c r="R1009128" s="71"/>
      <c r="S1009128" s="6"/>
      <c r="T1009128" s="6"/>
      <c r="U1009128" s="6"/>
      <c r="V1009128" s="9"/>
    </row>
    <row r="1009129" spans="1:22" customFormat="1">
      <c r="A1009129" s="2"/>
      <c r="B1009129" s="61"/>
      <c r="C1009129" s="52"/>
      <c r="D1009129" s="52"/>
      <c r="E1009129" s="6"/>
      <c r="F1009129" s="26"/>
      <c r="G1009129" s="26"/>
      <c r="H1009129" s="67"/>
      <c r="I1009129" s="68"/>
      <c r="J1009129" s="6"/>
      <c r="K1009129" s="69"/>
      <c r="L1009129" s="67"/>
      <c r="M1009129" s="67"/>
      <c r="N1009129" s="70"/>
      <c r="O1009129" s="67"/>
      <c r="P1009129" s="6"/>
      <c r="Q1009129" s="6"/>
      <c r="R1009129" s="71"/>
      <c r="S1009129" s="6"/>
      <c r="T1009129" s="6"/>
      <c r="U1009129" s="6"/>
      <c r="V1009129" s="9"/>
    </row>
    <row r="1009130" spans="1:22" customFormat="1">
      <c r="A1009130" s="2"/>
      <c r="B1009130" s="61"/>
      <c r="C1009130" s="52"/>
      <c r="D1009130" s="52"/>
      <c r="E1009130" s="6"/>
      <c r="F1009130" s="26"/>
      <c r="G1009130" s="26"/>
      <c r="H1009130" s="67"/>
      <c r="I1009130" s="68"/>
      <c r="J1009130" s="6"/>
      <c r="K1009130" s="69"/>
      <c r="L1009130" s="67"/>
      <c r="M1009130" s="67"/>
      <c r="N1009130" s="70"/>
      <c r="O1009130" s="67"/>
      <c r="P1009130" s="6"/>
      <c r="Q1009130" s="6"/>
      <c r="R1009130" s="71"/>
      <c r="S1009130" s="6"/>
      <c r="T1009130" s="6"/>
      <c r="U1009130" s="6"/>
      <c r="V1009130" s="9"/>
    </row>
    <row r="1009131" spans="1:22" customFormat="1">
      <c r="A1009131" s="2"/>
      <c r="B1009131" s="61"/>
      <c r="C1009131" s="52"/>
      <c r="D1009131" s="52"/>
      <c r="E1009131" s="6"/>
      <c r="F1009131" s="26"/>
      <c r="G1009131" s="26"/>
      <c r="H1009131" s="67"/>
      <c r="I1009131" s="68"/>
      <c r="J1009131" s="6"/>
      <c r="K1009131" s="69"/>
      <c r="L1009131" s="67"/>
      <c r="M1009131" s="67"/>
      <c r="N1009131" s="70"/>
      <c r="O1009131" s="67"/>
      <c r="P1009131" s="6"/>
      <c r="Q1009131" s="6"/>
      <c r="R1009131" s="71"/>
      <c r="S1009131" s="6"/>
      <c r="T1009131" s="6"/>
      <c r="U1009131" s="6"/>
      <c r="V1009131" s="9"/>
    </row>
    <row r="1009132" spans="1:22" customFormat="1">
      <c r="A1009132" s="2"/>
      <c r="B1009132" s="61"/>
      <c r="C1009132" s="52"/>
      <c r="D1009132" s="52"/>
      <c r="E1009132" s="6"/>
      <c r="F1009132" s="26"/>
      <c r="G1009132" s="26"/>
      <c r="H1009132" s="67"/>
      <c r="I1009132" s="68"/>
      <c r="J1009132" s="6"/>
      <c r="K1009132" s="69"/>
      <c r="L1009132" s="67"/>
      <c r="M1009132" s="67"/>
      <c r="N1009132" s="70"/>
      <c r="O1009132" s="67"/>
      <c r="P1009132" s="6"/>
      <c r="Q1009132" s="6"/>
      <c r="R1009132" s="71"/>
      <c r="S1009132" s="6"/>
      <c r="T1009132" s="6"/>
      <c r="U1009132" s="6"/>
      <c r="V1009132" s="9"/>
    </row>
    <row r="1009133" spans="1:22" customFormat="1">
      <c r="A1009133" s="2"/>
      <c r="B1009133" s="61"/>
      <c r="C1009133" s="52"/>
      <c r="D1009133" s="52"/>
      <c r="E1009133" s="6"/>
      <c r="F1009133" s="26"/>
      <c r="G1009133" s="26"/>
      <c r="H1009133" s="67"/>
      <c r="I1009133" s="68"/>
      <c r="J1009133" s="6"/>
      <c r="K1009133" s="69"/>
      <c r="L1009133" s="67"/>
      <c r="M1009133" s="67"/>
      <c r="N1009133" s="70"/>
      <c r="O1009133" s="67"/>
      <c r="P1009133" s="6"/>
      <c r="Q1009133" s="6"/>
      <c r="R1009133" s="71"/>
      <c r="S1009133" s="6"/>
      <c r="T1009133" s="6"/>
      <c r="U1009133" s="6"/>
      <c r="V1009133" s="9"/>
    </row>
    <row r="1009134" spans="1:22" customFormat="1">
      <c r="A1009134" s="2"/>
      <c r="B1009134" s="61"/>
      <c r="C1009134" s="52"/>
      <c r="D1009134" s="52"/>
      <c r="E1009134" s="6"/>
      <c r="F1009134" s="26"/>
      <c r="G1009134" s="26"/>
      <c r="H1009134" s="67"/>
      <c r="I1009134" s="68"/>
      <c r="J1009134" s="6"/>
      <c r="K1009134" s="69"/>
      <c r="L1009134" s="67"/>
      <c r="M1009134" s="67"/>
      <c r="N1009134" s="70"/>
      <c r="O1009134" s="67"/>
      <c r="P1009134" s="6"/>
      <c r="Q1009134" s="6"/>
      <c r="R1009134" s="71"/>
      <c r="S1009134" s="6"/>
      <c r="T1009134" s="6"/>
      <c r="U1009134" s="6"/>
      <c r="V1009134" s="9"/>
    </row>
    <row r="1009135" spans="1:22" customFormat="1">
      <c r="A1009135" s="2"/>
      <c r="B1009135" s="61"/>
      <c r="C1009135" s="52"/>
      <c r="D1009135" s="52"/>
      <c r="E1009135" s="6"/>
      <c r="F1009135" s="26"/>
      <c r="G1009135" s="26"/>
      <c r="H1009135" s="67"/>
      <c r="I1009135" s="68"/>
      <c r="J1009135" s="6"/>
      <c r="K1009135" s="69"/>
      <c r="L1009135" s="67"/>
      <c r="M1009135" s="67"/>
      <c r="N1009135" s="70"/>
      <c r="O1009135" s="67"/>
      <c r="P1009135" s="6"/>
      <c r="Q1009135" s="6"/>
      <c r="R1009135" s="71"/>
      <c r="S1009135" s="6"/>
      <c r="T1009135" s="6"/>
      <c r="U1009135" s="6"/>
      <c r="V1009135" s="9"/>
    </row>
    <row r="1009136" spans="1:22" customFormat="1">
      <c r="A1009136" s="2"/>
      <c r="B1009136" s="61"/>
      <c r="C1009136" s="52"/>
      <c r="D1009136" s="52"/>
      <c r="E1009136" s="6"/>
      <c r="F1009136" s="26"/>
      <c r="G1009136" s="26"/>
      <c r="H1009136" s="67"/>
      <c r="I1009136" s="68"/>
      <c r="J1009136" s="6"/>
      <c r="K1009136" s="69"/>
      <c r="L1009136" s="67"/>
      <c r="M1009136" s="67"/>
      <c r="N1009136" s="70"/>
      <c r="O1009136" s="67"/>
      <c r="P1009136" s="6"/>
      <c r="Q1009136" s="6"/>
      <c r="R1009136" s="71"/>
      <c r="S1009136" s="6"/>
      <c r="T1009136" s="6"/>
      <c r="U1009136" s="6"/>
      <c r="V1009136" s="9"/>
    </row>
    <row r="1009137" spans="1:22" customFormat="1">
      <c r="A1009137" s="2"/>
      <c r="B1009137" s="61"/>
      <c r="C1009137" s="52"/>
      <c r="D1009137" s="52"/>
      <c r="E1009137" s="6"/>
      <c r="F1009137" s="26"/>
      <c r="G1009137" s="26"/>
      <c r="H1009137" s="67"/>
      <c r="I1009137" s="68"/>
      <c r="J1009137" s="6"/>
      <c r="K1009137" s="69"/>
      <c r="L1009137" s="67"/>
      <c r="M1009137" s="67"/>
      <c r="N1009137" s="70"/>
      <c r="O1009137" s="67"/>
      <c r="P1009137" s="6"/>
      <c r="Q1009137" s="6"/>
      <c r="R1009137" s="71"/>
      <c r="S1009137" s="6"/>
      <c r="T1009137" s="6"/>
      <c r="U1009137" s="6"/>
      <c r="V1009137" s="9"/>
    </row>
    <row r="1009138" spans="1:22" customFormat="1">
      <c r="A1009138" s="2"/>
      <c r="B1009138" s="61"/>
      <c r="C1009138" s="52"/>
      <c r="D1009138" s="52"/>
      <c r="E1009138" s="6"/>
      <c r="F1009138" s="26"/>
      <c r="G1009138" s="26"/>
      <c r="H1009138" s="67"/>
      <c r="I1009138" s="68"/>
      <c r="J1009138" s="6"/>
      <c r="K1009138" s="69"/>
      <c r="L1009138" s="67"/>
      <c r="M1009138" s="67"/>
      <c r="N1009138" s="70"/>
      <c r="O1009138" s="67"/>
      <c r="P1009138" s="6"/>
      <c r="Q1009138" s="6"/>
      <c r="R1009138" s="71"/>
      <c r="S1009138" s="6"/>
      <c r="T1009138" s="6"/>
      <c r="U1009138" s="6"/>
      <c r="V1009138" s="9"/>
    </row>
    <row r="1009139" spans="1:22" customFormat="1">
      <c r="A1009139" s="2"/>
      <c r="B1009139" s="61"/>
      <c r="C1009139" s="52"/>
      <c r="D1009139" s="52"/>
      <c r="E1009139" s="6"/>
      <c r="F1009139" s="26"/>
      <c r="G1009139" s="26"/>
      <c r="H1009139" s="67"/>
      <c r="I1009139" s="68"/>
      <c r="J1009139" s="6"/>
      <c r="K1009139" s="69"/>
      <c r="L1009139" s="67"/>
      <c r="M1009139" s="67"/>
      <c r="N1009139" s="70"/>
      <c r="O1009139" s="67"/>
      <c r="P1009139" s="6"/>
      <c r="Q1009139" s="6"/>
      <c r="R1009139" s="71"/>
      <c r="S1009139" s="6"/>
      <c r="T1009139" s="6"/>
      <c r="U1009139" s="6"/>
      <c r="V1009139" s="9"/>
    </row>
    <row r="1009140" spans="1:22" customFormat="1">
      <c r="A1009140" s="2"/>
      <c r="B1009140" s="61"/>
      <c r="C1009140" s="52"/>
      <c r="D1009140" s="52"/>
      <c r="E1009140" s="6"/>
      <c r="F1009140" s="26"/>
      <c r="G1009140" s="26"/>
      <c r="H1009140" s="67"/>
      <c r="I1009140" s="68"/>
      <c r="J1009140" s="6"/>
      <c r="K1009140" s="69"/>
      <c r="L1009140" s="67"/>
      <c r="M1009140" s="67"/>
      <c r="N1009140" s="70"/>
      <c r="O1009140" s="67"/>
      <c r="P1009140" s="6"/>
      <c r="Q1009140" s="6"/>
      <c r="R1009140" s="71"/>
      <c r="S1009140" s="6"/>
      <c r="T1009140" s="6"/>
      <c r="U1009140" s="6"/>
      <c r="V1009140" s="9"/>
    </row>
    <row r="1009141" spans="1:22" customFormat="1">
      <c r="A1009141" s="2"/>
      <c r="B1009141" s="61"/>
      <c r="C1009141" s="52"/>
      <c r="D1009141" s="52"/>
      <c r="E1009141" s="6"/>
      <c r="F1009141" s="26"/>
      <c r="G1009141" s="26"/>
      <c r="H1009141" s="67"/>
      <c r="I1009141" s="68"/>
      <c r="J1009141" s="6"/>
      <c r="K1009141" s="69"/>
      <c r="L1009141" s="67"/>
      <c r="M1009141" s="67"/>
      <c r="N1009141" s="70"/>
      <c r="O1009141" s="67"/>
      <c r="P1009141" s="6"/>
      <c r="Q1009141" s="6"/>
      <c r="R1009141" s="71"/>
      <c r="S1009141" s="6"/>
      <c r="T1009141" s="6"/>
      <c r="U1009141" s="6"/>
      <c r="V1009141" s="9"/>
    </row>
    <row r="1009142" spans="1:22" customFormat="1">
      <c r="A1009142" s="2"/>
      <c r="B1009142" s="61"/>
      <c r="C1009142" s="52"/>
      <c r="D1009142" s="52"/>
      <c r="E1009142" s="6"/>
      <c r="F1009142" s="26"/>
      <c r="G1009142" s="26"/>
      <c r="H1009142" s="67"/>
      <c r="I1009142" s="68"/>
      <c r="J1009142" s="6"/>
      <c r="K1009142" s="69"/>
      <c r="L1009142" s="67"/>
      <c r="M1009142" s="67"/>
      <c r="N1009142" s="70"/>
      <c r="O1009142" s="67"/>
      <c r="P1009142" s="6"/>
      <c r="Q1009142" s="6"/>
      <c r="R1009142" s="71"/>
      <c r="S1009142" s="6"/>
      <c r="T1009142" s="6"/>
      <c r="U1009142" s="6"/>
      <c r="V1009142" s="9"/>
    </row>
    <row r="1009143" spans="1:22" customFormat="1">
      <c r="A1009143" s="2"/>
      <c r="B1009143" s="61"/>
      <c r="C1009143" s="52"/>
      <c r="D1009143" s="52"/>
      <c r="E1009143" s="6"/>
      <c r="F1009143" s="26"/>
      <c r="G1009143" s="26"/>
      <c r="H1009143" s="67"/>
      <c r="I1009143" s="68"/>
      <c r="J1009143" s="6"/>
      <c r="K1009143" s="69"/>
      <c r="L1009143" s="67"/>
      <c r="M1009143" s="67"/>
      <c r="N1009143" s="70"/>
      <c r="O1009143" s="67"/>
      <c r="P1009143" s="6"/>
      <c r="Q1009143" s="6"/>
      <c r="R1009143" s="71"/>
      <c r="S1009143" s="6"/>
      <c r="T1009143" s="6"/>
      <c r="U1009143" s="6"/>
      <c r="V1009143" s="9"/>
    </row>
    <row r="1009144" spans="1:22" customFormat="1">
      <c r="A1009144" s="2"/>
      <c r="B1009144" s="61"/>
      <c r="C1009144" s="52"/>
      <c r="D1009144" s="52"/>
      <c r="E1009144" s="6"/>
      <c r="F1009144" s="26"/>
      <c r="G1009144" s="26"/>
      <c r="H1009144" s="67"/>
      <c r="I1009144" s="68"/>
      <c r="J1009144" s="6"/>
      <c r="K1009144" s="69"/>
      <c r="L1009144" s="67"/>
      <c r="M1009144" s="67"/>
      <c r="N1009144" s="70"/>
      <c r="O1009144" s="67"/>
      <c r="P1009144" s="6"/>
      <c r="Q1009144" s="6"/>
      <c r="R1009144" s="71"/>
      <c r="S1009144" s="6"/>
      <c r="T1009144" s="6"/>
      <c r="U1009144" s="6"/>
      <c r="V1009144" s="9"/>
    </row>
    <row r="1009145" spans="1:22" customFormat="1">
      <c r="A1009145" s="2"/>
      <c r="B1009145" s="61"/>
      <c r="C1009145" s="52"/>
      <c r="D1009145" s="52"/>
      <c r="E1009145" s="6"/>
      <c r="F1009145" s="26"/>
      <c r="G1009145" s="26"/>
      <c r="H1009145" s="67"/>
      <c r="I1009145" s="68"/>
      <c r="J1009145" s="6"/>
      <c r="K1009145" s="69"/>
      <c r="L1009145" s="67"/>
      <c r="M1009145" s="67"/>
      <c r="N1009145" s="70"/>
      <c r="O1009145" s="67"/>
      <c r="P1009145" s="6"/>
      <c r="Q1009145" s="6"/>
      <c r="R1009145" s="71"/>
      <c r="S1009145" s="6"/>
      <c r="T1009145" s="6"/>
      <c r="U1009145" s="6"/>
      <c r="V1009145" s="9"/>
    </row>
    <row r="1009146" spans="1:22" customFormat="1">
      <c r="A1009146" s="2"/>
      <c r="B1009146" s="61"/>
      <c r="C1009146" s="52"/>
      <c r="D1009146" s="52"/>
      <c r="E1009146" s="6"/>
      <c r="F1009146" s="26"/>
      <c r="G1009146" s="26"/>
      <c r="H1009146" s="67"/>
      <c r="I1009146" s="68"/>
      <c r="J1009146" s="6"/>
      <c r="K1009146" s="69"/>
      <c r="L1009146" s="67"/>
      <c r="M1009146" s="67"/>
      <c r="N1009146" s="70"/>
      <c r="O1009146" s="67"/>
      <c r="P1009146" s="6"/>
      <c r="Q1009146" s="6"/>
      <c r="R1009146" s="71"/>
      <c r="S1009146" s="6"/>
      <c r="T1009146" s="6"/>
      <c r="U1009146" s="6"/>
      <c r="V1009146" s="9"/>
    </row>
    <row r="1009147" spans="1:22" customFormat="1">
      <c r="A1009147" s="2"/>
      <c r="B1009147" s="61"/>
      <c r="C1009147" s="52"/>
      <c r="D1009147" s="52"/>
      <c r="E1009147" s="6"/>
      <c r="F1009147" s="26"/>
      <c r="G1009147" s="26"/>
      <c r="H1009147" s="67"/>
      <c r="I1009147" s="68"/>
      <c r="J1009147" s="6"/>
      <c r="K1009147" s="69"/>
      <c r="L1009147" s="67"/>
      <c r="M1009147" s="67"/>
      <c r="N1009147" s="70"/>
      <c r="O1009147" s="67"/>
      <c r="P1009147" s="6"/>
      <c r="Q1009147" s="6"/>
      <c r="R1009147" s="71"/>
      <c r="S1009147" s="6"/>
      <c r="T1009147" s="6"/>
      <c r="U1009147" s="6"/>
      <c r="V1009147" s="9"/>
    </row>
    <row r="1009148" spans="1:22" customFormat="1">
      <c r="A1009148" s="2"/>
      <c r="B1009148" s="61"/>
      <c r="C1009148" s="52"/>
      <c r="D1009148" s="52"/>
      <c r="E1009148" s="6"/>
      <c r="F1009148" s="26"/>
      <c r="G1009148" s="26"/>
      <c r="H1009148" s="67"/>
      <c r="I1009148" s="68"/>
      <c r="J1009148" s="6"/>
      <c r="K1009148" s="69"/>
      <c r="L1009148" s="67"/>
      <c r="M1009148" s="67"/>
      <c r="N1009148" s="70"/>
      <c r="O1009148" s="67"/>
      <c r="P1009148" s="6"/>
      <c r="Q1009148" s="6"/>
      <c r="R1009148" s="71"/>
      <c r="S1009148" s="6"/>
      <c r="T1009148" s="6"/>
      <c r="U1009148" s="6"/>
      <c r="V1009148" s="9"/>
    </row>
    <row r="1009149" spans="1:22" customFormat="1">
      <c r="A1009149" s="2"/>
      <c r="B1009149" s="61"/>
      <c r="C1009149" s="52"/>
      <c r="D1009149" s="52"/>
      <c r="E1009149" s="6"/>
      <c r="F1009149" s="26"/>
      <c r="G1009149" s="26"/>
      <c r="H1009149" s="67"/>
      <c r="I1009149" s="68"/>
      <c r="J1009149" s="6"/>
      <c r="K1009149" s="69"/>
      <c r="L1009149" s="67"/>
      <c r="M1009149" s="67"/>
      <c r="N1009149" s="70"/>
      <c r="O1009149" s="67"/>
      <c r="P1009149" s="6"/>
      <c r="Q1009149" s="6"/>
      <c r="R1009149" s="71"/>
      <c r="S1009149" s="6"/>
      <c r="T1009149" s="6"/>
      <c r="U1009149" s="6"/>
      <c r="V1009149" s="9"/>
    </row>
    <row r="1009150" spans="1:22" customFormat="1">
      <c r="A1009150" s="2"/>
      <c r="B1009150" s="61"/>
      <c r="C1009150" s="52"/>
      <c r="D1009150" s="52"/>
      <c r="E1009150" s="6"/>
      <c r="F1009150" s="26"/>
      <c r="G1009150" s="26"/>
      <c r="H1009150" s="67"/>
      <c r="I1009150" s="68"/>
      <c r="J1009150" s="6"/>
      <c r="K1009150" s="69"/>
      <c r="L1009150" s="67"/>
      <c r="M1009150" s="67"/>
      <c r="N1009150" s="70"/>
      <c r="O1009150" s="67"/>
      <c r="P1009150" s="6"/>
      <c r="Q1009150" s="6"/>
      <c r="R1009150" s="71"/>
      <c r="S1009150" s="6"/>
      <c r="T1009150" s="6"/>
      <c r="U1009150" s="6"/>
      <c r="V1009150" s="9"/>
    </row>
    <row r="1009151" spans="1:22" customFormat="1">
      <c r="A1009151" s="2"/>
      <c r="B1009151" s="61"/>
      <c r="C1009151" s="52"/>
      <c r="D1009151" s="52"/>
      <c r="E1009151" s="6"/>
      <c r="F1009151" s="26"/>
      <c r="G1009151" s="26"/>
      <c r="H1009151" s="67"/>
      <c r="I1009151" s="68"/>
      <c r="J1009151" s="6"/>
      <c r="K1009151" s="69"/>
      <c r="L1009151" s="67"/>
      <c r="M1009151" s="67"/>
      <c r="N1009151" s="70"/>
      <c r="O1009151" s="67"/>
      <c r="P1009151" s="6"/>
      <c r="Q1009151" s="6"/>
      <c r="R1009151" s="71"/>
      <c r="S1009151" s="6"/>
      <c r="T1009151" s="6"/>
      <c r="U1009151" s="6"/>
      <c r="V1009151" s="9"/>
    </row>
    <row r="1009152" spans="1:22" customFormat="1">
      <c r="A1009152" s="2"/>
      <c r="B1009152" s="61"/>
      <c r="C1009152" s="52"/>
      <c r="D1009152" s="52"/>
      <c r="E1009152" s="6"/>
      <c r="F1009152" s="26"/>
      <c r="G1009152" s="26"/>
      <c r="H1009152" s="67"/>
      <c r="I1009152" s="68"/>
      <c r="J1009152" s="6"/>
      <c r="K1009152" s="69"/>
      <c r="L1009152" s="67"/>
      <c r="M1009152" s="67"/>
      <c r="N1009152" s="70"/>
      <c r="O1009152" s="67"/>
      <c r="P1009152" s="6"/>
      <c r="Q1009152" s="6"/>
      <c r="R1009152" s="71"/>
      <c r="S1009152" s="6"/>
      <c r="T1009152" s="6"/>
      <c r="U1009152" s="6"/>
      <c r="V1009152" s="9"/>
    </row>
    <row r="1009153" spans="1:22" customFormat="1">
      <c r="A1009153" s="2"/>
      <c r="B1009153" s="61"/>
      <c r="C1009153" s="52"/>
      <c r="D1009153" s="52"/>
      <c r="E1009153" s="6"/>
      <c r="F1009153" s="26"/>
      <c r="G1009153" s="26"/>
      <c r="H1009153" s="67"/>
      <c r="I1009153" s="68"/>
      <c r="J1009153" s="6"/>
      <c r="K1009153" s="69"/>
      <c r="L1009153" s="67"/>
      <c r="M1009153" s="67"/>
      <c r="N1009153" s="70"/>
      <c r="O1009153" s="67"/>
      <c r="P1009153" s="6"/>
      <c r="Q1009153" s="6"/>
      <c r="R1009153" s="71"/>
      <c r="S1009153" s="6"/>
      <c r="T1009153" s="6"/>
      <c r="U1009153" s="6"/>
      <c r="V1009153" s="9"/>
    </row>
    <row r="1009154" spans="1:22" customFormat="1">
      <c r="A1009154" s="2"/>
      <c r="B1009154" s="61"/>
      <c r="C1009154" s="52"/>
      <c r="D1009154" s="52"/>
      <c r="E1009154" s="6"/>
      <c r="F1009154" s="26"/>
      <c r="G1009154" s="26"/>
      <c r="H1009154" s="67"/>
      <c r="I1009154" s="68"/>
      <c r="J1009154" s="6"/>
      <c r="K1009154" s="69"/>
      <c r="L1009154" s="67"/>
      <c r="M1009154" s="67"/>
      <c r="N1009154" s="70"/>
      <c r="O1009154" s="67"/>
      <c r="P1009154" s="6"/>
      <c r="Q1009154" s="6"/>
      <c r="R1009154" s="71"/>
      <c r="S1009154" s="6"/>
      <c r="T1009154" s="6"/>
      <c r="U1009154" s="6"/>
      <c r="V1009154" s="9"/>
    </row>
  </sheetData>
  <autoFilter ref="A7:V982" xr:uid="{00000000-0001-0000-0000-000000000000}">
    <sortState xmlns:xlrd2="http://schemas.microsoft.com/office/spreadsheetml/2017/richdata2" ref="A8:V982">
      <sortCondition ref="B7:B977"/>
    </sortState>
  </autoFilter>
  <mergeCells count="9">
    <mergeCell ref="F990:K990"/>
    <mergeCell ref="F993:K993"/>
    <mergeCell ref="F994:K994"/>
    <mergeCell ref="C985:E985"/>
    <mergeCell ref="M985:Q985"/>
    <mergeCell ref="C988:E988"/>
    <mergeCell ref="M988:Q988"/>
    <mergeCell ref="C989:E989"/>
    <mergeCell ref="M989:Q989"/>
  </mergeCells>
  <conditionalFormatting sqref="B1:B977 B1004:B1048576">
    <cfRule type="duplicateValues" dxfId="35" priority="13"/>
  </conditionalFormatting>
  <conditionalFormatting sqref="B900:B927">
    <cfRule type="duplicateValues" dxfId="34" priority="122"/>
    <cfRule type="duplicateValues" dxfId="33" priority="123"/>
  </conditionalFormatting>
  <conditionalFormatting sqref="B928:B941">
    <cfRule type="duplicateValues" dxfId="32" priority="356"/>
  </conditionalFormatting>
  <conditionalFormatting sqref="B942:B955">
    <cfRule type="duplicateValues" dxfId="31" priority="97"/>
  </conditionalFormatting>
  <conditionalFormatting sqref="B956:B963">
    <cfRule type="duplicateValues" dxfId="30" priority="446"/>
    <cfRule type="duplicateValues" dxfId="29" priority="445"/>
    <cfRule type="duplicateValues" dxfId="28" priority="444"/>
    <cfRule type="duplicateValues" dxfId="27" priority="443"/>
  </conditionalFormatting>
  <conditionalFormatting sqref="B964:B974">
    <cfRule type="duplicateValues" dxfId="26" priority="423"/>
  </conditionalFormatting>
  <conditionalFormatting sqref="B975:B977">
    <cfRule type="duplicateValues" dxfId="25" priority="30"/>
    <cfRule type="duplicateValues" dxfId="24" priority="28"/>
    <cfRule type="duplicateValues" dxfId="23" priority="29"/>
  </conditionalFormatting>
  <conditionalFormatting sqref="B978:B982">
    <cfRule type="duplicateValues" dxfId="22" priority="12"/>
  </conditionalFormatting>
  <conditionalFormatting sqref="B983:B1001">
    <cfRule type="duplicateValues" dxfId="21" priority="1"/>
  </conditionalFormatting>
  <conditionalFormatting sqref="B984">
    <cfRule type="duplicateValues" dxfId="20" priority="2"/>
  </conditionalFormatting>
  <conditionalFormatting sqref="B985:B1001 B983">
    <cfRule type="duplicateValues" dxfId="19" priority="3"/>
  </conditionalFormatting>
  <conditionalFormatting sqref="B997:B1001 C990:C996 C986:C987">
    <cfRule type="duplicateValues" dxfId="18" priority="4"/>
  </conditionalFormatting>
  <conditionalFormatting sqref="B1002">
    <cfRule type="duplicateValues" dxfId="17" priority="8"/>
    <cfRule type="duplicateValues" dxfId="16" priority="7"/>
    <cfRule type="duplicateValues" dxfId="15" priority="6"/>
  </conditionalFormatting>
  <conditionalFormatting sqref="B1003">
    <cfRule type="duplicateValues" dxfId="14" priority="10"/>
    <cfRule type="duplicateValues" dxfId="13" priority="9"/>
  </conditionalFormatting>
  <conditionalFormatting sqref="B1004:B1048576 B1:B899">
    <cfRule type="duplicateValues" dxfId="12" priority="447"/>
  </conditionalFormatting>
  <conditionalFormatting sqref="B1004:B1048576 B1:B927">
    <cfRule type="duplicateValues" dxfId="11" priority="450"/>
  </conditionalFormatting>
  <conditionalFormatting sqref="B1004:B1048576 B1:B941">
    <cfRule type="duplicateValues" dxfId="10" priority="453"/>
  </conditionalFormatting>
  <conditionalFormatting sqref="B1004:B1048576 B1:B955">
    <cfRule type="duplicateValues" dxfId="9" priority="456"/>
    <cfRule type="duplicateValues" dxfId="8" priority="457"/>
  </conditionalFormatting>
  <conditionalFormatting sqref="B1004:B1048576 B1:B963">
    <cfRule type="duplicateValues" dxfId="7" priority="462"/>
    <cfRule type="duplicateValues" dxfId="6" priority="463"/>
    <cfRule type="duplicateValues" dxfId="5" priority="464"/>
    <cfRule type="duplicateValues" dxfId="4" priority="465"/>
    <cfRule type="duplicateValues" dxfId="3" priority="466"/>
  </conditionalFormatting>
  <conditionalFormatting sqref="B1004:B1048576 B1:B974">
    <cfRule type="duplicateValues" dxfId="2" priority="477"/>
  </conditionalFormatting>
  <conditionalFormatting sqref="B1004:B1048576 B1:B977">
    <cfRule type="duplicateValues" dxfId="1" priority="480"/>
  </conditionalFormatting>
  <conditionalFormatting sqref="D983">
    <cfRule type="duplicateValues" dxfId="0" priority="5"/>
  </conditionalFormatting>
  <printOptions horizontalCentered="1"/>
  <pageMargins left="0.39370078740157483" right="0" top="0.9055118110236221" bottom="0.78740157480314965" header="0" footer="0"/>
  <pageSetup paperSize="5" scale="40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Carlos Manuel Paula Tolentino</cp:lastModifiedBy>
  <cp:lastPrinted>2026-03-13T19:24:22Z</cp:lastPrinted>
  <dcterms:created xsi:type="dcterms:W3CDTF">2021-04-08T13:05:48Z</dcterms:created>
  <dcterms:modified xsi:type="dcterms:W3CDTF">2026-03-13T19:28:51Z</dcterms:modified>
</cp:coreProperties>
</file>