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6330"/>
  </bookViews>
  <sheets>
    <sheet name="Plantilla Presupuesto" sheetId="2" r:id="rId1"/>
    <sheet name="Hoja1" sheetId="3" r:id="rId2"/>
  </sheets>
  <definedNames>
    <definedName name="_xlnm.Print_Area" localSheetId="0">'Plantilla Presupuesto'!$A$1:$C$99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2" l="1"/>
  <c r="C56" i="2" l="1"/>
  <c r="C39" i="2"/>
  <c r="C29" i="2"/>
  <c r="C19" i="2"/>
  <c r="C13" i="2"/>
  <c r="B29" i="2"/>
  <c r="B19" i="2"/>
  <c r="B13" i="2"/>
  <c r="C81" i="2" l="1"/>
  <c r="B56" i="2" l="1"/>
  <c r="B47" i="2"/>
  <c r="B39" i="2"/>
  <c r="C89" i="2" l="1"/>
  <c r="C66" i="2"/>
  <c r="B89" i="2"/>
  <c r="B81" i="2"/>
  <c r="B74" i="2"/>
  <c r="B71" i="2"/>
  <c r="C78" i="2" l="1"/>
  <c r="C91" i="2" s="1"/>
  <c r="B78" i="2" l="1"/>
  <c r="B91" i="2" s="1"/>
  <c r="C93" i="2" s="1"/>
</calcChain>
</file>

<file path=xl/sharedStrings.xml><?xml version="1.0" encoding="utf-8"?>
<sst xmlns="http://schemas.openxmlformats.org/spreadsheetml/2006/main" count="89" uniqueCount="89">
  <si>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</si>
  <si>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</si>
  <si>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</si>
  <si>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</si>
  <si>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</si>
  <si>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</si>
  <si>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</si>
  <si>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</si>
  <si>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</si>
  <si>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</si>
  <si>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</si>
  <si>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</si>
  <si>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</si>
  <si>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</si>
  <si>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</si>
  <si>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</si>
  <si>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</si>
  <si>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</si>
  <si>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</si>
  <si>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</si>
  <si>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</si>
  <si>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</si>
  <si>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</si>
  <si>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</si>
  <si>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</si>
  <si>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</si>
  <si>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</si>
  <si>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</si>
  <si>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</si>
  <si>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</si>
  <si>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</si>
  <si>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</si>
  <si>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</si>
  <si>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</si>
  <si>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</si>
  <si>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</si>
  <si>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</si>
  <si>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</si>
  <si>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</si>
  <si>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</si>
  <si>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</si>
  <si>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</si>
  <si>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</si>
  <si>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</si>
  <si>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</si>
  <si>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</si>
  <si>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</si>
  <si>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</si>
  <si>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</si>
  <si>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</si>
  <si>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</si>
  <si>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</si>
  <si>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</si>
  <si>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</si>
  <si>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</si>
  <si>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</si>
  <si>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</si>
  <si>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</si>
  <si>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</si>
  <si>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</si>
  <si>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</si>
  <si>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</si>
  <si>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</si>
  <si>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</si>
  <si>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</si>
  <si>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</si>
  <si>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</si>
  <si>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</si>
  <si>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</si>
  <si>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</si>
  <si>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</si>
  <si>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</si>
  <si>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</si>
  <si>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</si>
  <si>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</si>
  <si>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</si>
  <si>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</si>
  <si>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</si>
  <si>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</si>
  <si>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</si>
  <si>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Presupuesto de Gastos y Aplicaciones Financieras Aprobado</t>
  </si>
  <si>
    <t>Año 2025</t>
  </si>
  <si>
    <t xml:space="preserve">                                      PREPARADO POR:</t>
  </si>
  <si>
    <t xml:space="preserve">                                      BIBIANA SEGURA</t>
  </si>
  <si>
    <t>MILTON Y. MENA JACKSON</t>
  </si>
  <si>
    <t xml:space="preserve">    DIRECTOR FINANCIERO</t>
  </si>
  <si>
    <t xml:space="preserve">                          COORDINADORA DE PRESUPUESTO</t>
  </si>
  <si>
    <t xml:space="preserve">         REVISADO POR:</t>
  </si>
  <si>
    <t>Presupuesto                          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</si>
</sst>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43" fontId="1" fillId="0" borderId="0" xfId="0" applyNumberFormat="1" applyFont="1"/>
    <xf numFmtId="43" fontId="0" fillId="4" borderId="0" xfId="0" applyNumberFormat="1" applyFill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0" fillId="0" borderId="0" xfId="0" applyFont="1" applyAlignment="1"/>
    <xf numFmtId="43" fontId="0" fillId="4" borderId="0" xfId="0" applyNumberFormat="1" applyFill="1" applyAlignment="1">
      <alignment vertical="top" wrapText="1"/>
    </xf>
    <xf numFmtId="4" fontId="0" fillId="0" borderId="0" xfId="0" applyNumberFormat="1"/>
    <xf numFmtId="43" fontId="0" fillId="0" borderId="0" xfId="1" applyFont="1"/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38100</xdr:rowOff>
    </xdr:from>
    <xdr:to>
      <xdr:col>2</xdr:col>
      <xdr:colOff>514350</xdr:colOff>
      <xdr:row>6</xdr:row>
      <xdr:rowOff>57150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8100"/>
          <a:ext cx="71628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98"/>
  <sheetViews>
    <sheetView showGridLines="0" tabSelected="1" zoomScaleNormal="100" workbookViewId="0">
      <selection activeCell="C26" sqref="C26"/>
    </sheetView>
  </sheetViews>
  <sheetFormatPr baseColWidth="10" defaultColWidth="9.140625" defaultRowHeight="15" x14ac:dyDescent="0.25"/>
  <cols>
    <col min="1" max="1" width="75.5703125" customWidth="1"/>
    <col min="2" max="2" width="26.7109375" customWidth="1"/>
    <col min="3" max="3" width="17.85546875" customWidth="1"/>
    <col min="4" max="4" width="19.140625" customWidth="1"/>
    <col min="5" max="5" width="17.5703125" bestFit="1" customWidth="1"/>
  </cols>
  <sheetData>
    <row r="6" spans="1:5" ht="42" customHeight="1" x14ac:dyDescent="0.25">
      <c r="A6" s="31"/>
      <c r="B6" s="31"/>
      <c r="C6" s="31"/>
      <c r="E6" s="10"/>
    </row>
    <row r="7" spans="1:5" ht="30" customHeight="1" x14ac:dyDescent="0.25">
      <c r="A7" s="31" t="s">
        <v>81</v>
      </c>
      <c r="B7" s="31"/>
      <c r="C7" s="31"/>
      <c r="E7" s="10"/>
    </row>
    <row r="8" spans="1:5" ht="18.75" x14ac:dyDescent="0.3">
      <c r="A8" s="31" t="s">
        <v>80</v>
      </c>
      <c r="B8" s="31"/>
      <c r="C8" s="31"/>
      <c r="E8" s="5"/>
    </row>
    <row r="9" spans="1:5" x14ac:dyDescent="0.25">
      <c r="A9" s="30"/>
      <c r="B9" s="30"/>
      <c r="C9" s="30"/>
      <c r="E9" s="10"/>
    </row>
    <row r="10" spans="1:5" ht="31.5" x14ac:dyDescent="0.25">
      <c r="A10" s="8" t="s">
        <v>0</v>
      </c>
      <c r="B10" s="9" t="s">
        <v>88</v>
      </c>
      <c r="C10" s="9" t="s">
        <v>36</v>
      </c>
    </row>
    <row r="11" spans="1:5" ht="15.75" x14ac:dyDescent="0.25">
      <c r="A11" s="8"/>
      <c r="B11" s="9"/>
      <c r="C11" s="9"/>
    </row>
    <row r="12" spans="1:5" x14ac:dyDescent="0.25">
      <c r="A12" s="1" t="s">
        <v>1</v>
      </c>
      <c r="B12" s="11"/>
      <c r="C12" s="11"/>
    </row>
    <row r="13" spans="1:5" x14ac:dyDescent="0.25">
      <c r="A13" s="2" t="s">
        <v>2</v>
      </c>
      <c r="B13" s="12">
        <f>+B14+B15+B16+B17+B18</f>
        <v>2572275700</v>
      </c>
      <c r="C13" s="12">
        <f>+C14+C15+C16+C17+C18</f>
        <v>2597149300</v>
      </c>
      <c r="E13" s="13"/>
    </row>
    <row r="14" spans="1:5" x14ac:dyDescent="0.25">
      <c r="A14" s="4" t="s">
        <v>3</v>
      </c>
      <c r="B14" s="21">
        <v>1895773363</v>
      </c>
      <c r="C14" s="21">
        <v>1914396963</v>
      </c>
    </row>
    <row r="15" spans="1:5" x14ac:dyDescent="0.25">
      <c r="A15" s="4" t="s">
        <v>4</v>
      </c>
      <c r="B15" s="21">
        <v>272360204</v>
      </c>
      <c r="C15" s="21">
        <v>276940204</v>
      </c>
    </row>
    <row r="16" spans="1:5" x14ac:dyDescent="0.25">
      <c r="A16" s="4" t="s">
        <v>37</v>
      </c>
      <c r="B16" s="21">
        <v>3799616</v>
      </c>
      <c r="C16" s="21">
        <v>3649616</v>
      </c>
    </row>
    <row r="17" spans="1:5" x14ac:dyDescent="0.25">
      <c r="A17" s="4" t="s">
        <v>5</v>
      </c>
      <c r="B17" s="21">
        <v>127334546</v>
      </c>
      <c r="C17" s="21">
        <v>127334546</v>
      </c>
    </row>
    <row r="18" spans="1:5" x14ac:dyDescent="0.25">
      <c r="A18" s="4" t="s">
        <v>6</v>
      </c>
      <c r="B18" s="17">
        <v>273007971</v>
      </c>
      <c r="C18" s="17">
        <v>274827971</v>
      </c>
    </row>
    <row r="19" spans="1:5" x14ac:dyDescent="0.25">
      <c r="A19" s="2" t="s">
        <v>7</v>
      </c>
      <c r="B19" s="18">
        <f>+B20+B21+B22+B23+B24+B25+B26+B27+B28</f>
        <v>1153388738</v>
      </c>
      <c r="C19" s="18">
        <f>+C20+C21+C22+C23+C24+C25+C26+C27+C28</f>
        <v>1141061603</v>
      </c>
      <c r="D19" s="26"/>
      <c r="E19" s="13"/>
    </row>
    <row r="20" spans="1:5" x14ac:dyDescent="0.25">
      <c r="A20" s="4" t="s">
        <v>8</v>
      </c>
      <c r="B20" s="21">
        <v>146979573</v>
      </c>
      <c r="C20" s="21">
        <v>149729573</v>
      </c>
    </row>
    <row r="21" spans="1:5" x14ac:dyDescent="0.25">
      <c r="A21" s="4" t="s">
        <v>9</v>
      </c>
      <c r="B21" s="21">
        <v>116984535</v>
      </c>
      <c r="C21" s="21">
        <v>114634290</v>
      </c>
    </row>
    <row r="22" spans="1:5" x14ac:dyDescent="0.25">
      <c r="A22" s="4" t="s">
        <v>10</v>
      </c>
      <c r="B22" s="21">
        <v>49323930</v>
      </c>
      <c r="C22" s="21">
        <v>47123930</v>
      </c>
    </row>
    <row r="23" spans="1:5" ht="18" customHeight="1" x14ac:dyDescent="0.25">
      <c r="A23" s="4" t="s">
        <v>11</v>
      </c>
      <c r="B23" s="21">
        <v>9352285</v>
      </c>
      <c r="C23" s="21">
        <v>9352285</v>
      </c>
    </row>
    <row r="24" spans="1:5" x14ac:dyDescent="0.25">
      <c r="A24" s="4" t="s">
        <v>12</v>
      </c>
      <c r="B24" s="21">
        <v>141378686</v>
      </c>
      <c r="C24" s="21">
        <v>140401796</v>
      </c>
    </row>
    <row r="25" spans="1:5" x14ac:dyDescent="0.25">
      <c r="A25" s="4" t="s">
        <v>13</v>
      </c>
      <c r="B25" s="21">
        <v>85997653</v>
      </c>
      <c r="C25" s="21">
        <v>85997653</v>
      </c>
    </row>
    <row r="26" spans="1:5" ht="30" x14ac:dyDescent="0.25">
      <c r="A26" s="4" t="s">
        <v>14</v>
      </c>
      <c r="B26" s="25">
        <v>163104502</v>
      </c>
      <c r="C26" s="25">
        <v>162104502</v>
      </c>
    </row>
    <row r="27" spans="1:5" x14ac:dyDescent="0.25">
      <c r="A27" s="4" t="s">
        <v>15</v>
      </c>
      <c r="B27" s="21">
        <v>295101134</v>
      </c>
      <c r="C27" s="21">
        <v>288551134</v>
      </c>
    </row>
    <row r="28" spans="1:5" x14ac:dyDescent="0.25">
      <c r="A28" s="4" t="s">
        <v>38</v>
      </c>
      <c r="B28" s="17">
        <v>145166440</v>
      </c>
      <c r="C28" s="17">
        <v>143166440</v>
      </c>
    </row>
    <row r="29" spans="1:5" x14ac:dyDescent="0.25">
      <c r="A29" s="2" t="s">
        <v>16</v>
      </c>
      <c r="B29" s="18">
        <f>+B30+B31+B32+B33+B34+B35+B36+B37+B38</f>
        <v>409557100</v>
      </c>
      <c r="C29" s="18">
        <f>+C30+C31+C32+C33+C34+C35+C36+C37+C38</f>
        <v>412883008</v>
      </c>
      <c r="E29" s="13"/>
    </row>
    <row r="30" spans="1:5" x14ac:dyDescent="0.25">
      <c r="A30" s="4" t="s">
        <v>17</v>
      </c>
      <c r="B30" s="21">
        <v>30565147</v>
      </c>
      <c r="C30" s="21">
        <v>29065147</v>
      </c>
    </row>
    <row r="31" spans="1:5" x14ac:dyDescent="0.25">
      <c r="A31" s="4" t="s">
        <v>18</v>
      </c>
      <c r="B31" s="21">
        <v>72542275</v>
      </c>
      <c r="C31" s="21">
        <v>72342275</v>
      </c>
    </row>
    <row r="32" spans="1:5" x14ac:dyDescent="0.25">
      <c r="A32" s="4" t="s">
        <v>19</v>
      </c>
      <c r="B32" s="21">
        <v>24801544</v>
      </c>
      <c r="C32" s="21">
        <v>25001544</v>
      </c>
    </row>
    <row r="33" spans="1:5" x14ac:dyDescent="0.25">
      <c r="A33" s="4" t="s">
        <v>20</v>
      </c>
      <c r="B33" s="21">
        <v>875092</v>
      </c>
      <c r="C33" s="21">
        <v>575092</v>
      </c>
    </row>
    <row r="34" spans="1:5" x14ac:dyDescent="0.25">
      <c r="A34" s="4" t="s">
        <v>21</v>
      </c>
      <c r="B34" s="17">
        <v>5312672</v>
      </c>
      <c r="C34" s="17">
        <v>5312672</v>
      </c>
    </row>
    <row r="35" spans="1:5" x14ac:dyDescent="0.25">
      <c r="A35" s="4" t="s">
        <v>22</v>
      </c>
      <c r="B35" s="21">
        <v>6232889</v>
      </c>
      <c r="C35" s="21">
        <v>6232889</v>
      </c>
    </row>
    <row r="36" spans="1:5" x14ac:dyDescent="0.25">
      <c r="A36" s="4" t="s">
        <v>23</v>
      </c>
      <c r="B36" s="21">
        <v>91677495</v>
      </c>
      <c r="C36" s="21">
        <v>95377495</v>
      </c>
    </row>
    <row r="37" spans="1:5" ht="30" x14ac:dyDescent="0.25">
      <c r="A37" s="4" t="s">
        <v>39</v>
      </c>
      <c r="B37" s="21"/>
      <c r="C37" s="21"/>
    </row>
    <row r="38" spans="1:5" x14ac:dyDescent="0.25">
      <c r="A38" s="4" t="s">
        <v>24</v>
      </c>
      <c r="B38" s="21">
        <v>177549986</v>
      </c>
      <c r="C38" s="21">
        <v>178975894</v>
      </c>
    </row>
    <row r="39" spans="1:5" x14ac:dyDescent="0.25">
      <c r="A39" s="2" t="s">
        <v>25</v>
      </c>
      <c r="B39" s="18">
        <f>+B40+B41+B42+B43+B44+B45+B46</f>
        <v>17814167754</v>
      </c>
      <c r="C39" s="20">
        <f>+C40+C41+C42+C43+C44+C45+C46</f>
        <v>17483786040</v>
      </c>
      <c r="E39" s="13"/>
    </row>
    <row r="40" spans="1:5" x14ac:dyDescent="0.25">
      <c r="A40" s="4" t="s">
        <v>26</v>
      </c>
      <c r="B40" s="17">
        <v>139670342</v>
      </c>
      <c r="C40" s="17">
        <v>124477969</v>
      </c>
    </row>
    <row r="41" spans="1:5" x14ac:dyDescent="0.25">
      <c r="A41" s="4" t="s">
        <v>40</v>
      </c>
      <c r="B41" s="17">
        <v>1401547745</v>
      </c>
      <c r="C41" s="17">
        <v>1401547745</v>
      </c>
    </row>
    <row r="42" spans="1:5" x14ac:dyDescent="0.25">
      <c r="A42" s="4" t="s">
        <v>41</v>
      </c>
      <c r="B42" s="17">
        <v>15711403949</v>
      </c>
      <c r="C42" s="17">
        <v>15396214608</v>
      </c>
      <c r="E42" s="13"/>
    </row>
    <row r="43" spans="1:5" x14ac:dyDescent="0.25">
      <c r="A43" s="4" t="s">
        <v>42</v>
      </c>
      <c r="B43" s="17"/>
      <c r="C43" s="17"/>
      <c r="E43" s="13"/>
    </row>
    <row r="44" spans="1:5" x14ac:dyDescent="0.25">
      <c r="A44" s="4" t="s">
        <v>43</v>
      </c>
      <c r="B44" s="17"/>
      <c r="C44" s="17"/>
    </row>
    <row r="45" spans="1:5" x14ac:dyDescent="0.25">
      <c r="A45" s="4" t="s">
        <v>27</v>
      </c>
      <c r="B45" s="17">
        <v>4300000</v>
      </c>
      <c r="C45" s="17">
        <v>4300000</v>
      </c>
    </row>
    <row r="46" spans="1:5" x14ac:dyDescent="0.25">
      <c r="A46" s="4" t="s">
        <v>44</v>
      </c>
      <c r="B46" s="17">
        <v>557245718</v>
      </c>
      <c r="C46" s="17">
        <v>557245718</v>
      </c>
    </row>
    <row r="47" spans="1:5" x14ac:dyDescent="0.25">
      <c r="A47" s="2" t="s">
        <v>45</v>
      </c>
      <c r="B47" s="18">
        <f>+B48+B49+B50+B51+B52+B53+B54</f>
        <v>9925543008</v>
      </c>
      <c r="C47" s="18">
        <f>+C48+C49+C50+C51+C52+C53+C54</f>
        <v>10240732349</v>
      </c>
      <c r="E47" s="13"/>
    </row>
    <row r="48" spans="1:5" x14ac:dyDescent="0.25">
      <c r="A48" s="4" t="s">
        <v>46</v>
      </c>
      <c r="B48" s="17"/>
      <c r="C48" s="17"/>
    </row>
    <row r="49" spans="1:5" x14ac:dyDescent="0.25">
      <c r="A49" s="4" t="s">
        <v>47</v>
      </c>
      <c r="B49" s="17"/>
      <c r="C49" s="17"/>
    </row>
    <row r="50" spans="1:5" x14ac:dyDescent="0.25">
      <c r="A50" s="4" t="s">
        <v>48</v>
      </c>
      <c r="B50" s="17">
        <v>9925543008</v>
      </c>
      <c r="C50" s="17">
        <v>10240732349</v>
      </c>
    </row>
    <row r="51" spans="1:5" x14ac:dyDescent="0.25">
      <c r="A51" s="4" t="s">
        <v>49</v>
      </c>
      <c r="B51" s="17"/>
      <c r="C51" s="17"/>
    </row>
    <row r="52" spans="1:5" x14ac:dyDescent="0.25">
      <c r="A52" s="4" t="s">
        <v>50</v>
      </c>
      <c r="B52" s="17"/>
      <c r="C52" s="17"/>
    </row>
    <row r="53" spans="1:5" x14ac:dyDescent="0.25">
      <c r="A53" s="4" t="s">
        <v>51</v>
      </c>
      <c r="B53" s="17"/>
      <c r="C53" s="17"/>
    </row>
    <row r="54" spans="1:5" x14ac:dyDescent="0.25">
      <c r="A54" s="4" t="s">
        <v>52</v>
      </c>
      <c r="B54" s="17"/>
      <c r="C54" s="17"/>
    </row>
    <row r="55" spans="1:5" x14ac:dyDescent="0.25">
      <c r="A55" s="4"/>
      <c r="B55" s="17"/>
      <c r="C55" s="17"/>
    </row>
    <row r="56" spans="1:5" x14ac:dyDescent="0.25">
      <c r="A56" s="2" t="s">
        <v>28</v>
      </c>
      <c r="B56" s="18">
        <f>+B57+B58+B59+B60+B61+B62+B63+B64+B65</f>
        <v>424830047</v>
      </c>
      <c r="C56" s="18">
        <f>+C57+C58+C59+C60+C61+C62+C63+C64+C65</f>
        <v>422150047</v>
      </c>
      <c r="E56" s="13"/>
    </row>
    <row r="57" spans="1:5" x14ac:dyDescent="0.25">
      <c r="A57" s="4" t="s">
        <v>29</v>
      </c>
      <c r="B57" s="17">
        <v>199229058</v>
      </c>
      <c r="C57" s="17">
        <v>196449058</v>
      </c>
    </row>
    <row r="58" spans="1:5" x14ac:dyDescent="0.25">
      <c r="A58" s="4" t="s">
        <v>30</v>
      </c>
      <c r="B58" s="17">
        <v>8265543</v>
      </c>
      <c r="C58" s="17">
        <v>8165543</v>
      </c>
    </row>
    <row r="59" spans="1:5" x14ac:dyDescent="0.25">
      <c r="A59" s="4" t="s">
        <v>31</v>
      </c>
      <c r="B59" s="17"/>
      <c r="C59" s="17"/>
    </row>
    <row r="60" spans="1:5" x14ac:dyDescent="0.25">
      <c r="A60" s="4" t="s">
        <v>32</v>
      </c>
      <c r="B60" s="17">
        <v>119506868</v>
      </c>
      <c r="C60" s="17">
        <v>119806868</v>
      </c>
    </row>
    <row r="61" spans="1:5" x14ac:dyDescent="0.25">
      <c r="A61" s="4" t="s">
        <v>33</v>
      </c>
      <c r="B61" s="17">
        <v>34658747</v>
      </c>
      <c r="C61" s="17">
        <v>34658747</v>
      </c>
    </row>
    <row r="62" spans="1:5" x14ac:dyDescent="0.25">
      <c r="A62" s="4" t="s">
        <v>53</v>
      </c>
      <c r="B62" s="17">
        <v>5160000</v>
      </c>
      <c r="C62" s="17">
        <v>5160000</v>
      </c>
    </row>
    <row r="63" spans="1:5" x14ac:dyDescent="0.25">
      <c r="A63" s="4" t="s">
        <v>54</v>
      </c>
      <c r="B63" s="17"/>
      <c r="C63" s="17"/>
    </row>
    <row r="64" spans="1:5" x14ac:dyDescent="0.25">
      <c r="A64" s="4" t="s">
        <v>34</v>
      </c>
      <c r="B64" s="17">
        <v>58009831</v>
      </c>
      <c r="C64" s="17">
        <v>57909831</v>
      </c>
    </row>
    <row r="65" spans="1:5" x14ac:dyDescent="0.25">
      <c r="A65" s="4" t="s">
        <v>55</v>
      </c>
      <c r="B65" s="17"/>
      <c r="C65" s="17"/>
    </row>
    <row r="66" spans="1:5" x14ac:dyDescent="0.25">
      <c r="A66" s="2" t="s">
        <v>56</v>
      </c>
      <c r="B66" s="18"/>
      <c r="C66" s="18">
        <f>+C67+C68+C69+C70</f>
        <v>2000000</v>
      </c>
      <c r="E66" s="13"/>
    </row>
    <row r="67" spans="1:5" x14ac:dyDescent="0.25">
      <c r="A67" s="4" t="s">
        <v>57</v>
      </c>
      <c r="B67" s="17"/>
      <c r="C67" s="17">
        <v>2000000</v>
      </c>
    </row>
    <row r="68" spans="1:5" x14ac:dyDescent="0.25">
      <c r="A68" s="4" t="s">
        <v>58</v>
      </c>
      <c r="B68" s="17"/>
      <c r="C68" s="13"/>
    </row>
    <row r="69" spans="1:5" x14ac:dyDescent="0.25">
      <c r="A69" s="4" t="s">
        <v>59</v>
      </c>
      <c r="B69" s="17"/>
      <c r="C69" s="13"/>
    </row>
    <row r="70" spans="1:5" ht="30" x14ac:dyDescent="0.25">
      <c r="A70" s="4" t="s">
        <v>60</v>
      </c>
      <c r="B70" s="17"/>
      <c r="C70" s="13"/>
    </row>
    <row r="71" spans="1:5" x14ac:dyDescent="0.25">
      <c r="A71" s="2" t="s">
        <v>61</v>
      </c>
      <c r="B71" s="18">
        <f>+B72+B73</f>
        <v>0</v>
      </c>
      <c r="C71" s="13"/>
    </row>
    <row r="72" spans="1:5" x14ac:dyDescent="0.25">
      <c r="A72" s="4" t="s">
        <v>62</v>
      </c>
      <c r="B72" s="17"/>
      <c r="C72" s="13"/>
    </row>
    <row r="73" spans="1:5" x14ac:dyDescent="0.25">
      <c r="A73" s="4" t="s">
        <v>63</v>
      </c>
      <c r="B73" s="17"/>
      <c r="C73" s="13"/>
    </row>
    <row r="74" spans="1:5" x14ac:dyDescent="0.25">
      <c r="A74" s="2" t="s">
        <v>64</v>
      </c>
      <c r="B74" s="18">
        <f>+B75+B76+B77</f>
        <v>0</v>
      </c>
      <c r="C74" s="13"/>
    </row>
    <row r="75" spans="1:5" x14ac:dyDescent="0.25">
      <c r="A75" s="4" t="s">
        <v>65</v>
      </c>
      <c r="B75" s="17"/>
      <c r="C75" s="13"/>
    </row>
    <row r="76" spans="1:5" x14ac:dyDescent="0.25">
      <c r="A76" s="4" t="s">
        <v>66</v>
      </c>
      <c r="B76" s="17"/>
      <c r="C76" s="13"/>
    </row>
    <row r="77" spans="1:5" x14ac:dyDescent="0.25">
      <c r="A77" s="4" t="s">
        <v>67</v>
      </c>
      <c r="B77" s="17"/>
      <c r="C77" s="13"/>
    </row>
    <row r="78" spans="1:5" x14ac:dyDescent="0.25">
      <c r="A78" s="6" t="s">
        <v>35</v>
      </c>
      <c r="B78" s="15">
        <f>+B71+B66+B56+B47+B39+B29+B19+B13</f>
        <v>32299762347</v>
      </c>
      <c r="C78" s="15">
        <f>+C71+C66+C56+C47+C39+C29+C19+C13</f>
        <v>32299762347</v>
      </c>
    </row>
    <row r="79" spans="1:5" x14ac:dyDescent="0.25">
      <c r="A79" s="3"/>
      <c r="B79" s="17"/>
      <c r="C79" s="13"/>
    </row>
    <row r="80" spans="1:5" x14ac:dyDescent="0.25">
      <c r="A80" s="1" t="s">
        <v>68</v>
      </c>
      <c r="B80" s="19"/>
      <c r="C80" s="13"/>
    </row>
    <row r="81" spans="1:8" x14ac:dyDescent="0.25">
      <c r="A81" s="2" t="s">
        <v>69</v>
      </c>
      <c r="B81" s="18">
        <f>+B82+B83+B84+B85</f>
        <v>0</v>
      </c>
      <c r="C81" s="18">
        <f>+C82+C83+C84+C85</f>
        <v>0</v>
      </c>
    </row>
    <row r="82" spans="1:8" x14ac:dyDescent="0.25">
      <c r="A82" s="4" t="s">
        <v>70</v>
      </c>
      <c r="B82" s="17"/>
      <c r="C82" s="13"/>
    </row>
    <row r="83" spans="1:8" x14ac:dyDescent="0.25">
      <c r="A83" s="4" t="s">
        <v>71</v>
      </c>
      <c r="B83" s="17"/>
      <c r="C83" s="13"/>
    </row>
    <row r="84" spans="1:8" x14ac:dyDescent="0.25">
      <c r="A84" s="2" t="s">
        <v>72</v>
      </c>
      <c r="B84" s="18"/>
      <c r="C84" s="13"/>
    </row>
    <row r="85" spans="1:8" x14ac:dyDescent="0.25">
      <c r="A85" s="4" t="s">
        <v>73</v>
      </c>
      <c r="B85" s="17"/>
      <c r="C85" s="17"/>
    </row>
    <row r="86" spans="1:8" x14ac:dyDescent="0.25">
      <c r="A86" s="4" t="s">
        <v>74</v>
      </c>
      <c r="B86" s="17"/>
      <c r="C86" s="13"/>
    </row>
    <row r="87" spans="1:8" x14ac:dyDescent="0.25">
      <c r="A87" s="2" t="s">
        <v>75</v>
      </c>
      <c r="B87" s="18"/>
      <c r="C87" s="13"/>
    </row>
    <row r="88" spans="1:8" x14ac:dyDescent="0.25">
      <c r="A88" s="4" t="s">
        <v>76</v>
      </c>
      <c r="B88" s="17"/>
      <c r="C88" s="13"/>
    </row>
    <row r="89" spans="1:8" x14ac:dyDescent="0.25">
      <c r="A89" s="6" t="s">
        <v>77</v>
      </c>
      <c r="B89" s="15">
        <f>SUM(B84:B88)</f>
        <v>0</v>
      </c>
      <c r="C89" s="15">
        <f>SUM(C84:C88)</f>
        <v>0</v>
      </c>
    </row>
    <row r="90" spans="1:8" x14ac:dyDescent="0.25">
      <c r="B90" s="13"/>
      <c r="C90" s="13"/>
    </row>
    <row r="91" spans="1:8" ht="15.75" x14ac:dyDescent="0.25">
      <c r="A91" s="7" t="s">
        <v>78</v>
      </c>
      <c r="B91" s="16">
        <f>+B89+B78</f>
        <v>32299762347</v>
      </c>
      <c r="C91" s="16">
        <f>+C89+C78</f>
        <v>32299762347</v>
      </c>
    </row>
    <row r="92" spans="1:8" x14ac:dyDescent="0.25">
      <c r="A92" t="s">
        <v>79</v>
      </c>
      <c r="B92" s="17"/>
      <c r="C92" s="27"/>
    </row>
    <row r="93" spans="1:8" x14ac:dyDescent="0.25">
      <c r="B93" s="17"/>
      <c r="C93" s="27">
        <f>+C91-B91</f>
        <v>0</v>
      </c>
    </row>
    <row r="94" spans="1:8" x14ac:dyDescent="0.25">
      <c r="B94" s="17"/>
      <c r="C94" s="27"/>
    </row>
    <row r="95" spans="1:8" x14ac:dyDescent="0.25">
      <c r="A95" s="10" t="s">
        <v>82</v>
      </c>
      <c r="B95" s="17" t="s">
        <v>87</v>
      </c>
      <c r="C95" s="13"/>
    </row>
    <row r="96" spans="1:8" x14ac:dyDescent="0.25">
      <c r="A96" s="22"/>
      <c r="B96" s="23"/>
      <c r="C96" s="22"/>
      <c r="D96" s="14"/>
      <c r="E96" s="14"/>
      <c r="F96" s="24"/>
      <c r="G96" s="28"/>
      <c r="H96" s="29"/>
    </row>
    <row r="97" spans="1:8" x14ac:dyDescent="0.25">
      <c r="A97" s="33" t="s">
        <v>83</v>
      </c>
      <c r="B97" s="34" t="s">
        <v>84</v>
      </c>
      <c r="C97" s="22"/>
      <c r="D97" s="14"/>
      <c r="E97" s="14"/>
      <c r="F97" s="24"/>
      <c r="G97" s="28"/>
      <c r="H97" s="30"/>
    </row>
    <row r="98" spans="1:8" x14ac:dyDescent="0.25">
      <c r="A98" s="32" t="s">
        <v>86</v>
      </c>
      <c r="B98" s="23" t="s">
        <v>85</v>
      </c>
      <c r="C98" s="22"/>
      <c r="D98" s="28"/>
      <c r="E98" s="30"/>
      <c r="F98" s="14"/>
      <c r="G98" s="14"/>
      <c r="H98" s="14"/>
    </row>
  </sheetData>
  <mergeCells count="7">
    <mergeCell ref="G96:H96"/>
    <mergeCell ref="G97:H97"/>
    <mergeCell ref="D98:E98"/>
    <mergeCell ref="A6:C6"/>
    <mergeCell ref="A7:C7"/>
    <mergeCell ref="A9:C9"/>
    <mergeCell ref="A8:C8"/>
  </mergeCells>
  <pageMargins left="0.51181102362204722" right="0.51181102362204722" top="0" bottom="0.55118110236220474" header="0.31496062992125984" footer="0.31496062992125984"/>
  <pageSetup scale="78" orientation="portrait" r:id="rId1"/>
  <headerFooter differentOddEven="1" scaleWithDoc="0" alignWithMargins="0"/>
  <rowBreaks count="2" manualBreakCount="2">
    <brk id="54" max="2" man="1"/>
    <brk id="99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Bibiana Sujey Segura Villar</cp:lastModifiedBy>
  <cp:lastPrinted>2025-01-28T19:18:57Z</cp:lastPrinted>
  <dcterms:created xsi:type="dcterms:W3CDTF">2018-04-17T18:57:16Z</dcterms:created>
  <dcterms:modified xsi:type="dcterms:W3CDTF">2025-01-28T19:19:55Z</dcterms:modified>
</cp:coreProperties>
</file>