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0370" yWindow="-120" windowWidth="29040" windowHeight="15720" firstSheet="2" activeTab="7"/>
  </bookViews>
  <sheets>
    <sheet name="Portada" sheetId="19" r:id="rId1"/>
    <sheet name="Aprobación" sheetId="20" r:id="rId2"/>
    <sheet name="Índice" sheetId="21" r:id="rId3"/>
    <sheet name="VM Seg. Interior" sheetId="2" r:id="rId4"/>
    <sheet name="VC- Control de Armas" sheetId="3" r:id="rId5"/>
    <sheet name="VC- Gestión Migratoria" sheetId="4" r:id="rId6"/>
    <sheet name="VM Convivencia Ciudadana" sheetId="5" r:id="rId7"/>
    <sheet name="VM. Gobiernos Provinciales" sheetId="6" r:id="rId8"/>
    <sheet name="VM Sectores Vulnerables" sheetId="7" r:id="rId9"/>
    <sheet name="Ventanilla Unica" sheetId="13" r:id="rId10"/>
    <sheet name="Dir. Planificación y Desarrollo" sheetId="8" r:id="rId11"/>
    <sheet name="Dir. Jurídica- 2025" sheetId="11" r:id="rId12"/>
    <sheet name="Dir. RRHH- 2025 " sheetId="10" r:id="rId13"/>
    <sheet name="Dir. Administrativa- 2025" sheetId="14" r:id="rId14"/>
    <sheet name="Dir. Seguridad- 2025" sheetId="15" r:id="rId15"/>
    <sheet name="Dir. Financiera- 2025" sheetId="16" r:id="rId16"/>
    <sheet name="Dir. Tecnología- 2025" sheetId="17" r:id="rId17"/>
    <sheet name="Dir. Comunicaciones- 2025" sheetId="12" r:id="rId18"/>
    <sheet name="OIA - 2025" sheetId="18" r:id="rId19"/>
    <sheet name="DAI" sheetId="9" r:id="rId20"/>
  </sheets>
  <definedNames>
    <definedName name="_xlnm.Print_Area" localSheetId="1">Aprobación!$A$1:$M$34</definedName>
    <definedName name="_xlnm.Print_Area" localSheetId="2">Índice!$A$1:$D$50</definedName>
    <definedName name="_xlnm.Print_Area" localSheetId="6">'VM Convivencia Ciudadana'!$A$1:$AB$38</definedName>
    <definedName name="_xlnm.Print_Area" localSheetId="3">'VM Seg. Interior'!$A$1:$AB$99</definedName>
    <definedName name="_xlnm.Print_Titles" localSheetId="13">'Dir. Administrativa- 2025'!$1:$8</definedName>
    <definedName name="_xlnm.Print_Titles" localSheetId="17">'Dir. Comunicaciones- 2025'!$1:$8</definedName>
    <definedName name="_xlnm.Print_Titles" localSheetId="15">'Dir. Financiera- 2025'!$1:$8</definedName>
    <definedName name="_xlnm.Print_Titles" localSheetId="11">'Dir. Jurídica- 2025'!$1:$8</definedName>
    <definedName name="_xlnm.Print_Titles" localSheetId="10">'Dir. Planificación y Desarrollo'!$1:$8</definedName>
    <definedName name="_xlnm.Print_Titles" localSheetId="12">'Dir. RRHH- 2025 '!$1:$8</definedName>
    <definedName name="_xlnm.Print_Titles" localSheetId="14">'Dir. Seguridad- 2025'!$1:$8</definedName>
    <definedName name="_xlnm.Print_Titles" localSheetId="16">'Dir. Tecnología- 2025'!$1:$8</definedName>
    <definedName name="_xlnm.Print_Titles" localSheetId="18">'OIA - 2025'!$1:$8</definedName>
    <definedName name="_xlnm.Print_Titles" localSheetId="4">'VC- Control de Armas'!$1:$8</definedName>
    <definedName name="_xlnm.Print_Titles" localSheetId="5">'VC- Gestión Migratoria'!$4:$4</definedName>
    <definedName name="_xlnm.Print_Titles" localSheetId="9">'Ventanilla Unica'!$1:$8</definedName>
    <definedName name="_xlnm.Print_Titles" localSheetId="6">'VM Convivencia Ciudadana'!$4:$8</definedName>
    <definedName name="_xlnm.Print_Titles" localSheetId="8">'VM Sectores Vulnerables'!$1:$8</definedName>
    <definedName name="_xlnm.Print_Titles" localSheetId="3">'VM Seg. Interior'!$4:$8</definedName>
    <definedName name="_xlnm.Print_Titles" localSheetId="7">'VM. Gobiernos Provinciales'!$1:$8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3" l="1"/>
  <c r="I15" i="13"/>
  <c r="H15" i="13"/>
  <c r="G15" i="13"/>
  <c r="F15" i="13"/>
  <c r="E15" i="13"/>
  <c r="G9" i="3" l="1"/>
  <c r="F74" i="2" l="1"/>
</calcChain>
</file>

<file path=xl/sharedStrings.xml><?xml version="1.0" encoding="utf-8"?>
<sst xmlns="http://schemas.openxmlformats.org/spreadsheetml/2006/main" count="2004" uniqueCount="1384">
  <si>
    <t>PLAN OPERATIVO ANUAL MIP</t>
  </si>
  <si>
    <t>AÑO 2025</t>
  </si>
  <si>
    <t>ÍNDICE DE CONTENIDO</t>
  </si>
  <si>
    <t>PESTAÑA</t>
  </si>
  <si>
    <t xml:space="preserve">SIGLAS </t>
  </si>
  <si>
    <t>UNIDADES SUSTANTIVAS  U OPERATIVAS</t>
  </si>
  <si>
    <t>VSI</t>
  </si>
  <si>
    <t>VICEMINISTERIO DE SEGURIDAD DE INTERIOR</t>
  </si>
  <si>
    <t>FPPSC</t>
  </si>
  <si>
    <t>Dirección Formulación de Políticas de Prevención en Seguridad Ciudadana</t>
  </si>
  <si>
    <t>CISC</t>
  </si>
  <si>
    <t>Dirección Coordinación Interinstitucional de Seguridad Ciudadana</t>
  </si>
  <si>
    <t>ADSC</t>
  </si>
  <si>
    <t>Centro Nacional de Análisis de Datos de Seguridad Ciudadana (CADSECI)</t>
  </si>
  <si>
    <t>COBA</t>
  </si>
  <si>
    <t>Dirección de Control de Expendio de Bebida Alcohólicas (COBA).</t>
  </si>
  <si>
    <t>MCC</t>
  </si>
  <si>
    <t>Centro de Monitoreo de la Ciudad Colonial (MCC).</t>
  </si>
  <si>
    <t>VCRAM</t>
  </si>
  <si>
    <t xml:space="preserve">VICEMINISTERIO DE CONTROL Y REGULACION DE ARMAS Y MUNICIONES </t>
  </si>
  <si>
    <t>DRCPTA</t>
  </si>
  <si>
    <t>Dirección Registro y Control 
de Tenencia y Porte de Armas(DRCPTA)</t>
  </si>
  <si>
    <t>CCAM</t>
  </si>
  <si>
    <t>Dirección Control de Comercialización 
de Armas y Municiones(CCAM)</t>
  </si>
  <si>
    <t>DCRPPQ</t>
  </si>
  <si>
    <t>Dirección Control y Regulación de Productos Químicos y Pirotécnicos (DCRPPQ)</t>
  </si>
  <si>
    <t>DTED</t>
  </si>
  <si>
    <t>Dirección Técnica de Ejecución de Desarme(DTED)</t>
  </si>
  <si>
    <t>VGMN</t>
  </si>
  <si>
    <t>VICEMINISTERIO DE GESTIÓN MIGRATORIA</t>
  </si>
  <si>
    <t>DNAT</t>
  </si>
  <si>
    <t>Dirección Naturalización (DNAT)</t>
  </si>
  <si>
    <t>DAM</t>
  </si>
  <si>
    <t>Dirección Asuntos Migratorios (DAM)</t>
  </si>
  <si>
    <t>VCC</t>
  </si>
  <si>
    <t>VICEMINISTERIO DE CONVIVENCIA CIUDADANA</t>
  </si>
  <si>
    <t>DSDC</t>
  </si>
  <si>
    <t>Dirección Recepción y Seguimiento de Denuncias Ciudadanas</t>
  </si>
  <si>
    <t>CCP</t>
  </si>
  <si>
    <t>Dirección Convivencia y Cultura Pacífica</t>
  </si>
  <si>
    <t>VSPGP</t>
  </si>
  <si>
    <t>VICEMINISTERIO DE SEGURIDAD PREVENTIVA EN GOBIERNOS PROVINCIALES</t>
  </si>
  <si>
    <t>DCMM</t>
  </si>
  <si>
    <t>Dirección de Mesas Locales</t>
  </si>
  <si>
    <t>DCGP</t>
  </si>
  <si>
    <t>Dirección de Coordinación de Gobernaciones Provinciales</t>
  </si>
  <si>
    <t>CCB</t>
  </si>
  <si>
    <t>Dirección Coordinación de los Cuerpos de Bomberos</t>
  </si>
  <si>
    <t>VGPSV</t>
  </si>
  <si>
    <t>VICEMINISTERIO DE SEGURIDAD PREVENTIVA EN SECTORES VULNERABLES</t>
  </si>
  <si>
    <t>DPSSV</t>
  </si>
  <si>
    <t>Dirección Prevención de la Seguridad en los Sectores Vulnerables</t>
  </si>
  <si>
    <t>DEDSV</t>
  </si>
  <si>
    <t>Dirección de Estudios Diagnósticos en los Sectores Vulnerables</t>
  </si>
  <si>
    <t>UNIDADES CONSULTIVAS, ASESORAS Y DE APOYO</t>
  </si>
  <si>
    <t>DVUI</t>
  </si>
  <si>
    <t>Ventanilla Única</t>
  </si>
  <si>
    <t>DPD</t>
  </si>
  <si>
    <t>Dirección de Planificación y Desarrollo</t>
  </si>
  <si>
    <t>DJ</t>
  </si>
  <si>
    <t>Dirección Jurídica</t>
  </si>
  <si>
    <t>DRH</t>
  </si>
  <si>
    <t>Dirección de Recursos Humanos</t>
  </si>
  <si>
    <t>DA</t>
  </si>
  <si>
    <t>Dirección  Administrativa</t>
  </si>
  <si>
    <t>DSI</t>
  </si>
  <si>
    <t>Dirección de Seguridad</t>
  </si>
  <si>
    <t>DF</t>
  </si>
  <si>
    <t>Dirección Financiera</t>
  </si>
  <si>
    <t>DTIC</t>
  </si>
  <si>
    <t>Dirección de Tecnología de la Información y la Comunicación</t>
  </si>
  <si>
    <t>DC</t>
  </si>
  <si>
    <t xml:space="preserve">Dirección de Comunicaciones </t>
  </si>
  <si>
    <t>OAI</t>
  </si>
  <si>
    <t>Oficina de Acceso a la Información</t>
  </si>
  <si>
    <t>DAI</t>
  </si>
  <si>
    <t xml:space="preserve">Dirección de Asuntos Internos </t>
  </si>
  <si>
    <r>
      <t xml:space="preserve">Eje Estratégico 1: </t>
    </r>
    <r>
      <rPr>
        <sz val="12"/>
        <color rgb="FF000000"/>
        <rFont val="Calibri"/>
        <family val="2"/>
        <scheme val="minor"/>
      </rPr>
      <t>Fortalecimiento de la Rectoría del Sistema Nacional de la Seguridad Ciudadana.</t>
    </r>
  </si>
  <si>
    <r>
      <t xml:space="preserve">Objetivo Estratégico 1: </t>
    </r>
    <r>
      <rPr>
        <sz val="12"/>
        <color rgb="FF000000"/>
        <rFont val="Calibri"/>
        <family val="2"/>
        <scheme val="minor"/>
      </rPr>
      <t>Asegurar la articulación interinstitucional y la efectividad de las políticas de Seguridad Ciudadana y Convivencia Pacífica a través del ejercicio de la rectoría</t>
    </r>
    <r>
      <rPr>
        <b/>
        <sz val="12"/>
        <color rgb="FF000000"/>
        <rFont val="Calibri"/>
        <family val="2"/>
        <scheme val="minor"/>
      </rPr>
      <t>.</t>
    </r>
  </si>
  <si>
    <t>Estrategia</t>
  </si>
  <si>
    <t>Resultado efecto</t>
  </si>
  <si>
    <t>Producto(s)</t>
  </si>
  <si>
    <t>Indicador</t>
  </si>
  <si>
    <t>Línea Base</t>
  </si>
  <si>
    <t>Meta</t>
  </si>
  <si>
    <t>Distribución de la Meta</t>
  </si>
  <si>
    <t>Medio de Verificación</t>
  </si>
  <si>
    <t xml:space="preserve">Responsable </t>
  </si>
  <si>
    <t>No.</t>
  </si>
  <si>
    <t xml:space="preserve">Actividades </t>
  </si>
  <si>
    <t>Involucrados</t>
  </si>
  <si>
    <t>Cronograma</t>
  </si>
  <si>
    <t>Recursos Financieros</t>
  </si>
  <si>
    <t>Ene-Mar</t>
  </si>
  <si>
    <t>Abr-Jun</t>
  </si>
  <si>
    <t>Jul-Sep.</t>
  </si>
  <si>
    <t>Oct-Dic</t>
  </si>
  <si>
    <t>Articulación intersectorial e interinstitucional</t>
  </si>
  <si>
    <t>Asegurada la implementación de las políticas públicas y acciones en materia de Seguridad Ciudadana y Convivencia Pacífica.</t>
  </si>
  <si>
    <t>1.1.1  Evaluación de proceso de políticas públicas en materia de seguridad ciudadana.</t>
  </si>
  <si>
    <t>Porcentaje de políticas públicas evaluadas por tipo de mercado criminal.</t>
  </si>
  <si>
    <t>N/D</t>
  </si>
  <si>
    <t>1. Informe de Evaluación de Proceso de las Políticas.</t>
  </si>
  <si>
    <t>Realizar evaluación de proceso de las políticas existentes.</t>
  </si>
  <si>
    <t>Viceministerio Seguridad de Interior (VMSI);
Miembros del SINSEC.</t>
  </si>
  <si>
    <t>Presupuesto asignado al programa 11" Asistencia y prevención para seguridad ciudadana" de RD$712,482,531</t>
  </si>
  <si>
    <t>Formular las nuevas políticas.</t>
  </si>
  <si>
    <t>Porcentaje de nuevas políticas públicas implementadas.</t>
  </si>
  <si>
    <t>Validar las políticas con actores del SINSEC.</t>
  </si>
  <si>
    <t>Elaborar el plan de implementación de las nuevas políticas.</t>
  </si>
  <si>
    <t>Implementar las nuevas políticas.</t>
  </si>
  <si>
    <t>Elaborar informe de resultado.</t>
  </si>
  <si>
    <t>1.1.2  Ciudadanos y extranjeros beneficiados a través de acciones y políticas integral de seguridad ciudadana</t>
  </si>
  <si>
    <t>Porcentaje de acciones de Seguridad Ciudadana implementadas.</t>
  </si>
  <si>
    <t>1. Acuerdos internacionales gestionados;
2. Convenios registrados;
3. reuniones de Seguridad Ciudadana propiciados;
4. Informes elaborados.</t>
  </si>
  <si>
    <t>Viceministerio Seguridad de Interior (VMSI)</t>
  </si>
  <si>
    <t xml:space="preserve">Definir acciones en materia de seguridad establecidas conjuntamente con los organismos nacionales e internacionales. </t>
  </si>
  <si>
    <t>N/A</t>
  </si>
  <si>
    <t>Elaborar el plan de implementación de acciones.</t>
  </si>
  <si>
    <t>Realizar reuniones de coordinación para la implementación de las acciones en materia de seguridad ciudadana y prevención de crimen organizado.</t>
  </si>
  <si>
    <t>Implementar las acciones en materia de seguridad ciudadana.</t>
  </si>
  <si>
    <t>1.1.3  Programas e Iniciativas de fortalecimiento del Sector Seguridad Ciudadana, vinculadas a las instituciones  adscritas</t>
  </si>
  <si>
    <t>Porcentaje de programas e  iniciativas impulsadas por el MIP.</t>
  </si>
  <si>
    <t xml:space="preserve">1. Publicación de Iniciativas;
2. Notas de Prensa;
3. Acuerdos.
</t>
  </si>
  <si>
    <t>Despacho</t>
  </si>
  <si>
    <t>Determinar la necesidad de implementación de programas e iniciativas de Seguridad ciudadana.</t>
  </si>
  <si>
    <t>Miembros del SINSEC</t>
  </si>
  <si>
    <t>La ejecución de los productos de las áreas transversales es lograda con el presupuesto asignado en el programa 01 de actividades centrales RD$ 2,096,042,901.00</t>
  </si>
  <si>
    <t>Planificar las iniciativas de Seguridad ciudadana.</t>
  </si>
  <si>
    <t>Implementar las iniciativas de Seguridad ciudadana.</t>
  </si>
  <si>
    <t xml:space="preserve">Presentar informes de resultados. </t>
  </si>
  <si>
    <t>1.1.4 Boletines trimestrales, semestrales y anuales de monitoreo y seguimiento de la seguridad ciudadana a nivel nacional, 2025</t>
  </si>
  <si>
    <t>Número de boletines de monitoreo y seguimiento de la seguridad ciudadana.</t>
  </si>
  <si>
    <t xml:space="preserve">1. Boletines trimestrales, semestrales y anuales elaborados.
</t>
  </si>
  <si>
    <t>Gestionar la recolección y registro de datos correspondientes.</t>
  </si>
  <si>
    <t>Departamento Análisis y Procesamiento de Datos
Departamento Recolección y Registro de Datos</t>
  </si>
  <si>
    <t>Estandarizar las bases de datos recibidas según los estándares de calidad establecidos en el CADSECI.</t>
  </si>
  <si>
    <t>Elaborar el boletín.</t>
  </si>
  <si>
    <t>Articulación intersectorial e interinstitucional.</t>
  </si>
  <si>
    <t>Asegurada la integralidad y calidad del sistema de información en materia de Seguridad Ciudadana para favorecer la toma de decisiones basadas en datos.</t>
  </si>
  <si>
    <t>1.1.5 Análisis temáticos de seguridad ciudadana.</t>
  </si>
  <si>
    <t>Número de informes temáticos de seguridad ciudadana elaborados</t>
  </si>
  <si>
    <t>1. Informes temáticos.</t>
  </si>
  <si>
    <t>Explorar las bases de datos.</t>
  </si>
  <si>
    <t>Consultar bibliografía disponible.</t>
  </si>
  <si>
    <t>Elaborar las tablas y gráficos de los boletines.</t>
  </si>
  <si>
    <t>Completar Análisis Temático</t>
  </si>
  <si>
    <t>1.1.6 Estudio de las Naciones Unidas sobre 
Tendencias Delictivas y Funcionamiento 
de los Sistemas de Justicia Penal (UN
CTS, por sus siglas en inglés).</t>
  </si>
  <si>
    <t>Número de Estudio de las Naciones Unidas sobre 
Tendencias Delictivas y Funcionamiento 
de los Sistemas de Justicia Penal (UN
CTS, por sus siglas en inglés) elaborados.</t>
  </si>
  <si>
    <t xml:space="preserve">1. Estudios y formularios elaborados.
</t>
  </si>
  <si>
    <t>Recopilar datos sobre delitos y el sistema de justicia penal siguiendo la Clasificación Internacional de Delitos.</t>
  </si>
  <si>
    <t>Completar el formulario del Estudio de las Naciones Unidas sobre Tendencias Delictivas y Funcionamiento de los Sistemas de Justicia Penal (UNCTS).</t>
  </si>
  <si>
    <t>Coordinar y realizar talleres de capacitación y sensibilización a los representantes institucionales.</t>
  </si>
  <si>
    <t>1.1.7 Estudio de percepción y victimización de seguridad ciudadana República Dominicana.</t>
  </si>
  <si>
    <t>Número de estudios de percepción y victimización de seguridad ciudadana</t>
  </si>
  <si>
    <t>1. Metodología del estudio;
2. Informe de resultados; 
3. Base de datos.</t>
  </si>
  <si>
    <t>Realizar estudios de percepción y victimización de seguridad ciudadana.</t>
  </si>
  <si>
    <t>Departamento Recolección y Registro de Datos
Departamento Análisis y Procesamiento de Datos</t>
  </si>
  <si>
    <t>Dar seguimiento al desarrollo de los  estudios en conjunto con la institución que los realiza</t>
  </si>
  <si>
    <t>Elaborar informe estratégico de hallazgos y recomendaciones</t>
  </si>
  <si>
    <t>Publicar resultados de los estudios realizados.</t>
  </si>
  <si>
    <t xml:space="preserve">1.1.8 Bases de datos  sobre incidentes de seguridad ciudadana y convivencia asignadas al CADESCI en su marco jurídico (Decreto No. 422-21). </t>
  </si>
  <si>
    <t>Porcentaje del total de fenómenos e incidentes de seguridad ciudadana y convivencia sobre los que el marco jurídico del CADSECI le ordena  levantar información, que cuenta con indicador establecido, recolectado y sistematizado.</t>
  </si>
  <si>
    <t>38.5%</t>
  </si>
  <si>
    <t>45.5%</t>
  </si>
  <si>
    <t>1. Tablas y campos dentro de la base de datos.</t>
  </si>
  <si>
    <t>Solicitar datos a las entidades productoras.</t>
  </si>
  <si>
    <t>Realizar reuniones con miembros de la Unidad Técnico Operativa del CADSECI.</t>
  </si>
  <si>
    <t>Crear tablas en la base de datos para cada fenómeno o incidente.</t>
  </si>
  <si>
    <t>Almacenar bases de datos normalizadas.</t>
  </si>
  <si>
    <t>1.1.9 Priorización territorial.</t>
  </si>
  <si>
    <t>Índice de priorización territorial.</t>
  </si>
  <si>
    <t>1. Documento Índice de priorización territorial.</t>
  </si>
  <si>
    <t>Revisar experiencias de elaboración de índices de priorización en la región.</t>
  </si>
  <si>
    <t>Gestionar colaboración con organismos internaciones con experiencia en el tema.</t>
  </si>
  <si>
    <t>Elaboración del índice de priorización territorial.</t>
  </si>
  <si>
    <t>Publicar el índice.</t>
  </si>
  <si>
    <t>1.1.10 Perfiles municipales de seguridad ciudadana.</t>
  </si>
  <si>
    <t>Porcentaje de municipios con perfiles de seguridad ciudadana.</t>
  </si>
  <si>
    <t>1. Documento perfil municipal.</t>
  </si>
  <si>
    <t>Preparar las bases de datos.</t>
  </si>
  <si>
    <t>Procesar las bases de datos.</t>
  </si>
  <si>
    <t>Calcular indicadores.</t>
  </si>
  <si>
    <t>Consolidar documento de perfiles municipales.</t>
  </si>
  <si>
    <t>Publicar informe.</t>
  </si>
  <si>
    <t>Gobernanza del Sistema Nacional de Seguridad Ciudadana (SINSEC).</t>
  </si>
  <si>
    <t xml:space="preserve">Armonizados y articulados los actores del SINSEC, para favorecer la toma oportuna y pertinente de decisiones </t>
  </si>
  <si>
    <t>1.1.11  Consolidación de la estructura de gobernanza del SINSEC a nivel nacional y local.</t>
  </si>
  <si>
    <t>Porcentaje de iniciativas implementadas del SINSEC.</t>
  </si>
  <si>
    <t>ND</t>
  </si>
  <si>
    <t>1. Informe de resultados.</t>
  </si>
  <si>
    <t>Dirección 
Coordinación 
Interinstitucional de 
Seguridad 
Ciudadana</t>
  </si>
  <si>
    <t xml:space="preserve">Determinar la necesidad de las iniciativas de gobernanza. </t>
  </si>
  <si>
    <t>Dirección
Formulación de
Políticas de
Prevención en
Seguridad
Ciudadana;
Miembros del SINSEC.</t>
  </si>
  <si>
    <t>Planificar las iniciativas de gobernanza.</t>
  </si>
  <si>
    <t>Implementar las iniciativas de gobernanza.</t>
  </si>
  <si>
    <t>Evaluar los resultados de las iniciativas de gobernanza.</t>
  </si>
  <si>
    <t>Elaborar reporte de resultado.</t>
  </si>
  <si>
    <r>
      <t xml:space="preserve">Eje Estratégico 2: </t>
    </r>
    <r>
      <rPr>
        <sz val="11"/>
        <color rgb="FF000000"/>
        <rFont val="Verdana"/>
        <family val="2"/>
      </rPr>
      <t>Modernización de la gestión de la seguridad ciudadana</t>
    </r>
  </si>
  <si>
    <r>
      <t xml:space="preserve">Objetivo Estratégico 2: </t>
    </r>
    <r>
      <rPr>
        <sz val="11"/>
        <color rgb="FF000000"/>
        <rFont val="Verdana"/>
        <family val="2"/>
      </rPr>
      <t>Garantizar las capacidades de respuesta en materia de seguridad ciudadana, de manera oportuna y eficaz, interconectando las diferentes agencias y el uso inteligente de la tecnología.</t>
    </r>
  </si>
  <si>
    <t>Consolidación de la Estrategia Nacional Integral de Seguridad Ciudadana.</t>
  </si>
  <si>
    <t>Reducidos los Crímenes y Delitos en todo el Territorio Nacional.</t>
  </si>
  <si>
    <t>2.2.1  Intervenciones de Seguridad Ciudadana.</t>
  </si>
  <si>
    <t>Porcentaje de reducción de los indicadores de seguridad ciudadana.</t>
  </si>
  <si>
    <t>P/D</t>
  </si>
  <si>
    <t>1. Variación de indicadores,  todos los indicadores  y la meta  (tomando el cuenta el movimiento).</t>
  </si>
  <si>
    <t>Evaluar la pertinencia de las políticas de Seguridad Ciudadana.</t>
  </si>
  <si>
    <t>1. Viceministerio
Control y
Regulación de
Armas y Municiones;
2. Viceministerio
Seguridad Preventiva en los Sectores Vulnerables;
3. Viceministerio
Convivencia Ciudadana;
4. Viceministerio
Gestión Migratoria y
Naturalización;
5. Viceministerio Seguridad Preventiva en
Gobiernos Provinciales.</t>
  </si>
  <si>
    <t>Definir y/o adecuar las políticas de seguridad ciudadana.</t>
  </si>
  <si>
    <t>Redefinir los programas de intervención de seguridad ciudadana.</t>
  </si>
  <si>
    <t>Validar los programas de seguridad ciudadana.</t>
  </si>
  <si>
    <t>Implantar los nuevos programas de seguridad ciudadana.</t>
  </si>
  <si>
    <t>Monitorear y evaluar los programas.</t>
  </si>
  <si>
    <t>Elaborar informe de resultado preliminar.</t>
  </si>
  <si>
    <t>Consolidación de la Estrategia Nacional Integral de Seguridad Ciudadana</t>
  </si>
  <si>
    <t>Reducidos los Crímenes y Delitos en todo el Territorio Nacional</t>
  </si>
  <si>
    <t>2.2.2 Seguridad de la Ciudad Colonial a través del sistema de video vigilancia.</t>
  </si>
  <si>
    <t>Porcentaje de actos delictivos registrados por el Centro de Monitoreo</t>
  </si>
  <si>
    <t>1. Informe de Incidentes;
2. Estadísticas Mensuales.</t>
  </si>
  <si>
    <t>Centro de Monitoreo de la Ciudad Colonial (MCC)</t>
  </si>
  <si>
    <t>Monitorear la captación y/o grabación de incidentes que alteren el orden público.</t>
  </si>
  <si>
    <t>Gestionar las capacitaciones del personal de nuevo ingreso al Centro de Monitoreo.</t>
  </si>
  <si>
    <t>Remisión de incidentes a Politur.</t>
  </si>
  <si>
    <t xml:space="preserve">Realización de los informes. </t>
  </si>
  <si>
    <t>Control de Expendio de Bebidas Alcohólicas.</t>
  </si>
  <si>
    <t>Reducidas las denuncias relacionadas al expendio de bebidas alcohólicas de negocios que incumplen las normas vigentes.</t>
  </si>
  <si>
    <t xml:space="preserve">2.2.9  Regulación de establecimientos de expendio de bebidas alcohólicas y horario de operación de negocio. </t>
  </si>
  <si>
    <t>Cantidad de negocios regulados</t>
  </si>
  <si>
    <t>1. Minutas de reuniones;
2. acuerdos con empresas;
3. distribuidoras de bebidas alcohólicas;
4. certificaciones emitidas.</t>
  </si>
  <si>
    <t>Elaborar documento matriz de alcance de la regulación.</t>
  </si>
  <si>
    <t>Dirección Jurídica.</t>
  </si>
  <si>
    <t>Presupuesto asignado al programa 50"  Reducción de Crímenes y Delitos que afectan a la Seguridad Ciudadana" de RD$1,158,000,000.00</t>
  </si>
  <si>
    <t>Elaborar acuerdos con el  sector de producción y  distribución de bebidas alcohólicas.</t>
  </si>
  <si>
    <t>Implementar sistema de registro de establecimiento de expendio de bebidas alcohólicas. (Debida diligencia a cada establecimiento).</t>
  </si>
  <si>
    <t>Dar seguimiento al cumplimiento de las regulaciones.</t>
  </si>
  <si>
    <t xml:space="preserve">Policía Nacional y DNCD </t>
  </si>
  <si>
    <t>2.2.10 Negocios de expendio de bebidas alcohólicas inspeccionados para el cumplimiento de las leyes normativas vigentes.</t>
  </si>
  <si>
    <t>Cantidad de establecimientos inspeccionados a nivel nacional.</t>
  </si>
  <si>
    <t>8,599
(2024)</t>
  </si>
  <si>
    <t>1. Cronograma de supervisiones;
2. Formularios de inspección;
3. Registro de Establecimientos de Bebidas;
4. fotos.</t>
  </si>
  <si>
    <t>Dirección de Control de Expendio de Bebida Alcohólicas (DCOBA).</t>
  </si>
  <si>
    <t xml:space="preserve">Coordinar rutas de inspecciones.
</t>
  </si>
  <si>
    <t>Inspeccionar los negocios de expendio de Bebidas Alcohólicas.</t>
  </si>
  <si>
    <t>Registrar hojas de inspección.</t>
  </si>
  <si>
    <t>Remitir ejecución a las áreas correspondientes.</t>
  </si>
  <si>
    <t>2.2.11 Control de los negocios de expendio de bebidas alcohólicas.</t>
  </si>
  <si>
    <t>Cantidad de Supervisiones  a los establecimientos de expendio de bebida alcohólica al nivel nacional.</t>
  </si>
  <si>
    <t>142,471
(2024)</t>
  </si>
  <si>
    <t>Coordinar rutas de supervisiones.</t>
  </si>
  <si>
    <t>Realizar los recorridos diarios a nivel nacional.</t>
  </si>
  <si>
    <t>Registrar supervisiones.</t>
  </si>
  <si>
    <t>Porcentaje de  permisos de extensión de horario  otorgados por el MIP, canalizados por (COBA).</t>
  </si>
  <si>
    <t>182
(100%)
(2024)</t>
  </si>
  <si>
    <t xml:space="preserve">1. Solicitud de permisos día excepcional;
2. foto de cedula del solicitaste. </t>
  </si>
  <si>
    <t xml:space="preserve">Dar seguimientos a las solicitudes  de permisos. </t>
  </si>
  <si>
    <t>Cantidad  de operativos realizados.</t>
  </si>
  <si>
    <t>100 
(2024)</t>
  </si>
  <si>
    <t xml:space="preserve">1. Actas de notificación;
2. Resolución de cierre. </t>
  </si>
  <si>
    <t>Coordinar operativos COBA.</t>
  </si>
  <si>
    <t>Desarrollar Operativos COBA.</t>
  </si>
  <si>
    <t>2.2.12 Talleres sobre medidas, controles y consecuencias de las infracciones y sobre Decreto 308-06 y Res/001-2022.</t>
  </si>
  <si>
    <t xml:space="preserve">Porcentaje de  Asistencia de ciudadanos concientizados sobre el cumplimiento del decreto 308-06 Res/Esp. 001-2022. </t>
  </si>
  <si>
    <t>90%
(2024)</t>
  </si>
  <si>
    <t>1. Listado de asistencia;
2. Fotos;
3.comprobantes de notificación;
4. Cronograma de charlas.</t>
  </si>
  <si>
    <t xml:space="preserve"> Diseñar el material a impartir en las charlas.</t>
  </si>
  <si>
    <t>Dirección Comunicaciones (DC)</t>
  </si>
  <si>
    <t>Cantidad de charlas impartidas.</t>
  </si>
  <si>
    <t>219 (2024)</t>
  </si>
  <si>
    <t xml:space="preserve">
Socializar las inquietudes que tengan los infractores. </t>
  </si>
  <si>
    <t xml:space="preserve">Impartir charlas de compromiso a los infractores. </t>
  </si>
  <si>
    <t>2.2.13 Atención a denuncias relacionadas al expendio de bebidas alcohólicas.</t>
  </si>
  <si>
    <t xml:space="preserve">Porcentaje de denuncias resueltas relacionadas al expendio de bebidas alcohólicas </t>
  </si>
  <si>
    <t>100%
(2024)</t>
  </si>
  <si>
    <t xml:space="preserve">1. Registro de denuncias recibidas;
2. fotos;
3.Informes de Coordinadores.  </t>
  </si>
  <si>
    <t xml:space="preserve">Recibir las denuncia hechas por ciudadanos en la página ulti-dash. </t>
  </si>
  <si>
    <t>Dirección 
Recepción y 
Seguimiento de 
Denuncias 
Ciudadanas.</t>
  </si>
  <si>
    <t>Registrar y remitir las denuncias recibidas. Asignar al personal para verificar y dar seguimientos a la denuncia.</t>
  </si>
  <si>
    <t>2.2.14 Control de las operaciones de parques y billares a nivel Nacional.</t>
  </si>
  <si>
    <t>Porcentaje de parques controlados en sus operaciones a nivel nacional.</t>
  </si>
  <si>
    <t xml:space="preserve">1. Formularios de notificación;
2. Memos recibidos del Despacho;
3.Certificación para Operar Parques Billares;
4. Listado llamadas realizadas;
5. Reporte de requisitos suministrados;
6. Reporte mensual de recaudaciones;
7. Reporte mensual de negocios registrados;
8. Formularios de inspecciones;
9.Recibos de pagos.
</t>
  </si>
  <si>
    <t xml:space="preserve">Realizar operativos en los parques para identificar su debido funcionamiento.   </t>
  </si>
  <si>
    <t>Dar seguimiento a las solicitudes de permisos de Parques y Billares.</t>
  </si>
  <si>
    <t>Porcentaje de Billares controlados en  operaciones a nivel nacional.</t>
  </si>
  <si>
    <t xml:space="preserve">Realizar operativos en los  billares para identificar su debido funcionamiento.      </t>
  </si>
  <si>
    <t xml:space="preserve">Coordinar reuniones con la asociación de parques.    </t>
  </si>
  <si>
    <r>
      <t xml:space="preserve">Eje Estratégico 4: </t>
    </r>
    <r>
      <rPr>
        <sz val="10"/>
        <color rgb="FF000000"/>
        <rFont val="Arial"/>
        <family val="2"/>
      </rPr>
      <t>Eficientización de los servicios y la atención</t>
    </r>
  </si>
  <si>
    <r>
      <t xml:space="preserve">Objetivo Estratégico 4: </t>
    </r>
    <r>
      <rPr>
        <sz val="10"/>
        <color rgb="FF000000"/>
        <rFont val="Arial"/>
        <family val="2"/>
      </rPr>
      <t>Incrementar la satisfacción del ciudadano a través de la mejora continua en la calidad y accesibilidad de los servicios prestados.</t>
    </r>
  </si>
  <si>
    <t>Ventanilla única de servicio.</t>
  </si>
  <si>
    <t>Aumentada la disponibilidad y accesibilidad de los servicios.</t>
  </si>
  <si>
    <t>4.4.2 Integración de plataforma de registros de Establecimientos y licencia de Expendio de Bebidas alcohólicas.</t>
  </si>
  <si>
    <t>Porcentaje de establecimientos Habilitados</t>
  </si>
  <si>
    <t>1. Listado de establecimientos con licencias de expendio de bebidas habilitados.</t>
  </si>
  <si>
    <t>Identificar necesidades.</t>
  </si>
  <si>
    <t xml:space="preserve">1. COBA;
2. Dir. Tecnología. </t>
  </si>
  <si>
    <t>Sistematizar los procesos de registro de establecimientos.</t>
  </si>
  <si>
    <t>Realizar pruebas  de APP / WEB.</t>
  </si>
  <si>
    <t xml:space="preserve">Registrar negocios de expendio en la plataforma. </t>
  </si>
  <si>
    <t>Dar seguimiento a la implementación.</t>
  </si>
  <si>
    <r>
      <t xml:space="preserve">Eje Estratégico 2: </t>
    </r>
    <r>
      <rPr>
        <sz val="12"/>
        <color rgb="FF000000"/>
        <rFont val="Calibri"/>
        <family val="2"/>
        <scheme val="minor"/>
      </rPr>
      <t>Modernización de la gestión de la seguridad ciudadana</t>
    </r>
  </si>
  <si>
    <r>
      <t xml:space="preserve">Objetivo Estratégico 2: </t>
    </r>
    <r>
      <rPr>
        <sz val="12"/>
        <color rgb="FF000000"/>
        <rFont val="Calibri"/>
        <family val="2"/>
        <scheme val="minor"/>
      </rPr>
      <t>Garantizar las capacidades de respuesta en materia de seguridad ciudadana, de manera oportuna y eficaz, interconectando las diferentes agencias y el uso inteligente de la tecnología.</t>
    </r>
  </si>
  <si>
    <t>Registro y Control Nacional de Armas y  Municiones, Productos Pirotécnicos y Químicos.</t>
  </si>
  <si>
    <t>Reducida la comercialización y uso ilegal de armas de fuego, municiones, productos pirotécnicos y químicos.</t>
  </si>
  <si>
    <t>2.2.3 Personas físicas y jurídicas con derecho de tenencia y porte de armas de fuego reguladas.</t>
  </si>
  <si>
    <t>Cantidad de armas de fuego reguladas.</t>
  </si>
  <si>
    <t>1. Reporte del Sistema Nacional de Armas (SISNA).</t>
  </si>
  <si>
    <t>Dirección 
Registro y Control 
de Tenencia 
y Porte de Armas
(DRCPTA)</t>
  </si>
  <si>
    <t>Emitir nuevas licencias de tenencia y porte de armas de fuego para personas físicas y jurídicas.</t>
  </si>
  <si>
    <t>Viceministerio de Control y Regulación de Armas y municiones (VCRAM);
Departamento
Licencias de 
Tenencia y Porte de 
Arma (LTPA).</t>
  </si>
  <si>
    <t>Ejecutar los tramites de traspaso, renovación, cancelación de porte y tenencia de armas.</t>
  </si>
  <si>
    <t>2.2.4 Licencia de armas personas físicas y jurídicas.</t>
  </si>
  <si>
    <t>Porcentaje de licencias de  Porte y tenencia de armas de fuego entregadas en el tiempo establecido.</t>
  </si>
  <si>
    <t>1. Informes de datos estadísticos (fecha de sol. Vs. fecha de entrega).</t>
  </si>
  <si>
    <t>Emitir Licencias de Tenencia y Porte y asignación de armas de fuego de cargos electivos y funcionarios (oficiales).</t>
  </si>
  <si>
    <t xml:space="preserve"> Elaborar Informes sobre acción de amparo.</t>
  </si>
  <si>
    <t>Realizar informes de gestión.</t>
  </si>
  <si>
    <t>2.2.5 Certificación de Armas de fuego.</t>
  </si>
  <si>
    <t>Porcentaje de certificaciones de armas de fuego entregadas en el tiempo establecido</t>
  </si>
  <si>
    <t>Informes de datos estadísticos (fecha de sol. Vs. fecha de entrega).</t>
  </si>
  <si>
    <t>Elaborar certificaciones solicitadas.</t>
  </si>
  <si>
    <t>Encuestas de satisfacción.</t>
  </si>
  <si>
    <t>Actualizar matriz estadística de certificaciones otorgadas</t>
  </si>
  <si>
    <t>2.2.6 Negocios que comercializan armas de fuego controlados y regulados en sus operaciones.</t>
  </si>
  <si>
    <t>Cantidad de negocios que comercializan armas de fuego controlados y regulados.</t>
  </si>
  <si>
    <t xml:space="preserve">1. Informes de inspecciones;
2. Informes de datos estadísticos y gestión. </t>
  </si>
  <si>
    <t>Dirección 
Control de 
Comercialización 
de Armas y 
Municiones
(CCAM)</t>
  </si>
  <si>
    <t>Controlar la importación y exportación de armas, municiones y materiales relacionados.</t>
  </si>
  <si>
    <t>Departamento
Emisión de 
Permisos (EP)</t>
  </si>
  <si>
    <t>Controlar los movimientos de los negocios que comercializan y/o manipulan armas, municiones y materiales relacionados (armerías, polígonos y talleres).</t>
  </si>
  <si>
    <t xml:space="preserve"> Inspeccionar periódicamente los negocios que comercializan y/o manipulan armas, municiones y materiales relacionados (armerías, polígonos y talleres).</t>
  </si>
  <si>
    <t>Departamento Inspección de Negocios de Armas y Municiones (INAM)</t>
  </si>
  <si>
    <t>Gestionar la realización de operativos de supervisión en las armerías, polígonos, campos talleres y talleres de reparación de armas.</t>
  </si>
  <si>
    <t>División Recolección Armas (DRA)</t>
  </si>
  <si>
    <t>2.2.7 Empresas de manipulación de productos pirotécnicos y químicos reguladas.</t>
  </si>
  <si>
    <t xml:space="preserve">Cantidad de empresas que manipulan productos pirotécnicos y sustancias químicas reguladas.	</t>
  </si>
  <si>
    <t>1. Evidencias de permisos otorgados (solicitudes y permisos);
2. Informes estadísticos de gestión.</t>
  </si>
  <si>
    <t xml:space="preserve">Regular las actividades que realizan las empresas que operan con productos pirotécnicos y  sustancias químicas. </t>
  </si>
  <si>
    <t>Viceministerio de Control y Regulación de Armas y municiones (VCRAM)</t>
  </si>
  <si>
    <t>Porcentaje de permisos de importación de productos químicos y/o exhibición de productos pirotécnicos otorgados según tiempo establecido.</t>
  </si>
  <si>
    <t>Gestionar los permisos para operaciones de las empresas registradas en el MIP.</t>
  </si>
  <si>
    <t>Realizar inspecciones a los almacenes que trabajan con Productos pirotécnicos y químicos.</t>
  </si>
  <si>
    <t>Realizar incineración de los productos Pirotécnicos Incautados.</t>
  </si>
  <si>
    <t>2.2.8 Campañas de entrega e incautación de armas de fuego ilegales.</t>
  </si>
  <si>
    <t>Cantidad de campañas realizadas.</t>
  </si>
  <si>
    <t>1. Informe de las campañas realizadas;
2. Informes estadísticos de gestión.</t>
  </si>
  <si>
    <t>Dirección Técnica de Ejecución de Desarme (DTED)</t>
  </si>
  <si>
    <t xml:space="preserve"> Coordinar campaña de concientización sobre la Ley 631-16 de control y regulación de armas, municiones y materiales relacionados.</t>
  </si>
  <si>
    <t>Dirección Registro y Control de Tenencia y Porte de Armas
(DRCPTA)</t>
  </si>
  <si>
    <t xml:space="preserve"> Presupuesto asignado al programa 50"  Reducción de Crímenes y Delitos que afectan a la Seguridad Ciudadana" de RD$1,158,000,000.00</t>
  </si>
  <si>
    <t>Gestionar las acciones desarrolladas para la recepción voluntaria de armas de fuego.</t>
  </si>
  <si>
    <t>Cantidad de campañas de Incautación de armas de fuego ilegales.</t>
  </si>
  <si>
    <t>Coordinar operativos periódicos para el control de armas en manos de la población civil.</t>
  </si>
  <si>
    <t>Dirección Control de Comercialización de Armas y Municiones (CCAM)</t>
  </si>
  <si>
    <t xml:space="preserve"> Coordinar la destrucción de las armas de fuego, municiones y los materiales relacionados.</t>
  </si>
  <si>
    <t>Recursos</t>
  </si>
  <si>
    <t>Gestión Migratoria de acuerdo a las normativas vigentes.</t>
  </si>
  <si>
    <t xml:space="preserve">Regulada la permanencia de los extranjeros en el país. </t>
  </si>
  <si>
    <t>2.2.15 Extranjeros residentes con estatus migratorio regulados a través de las naturalizaciones.</t>
  </si>
  <si>
    <t xml:space="preserve">Porcentaje de  extranjeros residentes naturalizados en el territorio nacional. </t>
  </si>
  <si>
    <t>1. Informe estadístico emitido trimestralmente.</t>
  </si>
  <si>
    <t>Depurar expediente del solicitante.</t>
  </si>
  <si>
    <t xml:space="preserve"> Presupuesto asignado al programa 12" Servicios de control y regulación migratoria" de RD$103,720,275</t>
  </si>
  <si>
    <t>Enviar expedientes al Poder Ejecutivo.</t>
  </si>
  <si>
    <t>Organizar Juramentación.</t>
  </si>
  <si>
    <t>2.2.16 Certificaciones emitidas</t>
  </si>
  <si>
    <t>Porcentaje de cumplimiento del SLA.</t>
  </si>
  <si>
    <t>1. informe estadístico emitido mensualmente.</t>
  </si>
  <si>
    <t>Dirección de Naturalización (DNAT)</t>
  </si>
  <si>
    <t>Verificar expediente del solicitante.</t>
  </si>
  <si>
    <t>Redactar certificación.</t>
  </si>
  <si>
    <t>Emitir certificación.</t>
  </si>
  <si>
    <t>2.2.17 Opiniones emitidas sobre Asuntos Migratorios.</t>
  </si>
  <si>
    <t>Porcentaje de solicitudes respondidas.</t>
  </si>
  <si>
    <t>1. Opiniones remitidas.</t>
  </si>
  <si>
    <t>Verificar solicitud.</t>
  </si>
  <si>
    <t>Analistas de asuntos migratorios</t>
  </si>
  <si>
    <t>Redactar opinión.</t>
  </si>
  <si>
    <t>Analista Legal</t>
  </si>
  <si>
    <t>2.2.18 Informes técnicos emitidos.</t>
  </si>
  <si>
    <t>Porcentaje de asistencias a mesas técnicas.</t>
  </si>
  <si>
    <t>1. Informe técnico emitido.</t>
  </si>
  <si>
    <t>Asistir a reuniones de mesas técnicas migratorias.</t>
  </si>
  <si>
    <t>Director de Asuntos Migratorios</t>
  </si>
  <si>
    <t>Redactar informes.</t>
  </si>
  <si>
    <r>
      <t xml:space="preserve">Eje Estratégico 3: </t>
    </r>
    <r>
      <rPr>
        <sz val="12"/>
        <color rgb="FF000000"/>
        <rFont val="Calibri"/>
        <family val="2"/>
        <scheme val="minor"/>
      </rPr>
      <t>Construcción Comunitaria del Orden</t>
    </r>
  </si>
  <si>
    <r>
      <t xml:space="preserve">Objetivo Estratégico 3: </t>
    </r>
    <r>
      <rPr>
        <sz val="12"/>
        <color rgb="FF000000"/>
        <rFont val="Calibri"/>
        <family val="2"/>
        <scheme val="minor"/>
      </rPr>
      <t>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</si>
  <si>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</si>
  <si>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</si>
  <si>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 xml:space="preserve">3.3.1  Resolución de reclamos ciudadanos provenientes por los canales correspondientes. </t>
  </si>
  <si>
    <t>Porcentaje de reclamos ciudadanos resueltos satisfactoriamente para la prevención en materia de seguridad ciudadana en relación al total de reclamos abiertos.</t>
  </si>
  <si>
    <t xml:space="preserve">1. Registro en bases de datos;
2. Informes mensuales de resultados;
3. Informe estadístico trimestral;
4. Cierres de caso archivados.
</t>
  </si>
  <si>
    <t>Implementar procesos de mejora permanente para la agilización de los procesos.</t>
  </si>
  <si>
    <t xml:space="preserve">1. Dirección Jurídica;
2. Ventanilla Única.
</t>
  </si>
  <si>
    <t>Registrar reclamos ciudadanos en base de datos, apropiadamente clasificados.</t>
  </si>
  <si>
    <t>Analizar, clasificar y asignar proceso y analista.</t>
  </si>
  <si>
    <t>Gestionar caso con entidad relacionada.</t>
  </si>
  <si>
    <t>Documentar cierre de caso.</t>
  </si>
  <si>
    <t>Informar cierre de caso al (los) usuario.</t>
  </si>
  <si>
    <t>Registrar resultados de seguimiento al cierre de caso.</t>
  </si>
  <si>
    <t>Analizar impacto de cierres de caso y proponer procesos de mejora.</t>
  </si>
  <si>
    <t>3.3.2  Población recibe campañas de educación en principios y valores para la convivencia y cultura de paz.</t>
  </si>
  <si>
    <t>1. Campañas de educación social diseñadas;
2. Estrategias de promoción de la paz diseñadas;
3. Materiales didácticos elaborados.</t>
  </si>
  <si>
    <t xml:space="preserve">Coordinar el diseño y ejecución de campañas para fomentar una cultura pacífica, valores éticos y morales dirigidas a toda la población. </t>
  </si>
  <si>
    <t>3.3.3 Campañas formativas e informativas para la creación de la Cultura de Paz.</t>
  </si>
  <si>
    <t>Cantidad de organizaciones con las que se realizaron acciones de promoción de la Cultura de Paz.(Juntas, iglesias, etc.).</t>
  </si>
  <si>
    <t>1. Listado de Organizaciones involucradas;
2. Informes de Gestión.</t>
  </si>
  <si>
    <t>Establecer procedimientos para levantar y mantener datos actualizados de Juntas de Vecinos e intervenciones.</t>
  </si>
  <si>
    <t>Levantar o actualizar datos de las Juntas de Vecinos existentes en los 358 gobiernos locales del país, registradas oficialmente o no en las alcaldías.</t>
  </si>
  <si>
    <t>Diseñar, documentar y preparar programas de intervención y relacionamiento con las Juntas de Vecinos, presenciales y virtuales.</t>
  </si>
  <si>
    <t>3.3.3  Campañas formativas e informativas para la creación de la Cultura de Paz.</t>
  </si>
  <si>
    <t xml:space="preserve">Campañas formativas, informativas y comunicacionales para crear la cultura de paz realizadas. </t>
  </si>
  <si>
    <t xml:space="preserve">1. Registro en base de actividades de resultados; 
2. Informes mensuales de resultados;
3. Informe estadístico trimestral.
</t>
  </si>
  <si>
    <t>Diseñar y ajustar programa de talleres y charlas de acuerdo a presupuesto.</t>
  </si>
  <si>
    <t>1. Viceministerio de Convivencia Ciudadana;
2. Dirección de Convivencia y Cultura Pacífica.</t>
  </si>
  <si>
    <t xml:space="preserve">Realizar talleres formativos para jóvenes. </t>
  </si>
  <si>
    <t>Realizar talleres formativos para adultos.</t>
  </si>
  <si>
    <t>Realizar charlas informativas de convivencia ciudadana.</t>
  </si>
  <si>
    <t>Realizar actividades de convivencia ciudadana.</t>
  </si>
  <si>
    <t>Gestionar y ejecutar acuerdos con sector privado para la realización de campañas educativas y comunicacionales.</t>
  </si>
  <si>
    <t>Diseñar y desarrollar portal informativo y campañas educativas.</t>
  </si>
  <si>
    <t xml:space="preserve">Sistematizar registro de resultados e impacto para análisis y monitoreo. </t>
  </si>
  <si>
    <t>Analizar resultados y proponer mejoras.</t>
  </si>
  <si>
    <t>Número de jóvenes y adultos líderes comunitarios formados como mediadores de conflictos.</t>
  </si>
  <si>
    <t xml:space="preserve">Departamento de Mediación de Conflictos/ Dir. Denuncias </t>
  </si>
  <si>
    <t>Integrar programas de mediación a la Red de Mediadores</t>
  </si>
  <si>
    <t>1. Viceministerio de Convivencia Ciudadana;
2. Dirección 
Recepción y 
Seguimiento de 
Denuncias 
Ciudadanas.</t>
  </si>
  <si>
    <t>Realizar cursos formativos para jóvenes líderes comunitarios</t>
  </si>
  <si>
    <t xml:space="preserve">Realizar cursos formativos para adultos líderes comunitarios </t>
  </si>
  <si>
    <r>
      <t xml:space="preserve">Eje Estratégico 4: </t>
    </r>
    <r>
      <rPr>
        <sz val="11"/>
        <color rgb="FF000000"/>
        <rFont val="Verdana"/>
        <family val="2"/>
      </rPr>
      <t>Eficientización de los servicios y la atención</t>
    </r>
  </si>
  <si>
    <r>
      <t xml:space="preserve">Objetivo Estratégico 4: </t>
    </r>
    <r>
      <rPr>
        <sz val="11"/>
        <color rgb="FF000000"/>
        <rFont val="Verdana"/>
        <family val="2"/>
      </rPr>
      <t>Incrementar la satisfacción del ciudadano a través de la mejora continua en la calidad y accesibilidad de los servicios prestados.</t>
    </r>
  </si>
  <si>
    <t>Ventanilla única de servicio</t>
  </si>
  <si>
    <t>Aumentada la disponibilidad y accesibilidad de los servicios</t>
  </si>
  <si>
    <t>4.4.1 Seguimiento y monitoreo de las denuncias ciudadanas.</t>
  </si>
  <si>
    <t>Porcentaje de respuestas oportunas</t>
  </si>
  <si>
    <t>1. Reporte de  denuncias cerradas como resueltas</t>
  </si>
  <si>
    <t>Dirección Recepción y Seguimiento de 
Denuncias Ciudadanas</t>
  </si>
  <si>
    <t>Gestionar sistema de denuncias.</t>
  </si>
  <si>
    <t>Canalizar denuncias a las unidades correspondientes.</t>
  </si>
  <si>
    <t xml:space="preserve">Generar informe de denuncias resueltas. </t>
  </si>
  <si>
    <t>3.3.4  Municipios con mesas locales de seguridad, ciudadanía y género fortalecidas y en  funcionamiento.</t>
  </si>
  <si>
    <t xml:space="preserve">Cantidad de  mesas locales funcionando. </t>
  </si>
  <si>
    <t>1. Control de asistencias;
2. minutas de reuniones;
3. fotos;
4. registro de las demandas territoriales;
5. informes, memorias.</t>
  </si>
  <si>
    <t>Viceministerio de Seguridad Preventiva en Gobiernos 
Provinciales
Dirección de Mesas Locales</t>
  </si>
  <si>
    <t>Realizar cronograma de convocatorias de las mesas.</t>
  </si>
  <si>
    <t>1. Ayuntamientos;
2. Dirección Mesas Locales;
3. Viceministerio Seguridad Preventiva en Gobiernos Provinciales;
4.untas de vecinos.</t>
  </si>
  <si>
    <t>Convocar los integrantes de la mesas locales.</t>
  </si>
  <si>
    <t xml:space="preserve">Porcentaje de problemáticas sociales canalizadas.	</t>
  </si>
  <si>
    <t xml:space="preserve">Registrar y clasificar por instituciones responsables las demandas territoriales. </t>
  </si>
  <si>
    <t xml:space="preserve">Tramitar las demandas.  </t>
  </si>
  <si>
    <t>Realizar minutas de las reuniones y elaborar informes mensuales.</t>
  </si>
  <si>
    <t xml:space="preserve">3.3.5  Capacitación y Certificaciones de Policías Municipales. </t>
  </si>
  <si>
    <t>Porcentaje de policías municipales capacitados.</t>
  </si>
  <si>
    <t>1. Programa del Curso;
2. Registro de participantes;
3. control de asistencia;
4. calificaciones;
5. Certificados;
6. registro de graduados;
7.Listado de Policías Municipales.</t>
  </si>
  <si>
    <t xml:space="preserve">Recibir solicitud de capacitación de los ayuntamientos con el listado de la policía municipal. </t>
  </si>
  <si>
    <t>1. Ayuntamientos; 
2. Dirección Policías Municipales;
3. Viceministerio Seguridad Preventiva en Gobiernos Provinciales.</t>
  </si>
  <si>
    <t>Depurar listado y contratar a los docentes.</t>
  </si>
  <si>
    <t xml:space="preserve">Aplicar programa de estudio a los participantes. </t>
  </si>
  <si>
    <t>Evaluar a los participantes.</t>
  </si>
  <si>
    <t>Graduar y certificar los que completaron el programa de estudios.</t>
  </si>
  <si>
    <t>3.3.6  Instalación y adecuación de estaciones de bomberos.</t>
  </si>
  <si>
    <t>Cantidad de Municipios con estaciones de bomberos funcionando con los requerimientos necesarios.</t>
  </si>
  <si>
    <t>1. Levantamiento de Estaciones de bomberos;
2.Listado de equipos;
3.Informes de gestión.</t>
  </si>
  <si>
    <t>Dirección 
Coordinación de 
los Cuerpos de 
Bomberos</t>
  </si>
  <si>
    <t>Realizar levantamiento de condiciones de estaciones de bomberos.</t>
  </si>
  <si>
    <t>1. Ayuntamientos;
2. Viceministerio Seguridad Preventiva en Gobiernos Provinciales;
3. Juntas de vecinos.</t>
  </si>
  <si>
    <t>Planificar adecuaciones y/o instalaciones.</t>
  </si>
  <si>
    <t>Realizar capacitaciones.</t>
  </si>
  <si>
    <t>Elaborar informes de gestión.</t>
  </si>
  <si>
    <t>3.3.7  Satisfacción de demandas  vía las gobernaciones Provinciales.</t>
  </si>
  <si>
    <t>Porcentaje de demandas satisfechas con disponibilidad recursos.</t>
  </si>
  <si>
    <t>1. Cronogramas de trabajo;
2. Jornadas de trabajo en las comunidades: escuelas; universidades, iglesias;
3. Registro de participantes; 
5. Políticas de prevención de crímenes y delitos  implementadas;
6. Capacitaciones realizadas;
7. Listados de Beneficiarios;
8. Informes de resultados;
9. Fotografías.</t>
  </si>
  <si>
    <t>Recibir y analizar la pertinencia de la demanda.</t>
  </si>
  <si>
    <t>1. Gobernaciones;
2. Infotep;
3. Escuela Vocacional de Las Fuerzas Armadas;
4. Viceministerio de Seguridad Preventiva en Gobiernos Provinciales.</t>
  </si>
  <si>
    <t>Canalizar demandas con organismo correspondiente.</t>
  </si>
  <si>
    <t>Solucionar demandas si aplica al rango de acción del MIP.</t>
  </si>
  <si>
    <t xml:space="preserve">Gestionar las actividades de integración de las gobernaciones en la implementación de las políticas de prevención.   </t>
  </si>
  <si>
    <t xml:space="preserve">Desarrollar capacitaciones para eficientizar la gestión de las gobernaciones.      </t>
  </si>
  <si>
    <t>Monitorear la ejecución operativa de las Gobernaciones incluidas en el Plan Piloto DIGEIG 2024.</t>
  </si>
  <si>
    <t>Elaborar informe de resultados.</t>
  </si>
  <si>
    <t>Programa de Cultura de Convivencia Ciudadana.</t>
  </si>
  <si>
    <t>Incrementa la cultura de paz y de convivencia pacífica.</t>
  </si>
  <si>
    <t>3.3.16  Escuelas con clubes de paz creados y capacitados en sectores priorizados.</t>
  </si>
  <si>
    <t>Cantidad de escuelas con clubes de paz creados y capacitados.</t>
  </si>
  <si>
    <t>1. Programa del Curso;
2. Registro de participantes;
3.Control de asistencia;
4. Calificaciones;
5. Certificados;
6. Registro de clubes de paz creados.</t>
  </si>
  <si>
    <t>Viceministerio de Seguridad Preventiva en Gobiernos Provinciales</t>
  </si>
  <si>
    <t>Validar solitudes de capacitación recibidas por las escuelas</t>
  </si>
  <si>
    <t>1. Escuelas;
2. Coordinación de los clubes de paz;
3. Viceministerio Seguridad Preventiva en Gobiernos Provinciales.</t>
  </si>
  <si>
    <t>Contratar docentes</t>
  </si>
  <si>
    <t>Ejecutar el programa de estudio definido a los participantes</t>
  </si>
  <si>
    <t>Crear clubes con los que egresados del programa de estudio.</t>
  </si>
  <si>
    <t>Programas de Seguridad Preventiva en los sectores vulnerables.</t>
  </si>
  <si>
    <t>Desarrolladas las competencias y capacidades para mitigar los factores de vulnerabilidad de la población objetivo.</t>
  </si>
  <si>
    <t xml:space="preserve">3.3.8  Centros de Prevención y Seguridad Ciudadana. </t>
  </si>
  <si>
    <t xml:space="preserve">Cantidad de Centros de Prevención y Seguridad Ciudadana implementadas. </t>
  </si>
  <si>
    <t xml:space="preserve">1. Informes de resultados mensual. </t>
  </si>
  <si>
    <t>Dirección 
Prevención de la 
Seguridad en los 
Sectores 
Vulnerables</t>
  </si>
  <si>
    <t>Identificar, evaluar y seleccionar los inmuebles para la instalación de las Centros de Prevención y Seguridad Ciudadana de los barrios priorizados.</t>
  </si>
  <si>
    <t xml:space="preserve">Dir. Jurídica;
Dir. Administrativa;
VM. Gob. Provinciales;
Organizaciones Comunitarias.
</t>
  </si>
  <si>
    <t>Realizar el proceso de adecuación o remodelación de los inmuebles para el funcionamiento de las casas.</t>
  </si>
  <si>
    <t>Amueblar y equipar las casas con los recursos humanos y materiales para su puesta en funcionamiento.</t>
  </si>
  <si>
    <t>Dir. Administrativa;
Dir. RRHH;
VM Gob. Prov.;
Dir. DTIC.</t>
  </si>
  <si>
    <t xml:space="preserve">Entrenar al personal que laborará en las casas.  </t>
  </si>
  <si>
    <t xml:space="preserve">Coordinar la logística para el acto de apertura de los Centros de Prevención y Seguridad Ciudadana. </t>
  </si>
  <si>
    <t xml:space="preserve">Dir. Comunicaciones;
Dir. Administrativa;
Dir. Financiera;
Dir. Tecnología.
</t>
  </si>
  <si>
    <t>Elaborar el plan de difusión y promoción de los servicios que ofrecerán los Centros.</t>
  </si>
  <si>
    <t>Dir. Comunicaciones;
Dir. Administrativa;
Dir.  Financiera.</t>
  </si>
  <si>
    <t>3.3.9  Ciudadanos expuestos a violencia, crímenes y delitos que participan en las actividades de prevención.</t>
  </si>
  <si>
    <t>Cantidad de barrios intervenidos.</t>
  </si>
  <si>
    <t>1. Cronograma o calendario de las actividades ejecutadas;                                       2.  Informe o minuta sobre los resultados obtenidos en las actividades;                                       
3.  Registro de participantes o  personas impactadas;                                                                    4.  Fotos.</t>
  </si>
  <si>
    <t>Dirección 
Prevención de la 
Seguridad en los 
Sectores 
Vulnerables.</t>
  </si>
  <si>
    <t>Barrios intervenidos mediante actividades de prevención en los Municipios priorizados.</t>
  </si>
  <si>
    <t xml:space="preserve">3.3.10  Asistencia Legal. </t>
  </si>
  <si>
    <t>Porcentaje de Asistencia legal realizada</t>
  </si>
  <si>
    <t xml:space="preserve">Brindar acompañamiento a familias que carecen del documento de identidad para la inserción social.
</t>
  </si>
  <si>
    <t xml:space="preserve">Organizaciones con Base Comunitaria;
ASFL;
Instituciones Gubernamentales.
</t>
  </si>
  <si>
    <t xml:space="preserve">Realizar operativos de asesoría legal en sectores vulnerables focalizados a favor de personas sin actas de nacimiento. </t>
  </si>
  <si>
    <t xml:space="preserve">Brindar asesoría legal a la población en condiciones de vulnerabilidad en los sectores intervenidos. </t>
  </si>
  <si>
    <t xml:space="preserve">3.3.11  Inclusión y Desarrollo Vocacional.   </t>
  </si>
  <si>
    <t>Cantidad de beneficiarios.</t>
  </si>
  <si>
    <t xml:space="preserve">Elaborar la programación de las intervenciones en materia de Inclusión y desarrollo vocacional.    </t>
  </si>
  <si>
    <t>Organizaciones con Base Comunitaria;
Dirección de Estudios y Diagnósticos.</t>
  </si>
  <si>
    <t xml:space="preserve">Identificación de curso, talleres y capacitaciones orientadas al desarrollo vocacional. </t>
  </si>
  <si>
    <t>Coordinar con entidades de promoción y apoyo a los emprendedores y beneficiados del programa de desarrollo vocacional de los sectores vulnerables.</t>
  </si>
  <si>
    <t>Organizaciones con Base Comunitaria;
ONG;
Instituciones Gubernamentales.</t>
  </si>
  <si>
    <t>Coordinar con entidades públicas y privadas u organizaciones no gubernamentales para pasantías de acceso al mercado laboral.</t>
  </si>
  <si>
    <t>Instituciones Gubernamentales y No Gubernamentales.</t>
  </si>
  <si>
    <t xml:space="preserve">3.3.12   Orientación Psicosocial.  </t>
  </si>
  <si>
    <t xml:space="preserve">Dirección 
Prevención de la 
Seguridad en los 
Sectores 
Vulnerables </t>
  </si>
  <si>
    <t>Elaborar la programación de las intervenciones de orientación psicosocial en los sectores vulnerables.</t>
  </si>
  <si>
    <t>Dirección de Estudios y Diagnósticos;
Organizaciones con Base Comunitaria.</t>
  </si>
  <si>
    <t xml:space="preserve">Elaborar los programas para las charlas y talleres de orientación psicológica en materia de prevención y seguridad ciudadana en sectores vulnerables. </t>
  </si>
  <si>
    <t xml:space="preserve">Impartir charlas y talleres de orientación psicosocial en materia de prevención y seguridad ciudadana en sectores vulnerables. </t>
  </si>
  <si>
    <t xml:space="preserve">Brindar orientación psicológica a las familias en condiciones de vulnerabilidad y ambiente de inseguridad ciudadana. </t>
  </si>
  <si>
    <t xml:space="preserve">3.3.13  Sistema de Prevención Comunitaria. </t>
  </si>
  <si>
    <t>Cantidad de jornadas realizadas.</t>
  </si>
  <si>
    <t xml:space="preserve">Plan de formación elaborado. </t>
  </si>
  <si>
    <t>Dirección de Prevención de la Seguridad en los Sectores Vulnerables</t>
  </si>
  <si>
    <t>Diseñar e implementar un plan de formación sobre Sistema de Prevención Comunitaria.</t>
  </si>
  <si>
    <t>Dir. Administrativa;
Dir. Financiera;
Dir. DTIC;
Dir. Estudios y Diagnósticos.</t>
  </si>
  <si>
    <t xml:space="preserve">Informes de resultados mensual. </t>
  </si>
  <si>
    <t xml:space="preserve">Coordinar logística técnica para el desarrollo de las jornadas de capacitación a los Comités de Seguridad Comunitaria priorizados. </t>
  </si>
  <si>
    <t xml:space="preserve">3.3.14  Estudios en Sectores con condiciones de vulnerabilidad. </t>
  </si>
  <si>
    <t>Cantidad de Estudios de  sectores con condiciones de vulnerabilidad caracterizados.</t>
  </si>
  <si>
    <t xml:space="preserve">1.  Informe de estudio;
2. Base de datos de los sectores.
</t>
  </si>
  <si>
    <t>Director de Estudios Diagnósticos en los  Sectores Vulnerables</t>
  </si>
  <si>
    <t>Programar estudios en Sectores Vulnerables.</t>
  </si>
  <si>
    <t xml:space="preserve">CADSECI;
VM Gob. Provinciales;
Dir. Administrativa;
Dir. Financiera; 
Instituciones Gubernamentales y ONG.
</t>
  </si>
  <si>
    <t>Coordinar con los actores que componen sectores con condiciones de vulnerabilidad a intervenir.</t>
  </si>
  <si>
    <t>Realizar levantamientos de información en los sectores seleccionados.</t>
  </si>
  <si>
    <t>Diseñar y elaborar los materiales didácticos para ser utilizados durante las actividades.</t>
  </si>
  <si>
    <t>Realizar informe de estudio de los sectores con condiciones de vulnerabilidad intervenidos.</t>
  </si>
  <si>
    <t>3.3.15  Comités de Seguridad Comunitaria.</t>
  </si>
  <si>
    <t>Cantidad de Comités Comunitarios funcionando.</t>
  </si>
  <si>
    <t xml:space="preserve">1. Base de datos de miembros que conforman los comité comunitaria.
</t>
  </si>
  <si>
    <t>Programar los sectores donde se conformaran los comités de seguridad ciudadana.</t>
  </si>
  <si>
    <t>CADSECI;
VM. Convivencia Ciudadana;
VM. Gob. Prov.</t>
  </si>
  <si>
    <t>Conformar y seleccionar los miembros del comité.</t>
  </si>
  <si>
    <t xml:space="preserve">Dir. Administrativa;  
Organizaciones Comunitarias.
</t>
  </si>
  <si>
    <t>Coordinar con los miembros de los comités de seguridad comunitaria conformados, para la ejecución de los programas de seguridad preventiva.</t>
  </si>
  <si>
    <t xml:space="preserve">Levantar información de los sectores a través de los miembros del comité </t>
  </si>
  <si>
    <r>
      <t xml:space="preserve">Eje Estratégico 4: </t>
    </r>
    <r>
      <rPr>
        <sz val="12"/>
        <color rgb="FF000000"/>
        <rFont val="Calibri"/>
        <family val="2"/>
        <scheme val="minor"/>
      </rPr>
      <t>Eficientizarían de los servicios y la atención</t>
    </r>
  </si>
  <si>
    <r>
      <t>Objetivo Estratégico 4:</t>
    </r>
    <r>
      <rPr>
        <sz val="12"/>
        <color rgb="FF000000"/>
        <rFont val="Calibri"/>
        <family val="2"/>
        <scheme val="minor"/>
      </rPr>
      <t xml:space="preserve"> Incrementar la satisfacción del ciudadano a través de la mejora continua en la calidad y accesibilidad de los servicios prestados.</t>
    </r>
  </si>
  <si>
    <t>4.4.3 Servicios subidos en línea.</t>
  </si>
  <si>
    <t>Porcentaje de servicios en línea.</t>
  </si>
  <si>
    <t>1. Servicios en línea.</t>
  </si>
  <si>
    <t>Dirección Ventanilla Única Institucional</t>
  </si>
  <si>
    <t xml:space="preserve">Realizar diagnostico a los servicios con posibilidad de estar en línea. </t>
  </si>
  <si>
    <t>Desarrollar y dar seguimiento a los Servicios Digitales.</t>
  </si>
  <si>
    <t xml:space="preserve">Implementar carga de los servicios digitales.
</t>
  </si>
  <si>
    <t>Porcentaje de Satisfacción de los usuarios.</t>
  </si>
  <si>
    <t>1. Encuesta de Satisfacción de los Usuarios.</t>
  </si>
  <si>
    <t>Diseñar encuestas  de Atención Virtual.</t>
  </si>
  <si>
    <t>Gestionar aprobaciones con DPyD.</t>
  </si>
  <si>
    <t>Implementar encuestas de satisfacción.</t>
  </si>
  <si>
    <t>4.4.4 Servicios Presenciales.</t>
  </si>
  <si>
    <t>Porcentaje de cobertura.</t>
  </si>
  <si>
    <t>1. Puntos de atención habilitados.</t>
  </si>
  <si>
    <t>Evaluar provincias de mayor impacto.</t>
  </si>
  <si>
    <t>Estudiar viabilidad y someter a Ministra.</t>
  </si>
  <si>
    <t>Adecuar y poner en marcha los puntos de atención.</t>
  </si>
  <si>
    <t>4.4.5 Servicios informativos (Call center, Chat interactivo, correo Info).</t>
  </si>
  <si>
    <t>Porcentaje Satisfacción de los usuarios.</t>
  </si>
  <si>
    <t>Diseñar encuestas de Servicios informativos.</t>
  </si>
  <si>
    <t>Someter a aprobación DPyD.</t>
  </si>
  <si>
    <t xml:space="preserve">Implementar encuestas de satisfacción. </t>
  </si>
  <si>
    <t>Tiempo de atención Chat Interactivo.</t>
  </si>
  <si>
    <t>2 horas</t>
  </si>
  <si>
    <t>15 min.</t>
  </si>
  <si>
    <t>1 hora</t>
  </si>
  <si>
    <t>30 min</t>
  </si>
  <si>
    <t>15 min</t>
  </si>
  <si>
    <t>1. Plataforma de gestión de clientes.</t>
  </si>
  <si>
    <t>Evaluar capacidad de respuesta actual.</t>
  </si>
  <si>
    <t>Identificar necesidades tecnológicas y de recursos humanos.</t>
  </si>
  <si>
    <t>Implementar mejoras identificadas para cumplimiento los objetivos.</t>
  </si>
  <si>
    <t>Tiempo de atención Correo Info.</t>
  </si>
  <si>
    <t>72 horas</t>
  </si>
  <si>
    <t>24 horas</t>
  </si>
  <si>
    <t>48 horas</t>
  </si>
  <si>
    <t>Identificar reforzamiento capital humano y tecnológico.</t>
  </si>
  <si>
    <t>Implementar mejoras identificadas para cumplimiento de meta.</t>
  </si>
  <si>
    <t>Cantidad de llamadas abandonadas call center en promedio</t>
  </si>
  <si>
    <t>1. Matriz de llamadas abandonadas.</t>
  </si>
  <si>
    <r>
      <t>Eje Estratégico 5:</t>
    </r>
    <r>
      <rPr>
        <sz val="11"/>
        <color rgb="FF000000"/>
        <rFont val="Verdana"/>
        <family val="2"/>
      </rPr>
      <t xml:space="preserve"> Fortalecimiento de la Gestión Institucional</t>
    </r>
  </si>
  <si>
    <r>
      <t xml:space="preserve">Objetivo Estratégico 5:  </t>
    </r>
    <r>
      <rPr>
        <sz val="11"/>
        <color rgb="FF000000"/>
        <rFont val="Verdana"/>
        <family val="2"/>
      </rPr>
      <t xml:space="preserve">Garantizar la eficiencia del desempeño institucional mediante la implementación de iniciativas innovadoras y eficaces.      </t>
    </r>
  </si>
  <si>
    <t>Normalización y estandarización de la gestión institucional.</t>
  </si>
  <si>
    <t xml:space="preserve">Asegurado el mejoramiento del desempeño institucional.  </t>
  </si>
  <si>
    <t>5.5.1 Planificación Operativa Anual formulada.</t>
  </si>
  <si>
    <t>Cantidad de Planes Operativos formulados y aprobados.</t>
  </si>
  <si>
    <t>1. Documento del Plan Operativo Consolidado;
2. Documento final e POA elaborado.</t>
  </si>
  <si>
    <t>Dpto. PPP</t>
  </si>
  <si>
    <t>Coordinar las etapas para la formulación del Plan Operativo 2026.</t>
  </si>
  <si>
    <t>Todas las áreas</t>
  </si>
  <si>
    <t xml:space="preserve">Socializar los lineamientos para la elaboración de los POAs por áreas. </t>
  </si>
  <si>
    <t>Elaborar los POA por área.</t>
  </si>
  <si>
    <t>Revisar versión preliminar del POA 2026 elaborado.</t>
  </si>
  <si>
    <t>Realizar reuniones para la revisión y ajustes de los POAs.</t>
  </si>
  <si>
    <t>Gestionar aprobación de los planes elaborados.</t>
  </si>
  <si>
    <t>Consolidar el documento del POA 2026.</t>
  </si>
  <si>
    <t>Socialización del POA 2026 elaborado.</t>
  </si>
  <si>
    <t>5.5.2 Presupuesto institucional formulado.</t>
  </si>
  <si>
    <t>Cantidad de Presupuestos Institucionales aprobados.</t>
  </si>
  <si>
    <t>1. Presupuesto Institucional Aprobado.</t>
  </si>
  <si>
    <t>Socializar lineamientos, normas e instructivos para la formulación presupuestaria 2026.</t>
  </si>
  <si>
    <t>Formular el anteproyecto del presupuesto 2026.</t>
  </si>
  <si>
    <t>Coordinar la planificación presupuestaria del Plan Anual de Capacitaciones de RRHH.</t>
  </si>
  <si>
    <t>Realizar la distribución administrativa de los gastos, materiales y suministros, mobiliarios y equipos.</t>
  </si>
  <si>
    <t>Elaborar la distribución Plurianual y la cargar en el SIGEF.</t>
  </si>
  <si>
    <t>5.5.3 Plan Anual de Compras y Contrataciones (PACC) formulado.</t>
  </si>
  <si>
    <t>Cantidad de PACC aprobados.</t>
  </si>
  <si>
    <t>1. Documento PACC Aprobado por la MAE.</t>
  </si>
  <si>
    <t>Planificar la formulación del Plan Anual de Compras y Contrataciones (PACC) 2026.</t>
  </si>
  <si>
    <t>Dirección Administrativa</t>
  </si>
  <si>
    <t>Elaborar el cronograma de trabajo con las áreas.</t>
  </si>
  <si>
    <t>Identificar las necesidades por área.</t>
  </si>
  <si>
    <t>Realizar análisis y diagnóstico de las necesidades para el POA.</t>
  </si>
  <si>
    <t>Elaborar PACC por unidad funcional.</t>
  </si>
  <si>
    <t>Codificar y consolidar bienes y servicios, necesidades de las áreas en el formulario correspondiente.</t>
  </si>
  <si>
    <t>Gestionar aprobación y difusión del PACC 2026.</t>
  </si>
  <si>
    <t>5.5.4 Planes Operativos y Estratégicos monitoreados evaluados.</t>
  </si>
  <si>
    <t>Cantidad de Informes de monitoreo elaborados.</t>
  </si>
  <si>
    <t>1. Informes de Monitoreo;
2. Reportes de Ejecución.</t>
  </si>
  <si>
    <t>Comunicar a las áreas los lineamientos sobre el monitoreo y fechas límites para la recepción de las evidencias.</t>
  </si>
  <si>
    <t xml:space="preserve">Recibir y validar el cumplimiento de las actividades programadas mediante la validación de evidencias. </t>
  </si>
  <si>
    <t>Elaborar el informe de cumplimiento operativo trimestral y semestral.</t>
  </si>
  <si>
    <t xml:space="preserve">Presentar avances del POA a las áreas. </t>
  </si>
  <si>
    <t>Realizar informe de resultados y alineación PEI-POA.</t>
  </si>
  <si>
    <t>5.5.5 Metas físico-financieras programadas y monitoreadas.</t>
  </si>
  <si>
    <t>Cantidad de informes de ejecución físico-financiera elaborados.</t>
  </si>
  <si>
    <t>1. Programación Indicativa aprobada;
2. Registro de carga trimestral SIGEF;
3. Informes de Ejecución OAI.</t>
  </si>
  <si>
    <t>Consensuar metas físicas con las áreas sustantivas responsables de productos misionales.</t>
  </si>
  <si>
    <t>Registrar la programación indicativa en SIGEF.</t>
  </si>
  <si>
    <t>Realizar los informes de ejecución físico - financiera.</t>
  </si>
  <si>
    <t>Remitir los informes de ejecución a los organismos rectores.</t>
  </si>
  <si>
    <t>5.5.6 Presupuesto Institucional y PACC monitoreado y evaluado.</t>
  </si>
  <si>
    <t>Cantidad de informes de ejecución presupuestaria elaborados.</t>
  </si>
  <si>
    <t>1. Informes de Ejecución Financiera.</t>
  </si>
  <si>
    <t>Elaborar los Informes de ejecución presupuestaria por producto.</t>
  </si>
  <si>
    <t>Dirección Financiera/ 
Dirección Administrativa.</t>
  </si>
  <si>
    <t>Cantidad de Informes de ejecución PACC elaborados.</t>
  </si>
  <si>
    <t>1. Informes de Ejecución del PACC.</t>
  </si>
  <si>
    <t>Gestionar reprogramaciones del PACC alineadas a la programación financiera del trimestre.</t>
  </si>
  <si>
    <t>Elaborar los informe de ejecución del PACC.</t>
  </si>
  <si>
    <t xml:space="preserve">5.5.7 Requerimientos externos gestionados. </t>
  </si>
  <si>
    <t>Porcentaje de requerimientos de información respondida.</t>
  </si>
  <si>
    <t>1. Matriz de control de solicitudes.</t>
  </si>
  <si>
    <t>Gestionar la respuesta a las solicitudes recibidas.</t>
  </si>
  <si>
    <t>5.5.8 Modelo de gestión de proyectos implementado.</t>
  </si>
  <si>
    <t>Porcentaje de proyectos gestionados conforme al modelo.</t>
  </si>
  <si>
    <t>1. Política de gestión de proyecto institucional;
2. Portafolio de proyectos;
3. Documentos de gestión de proyectos (actas de constitución, cronogramas, EDT, etc.);
4. Informes de resultados.</t>
  </si>
  <si>
    <t>Definir metodología de proyectos a implementar.</t>
  </si>
  <si>
    <t>Depto. Calidad en la Gestión</t>
  </si>
  <si>
    <t>Sensibilizar sobre la metodología de gestión de proyectos a implementar.</t>
  </si>
  <si>
    <t>Identificar los proyectos aplicables a la metodología definida.</t>
  </si>
  <si>
    <t>Implementar la metodología a los proyectos institucionales.</t>
  </si>
  <si>
    <t>Monitorear los resultados de los proyectos identificados.</t>
  </si>
  <si>
    <t>5.5.9 Monitoreo de la Calidad de los Servicios gestionado.</t>
  </si>
  <si>
    <t>Cantidad de encuestas aplicadas.</t>
  </si>
  <si>
    <t>1. Informe de resultados de encuesta de satisfacción.</t>
  </si>
  <si>
    <t>Dpto. de Estadísticas</t>
  </si>
  <si>
    <t>Elaborar de ficha técnica de la encuesta de satisfacción.</t>
  </si>
  <si>
    <t>Aplicar encuestas encuestas de satisfacción a los clientes internos y externos del MIP.</t>
  </si>
  <si>
    <t>Procesar los datos y elaborar el informe de resultados.</t>
  </si>
  <si>
    <t xml:space="preserve">5.5.10 Encuesta Nacional de Satisfacción del ciudadano. </t>
  </si>
  <si>
    <t>1. Plan de mejora elaborado.</t>
  </si>
  <si>
    <t>Aplicar la encuesta a través del portal del Observatorio de los servicios Públicos.</t>
  </si>
  <si>
    <t>Observatorio de los Servicios Públicos.</t>
  </si>
  <si>
    <t>Elaborar el informe y  plan de acción sobre la satisfacción del ciudadano.</t>
  </si>
  <si>
    <t>5.5.11  Informes estadísticos internos.</t>
  </si>
  <si>
    <t xml:space="preserve">Cantidad de informes elaborados. </t>
  </si>
  <si>
    <t>1. Informe trimestral OAI;
2. Informe Institucional.</t>
  </si>
  <si>
    <t>Recolectar los datos informativos de todas las áreas del MIP.</t>
  </si>
  <si>
    <t>Analizar los datos recolectados.</t>
  </si>
  <si>
    <t>Elaborar los informes estadísticos.</t>
  </si>
  <si>
    <t>5.5.12  Modelo CAF Implementado.</t>
  </si>
  <si>
    <t>Puntuación acumulada del Autodiagnóstico.</t>
  </si>
  <si>
    <t xml:space="preserve">1. Matriz del autodiagnóstico. </t>
  </si>
  <si>
    <t xml:space="preserve">Completar la Matriz del Autodiagnóstico CAF.  </t>
  </si>
  <si>
    <t>Formular e implementar el Plan de Mejora.</t>
  </si>
  <si>
    <t>Elaborar el informe del Plan de Mejora CAF.</t>
  </si>
  <si>
    <t>5.5.13 Sistema de control interno implementado.</t>
  </si>
  <si>
    <t>Puntuación ICI.</t>
  </si>
  <si>
    <t>1. Informe Trimestral ICI</t>
  </si>
  <si>
    <t>Documentar las políticas de las NOBACI.</t>
  </si>
  <si>
    <t>Departamento 
Desarrollo 
Institucional</t>
  </si>
  <si>
    <t>Socializar las políticas basadas en las NOBACI.</t>
  </si>
  <si>
    <t>Elaborar el informe de avance NOBACI.</t>
  </si>
  <si>
    <t>5.5.14 Plan de innovación implementado.</t>
  </si>
  <si>
    <t xml:space="preserve">Porcentaje de avance del plan de innovación. </t>
  </si>
  <si>
    <t>1. Plan de innovación;
2. Informes de innovación;
3. Informe de encuesta de percepción.</t>
  </si>
  <si>
    <t>Formular del Plan de Innovación.</t>
  </si>
  <si>
    <t>Ejecutar las de iniciativas del Plan.</t>
  </si>
  <si>
    <t>Percepción sobre la efectividad de las iniciativas de innovación.</t>
  </si>
  <si>
    <t>Elaborar encuesta de efectividad de las iniciativas ejecutadas.</t>
  </si>
  <si>
    <t>Elaborar informe de ejecución del Plan de Innovación.</t>
  </si>
  <si>
    <t>5.5.15 Auditorias Internas ejecutadas.</t>
  </si>
  <si>
    <t>Cantidad de  auditorías.</t>
  </si>
  <si>
    <t>1. Programa de auditoría;
2. Plan de auditoría;
3. Informes de auditoría.</t>
  </si>
  <si>
    <t>Diseñar el programa de auditoría interna.</t>
  </si>
  <si>
    <t>Elaborar planes de auditorías internas.</t>
  </si>
  <si>
    <t>Ejecutar las auditorías internas planificadas.</t>
  </si>
  <si>
    <t>Elaborar los informes de las auditorías internas ejecutadas.</t>
  </si>
  <si>
    <t>5.5.16 Relanzamiento del sistema integrado de gestión.</t>
  </si>
  <si>
    <t>Número de certificaciones obtenidas.</t>
  </si>
  <si>
    <t>1. Certificado del sistema integrado de gestión actualizado.</t>
  </si>
  <si>
    <t>Coordinar la auditoría de seguimiento.</t>
  </si>
  <si>
    <t>Ejecutar la auditoría de seguimiento.</t>
  </si>
  <si>
    <t>Auditores externos</t>
  </si>
  <si>
    <t>5.5.17 Carta Compromiso gestionada.</t>
  </si>
  <si>
    <t>Carta compromiso vigente.</t>
  </si>
  <si>
    <t>1. Informe de resultado elaborado.</t>
  </si>
  <si>
    <t xml:space="preserve">Elaborar los informes de resultados de atributos semestrales de la CCC. </t>
  </si>
  <si>
    <t>Dar seguimiento al plan de mejora resultante de la auditoría 2024.</t>
  </si>
  <si>
    <t>Coordinar evaluación de la Carta Compromiso.</t>
  </si>
  <si>
    <t>5.5.18 Gestionar la evaluación del desempeño institucional.</t>
  </si>
  <si>
    <t>Informes resultados de indicadores emitidos.</t>
  </si>
  <si>
    <t>1. Informes trimestrales.</t>
  </si>
  <si>
    <t>Departamento de Calidad en la Gestión</t>
  </si>
  <si>
    <t>Dar seguimiento a la periodicidad de los indicadores.</t>
  </si>
  <si>
    <t>Puntuación EDI.</t>
  </si>
  <si>
    <t>Recolectar de datos y evidencias.</t>
  </si>
  <si>
    <t>Puntuación IDI.</t>
  </si>
  <si>
    <t>Reportar a los Órganos Rectores.</t>
  </si>
  <si>
    <t>5.5.19 Implementación de buenas prácticas de sostenibilidad ambiental.</t>
  </si>
  <si>
    <t>Nivel de avance de la ejecución del Plan de Trabajo.</t>
  </si>
  <si>
    <t>1. Plan de Sostenibilidad Ambiental elaborado e implementado;
2. Número de capacitaciones realizadas;
3.Listado de colaboradores capacitados;
4. Cantidad de residuos reciclados.</t>
  </si>
  <si>
    <t>Desarrollar el Plan de Sostenibilidad Ambiental.</t>
  </si>
  <si>
    <t>Realizar capacitaciones a los colaboradores.</t>
  </si>
  <si>
    <t>Promover el uso eficiente de materiales sólidos y de energía.</t>
  </si>
  <si>
    <t>5.5.20 Memoria de Rendición de Cuentas elaborada 2025.</t>
  </si>
  <si>
    <t>Memoria Institucional elaborada.</t>
  </si>
  <si>
    <t xml:space="preserve">1. Memoria Institucional cargada en portal MINPRE;
2. Informe de Rendición de cuentas semestral. </t>
  </si>
  <si>
    <t xml:space="preserve">Depto. Desarrollo Institucional </t>
  </si>
  <si>
    <t>Elaborar el informe semestral de gestión institucional.</t>
  </si>
  <si>
    <t>Elaborar la Memoria Anual Institucional 2025.</t>
  </si>
  <si>
    <t>5.5.21 Estructura organizacional actualizada.</t>
  </si>
  <si>
    <t>Porcentaje de las unidades del MIP con estructuras revisadas  y actualizadas.</t>
  </si>
  <si>
    <t>1. Reportes de revisión y controles de solicitudes/ Estructura Organizacional aprobada</t>
  </si>
  <si>
    <t xml:space="preserve">Gestionar el  proceso de revisión y rediseño de la estructura.
</t>
  </si>
  <si>
    <t xml:space="preserve">Crear informe Diagnóstico para el rediseño y actualización de la Estructura Organizativa del MIP.
</t>
  </si>
  <si>
    <t xml:space="preserve">Presentar propuesta de Estructura Organizativa rediseñada y actualizada a la Máxima Autoridad.
</t>
  </si>
  <si>
    <t>Coordinar proceso de aprobación de la Estructura Organizativa rediseñada y actualizada por el MAP.</t>
  </si>
  <si>
    <t>5.5.22 Procesos institucionales documentados y gestionados.</t>
  </si>
  <si>
    <t xml:space="preserve">Cantidad de Procedimientos, políticas y manuales documentados aprobados.  </t>
  </si>
  <si>
    <t>1. Procesos y procedimientos identificados y diseñados;
2. Políticas institucionales elaboradas; 
3. Manuales institucionales elaborados.</t>
  </si>
  <si>
    <t>Identificar los procedimientos, políticas y manuales para documentar.</t>
  </si>
  <si>
    <t>Realizar el cronograma de trabajo.</t>
  </si>
  <si>
    <t>Levantar las informaciones con las áreas del MIP.</t>
  </si>
  <si>
    <t xml:space="preserve">Redacción del borrador de los procesos, políticas y manuales. </t>
  </si>
  <si>
    <t xml:space="preserve">Gestionar la aprobación de los procesos, políticas y manuales elaborados. </t>
  </si>
  <si>
    <t xml:space="preserve">5.5.23 Manual de organización y funciones Actualizado. </t>
  </si>
  <si>
    <t>Porcentaje de las  unidades del MIP con funciones revisadas  y actualizadas.</t>
  </si>
  <si>
    <t xml:space="preserve">1. Funciones en todas las unidades creadas y/o actualizadas;
2. Manual de organización y Funciones elaborado y/o actualizado.
</t>
  </si>
  <si>
    <t xml:space="preserve">Coordinar proceso de revisión y actualización del Manual de Funciones del MIP.
</t>
  </si>
  <si>
    <t>Crear el borrador del Manual de Funciones del MIP y tramitar al MAP para la revisión correspondiente.</t>
  </si>
  <si>
    <t>Coordinar el proceso de aprobación del Manual de Funciones del MIP actualizado.</t>
  </si>
  <si>
    <t>Fortalecimiento de la gestión y desarrollo de los Recursos Humanos.</t>
  </si>
  <si>
    <t>Garantizado el aprendizaje organizacional del MIP.</t>
  </si>
  <si>
    <t>5.5.31 Incorporación  de Innovaciones para el mejoramiento del desempeño institucional resultado del capital intelectual del MIP.</t>
  </si>
  <si>
    <t>Porcentaje de intervenciones de mejoramiento del desempeño institucional resultados del aprendizaje organizacional.</t>
  </si>
  <si>
    <t>Diseñar e instrumentar la estrategia de aprendizaje organizacional.</t>
  </si>
  <si>
    <t>Realizar entrenamiento en materia de la estrategia de aprendizaje organizacional.</t>
  </si>
  <si>
    <t>Implementar la estrategia de aprendizaje organizacional.</t>
  </si>
  <si>
    <t>Incorporar las innovaciones resultados del aprendizaje organizacional.</t>
  </si>
  <si>
    <t>Evaluar los resultados.</t>
  </si>
  <si>
    <t>Sistematizar los resultados.</t>
  </si>
  <si>
    <t>Fomento de la igualdad de género y la diversidad en el MIP.</t>
  </si>
  <si>
    <t>Incrementada la paridad en posiciones directivas, técnicas y operativas del MIP.</t>
  </si>
  <si>
    <t>5.5.82 Gestión de la Transversalización de Género/ Derechos Humanos.</t>
  </si>
  <si>
    <t>Porcentaje de cumplimiento de la Política Transversal de Género/ Derechos Humanos.</t>
  </si>
  <si>
    <t xml:space="preserve">1. Informe Trimestral de Transversalización de Género;
2. Informe DDHH;
</t>
  </si>
  <si>
    <t>Departamento de Igualdad de Género</t>
  </si>
  <si>
    <t>Gestionar la actualización y reuniones de los miembros del comité de transversalización de género y su inducción correspondiente.</t>
  </si>
  <si>
    <t>Dirección de Recursos Humanos/ Dirección Administrativa/Dir. de Comunicaciones/ Dirección de Planificación</t>
  </si>
  <si>
    <t>Planificar las actividades/ campañas con enfoque de género.</t>
  </si>
  <si>
    <t>Gestionar la ejecución de actividades/o campañas con enfoque de género.</t>
  </si>
  <si>
    <t>Elaborar informe de ejecución trimestral.</t>
  </si>
  <si>
    <t>Gestionar insumos para la elaboración de informes sobre inclusión de compras MIPyMES Mujer.</t>
  </si>
  <si>
    <t>Identificar Brechas de Género en al MIP.</t>
  </si>
  <si>
    <t>Elaborar Política Institucional de Transversalización de Género.</t>
  </si>
  <si>
    <t>Socializar Políticas de Derechos Humanos.</t>
  </si>
  <si>
    <t>Capacitar colaboradores del MIP de todos los grupos ocupacionales y usuarios externos sobre DDHH.</t>
  </si>
  <si>
    <t>Elaborar informes trimestral de Derechos Humanos.</t>
  </si>
  <si>
    <t>Relacionamiento interinstitucional, nacional e internacional.</t>
  </si>
  <si>
    <t xml:space="preserve">Fortalecidas las capacidades del MIP vía las relaciones interinstitucionales. </t>
  </si>
  <si>
    <t>5.5.83 Suscritos los acuerdos de cooperación internacional.</t>
  </si>
  <si>
    <t>Porcentaje  de acuerdos  gestionados.</t>
  </si>
  <si>
    <t>1. Acuerdos internacionales suscritos  por el MIP en materia de seguridad ciudadana;
2. Correos de coordinación;
3. Informes de ejecución.</t>
  </si>
  <si>
    <t>Dpto. de Coop. Internacional</t>
  </si>
  <si>
    <t>Identificar oportunidades de cooperación y negociación de acuerdos.</t>
  </si>
  <si>
    <t>Todos los viceministerios/   Instituciones Adscritas al MIP.</t>
  </si>
  <si>
    <t>Elaborar y revisar memorandos de entendimiento, convenios y acuerdos internacionales.</t>
  </si>
  <si>
    <t>Coordinar con instancias gubernamentales y organismos internacionales para la firma de acuerdos.</t>
  </si>
  <si>
    <t>Dar seguimiento a compromisos asumidos y coordinación para su implementación.</t>
  </si>
  <si>
    <t>5.5.84 Programas y proyectos de cooperación internacional.</t>
  </si>
  <si>
    <t>Cantidad de programas y proyectos de cooperación internacional gestionados.</t>
  </si>
  <si>
    <t xml:space="preserve">1. Correos de coordinación de reuniones técnicas;                                2. Fichas técnicas de programas y proyectos completados; 
3. Informes de ejecución </t>
  </si>
  <si>
    <t>Identificar y formular programas y proyectos alineados con las prioridades nacionales e institucionales.</t>
  </si>
  <si>
    <t>Gestionar fuentes de financiamiento y establecimiento de alianzas estratégicas.</t>
  </si>
  <si>
    <t>Elaborar de términos de referencia y documentación técnica para la ejecución de proyectos.</t>
  </si>
  <si>
    <t>Monitorear, evaluar y reportar avances en la implementación de proyectos.</t>
  </si>
  <si>
    <t>Coordinar con organismos internacionales, donantes y socios estratégicos.</t>
  </si>
  <si>
    <t>Fortalecimiento del marco normativo y regulatorio del Sistema Nacional de Seguridad y Convivencia Pacífica.</t>
  </si>
  <si>
    <t>Satisfechos los requerimientos legales demandados por la institución.</t>
  </si>
  <si>
    <t>5.5.24 Elaboración de documentos legales.</t>
  </si>
  <si>
    <t>Porcentaje de documentos elaborados.</t>
  </si>
  <si>
    <t>1. Documentos legales elaborados.</t>
  </si>
  <si>
    <t xml:space="preserve">Dpto. de Documentos Legales </t>
  </si>
  <si>
    <t>Analizar la naturaleza y requerimientos del documento legal a elaborar.</t>
  </si>
  <si>
    <t>Realizar las consultas en los instrumentos legales relacionados al requerimiento.</t>
  </si>
  <si>
    <t>Elaborar la propuesta del documento legal demandando.</t>
  </si>
  <si>
    <t>Validar junto a la instancia requiriente la propuesta del documento legal.</t>
  </si>
  <si>
    <t>Gestionar la aprobación y registro del documento legal.</t>
  </si>
  <si>
    <t>5.5.25 Gestión de Litigios MIP.</t>
  </si>
  <si>
    <t>Porcentaje de cumplimiento a los plazos y requerimientos legales establecidos.</t>
  </si>
  <si>
    <t>1. Expediente de los casos legales.</t>
  </si>
  <si>
    <t>Dpto. de Litigios</t>
  </si>
  <si>
    <t>Elaborar la querella y/o preparar la defensa legal frente a demanda civil y/o penal de la institución.</t>
  </si>
  <si>
    <t>Preparar los argumentos de defensa frente a demanda civil y/o penal de la institución.</t>
  </si>
  <si>
    <t>Dar seguimiento a los proceso de demanda y/o defensa de la institución frente a procesos legales civiles y/o penales acorde a los plazos establecidos en el Sistema Judicial.</t>
  </si>
  <si>
    <t>Ejecutar y dar seguimiento a la sentencia emanada por los tribunales correspondientes.</t>
  </si>
  <si>
    <t>5.5.26 Emisión de opiniones legales.</t>
  </si>
  <si>
    <t>Porcentaje de respuesta a opiniones legales.</t>
  </si>
  <si>
    <t>1. Opiniones legales remitidas.</t>
  </si>
  <si>
    <t>Analizar los requerimientos de opiniones legales.</t>
  </si>
  <si>
    <t xml:space="preserve">Elaborar propuesta de recomendación jurídica acorde a los requerimientos de la opinión legal. </t>
  </si>
  <si>
    <t>Remitir la opinión legal al área requirente.</t>
  </si>
  <si>
    <t>Actualizado el marco normativo y regulatorio del MIP.</t>
  </si>
  <si>
    <t>5.5.27 Elaboración de propuesta de proyecto de Ley orgánica del MIP.</t>
  </si>
  <si>
    <t xml:space="preserve">Porcentaje de implementación de la ley. </t>
  </si>
  <si>
    <t>1. Informes de los resultados de la implementación de la ley.</t>
  </si>
  <si>
    <t>Despacho del Ministro</t>
  </si>
  <si>
    <t>Elaborar la propuesta del proyecto de Ley.</t>
  </si>
  <si>
    <t xml:space="preserve">Dirección Jurídica </t>
  </si>
  <si>
    <t xml:space="preserve">Gestionar su aprobación el congreso. </t>
  </si>
  <si>
    <t xml:space="preserve">Gestionar la promulgación de la Ley Orgánica del MIP. </t>
  </si>
  <si>
    <t>Iniciar el proceso de implementación de la ley.</t>
  </si>
  <si>
    <t>Dar seguimiento al proceso de implementación.</t>
  </si>
  <si>
    <t>Elaborar los informes de resultados de la implementación.</t>
  </si>
  <si>
    <t>5.5.28 Armonización del marco regulatorio del MIP.</t>
  </si>
  <si>
    <t>Porcentaje de marco normativo alineado a la ley orgánica del MIP.</t>
  </si>
  <si>
    <t>1. Informes de los resultados de la armonización del marco regulatorio del MIP.</t>
  </si>
  <si>
    <t>Realizar inventario y análisis del marco regulatorio del MIP.</t>
  </si>
  <si>
    <t>Realizar la propuesta de adecuaciones del marco regulatorio.</t>
  </si>
  <si>
    <t xml:space="preserve">Realizar las adecuaciones y/o gestionar en los casos que sean necesarios su aprobación. </t>
  </si>
  <si>
    <t>Poner en vigencia el marco regulatorio actualizado.</t>
  </si>
  <si>
    <t>Elaborar los informes de resultados de la implementación  del marco regulatorio actualizado.</t>
  </si>
  <si>
    <t>Linea Base</t>
  </si>
  <si>
    <t>Jul-Sep</t>
  </si>
  <si>
    <t>Programa de Gestión de cambio y de conocimiento.</t>
  </si>
  <si>
    <t>Identificado el personal con la cultura organizacional del MIP.</t>
  </si>
  <si>
    <t xml:space="preserve">5.5.29 Promoción cultura interna de gestión del cambio y conocimiento </t>
  </si>
  <si>
    <t xml:space="preserve">Porcenataje colaboradores sensibilizados en torno a los valores. </t>
  </si>
  <si>
    <t>1. Plan de  interiorización de los valores institucionales elaborado;
2. Plan de  interiorización del sentido y legado histórico del MIP elaborado;   
3. Informes de resultados.</t>
  </si>
  <si>
    <t>Direccion de Recursos Humanos</t>
  </si>
  <si>
    <t>Implementar el plan de interiorización de los valores institucionales.</t>
  </si>
  <si>
    <t>Porcentaje de colaboradores que conocen la historia instutuional.</t>
  </si>
  <si>
    <t>Implementar el plan interiorización del sentido y legado histórico del MIP.</t>
  </si>
  <si>
    <t>Porcentaje de colaboradores reconocidos por su desempeño extratordinario.</t>
  </si>
  <si>
    <t>Entregar reconocimiento al desempeño extraordinario.</t>
  </si>
  <si>
    <t>Porcentajed de colabradores que interpretan los simbolos de la cultura institucional.</t>
  </si>
  <si>
    <t>Implementar el plan para la interiorización de parte de los colaboradores de los elementos intangibles de la cultura organizacional.</t>
  </si>
  <si>
    <t>Porcentaje de decisiones que se implementan acorde al modelo de gestión.</t>
  </si>
  <si>
    <t>Implementar el modelo de gestión institucional.</t>
  </si>
  <si>
    <t>Porcentaje de prácticas que mejoran  el desempeño interdepartamental  transferidas.</t>
  </si>
  <si>
    <t>1. Plan de Transferencia de Experiencias elaborado; 
2. Informe de resultados;
3. Información documentada del proceso de gestión del conocimiento.</t>
  </si>
  <si>
    <t>Elaborar el plan de transferencia de experincia interdepartamental.</t>
  </si>
  <si>
    <t>Departamento
Evaluación del
Desempeño y
Capacitación.</t>
  </si>
  <si>
    <t>Implementar el plan elaborado.</t>
  </si>
  <si>
    <t>Evaluar los resultados del plan.</t>
  </si>
  <si>
    <t>5.5.30 Transferencia de lecciones aprendidas interdepartamentales.</t>
  </si>
  <si>
    <t>Dirección de Recursos Humanos/ Dirección de Planificación</t>
  </si>
  <si>
    <t>Elaborar el plan de transferencia de experiencia interdepartamental.</t>
  </si>
  <si>
    <t>Incrementados los niveles de desempeño de los servidores.</t>
  </si>
  <si>
    <r>
      <rPr>
        <sz val="11"/>
        <rFont val="Calibri"/>
        <family val="2"/>
      </rPr>
      <t xml:space="preserve">5.5.32 </t>
    </r>
    <r>
      <rPr>
        <sz val="11"/>
        <color rgb="FF000000"/>
        <rFont val="Calibri"/>
        <family val="2"/>
      </rPr>
      <t>Reclutamiento y selección gestionado y ejecutado.</t>
    </r>
  </si>
  <si>
    <t>Porcentaje de personal reubicado por traslado o movimiento en las áreas, según los requerimientos o la planificación de recursos humanos.</t>
  </si>
  <si>
    <t>1. Comunicación de traslado recibida por el servidor;
2. Formulario de relación de servidores de nuevo ingreso FO-RS-22;    
3. FO-RS-08 Confirmación de Recepción Inducción al cargo y área.</t>
  </si>
  <si>
    <t>Departamento Reclutamiento y Selección de Personal</t>
  </si>
  <si>
    <t>Gestionar el proceso de reclutamiento por traslado y/o movimientos del personal.</t>
  </si>
  <si>
    <t>Despacho,
Áreas del ministerio.</t>
  </si>
  <si>
    <t>Porcentaje de personal fijo y temporal posicionado en las áreas según los requerimientos de la planificación de recursos humanos.</t>
  </si>
  <si>
    <t xml:space="preserve">
1. Solicitud de No Objeción al MAP;
2. Registro de respuestas del MAP;
3. Registro de participantes FO-EDC-01 (según aplique);
4. Registro de recepción de inducción;
</t>
  </si>
  <si>
    <t>Gestionar el proceso de reclutamiento por nuevo ingreso (personal fijo o temporal).</t>
  </si>
  <si>
    <t>Directora de Recursos Humanos / Encargado / Analistas / Tecnicos de Reclutamiento y Selección de Personal</t>
  </si>
  <si>
    <t>Elección e incorporación de personal mediante procesos de concursos públicos.</t>
  </si>
  <si>
    <t>1. Solicitud de concursos o registro de elegibles al MAP; 
2. Actas de concursos;
3. Resolución de aprobación de periodo probatorio del MAP;
4. Resolución de nombramiento definitivo de carrera del MAP;
5. Registro de participantes FO-EDC-01;                                          6.FO-RS-08 Confirmación de Recepción Inducción al cargo y área;                                                  7. Evaluación de Desempeño de Periodo Probatorio.</t>
  </si>
  <si>
    <t>Gestionar el proceso de incorporación del personal por concurso público.</t>
  </si>
  <si>
    <t xml:space="preserve">5.5.33 Proceso de Inducción planificado y ejecutado. </t>
  </si>
  <si>
    <t>Porcentaje de inducciones planificadas y ejecutadas  en el trimestre.</t>
  </si>
  <si>
    <t>1. Programa de inducción; 
2. Registros firmados por los colaboradores / colaboradoras;
3. Registro de participantes FO-EDC-01.</t>
  </si>
  <si>
    <t xml:space="preserve">Elaborar el programa de inducción del personal. </t>
  </si>
  <si>
    <t>Encargado / Analistas / Técnicos de Reclutamiento y Selección de Personal</t>
  </si>
  <si>
    <t>5.5.34 Ejecutar y dar cumplimiento a las acciones para el logro de los indicadores internos y externos.</t>
  </si>
  <si>
    <t>Porcentaje de solicitudes gestionadas según requerimientos de reajustes, cambios de designación y pasantías.</t>
  </si>
  <si>
    <t>1. Matriz de solicitudes registradas y respondidas.</t>
  </si>
  <si>
    <t>Gestionar y dar cumplimiento a los requerimientos del SISMAP/EDI.</t>
  </si>
  <si>
    <t>Analistas de Reclutamiento y Selección de Personal / Ministerio de Adm. Pública (MAP).</t>
  </si>
  <si>
    <t>Realizar la remisión de las evidencias de actividades para el cumplimiento de requerimientos SISMAP / EDI.</t>
  </si>
  <si>
    <t xml:space="preserve">1. Listado de evidencias identificadas y remitidas </t>
  </si>
  <si>
    <t>Elaborar un informe mensual de gestión.</t>
  </si>
  <si>
    <t>5.5.35 Capacitación y Desarrollo del personal implementado.</t>
  </si>
  <si>
    <t xml:space="preserve">Porcentaje de implementación del Plan de Capacitación. </t>
  </si>
  <si>
    <t xml:space="preserve">1. Plan  de Capacitación aprobado;
2. Lista de asistencia;
3. copias de los certificados;
4. Correos electrónicos;
5. Formularios. </t>
  </si>
  <si>
    <t>Departamento
Evaluación del
Desempeño y
Capacitación</t>
  </si>
  <si>
    <t>Diseñar plan anual de capacitación 2025.</t>
  </si>
  <si>
    <t xml:space="preserve">Gestionar la ejecución de capacitaciones a través de las  acciones formativas.   </t>
  </si>
  <si>
    <t xml:space="preserve">Gestionar la evaluación de la eficacia de las acciones formativas. </t>
  </si>
  <si>
    <t xml:space="preserve">Elaborar el informe de resultados del plan de capacitación. </t>
  </si>
  <si>
    <t>Porcentaje de las capacitaciones a las que se le mide la eficia.</t>
  </si>
  <si>
    <t xml:space="preserve">Presentar el informa de resultados. </t>
  </si>
  <si>
    <t>5.5.36 Evaluación del Desempeño de los Servidores MIP.</t>
  </si>
  <si>
    <t>Porcentaje de Servidores Evaluados.</t>
  </si>
  <si>
    <t>1. Plantilla de registro de los servidores con acuerdo;
2. Formularios  de los acuerdos Firmados y sellados;  
3. Formularios de Minutas de reuniones de las áreas;
4. Plantilla de Registro de los Servidores Evaluados y enviados al MAP; 
5. Formularios  físicos  de las Evaluaciones firmadas y sellas;
6. Certificación emitida por la Dirección Planificación y Desarrollo de alineación de metas de las áreas con el POA; 
7. Formularios  físicos de Evaluación de Competencias para los casos que aplique;
8. Informe elaborado por el Departamento de Capacitación y Evaluación del Desempeño.</t>
  </si>
  <si>
    <t>Depto. de Evaluación del Desempeño y Capacitación</t>
  </si>
  <si>
    <t>Recibir y adaptar  el instrumento de evaluación suministrado por el MAP.</t>
  </si>
  <si>
    <t>Orientar,  apoyar y recibir los acuerdos de desempeños de los Servidores del MIP.</t>
  </si>
  <si>
    <t>Monitorear los acuerdos de desempeños.</t>
  </si>
  <si>
    <t>Capacitar a los evaluadores.</t>
  </si>
  <si>
    <t>Orientar,  apoyar y recibir las Evaluaciones del Desempeño de los Servidores.</t>
  </si>
  <si>
    <t>Elaborar el informe de los resultados  obtenidos en las evaluaciones.</t>
  </si>
  <si>
    <t>Implementar un plan de mejora basado en los resultados.</t>
  </si>
  <si>
    <t xml:space="preserve">Fortalecimiento de la gestión y desarrollo de los Recursos Humanos.  </t>
  </si>
  <si>
    <t>Satisfechos los requerimientos solicitados por el personal.</t>
  </si>
  <si>
    <t>5.5.37 Ejecutar y dar cumplimiento a las acciones para el logro del indicador SISMAP vinculados al EDI.</t>
  </si>
  <si>
    <t xml:space="preserve">Porcentajes de indicadores alcanzados. </t>
  </si>
  <si>
    <t xml:space="preserve">1. Manual de cargos actualizado;
2. Estructura Organizativa actualizada;
3. Escala salarial implementada. </t>
  </si>
  <si>
    <t>Departamento
Organización
del Trabajo y
Compensación</t>
  </si>
  <si>
    <t>Gestionar y dar seguimiento a indicadores SISMAP relacionados a la EDI.</t>
  </si>
  <si>
    <t>Actualizar Manual de Cargos.</t>
  </si>
  <si>
    <t xml:space="preserve">Implementar el Manual de Cargo elaborado. </t>
  </si>
  <si>
    <t>Actualizar la Estructura Organizativa.</t>
  </si>
  <si>
    <t xml:space="preserve">Implementar Escala Salarial. </t>
  </si>
  <si>
    <t xml:space="preserve">5.5.38 Gestionar los Seguros de Salud Básico, Complementario, Plaza de la Salud, Funerario y de vida a los servidores del MIP. </t>
  </si>
  <si>
    <t>Porcentaje de servidores con seguros de salud.</t>
  </si>
  <si>
    <t>1. Formulario de inclusión; 2. Formulario solicitud de servicio;
3. Comunicación de descuento;
4. Solicitudes
5. Cartas de referimiento; 
6. Facturas Plaza de la Salud.</t>
  </si>
  <si>
    <t>Gestionar Seguros médicos a los colaboradoes del MIP.</t>
  </si>
  <si>
    <t xml:space="preserve">Gestionar Seguros Funerarios. </t>
  </si>
  <si>
    <t xml:space="preserve">Gestionar autorizaciones de asitencia y estudios en la Plaza de la salud. </t>
  </si>
  <si>
    <t xml:space="preserve">Porcentaje de servidores con Polizas de seguro de vida entregadas. </t>
  </si>
  <si>
    <t>5.5.39 Subsidio por Maternidad y Lactancia. </t>
  </si>
  <si>
    <t xml:space="preserve">Porcentaje de subsidios por maternidad registrados. </t>
  </si>
  <si>
    <t xml:space="preserve">1. Matriz de maternidad registrada;
2. Listado de lactancia sometida;
3. Matriz de licencias  médicas procesadas;
4. Formularios;
5. Listado de Licencia sometida.  </t>
  </si>
  <si>
    <t xml:space="preserve">Tramitar los registros de maternidad. </t>
  </si>
  <si>
    <t xml:space="preserve">Gestionar la firma de los formularios. </t>
  </si>
  <si>
    <t>5.5.40 Gestionar el registro de las  Licencias Médicas en la SISARIL.</t>
  </si>
  <si>
    <t>Porcentajes de licencias Registradas en plataforma.</t>
  </si>
  <si>
    <t xml:space="preserve">Tramitar los registros de licencias médicas. </t>
  </si>
  <si>
    <t xml:space="preserve">Gestionar las firmas y autorizaciones de formularios. </t>
  </si>
  <si>
    <t xml:space="preserve">5.5.41 Diseño e implementación de gestión de compensación y beneficios laborales. </t>
  </si>
  <si>
    <t xml:space="preserve">Porcentaje de empleados que reciben beneficios. </t>
  </si>
  <si>
    <t xml:space="preserve">1. Solictud de empelados;
2. Formularios;
3. Comunicación de autorización;
4. Listado de personal con préstamos.
</t>
  </si>
  <si>
    <t>Gestionar Préstamos Empleados y Vacaciones Felices a los servidores del MIP.</t>
  </si>
  <si>
    <t>Gestionar pagos de viáticos.</t>
  </si>
  <si>
    <t>Gestionar pago de Horas Extras</t>
  </si>
  <si>
    <t>Tramitar Bonos por Desempeño, Incentivos, otros.</t>
  </si>
  <si>
    <t>5.5.42 Planificación de los recursos humanos.</t>
  </si>
  <si>
    <t>Porcentaje de cumplimiento del tiempo de la entrega de la planificación.</t>
  </si>
  <si>
    <t xml:space="preserve">1. Políticas y procedimientos actualizados;
2. Manual de Cargos y Pefiles actualizado;
3. Políticas aprobadas y divulgadas;
4. Escala salarial abordada;
5. Plantilla de escala remitida.
 </t>
  </si>
  <si>
    <t>Actualizar políticas y procedimientos  sobre recursos humanos según normativa vigente.</t>
  </si>
  <si>
    <t>Actualizar el Manual de Cargos y Perfiles de Puesto.</t>
  </si>
  <si>
    <t>Gestionar la Planificación de Recursos Humanos.</t>
  </si>
  <si>
    <t>Gestionar la aplicación de la escala salarial a los servidores del MIP.</t>
  </si>
  <si>
    <t>5.5.43 Gestión de las relaciones laborables y sociales de los servidores del MIP.</t>
  </si>
  <si>
    <t>Porcentaje de los procesos de pagos de indemnizaciones y derechos adquiridos tramitados.</t>
  </si>
  <si>
    <t>1. Encuesta de Clima aplicada;
2. Plan de Acción Clima;
3. Comunicaciones;
4. Correos Eletrónicos;
5. Informes de sanciones disciplinarias (amonestaciones);                  6. Cronograma de actividades sociales y de responsabilidad social;                                       7. Fotografías acitividades sociales y de responsabilidad social                                      8. Listados de asistencias actividades;                              9. Minutas reuniones de la ASP;                                                  10. Plan de acción de la ASP;                                       11. Expedientes de pago indemnizaciones y/o derechos adquiridos.</t>
  </si>
  <si>
    <t xml:space="preserve">Departamento de Relaciones Laborales </t>
  </si>
  <si>
    <t>Gestionar el proceso de los pagos de las indemnizaciones y derechos adquiridos.</t>
  </si>
  <si>
    <t>Porcentaje de faltas al régimen ético disciplinario canalizados.</t>
  </si>
  <si>
    <t>Gestionar y promover actividades de responsabilidad social a través del MIP.</t>
  </si>
  <si>
    <t>Porcentaje de procesos de pensiones por antigüedad tramitados.</t>
  </si>
  <si>
    <t>Gestionar y velar por el cumplimiento de las resoluciones alternativas de conflictos y prevención de comportamientos no éticos.</t>
  </si>
  <si>
    <t>Gestionar la aplicación de la encuesta de clima laboral establecida por el Ministerio de Administración Pública (MAP)/Mejora de la calidad de Vida Laboral.</t>
  </si>
  <si>
    <t>Gestionar los procesos de Pensiones (por antigüedad o por enfermedad).</t>
  </si>
  <si>
    <t>Gestionar el plan de  relaciones sociales para los empleados del MIP.</t>
  </si>
  <si>
    <t>Gestionar y velar por el cumplimiento de las funciones y actividades de la Asociacion de Servidores Publicos (ASP).</t>
  </si>
  <si>
    <t>5.5.44 Implementación del Sistema de Seguridad y Salud en el Trabajo (SISTAP).</t>
  </si>
  <si>
    <t>Porcentaje de las unidades ejecutoras con el riesgo evaluado</t>
  </si>
  <si>
    <t>1. Listado de participante
2. Minutas reuniones;
3. Reportes de accidentes laborales;
4. Base de datos de accidentes registrados actualizada;
5. Informes varios.</t>
  </si>
  <si>
    <t>Departamento
Relaciones Laborales
y Sociales</t>
  </si>
  <si>
    <t>Desarrollar el Sistema de Seguridad y salud Laboral.</t>
  </si>
  <si>
    <t>Gestionar el proceso de Riegos Laborales por accidentes y/o enfermedad profesional.</t>
  </si>
  <si>
    <t>5.5.45 Optimización del Sistema de Administración de Servidores Públicos (SASP).</t>
  </si>
  <si>
    <t>Porcentaje de nóminas cargadas al SASP y actualizadas.</t>
  </si>
  <si>
    <t>1. Reporte del SASP.</t>
  </si>
  <si>
    <t>Departamento Registro, Control y Nómina</t>
  </si>
  <si>
    <t>Gestionar las inclusiones y exclusiones de las nóminas en el Sistema de Administración de Servidores Públicos (SASP).</t>
  </si>
  <si>
    <t>Gestionar los cambios de designación y reajuste salarial de los servidores en el Sistema de Administración de Servidores Públicos (SASP).</t>
  </si>
  <si>
    <t>Mantener actualizados los procesos del personal en el Sistema de Administración de Servidores Públicos (SASP) y el Portal de Transparencia.</t>
  </si>
  <si>
    <t>Gestionar los traslados de los servidores públicos del ministerio.</t>
  </si>
  <si>
    <t>Gestionar procedimientos para la administración y custodia de los documentos.</t>
  </si>
  <si>
    <t>Gestionar la remisión de los movimientos efectuados mensualmente al área financiera para ser procesados y cargados en la nómina.</t>
  </si>
  <si>
    <t>Administrar el acceso  y asistencia de los servidores al Ministerio.</t>
  </si>
  <si>
    <t>5.5.46 Sistema Automatizado de Reportes de Asistencia y Validación de Registros.</t>
  </si>
  <si>
    <t>Porcentaje de absentismo  registrados en el INGRESS (Sistema Biometrico de Asistencia).</t>
  </si>
  <si>
    <t>1. Reportes de asistencia elaborados;
2. Listado de personal ingresado el INGRESS.</t>
  </si>
  <si>
    <t>Gestionar el registro de las ausencias en el INGRESS (Sistema Biometrico de Asistencia).</t>
  </si>
  <si>
    <t>Elaborar reporte de asistencias.</t>
  </si>
  <si>
    <t>5.5.47 Gestión Eficiente de Solicitudes del Personal.</t>
  </si>
  <si>
    <t>Porcentaje de solicitudes procesadas (vacaciones, certificaciones, carnet, permiisos).</t>
  </si>
  <si>
    <t xml:space="preserve">1. Informe de solicitudes de vacaciones;
2. Informe de certificaciones emitidas;
3. Listados de carnet impresos y entregados;
4. Informe de permisos solicitadas.
5. Informe de expedientes de servidores actualizados.
</t>
  </si>
  <si>
    <t>Analizar la naturaleza del requerimiento.</t>
  </si>
  <si>
    <t>Porcentaje de cumplimiento del tiempo de entrega de las solicitudes.</t>
  </si>
  <si>
    <t>Gestionar la emisión de certificaciones laborales y carnet.</t>
  </si>
  <si>
    <t>5.5.48 Control de Gestión de Expedientes Digitalizados y Actualizados.</t>
  </si>
  <si>
    <t>Porcentaje de los expedientes actualizados.</t>
  </si>
  <si>
    <t>1. Informe de solicitudes de vacaciones;
2. Informe de certificaciones emitidas;
3. Listados de carnet impresos y entregados;
4. Informe de permisos solicitadas.
5. Informe de expedientes de servidores actualizados.</t>
  </si>
  <si>
    <t>Gestionar procedimientos para la administración y custodia de los expedientes de los servidores.</t>
  </si>
  <si>
    <t>Eficientización de la gestión administrativa y  financiera.</t>
  </si>
  <si>
    <t>Satisfechos los requerimientos demandados previamente aprobados y gestionados.</t>
  </si>
  <si>
    <t xml:space="preserve">5.5.49 Gestión de Bienes y Servicios en el Ministerio.
</t>
  </si>
  <si>
    <t xml:space="preserve">Porcentaje de cumplimiento del plan de compras </t>
  </si>
  <si>
    <t xml:space="preserve">
1. Informes elaborados.</t>
  </si>
  <si>
    <t>Departamento
Compras y
Contrataciones</t>
  </si>
  <si>
    <t>Actualización del PACC para el trimestre.</t>
  </si>
  <si>
    <t>Informe mensual de artículos planeados convocados.</t>
  </si>
  <si>
    <t>Informe mensual de artículos convocados planeados.</t>
  </si>
  <si>
    <t>Porcentaje cumplimiento tiempo de Gestión de Procesos.</t>
  </si>
  <si>
    <t>1. Portal del Siscompras.</t>
  </si>
  <si>
    <t>Informe de Seguimiento órdenes de compra.</t>
  </si>
  <si>
    <t xml:space="preserve">Porcentaje de proveedores evaluados. </t>
  </si>
  <si>
    <t>1. Informe de proveedores evaluados.</t>
  </si>
  <si>
    <t>Gestionar el proceso de evaluación de proveedores de bienes y servicios.</t>
  </si>
  <si>
    <t>5.5.50 Gestión y control eficiente de suministros e insumos administrativos y operativos.</t>
  </si>
  <si>
    <t xml:space="preserve">Cantidad de inventarios de suministros realizados
</t>
  </si>
  <si>
    <t>1. Informe de resultados</t>
  </si>
  <si>
    <t>Departamento
Almacén y
Suministro</t>
  </si>
  <si>
    <t xml:space="preserve">Realizar inventarios.
</t>
  </si>
  <si>
    <t xml:space="preserve"> Realizar informes de resultados.
</t>
  </si>
  <si>
    <t>Porcentaje cumplimiento Programas de Entrega.</t>
  </si>
  <si>
    <t>1. Portal del Siscompras;
2. Calendario de Recepción.</t>
  </si>
  <si>
    <t>Coordinar las entregas de los bienes y servicios adquiridos y llenar el calendario.</t>
  </si>
  <si>
    <t>Realizar la recepción de bienes y servicios.</t>
  </si>
  <si>
    <t>Mantener los niveles de inventario necesarios.</t>
  </si>
  <si>
    <t>Control de salidas de almacén (requerimientos atendidos y no atendidos).</t>
  </si>
  <si>
    <t>5.5.51 Gestión de adecuación de Infraestructura física del Ministerio.</t>
  </si>
  <si>
    <t>Porcentaje de ejecución del Programa de Mantenimiento preventivo.</t>
  </si>
  <si>
    <t xml:space="preserve">1. Informes sobre los trabajos realizados;
2. Cubicaciones;
3. Programas de mantenimiento;
4. Herramienta Helpdesk.
</t>
  </si>
  <si>
    <t>Depto. de Servicios Generales</t>
  </si>
  <si>
    <t>Mantener la limpieza, higiene, ornato y seguridad de la estructura física de la sede central del Ministerio.</t>
  </si>
  <si>
    <t>Coordinar los servicios de mantenimientos  (Circuito eléctrico, Ebanistería, Pintura  y Refrigeración).</t>
  </si>
  <si>
    <t xml:space="preserve">Coordinar los servicios de esterilización, desinfectación y fumigación. </t>
  </si>
  <si>
    <t>Porcentaje de ejecución de adecuación de la infraestructura física.</t>
  </si>
  <si>
    <t xml:space="preserve">1. Informes sobre los trabajos realizados;
2. Cubicaciones;
3. Programas de mantenimiento;
4. Herramienta Helpdesk;
5. Listado de almuerzos solicitados
</t>
  </si>
  <si>
    <t xml:space="preserve">Coordinar el diseño y remozamiento de los espacios de trabajo de la sede central del Ministerio.  </t>
  </si>
  <si>
    <t>Coordinar el remozamiento y mantenimiento a dependencias del ministerio (Gobernaciones, Bomberos entre otros).</t>
  </si>
  <si>
    <t>Tiempo de respuesta a las solicitudes recibidas.</t>
  </si>
  <si>
    <t>21 (días)</t>
  </si>
  <si>
    <t>14 (días)</t>
  </si>
  <si>
    <t>División
Mayordomía</t>
  </si>
  <si>
    <t>Administrar la distribución de Almuerzos y Cenas al personal del MIP.</t>
  </si>
  <si>
    <t>Tiempo de respuesta a mantenimientos correctivos.</t>
  </si>
  <si>
    <t>7 (días)</t>
  </si>
  <si>
    <t>2 (días)</t>
  </si>
  <si>
    <t>Optimizar los tiempos de respuesta a las solicitudes de remozamiento y mantenimientos recibidas.</t>
  </si>
  <si>
    <t>Satisfechos los requerimientos demandados previamente aprobados, y gestionados.</t>
  </si>
  <si>
    <t>5.5.52 Gestión de Mantenimiento de la flotilla vehicular del MIP.</t>
  </si>
  <si>
    <t>Cumplimiento de tiempos de mantenimiento preventivo.</t>
  </si>
  <si>
    <t xml:space="preserve">10 días </t>
  </si>
  <si>
    <t xml:space="preserve">2 día </t>
  </si>
  <si>
    <t>1. Herramienta Helpdesk</t>
  </si>
  <si>
    <t>Depto. de Transportación</t>
  </si>
  <si>
    <t>Implementar un sistema de gestión eficiente para el mantenimiento  preventivo y correctivo regular de la flotilla vehicular.</t>
  </si>
  <si>
    <t>Cumplimiento de tiempos de mantenimiento correctivo.</t>
  </si>
  <si>
    <t xml:space="preserve">1. Reporte de mantenimientos preventivos. </t>
  </si>
  <si>
    <t>Cantidad de vehículos fuera de servicio por mantenimiento.</t>
  </si>
  <si>
    <t xml:space="preserve">1. Reporte de mantenimientos correctivos. </t>
  </si>
  <si>
    <t xml:space="preserve">Monitorear y evaluar los servicios de mantenimiento. </t>
  </si>
  <si>
    <t>5.5.53 Gestión de transportación y movilidad de los servidores del MIP.</t>
  </si>
  <si>
    <t>Cumplimiento de tiempos de gestión y procesos de transporte.</t>
  </si>
  <si>
    <t xml:space="preserve">5 días </t>
  </si>
  <si>
    <t xml:space="preserve">24 horas </t>
  </si>
  <si>
    <t xml:space="preserve">1. Registro de vehículos fuera de servicio </t>
  </si>
  <si>
    <t xml:space="preserve">Implementar de un sistema de gestión de transporte eficiente. </t>
  </si>
  <si>
    <t>Porcentaje de satisfacción de usuarios con los servicios de transporte.</t>
  </si>
  <si>
    <t>1. Reporte de gestión de procesos</t>
  </si>
  <si>
    <t xml:space="preserve">Capacitar y educar al personal en  atención y servicio al cliente, habilidades de manejo, prevención de accidentes y norma de seguridad y cultura organizacional. </t>
  </si>
  <si>
    <t>Cantidad de incidentes de transporte por trimestre.</t>
  </si>
  <si>
    <t xml:space="preserve">1. Encuesta de satisfacción de los usuarios.  </t>
  </si>
  <si>
    <t>5.5.54 Desarrollo de la gestión  institucional de archivo apegada a las normas internacionales y los criterios establecidos por el órgano rector del Sistema Nacional de Archivos (SNA).</t>
  </si>
  <si>
    <t xml:space="preserve">Porcentaje cumplimiento del Plan de gestión de archivo central </t>
  </si>
  <si>
    <t xml:space="preserve">1. Normas del Sistema Nacional de Archivos (SNA);
2. Documentos codificados;
3. Comunicación de transferencia de archivos;
4. Acuse de recepción de archivos. </t>
  </si>
  <si>
    <t>Departamento 
Archivo Central</t>
  </si>
  <si>
    <t>Coordinar y controlar el proceso de gestión del archivo institucional.</t>
  </si>
  <si>
    <t>Gestionar el control y conservación preventiva de los documentos de gestión hasta ser transferidos al archivo histórico correspondiente.</t>
  </si>
  <si>
    <t>5.5.55 Gestión de la Correspondencia Institucional.</t>
  </si>
  <si>
    <t xml:space="preserve">Porcentaje de cumplimiento del plan de trabajo interno para la gestión de la correspondencia </t>
  </si>
  <si>
    <t>1. Correspondencias recibidas y registradas;
2. Correspondencias emitidas;
3. Registro digital;
4. Acuses de recibo;
5. Libro Récord;
6. Facturas recibidas y remitidas.</t>
  </si>
  <si>
    <t>Departamento
Correspondencia</t>
  </si>
  <si>
    <t>Gestionar la recepción y despacho de correspondencia  interna de la institución.</t>
  </si>
  <si>
    <t>Gestionar la recepción y despacho de correspondencia  externa.</t>
  </si>
  <si>
    <t>Gestionar la recepción y remisión de las facturas correspondientes a los cobros institucionales.</t>
  </si>
  <si>
    <t>5.5.56 Protección de los altos funcionarios, el personal y patrimonio del MIP.</t>
  </si>
  <si>
    <t xml:space="preserve">Cantidad de militares y policías destinados para servicios en la seguridad de  funcionarios públicos  y las propiedades del MIP. </t>
  </si>
  <si>
    <t>1. Informe Monitoreo CCTV;
2. Informes de incidentes;
3. Listado de distribución de personal por pisos.</t>
  </si>
  <si>
    <t xml:space="preserve">Dirección de Seguridad </t>
  </si>
  <si>
    <t xml:space="preserve">Gestionar la seguridad de los altos funcionarios del MIP.             </t>
  </si>
  <si>
    <t>Gestionar la seguridad de los servidores Públicos del MIP.</t>
  </si>
  <si>
    <t>Proteger el patrimonio del MIP.</t>
  </si>
  <si>
    <t>Gestionar el personal asignado al COBA</t>
  </si>
  <si>
    <t>Eficientización de la gestión financiera.</t>
  </si>
  <si>
    <t>5.5.57 Distribución administrativa del presupuesto 2025.</t>
  </si>
  <si>
    <t>Distribución presupuestaria ejecutada.</t>
  </si>
  <si>
    <t>1. Registro y control de incidentes;
2.  Reportes de las modificaciones presupuestarias;
3. Informe de modificaciones presupuestarias.</t>
  </si>
  <si>
    <t>Dpto. Ejecución Presupuestaria</t>
  </si>
  <si>
    <t>Distribuir el presupuesto aprobado en el SIGEF.</t>
  </si>
  <si>
    <t>5.5.58 Modificaciones presupuestarias validadas.</t>
  </si>
  <si>
    <t>Porcentaje de modificaciones presupuestarias aprobadas (DF y DPyD).</t>
  </si>
  <si>
    <t>Realizar la modificación general del presupuesto cargado en el SIGEF.</t>
  </si>
  <si>
    <t>Revisar las modificaciones presupuestarias solicitadas.</t>
  </si>
  <si>
    <t>Validar modificaciones presupuestarias con los involucrados.</t>
  </si>
  <si>
    <t>5.5.59 Programación de la ejecución presupuestaria.</t>
  </si>
  <si>
    <t xml:space="preserve">Cuota compromiso programada. </t>
  </si>
  <si>
    <t xml:space="preserve">1. Reporte de programación de cuota.
</t>
  </si>
  <si>
    <t>Programar cuota compromiso en el SIGEF.</t>
  </si>
  <si>
    <t>5.5.60 Reprogramación de la ejecución Presupuestaria.</t>
  </si>
  <si>
    <t>Reprogramaciones de cuotas realizadas dentro del plazo establecido por DIGEPRES.</t>
  </si>
  <si>
    <t>1. Reporte de reprogramaciones presupuestarias;
2. Reporte IGP trimestral.</t>
  </si>
  <si>
    <t>Reprogramar cuota compromiso del segundo trimestre.</t>
  </si>
  <si>
    <t>Depto. PPP</t>
  </si>
  <si>
    <t>Reprogramar cuota compromiso del tercer trimestre.</t>
  </si>
  <si>
    <t>Reprogramar cuota compromiso del cuarto trimestre.</t>
  </si>
  <si>
    <t>Registrar las reprogramaciones solicitadas en el SIGEF.</t>
  </si>
  <si>
    <t>5.5.61 Ejecución del presupuesto anual.</t>
  </si>
  <si>
    <t xml:space="preserve">Nivel de cumplimiento de la ejecución presupuestaria en el portal de transparencia. </t>
  </si>
  <si>
    <t xml:space="preserve">1. Reporte de libramientos realizados;
2. Informe de transferencias realizadas.
</t>
  </si>
  <si>
    <t>Ejecutar la partida presupuestaria según el objeto del gasto en cumplimiento de los compromisos del MIP.</t>
  </si>
  <si>
    <t xml:space="preserve">Procesar las transferencias presupuestarias a las distintas Instituciones según el gasto (Ayuntamientos, Bomberos del país y gobernaciones). </t>
  </si>
  <si>
    <t>5.5.62 Gestión de Inventario de activos fijos.</t>
  </si>
  <si>
    <t>Cantidad de inventarios realizados.</t>
  </si>
  <si>
    <t>1. Informe de inventario realizados;
2. Listados de activos registrados;
3. Listados de activos descargados a Bienes Nacionales.</t>
  </si>
  <si>
    <t>Dpto. de Activo Fijo</t>
  </si>
  <si>
    <t>Controlar el ingreso de activos fijos adquiridos por el MIP.</t>
  </si>
  <si>
    <t xml:space="preserve">Coordinar inventarios periódicos de todos los activos fijos. </t>
  </si>
  <si>
    <t>Consolidar y entregar informes de inventario.</t>
  </si>
  <si>
    <t>Gestionar el proceso de descargo de activos fijos a Bienes Nacionales.</t>
  </si>
  <si>
    <t>Sanear y reclasificar  las cuentas de los activos fijos .</t>
  </si>
  <si>
    <t>Eficientización de la gestión financiera</t>
  </si>
  <si>
    <t>5.5.63 Fiscalización de las asignaciones y liquidaciones del Presupuesto Institucional designado para  las Gobernaciones Provinciales y Cuerpos de Bomberos.</t>
  </si>
  <si>
    <t>Cantidad de informes de gestión</t>
  </si>
  <si>
    <t>1. Informes de gestión</t>
  </si>
  <si>
    <t>Departamento
Fiscalización de
los Fondos
Transferidos</t>
  </si>
  <si>
    <t>Fiscalizar las liquidaciones de los fondos asignados provenientes de las Gobernaciones, Bomberos y Gaspar Hernández.</t>
  </si>
  <si>
    <t>Monitorear los procesos contables llevados a cabo.</t>
  </si>
  <si>
    <t>Gestionar trámites de solicitudes de cuentas bancarias gubernamentales.</t>
  </si>
  <si>
    <t>Coordinar levantamientos periódico junto a talleres de formación contable en gobernaciones provinciales etc.</t>
  </si>
  <si>
    <t>Elaborar informes de gestión trimestral.</t>
  </si>
  <si>
    <t>5.5.64 Gestión Contable del MIP.</t>
  </si>
  <si>
    <t>Porcentaje de movimientos financieros registrados a través de los sistemas contables (SIGEF, ADM21).</t>
  </si>
  <si>
    <t>1. Informes de gestión contable.</t>
  </si>
  <si>
    <t>Dpto. Contabilidad</t>
  </si>
  <si>
    <t>Gestionar las operaciones contables de la institución.</t>
  </si>
  <si>
    <t>Coordinar la elaboración de los estados financieros.</t>
  </si>
  <si>
    <t>Administrar la reposición del fondo reponible.</t>
  </si>
  <si>
    <t>5.5.65 Gestión de Tesorería Institucional.</t>
  </si>
  <si>
    <t>Porcentaje de cumplimiento en el registro de las recaudaciones por cada unidad ejecutora</t>
  </si>
  <si>
    <t>1. Reportes del sistema SISNA, SIRITE y archivos de Tesorería;
2. Reporte de Ingresos por captación directa;
3. Reporte del sistema ADM21;
4. Registros del libro;
5. Copias de remisiones;
6. Copias de los cheques.</t>
  </si>
  <si>
    <t>Departamento
Tesorería</t>
  </si>
  <si>
    <t>Coordinar y controlar el manejo de los recursos financieros y recaudaciones.</t>
  </si>
  <si>
    <t xml:space="preserve">Monitorear los movimientos financieros realizados en base a las recaudaciones. </t>
  </si>
  <si>
    <t>Elaborar cheques de pagos de los compromisos de la Institución.</t>
  </si>
  <si>
    <t xml:space="preserve">Gestionar  el suministro y entrega de combustible institucional. </t>
  </si>
  <si>
    <t xml:space="preserve">Controlar la entrada de ingresos por vía caja general del MIP. </t>
  </si>
  <si>
    <t>Gestionar la entrega de cheques institucionales.</t>
  </si>
  <si>
    <t>Procesar las solicitudes de viáticos Institucionales.</t>
  </si>
  <si>
    <t>5.5.66 Elaboración de Informes de gestión financieros.</t>
  </si>
  <si>
    <t>Cantidad de informes realizados.</t>
  </si>
  <si>
    <t>1. Informes financieros elaborados.</t>
  </si>
  <si>
    <t>Dir. Financiera</t>
  </si>
  <si>
    <t>Recopilar resumen de actividades realizadas por las unidades financieras del MIP.</t>
  </si>
  <si>
    <t>Consolidar y remitir informe al área de monitoreo.</t>
  </si>
  <si>
    <t>Optimización de los sistemas de información e infraestructura tecnológica.</t>
  </si>
  <si>
    <t>Optimizada la infraestructura tecnológica y los sistemas de información.</t>
  </si>
  <si>
    <t>5.5.67 Implementación de sistemas, programas y aplicaciones tecnológicas.</t>
  </si>
  <si>
    <t>Porcentaje de sistemas desarrollados e implementados.</t>
  </si>
  <si>
    <t xml:space="preserve">P/D </t>
  </si>
  <si>
    <t>1. Documentos de levantamientos realizados;
2. Documentos de requerimientos de los sistemas;
3. Documento de entrega de los sistemas desarrollados;
4. Manuales e instructivos de los sistemas desarrollados.</t>
  </si>
  <si>
    <t>Desarrollo e Implementación de Sistemas.</t>
  </si>
  <si>
    <t>Analizar de necesidades tecnológicas de todas las áreas del ministerio.</t>
  </si>
  <si>
    <t xml:space="preserve">Diseñar la arquitectura y tecnología a implementar. </t>
  </si>
  <si>
    <t xml:space="preserve">Planificar el desarrollo del sistema requerido. </t>
  </si>
  <si>
    <t>Desarrollar el Sistema solicitado.</t>
  </si>
  <si>
    <t>Implementar y poner en producción el sistema desarrollado.</t>
  </si>
  <si>
    <t>Evaluar y mejorar continuamente los sistemas implementados.</t>
  </si>
  <si>
    <t>5.5.68 Infraestructura y las redes de las TICs.</t>
  </si>
  <si>
    <t>Porcentaje de implementación datacenter principal del MIP.</t>
  </si>
  <si>
    <t>1. Informe de implementación del datacenter principal del MIP.</t>
  </si>
  <si>
    <t xml:space="preserve"> Departamento
 Operaciones TIC.</t>
  </si>
  <si>
    <t>Diseñar, adquirir, implementar y poner en funcionamiento el nuevo datacenter principal del MIP.</t>
  </si>
  <si>
    <t>Porcentaje de implementación datacenter alterno del MIP.</t>
  </si>
  <si>
    <t>2. Informes de contratación e implementación del nuevo datacenter alterno del MIP.</t>
  </si>
  <si>
    <t>Diseñar, adquirir, implementar y poner en funcionamiento el nuevo datacenter alterno del MIP.</t>
  </si>
  <si>
    <t>Porcentaje de logros implementación de DRP/BCP.</t>
  </si>
  <si>
    <t>Diseñar, construir, aprobar y poner en funcionamiento los documentos (procedimientos) relativos a "Recuperación de Desastres" (DRP) y "Continuidad del Negocio" (BCP) del MIP.</t>
  </si>
  <si>
    <t>Porcentaje de recuperación de desastres en torno a las métricas del RTO y el RPO.</t>
  </si>
  <si>
    <t>3. Backup realizados y restauraciones en ambientes de prueba dentro de los tiempos definidos.</t>
  </si>
  <si>
    <t>Administrar y salvaguardar las Bases de Datos y los distintos archivos catalogados de importancia para la institución.</t>
  </si>
  <si>
    <t>Porcentaje de implementación de Network Oparations Center NOC.</t>
  </si>
  <si>
    <t>4. Backup realizados y restauraciones en ambientes de prueba.</t>
  </si>
  <si>
    <t>Implementar y desarrollar el NOC (Network Operations Center).</t>
  </si>
  <si>
    <t>5.5.69 Corrección de las vulnerabilidades críticas y altas.</t>
  </si>
  <si>
    <t>Porcentaje de vulnerabilidades críticas corregidas dentro de SLA.</t>
  </si>
  <si>
    <t>1. Informes técnicos de resultados de las evaluaciones.</t>
  </si>
  <si>
    <t>Departamento 
Operaciones
TIC.</t>
  </si>
  <si>
    <t>Realizar análisis mensuales de vulnerabilidades en infraestructura crítica.</t>
  </si>
  <si>
    <t>Porcentaje de vulnerabilidades altas corregidas dentro de SLA.</t>
  </si>
  <si>
    <t>2. Informes de remediación de vulnerabilidades.</t>
  </si>
  <si>
    <t>5.5.70 Seguridad y uso adecuado de las TICs.</t>
  </si>
  <si>
    <t>Cantidad de políticas de seguridad de la información implementadas basadas en la NORTIC A7.</t>
  </si>
  <si>
    <t>1. Informe de Implementación de  NOC.</t>
  </si>
  <si>
    <t>Departamento
de Seguridad y Monitoreo TICs.</t>
  </si>
  <si>
    <t>Diseñar e implementar las políticas de ciberseguridad de la NORTIC A7.</t>
  </si>
  <si>
    <t>Porcentaje de implementación de Centro de Monitoreo Continuo.</t>
  </si>
  <si>
    <t xml:space="preserve">2. Reportes periódicos sobre el progreso de la implementación de políticas. </t>
  </si>
  <si>
    <t>Porcentaje de controles  de seguridad de la información  implementados.</t>
  </si>
  <si>
    <t>3. Informes periódicos y reportes de desempeño, Correos Reuniones mensuales.</t>
  </si>
  <si>
    <t>Porcentaje Implementación de Security Operation Center SOC.</t>
  </si>
  <si>
    <t>4. Correos y  reuniones mensuales.</t>
  </si>
  <si>
    <t>Implementar y desarrollar el SOC (Security Operations Center).</t>
  </si>
  <si>
    <t>Porcentaje de implementación de evaluación de riesgos de Ciberseguridad.</t>
  </si>
  <si>
    <t>5. Informe de Implementación de  SOC.</t>
  </si>
  <si>
    <t>Gestionar e Implementar Evaluación de Riegos de Ciberseguridad.</t>
  </si>
  <si>
    <t>5.5.71 Evaluaciones de seguridad ofensiva ejecutadas.</t>
  </si>
  <si>
    <t>Cantidad de pruebas de penetración externas realizadas.</t>
  </si>
  <si>
    <t xml:space="preserve">1. Informe de Evaluación de Riesgos de Ciberseguridad. </t>
  </si>
  <si>
    <t>Departamento 
Seguridad y
Monitoreo TIC</t>
  </si>
  <si>
    <t>Diseñar y planificar pruebas de penetración en infraestructuras críticas.</t>
  </si>
  <si>
    <t>Número de pruebas de penetración internas realizadas.</t>
  </si>
  <si>
    <t>2. Informes de pruebas de penetración externas aprobadas.</t>
  </si>
  <si>
    <t>Porcentaje de sistemas críticos evaluados.</t>
  </si>
  <si>
    <t>3. Informes de pruebas de penetración internas aprobadas.</t>
  </si>
  <si>
    <t>Ejecutar pruebas de penetración externas e internas.</t>
  </si>
  <si>
    <t>5.5.72 Simulaciones de Phishing.</t>
  </si>
  <si>
    <t>Cantidad de Simulaciones de Phishing Realizadas.</t>
  </si>
  <si>
    <t>1. Informes de remediación de vulnerabilidades.</t>
  </si>
  <si>
    <t>Realizar simulaciones de phishing trimestrales.</t>
  </si>
  <si>
    <t>5.5.73 Soportes técnicos a usuarios de las TIC.</t>
  </si>
  <si>
    <t>Porcentaje de mantenimiento Preventivo de los Equipos tecnológicos.</t>
  </si>
  <si>
    <t>1. Informes de simulaciones de phishing.</t>
  </si>
  <si>
    <t>Departamento 
Administración  Servicios TIC</t>
  </si>
  <si>
    <t>Inspeccionar y revisar periódicamente los equipos tecnológicos. (reducción de fallos, actualización Sistemas Operativo, actualización de software, desfragmentación de discos, detección de problemas, cambio de piezas).</t>
  </si>
  <si>
    <t>Porcentaje de servicios atendidos.</t>
  </si>
  <si>
    <t xml:space="preserve">1. Matriz de  Indicadores del Plan de mantenimiento preventivo de los equipos tecnológicos;                        
2. Informes del sistema de activos;
3. Matriz de  Indicador de Servicios Atendidos; 
4. Informe del sistema de Mesa de ayuda de encuestas de satisfacción. </t>
  </si>
  <si>
    <t>Gestionar reporte mediante el Sistema de Mesa de Ayuda (GLPI).</t>
  </si>
  <si>
    <t>Porcentaje   de  Satisfacción de los usuarios.</t>
  </si>
  <si>
    <t>5.5.74 Ejecutar y dar cumplimiento a las acciones para el logro del indicador ITICGE.</t>
  </si>
  <si>
    <t>Índice de uso de TIC e Implementación de Gobierno Electrónico (ITIcge).</t>
  </si>
  <si>
    <t>59.04%</t>
  </si>
  <si>
    <t>1. Puntuación  de ITICge;
2. Informe de Auditorias internas.</t>
  </si>
  <si>
    <t xml:space="preserve">Dirección de Tecnologías de la Información y Comunicación TIC 
</t>
  </si>
  <si>
    <t xml:space="preserve">Reuniones con la Dirección de Planificación y Desarrollo y los responsables de cada área.
</t>
  </si>
  <si>
    <t xml:space="preserve">
Dirección de Planificación y Desarrollo,
Dirección de Ventanilla Única,
Dirección de Comunicaciones,
Dirección Jurídica y
Dirección de Recursos Humano.
</t>
  </si>
  <si>
    <t>Levantamiento de información con las distintas áreas.</t>
  </si>
  <si>
    <t>Socialización del cronograma de trabajo y aseguramiento del cumplimiento del indicador.</t>
  </si>
  <si>
    <t>Elaboración de evidencias necesarias para la auditoría.</t>
  </si>
  <si>
    <t>Evaluación conjunta de las evidencias con las áreas correspondientes y la Dirección de Planificación y Desarrollo.</t>
  </si>
  <si>
    <t>5.5.75 Implementación de las Normas de Tecnologías de la Información y Comunicación (NORTIC).</t>
  </si>
  <si>
    <t>Cantidad de normas obtenidas.</t>
  </si>
  <si>
    <t>1. Auditorias OGTIC;
2. Plan de trabajo.</t>
  </si>
  <si>
    <t xml:space="preserve">Dirección de Tecnologías de la Información y Comunicación TIC </t>
  </si>
  <si>
    <t>Implementar la norma E1 y someter a evaluación en OGTIC.</t>
  </si>
  <si>
    <t>Dirección de Comunicaciones, Oficina de Libre Acceso a la información y Dirección Jurídica.</t>
  </si>
  <si>
    <t>Implementar la norma A2 y someter a evaluación en OGTIC.</t>
  </si>
  <si>
    <t>Implementar la norma B2 y someter a evaluación en OGTIC.</t>
  </si>
  <si>
    <t>Implementar la norma A4 y someter a evaluación en OGTIC.</t>
  </si>
  <si>
    <t>Gestión y posicionamiento de la imagen institucional.</t>
  </si>
  <si>
    <t>Valorada positivamente la imagen y reputación institucional del MIP.</t>
  </si>
  <si>
    <t>5.5.76  Notas de prensa cubiertas y publicadas.</t>
  </si>
  <si>
    <t xml:space="preserve">Porcentaje actividades de prensa requeridas y realizadas. </t>
  </si>
  <si>
    <t xml:space="preserve">1. Notas de prensa enviadas;
2. Informes elaborados;
3. agenda;
4. fotografías. </t>
  </si>
  <si>
    <t>Departamento
Prensa</t>
  </si>
  <si>
    <t>Elaborar notas de prensa sobre informaciones y actividades del ministerio.</t>
  </si>
  <si>
    <t>Publicar las informaciones de la entidad a través del boletín informativo MIP Digital.</t>
  </si>
  <si>
    <t>Crear y coordinar la revista institucional y programas especiales.</t>
  </si>
  <si>
    <t xml:space="preserve">Elaborar informes de la cobertura y actividades por el Ministerio. </t>
  </si>
  <si>
    <t>5.5.77 Campañas publicitarias desarrolladas e implementadas.</t>
  </si>
  <si>
    <r>
      <t>Porcentaje Campañas Publicitarias colocadas (colocación y Creación de contenidos).</t>
    </r>
    <r>
      <rPr>
        <sz val="11"/>
        <color rgb="FF156082"/>
        <rFont val="Calibri"/>
        <family val="2"/>
      </rPr>
      <t xml:space="preserve"> </t>
    </r>
  </si>
  <si>
    <t>1. Spots publicitarios;
2. propuestas publicitarias;
3.  informes realizados</t>
  </si>
  <si>
    <t>Departamento 
Publicitario</t>
  </si>
  <si>
    <t>Realizar las campañas publicitarias orientadas a la necesidades de comunicación de la institución.</t>
  </si>
  <si>
    <t xml:space="preserve">Difundir los spots diseñados en los medios de comunicación, multimedia, Radio, TV, Podcast y redes sociales. </t>
  </si>
  <si>
    <t>Monitorear la publicidad de los servicios del ministerio en los medios de comunicación.</t>
  </si>
  <si>
    <t>Gestionar la comunicación con los medios digitales.</t>
  </si>
  <si>
    <t>Gestionar la publicidad con la prensa tradicional y colocación en exteriores.</t>
  </si>
  <si>
    <t>5.5.78 Plan de Comunicación Interna.</t>
  </si>
  <si>
    <t xml:space="preserve">Porcentaje del Plan de Comunicación Interna Implementado. </t>
  </si>
  <si>
    <t xml:space="preserve">1. Informes realizados;
2. correos electrónicos;
3. agenda;
4. fotografías. </t>
  </si>
  <si>
    <t>Departamento 
Relaciones Públicas</t>
  </si>
  <si>
    <t>Diseñar campañas de comunicación interna orientadas con los objetivos del plan de Comunicaciones.</t>
  </si>
  <si>
    <t>a ejecución de los productos de las áreas transversales es lograda con el presupuesto asignado en el programa 01 de actividades centrales RD$ 2,096,042,901.00</t>
  </si>
  <si>
    <t>Realizar estrategia de comunicación a requerimiento del Despacho y/o los demás departamentos del Ministerio.</t>
  </si>
  <si>
    <t>Realizar el levantamiento de las necesidades de comunicación (a lo interno y externo del ministerio) de todas las áreas del MIP.</t>
  </si>
  <si>
    <t>Fortalecer la comunicación interna de la institución utilizando los canales establecidos para ello.</t>
  </si>
  <si>
    <t xml:space="preserve">Colaborar en las actividades de entrega de reconocimientos a colaboradores del ministerio. </t>
  </si>
  <si>
    <t>Depto. Relaciones Laborales RR. HH.</t>
  </si>
  <si>
    <t>5.5.79 Campañas de Redes Sociales Estratégicas.</t>
  </si>
  <si>
    <t>Cantidad Campañas Estratégicas desarrolladas.</t>
  </si>
  <si>
    <t xml:space="preserve">1. Documentación de las campañas realizadas;
2. Informes de las campañas realizadas;
3. Solicitudes para la elaboración de campañas recibidas;
4. correos electrónicos. </t>
  </si>
  <si>
    <t>Departamento 
Redes Sociales</t>
  </si>
  <si>
    <t>Crear diseño gráfico de campañas de comunicación y sus piezas.</t>
  </si>
  <si>
    <t>Elaborar los contenidos para el portal web y las redes sociales.</t>
  </si>
  <si>
    <t>Elaborar materiales informativos de las actividades promocionales de los servicios del ministerio.</t>
  </si>
  <si>
    <t xml:space="preserve">Gestionar la cobertura audiovisual de las actividades y eventos realizados por el ministerio </t>
  </si>
  <si>
    <t>Supervisar la promoción de los servicios del ministerio a través de las redes sociales oficiales.</t>
  </si>
  <si>
    <t>Supervisión de las campañas publicitarias de los servicios del ministerio a través de diversos medios de comunicación</t>
  </si>
  <si>
    <t>Manejar análisis de data/ colocaciones y reportes de resultados.</t>
  </si>
  <si>
    <t>5.5.80 Relaciones Públicas del Ministerio.</t>
  </si>
  <si>
    <r>
      <t>Porcentaje Implementación Plan de Relaciones Públicas aplicables al MIP.</t>
    </r>
    <r>
      <rPr>
        <sz val="10"/>
        <color rgb="FF156082"/>
        <rFont val="Calibri"/>
        <family val="2"/>
      </rPr>
      <t xml:space="preserve">  </t>
    </r>
  </si>
  <si>
    <t>1. Cronograma de actividades (media tours);
2. Listados de medios de comunicación;
3. Informe de los eventos realizados.</t>
  </si>
  <si>
    <t>Desarrollar e implementar estrategias para fortalecer la imagen institucional del ministerio, alineadas con los objetivos institucionales.</t>
  </si>
  <si>
    <t>Gestionar el funcionamiento de la mesa de crisis para reducir con eficacia los riesgos que puedan presentarse.</t>
  </si>
  <si>
    <t>Coordinar los media tours con los medios de comunicación.</t>
  </si>
  <si>
    <t>Manejar y fomentar las relaciones interinstitucionales con los medios de comunicación.</t>
  </si>
  <si>
    <t>Realizar las actividades sociales relacionadas a las efemérides, fechas especiales y aniversarios de medios, utilizando materiales pop.</t>
  </si>
  <si>
    <t>Gestionar a través de las Divisiones de Eventos y Protocolo encuentros sociales y almuerzos con los colaboradores y medios externos.</t>
  </si>
  <si>
    <t>5.5.81 Manejo de crisis.</t>
  </si>
  <si>
    <t>Nivel de percepción positiva del público externo de las actuaciones del MIP.</t>
  </si>
  <si>
    <t>1. Reporte de opinión;
2. reporte de monitoreo.</t>
  </si>
  <si>
    <t>Dirección de Comunicaciones</t>
  </si>
  <si>
    <t>Analizar las opiniones de los usuarios y su percepción sobre el ministerio.</t>
  </si>
  <si>
    <t>Determinar la estrategia para el manejo de la crisis.</t>
  </si>
  <si>
    <t>Implementar la estrategia de manejo de crisis.</t>
  </si>
  <si>
    <t>Monitorear los resultados de la estrategia implementada.</t>
  </si>
  <si>
    <t xml:space="preserve">Garantizar la transparencia institucional a través del libre acceso a la información pública. </t>
  </si>
  <si>
    <t xml:space="preserve">Garantizada la transparencia en la gestión institucional a través  del libre acceso a la información pública. </t>
  </si>
  <si>
    <t>5.5.85 Aseguramiento del índice de cumplimiento de estándares de transparencia.</t>
  </si>
  <si>
    <t>Índice de cumplimiento de estándares de transparencia institucional.</t>
  </si>
  <si>
    <t>1. Informaciones remitidas;
2. Correo electrónicos;
3. Listados de solicitudes recibidas y tramitadas. 
4. Evaluaciones por parte de la DIGEIG</t>
  </si>
  <si>
    <t>Oficina Acceso a la Información Pública (OAI)</t>
  </si>
  <si>
    <t>Remitir oportunamente,  las informaciones requeridas según los lineamientos de las normativas establecidas, para ser publicadas en el sub portal de transparencia y el portal de datos abiertos.</t>
  </si>
  <si>
    <t xml:space="preserve">Dar seguimiento al nivel de cumplimiento de las informaciones que deben ser remitidas por las diferentes áreas para la actualización de los portales. </t>
  </si>
  <si>
    <t>Revisar y tramitar las solicitudes de información y dar seguimiento para la entrega de la respuesta oportuna a los usuarios.</t>
  </si>
  <si>
    <t xml:space="preserve">5.5.86 Administración del portal 311. </t>
  </si>
  <si>
    <t>Porcentaje de quejas, denuncias, reclamaciones y sugerencias recibidas y tramitadas de forma oportuna.</t>
  </si>
  <si>
    <t>1. Correos de remisión de estadísticas;
2. Matriz de quejas, denuncias, reclamaciones y sugerencias recibidas;
3. Informes elaborados.</t>
  </si>
  <si>
    <t>Canalizar y dar seguimiento a las quejas, denuncias, reclamaciones y sugerencias recibidas de los usuarios externos.</t>
  </si>
  <si>
    <t>Elaborar y remitir a la Dir. de Planificacion un informe estadístico mensual correspondiente a las quejas, denuncias, reclamaciones y sugerencias recibidas.</t>
  </si>
  <si>
    <t>5.5.87 Elaboración de informes estadísticos y de balance de gestión en materia de acceso a la información.</t>
  </si>
  <si>
    <t>Cantidad de informes estadísticos y de balance de gestión elaborados.</t>
  </si>
  <si>
    <t>1. Informes estadísticos elaborados.</t>
  </si>
  <si>
    <t xml:space="preserve">Elaborar y publicar en el sub portal de transparencia, los informes estadísticos de la OAI. </t>
  </si>
  <si>
    <t>5.5.88 Administración del Portal Único de Solicitud de Acceso a la Información Pública (SAIP).</t>
  </si>
  <si>
    <t>Porcentaje de solicitudes de información respondidas satisfactoria y oportunamente a través del SAIP.</t>
  </si>
  <si>
    <t>1. Relación de informaciones recibidas y remitidas;
2. Invitaciones recibidas;
3. Informes de participación.</t>
  </si>
  <si>
    <t>Remitir oportunamente, las informaciones requeridas por los ciudadanos en virtud de lo establecido en la Ley 200-04.</t>
  </si>
  <si>
    <t>Participar en las actividades relacionadas con el Comité de Integridad y Cumplimiento Normativo (CICN) así como del Comité de compras y contrataciones del MIP.</t>
  </si>
  <si>
    <r>
      <t>Eje Estratégico 5:</t>
    </r>
    <r>
      <rPr>
        <sz val="11"/>
        <color rgb="FF000000"/>
        <rFont val="Arial"/>
        <family val="2"/>
      </rPr>
      <t xml:space="preserve"> Fortalecimiento de la Gestión Institucional</t>
    </r>
  </si>
  <si>
    <r>
      <t xml:space="preserve">Objetivo Estratégico 5:  </t>
    </r>
    <r>
      <rPr>
        <sz val="11"/>
        <color rgb="FF000000"/>
        <rFont val="Arial"/>
        <family val="2"/>
      </rPr>
      <t xml:space="preserve">Garantizar la eficiencia del desempeño institucional mediante la implementación de iniciativas innovadoras y eficaces.      </t>
    </r>
  </si>
  <si>
    <t>5.5.89 Monitoreo y supevisión del comportamiento de los servidores publicos del MIP.</t>
  </si>
  <si>
    <t>Porcentaje de Investigaciones resueltas.</t>
  </si>
  <si>
    <t>Informes de investigaciones.</t>
  </si>
  <si>
    <t>DAI- MIP</t>
  </si>
  <si>
    <t>Recepción de la denuncia e identificación de la violación a la etica y la conducta.</t>
  </si>
  <si>
    <t>Dir. De Asuntos Internos</t>
  </si>
  <si>
    <t>Programar las entrevistas con los actores correspondientes.</t>
  </si>
  <si>
    <t>Analizar todas las evidencias y/o elementos para la conclusión de la investigación.</t>
  </si>
  <si>
    <t>Elaborar infome final con la recomendación debida.</t>
  </si>
  <si>
    <t>Dar seguimiento al cumplimiento de las normas.</t>
  </si>
  <si>
    <t>5.5.90 Sensibilización a los colaboradores del MIP para contrarrestar la corrupción.</t>
  </si>
  <si>
    <t>Porcentaje de capacitaciones realizadas.</t>
  </si>
  <si>
    <t>Informes de actividades realizadas.</t>
  </si>
  <si>
    <t xml:space="preserve">Coordinar con el área de Capacitación y Evaluación del Desempeño. </t>
  </si>
  <si>
    <t>5.5.91 Auditorias a los procesos internos del MIP.</t>
  </si>
  <si>
    <t>Porcentaje de auditorias realizadas.</t>
  </si>
  <si>
    <t>Informes ejecutivos.</t>
  </si>
  <si>
    <t>Coodinar con todas las áreas de la institución para el monitoreo de los procesos.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</si>
</sst>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&quot; &quot;#,##0.00&quot; &quot;;&quot;-&quot;#,##0.00&quot; &quot;;&quot; -&quot;#&quot; &quot;;&quot; &quot;@&quot; &quot;"/>
    <numFmt numFmtId="166" formatCode="&quot; &quot;#,##0&quot; &quot;;&quot; (&quot;#,##0&quot;)&quot;;&quot; -&quot;#&quot; &quot;;&quot; &quot;@&quot; &quot;"/>
    <numFmt numFmtId="167" formatCode="&quot; &quot;#,##0.00&quot; &quot;;&quot; (&quot;#,##0.00&quot;)&quot;;&quot; -&quot;#&quot; &quot;;&quot; &quot;@&quot; &quot;"/>
    <numFmt numFmtId="168" formatCode="_-&quot;$&quot;* #,##0.00_-;\-&quot;$&quot;* #,##0.00_-;_-&quot;$&quot;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ptos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9"/>
      <color rgb="FFFFFFFF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156082"/>
      <name val="Calibri"/>
      <family val="2"/>
    </font>
    <font>
      <sz val="10"/>
      <color rgb="FF156082"/>
      <name val="Calibri"/>
      <family val="2"/>
    </font>
    <font>
      <sz val="11"/>
      <color rgb="FF242424"/>
      <name val="Calibri"/>
      <family val="2"/>
    </font>
    <font>
      <sz val="11"/>
      <color rgb="FFFF0000"/>
      <name val="Calibri"/>
      <family val="2"/>
    </font>
    <font>
      <b/>
      <sz val="16"/>
      <color theme="0"/>
      <name val="Verdana"/>
      <family val="2"/>
    </font>
    <font>
      <b/>
      <i/>
      <sz val="16"/>
      <color theme="0"/>
      <name val="Verdana"/>
      <family val="2"/>
    </font>
    <font>
      <b/>
      <sz val="12"/>
      <color rgb="FF003876"/>
      <name val="Calibri Light"/>
      <family val="2"/>
    </font>
    <font>
      <sz val="10"/>
      <color theme="1"/>
      <name val="Artifex CF"/>
      <family val="3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0"/>
      <color rgb="FF002060"/>
      <name val="Verdana"/>
      <family val="2"/>
    </font>
    <font>
      <b/>
      <sz val="10"/>
      <color theme="1"/>
      <name val="Artifex CF"/>
      <family val="3"/>
    </font>
    <font>
      <sz val="10"/>
      <color rgb="FF00206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2"/>
      <color rgb="FF003876"/>
      <name val="Verdana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D93D9"/>
        <bgColor rgb="FF4D93D9"/>
      </patternFill>
    </fill>
    <fill>
      <patternFill patternType="solid">
        <fgColor rgb="FF000099"/>
        <bgColor rgb="FF0000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rgb="FF0000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8EA9DB"/>
      </patternFill>
    </fill>
    <fill>
      <patternFill patternType="solid">
        <fgColor theme="0"/>
        <bgColor rgb="FF8EA9DB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C0E6F5"/>
      </patternFill>
    </fill>
    <fill>
      <patternFill patternType="solid">
        <fgColor theme="0"/>
        <bgColor rgb="FFDCE6F1"/>
      </patternFill>
    </fill>
    <fill>
      <patternFill patternType="solid">
        <fgColor theme="8" tint="0.59999389629810485"/>
        <bgColor rgb="FFC0E6F5"/>
      </patternFill>
    </fill>
    <fill>
      <patternFill patternType="solid">
        <fgColor theme="8" tint="0.59999389629810485"/>
        <bgColor rgb="FF0B3040"/>
      </patternFill>
    </fill>
    <fill>
      <patternFill patternType="solid">
        <fgColor rgb="FF003876"/>
        <bgColor indexed="64"/>
      </patternFill>
    </fill>
  </fills>
  <borders count="50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/>
      <right/>
      <top style="thin">
        <color rgb="FF0070C0"/>
      </top>
      <bottom/>
      <diagonal/>
    </border>
    <border>
      <left style="thin">
        <color theme="0"/>
      </left>
      <right style="thin">
        <color rgb="FF000000"/>
      </right>
      <top style="thin">
        <color rgb="FF0070C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70C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70C0"/>
      </top>
      <bottom/>
      <diagonal/>
    </border>
    <border>
      <left style="thin">
        <color rgb="FF000000"/>
      </left>
      <right style="thin">
        <color theme="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0070C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70C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0000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" fillId="0" borderId="0" applyNumberFormat="0" applyBorder="0" applyProtection="0"/>
    <xf numFmtId="0" fontId="16" fillId="0" borderId="0" applyNumberFormat="0" applyBorder="0" applyProtection="0"/>
    <xf numFmtId="0" fontId="5" fillId="0" borderId="0" applyNumberFormat="0" applyBorder="0" applyProtection="0"/>
    <xf numFmtId="0" fontId="31" fillId="0" borderId="0" applyNumberFormat="0" applyFill="0" applyBorder="0" applyAlignment="0" applyProtection="0"/>
  </cellStyleXfs>
  <cellXfs count="534">
    <xf numFmtId="0" fontId="0" fillId="0" borderId="0" xfId="0"/>
    <xf numFmtId="0" fontId="5" fillId="0" borderId="0" xfId="2" applyFont="1"/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4" fillId="2" borderId="0" xfId="2" applyFont="1" applyFill="1" applyAlignment="1">
      <alignment vertical="top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5" fillId="0" borderId="1" xfId="2" applyFont="1" applyBorder="1"/>
    <xf numFmtId="0" fontId="10" fillId="0" borderId="1" xfId="2" applyFont="1" applyBorder="1" applyAlignment="1">
      <alignment horizontal="left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0" fontId="12" fillId="7" borderId="1" xfId="2" applyFont="1" applyFill="1" applyBorder="1" applyAlignment="1">
      <alignment horizontal="left" vertical="center" wrapText="1"/>
    </xf>
    <xf numFmtId="0" fontId="5" fillId="5" borderId="1" xfId="2" applyFont="1" applyFill="1" applyBorder="1"/>
    <xf numFmtId="0" fontId="5" fillId="11" borderId="1" xfId="2" applyFont="1" applyFill="1" applyBorder="1"/>
    <xf numFmtId="0" fontId="10" fillId="7" borderId="1" xfId="2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10" fillId="11" borderId="1" xfId="2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left" vertical="center" wrapText="1"/>
    </xf>
    <xf numFmtId="0" fontId="10" fillId="7" borderId="1" xfId="2" applyFont="1" applyFill="1" applyBorder="1" applyAlignment="1">
      <alignment vertical="center" wrapText="1"/>
    </xf>
    <xf numFmtId="0" fontId="10" fillId="12" borderId="1" xfId="2" applyFont="1" applyFill="1" applyBorder="1" applyAlignment="1">
      <alignment horizontal="justify" vertical="center" wrapText="1"/>
    </xf>
    <xf numFmtId="0" fontId="10" fillId="13" borderId="1" xfId="2" applyFont="1" applyFill="1" applyBorder="1" applyAlignment="1">
      <alignment horizontal="justify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0" fillId="2" borderId="1" xfId="2" applyFont="1" applyFill="1" applyBorder="1" applyAlignment="1">
      <alignment vertical="center" wrapText="1"/>
    </xf>
    <xf numFmtId="0" fontId="10" fillId="7" borderId="1" xfId="2" applyFont="1" applyFill="1" applyBorder="1" applyAlignment="1">
      <alignment horizontal="justify" vertical="center" wrapText="1"/>
    </xf>
    <xf numFmtId="0" fontId="8" fillId="3" borderId="2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center" vertical="top" wrapText="1"/>
    </xf>
    <xf numFmtId="0" fontId="8" fillId="3" borderId="10" xfId="2" applyFont="1" applyFill="1" applyBorder="1" applyAlignment="1">
      <alignment horizontal="center" vertical="top" wrapText="1"/>
    </xf>
    <xf numFmtId="0" fontId="1" fillId="5" borderId="1" xfId="2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0" fontId="10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11" borderId="22" xfId="2" applyFont="1" applyFill="1" applyBorder="1" applyAlignment="1">
      <alignment horizontal="left" vertical="center" wrapText="1"/>
    </xf>
    <xf numFmtId="0" fontId="10" fillId="11" borderId="22" xfId="2" applyFont="1" applyFill="1" applyBorder="1" applyAlignment="1">
      <alignment horizontal="left" vertical="center"/>
    </xf>
    <xf numFmtId="0" fontId="10" fillId="11" borderId="1" xfId="2" applyFont="1" applyFill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0" fillId="0" borderId="0" xfId="2" applyFont="1"/>
    <xf numFmtId="0" fontId="5" fillId="0" borderId="0" xfId="2" applyFont="1" applyAlignment="1">
      <alignment vertical="top"/>
    </xf>
    <xf numFmtId="0" fontId="8" fillId="14" borderId="1" xfId="2" applyFont="1" applyFill="1" applyBorder="1" applyAlignment="1">
      <alignment horizontal="left" vertical="center" wrapText="1"/>
    </xf>
    <xf numFmtId="0" fontId="10" fillId="14" borderId="1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9" fontId="10" fillId="2" borderId="1" xfId="2" applyNumberFormat="1" applyFont="1" applyFill="1" applyBorder="1" applyAlignment="1">
      <alignment horizontal="left" vertical="center" wrapText="1"/>
    </xf>
    <xf numFmtId="0" fontId="10" fillId="15" borderId="1" xfId="2" applyFont="1" applyFill="1" applyBorder="1" applyAlignment="1">
      <alignment horizontal="left" vertical="center" wrapText="1"/>
    </xf>
    <xf numFmtId="0" fontId="10" fillId="14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top" wrapText="1"/>
    </xf>
    <xf numFmtId="0" fontId="12" fillId="11" borderId="1" xfId="2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17" fillId="6" borderId="1" xfId="2" applyFont="1" applyFill="1" applyBorder="1" applyAlignment="1">
      <alignment vertical="center" wrapText="1"/>
    </xf>
    <xf numFmtId="0" fontId="17" fillId="16" borderId="1" xfId="2" applyFont="1" applyFill="1" applyBorder="1" applyAlignment="1">
      <alignment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16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justify" vertical="center" wrapText="1"/>
    </xf>
    <xf numFmtId="0" fontId="17" fillId="16" borderId="1" xfId="2" applyFont="1" applyFill="1" applyBorder="1" applyAlignment="1">
      <alignment horizontal="justify" vertical="center" wrapText="1"/>
    </xf>
    <xf numFmtId="9" fontId="16" fillId="2" borderId="1" xfId="2" applyNumberFormat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8" fillId="5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left" vertical="center"/>
    </xf>
    <xf numFmtId="0" fontId="16" fillId="6" borderId="1" xfId="2" applyFont="1" applyFill="1" applyBorder="1" applyAlignment="1">
      <alignment horizontal="left" vertical="center"/>
    </xf>
    <xf numFmtId="0" fontId="16" fillId="6" borderId="1" xfId="2" applyFont="1" applyFill="1" applyBorder="1" applyAlignment="1">
      <alignment horizontal="left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9" fontId="18" fillId="2" borderId="1" xfId="2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left" vertical="center"/>
    </xf>
    <xf numFmtId="0" fontId="16" fillId="2" borderId="1" xfId="2" applyFont="1" applyFill="1" applyBorder="1" applyAlignment="1">
      <alignment horizontal="left" vertical="top" wrapText="1"/>
    </xf>
    <xf numFmtId="0" fontId="16" fillId="5" borderId="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8" fillId="5" borderId="1" xfId="2" applyFont="1" applyFill="1" applyBorder="1" applyAlignment="1">
      <alignment horizontal="left" vertical="center" wrapText="1"/>
    </xf>
    <xf numFmtId="0" fontId="18" fillId="0" borderId="1" xfId="2" applyFont="1" applyBorder="1" applyAlignment="1">
      <alignment horizontal="center" vertical="center"/>
    </xf>
    <xf numFmtId="0" fontId="19" fillId="2" borderId="0" xfId="2" applyFont="1" applyFill="1" applyAlignment="1">
      <alignment horizontal="left" vertical="top" wrapText="1"/>
    </xf>
    <xf numFmtId="9" fontId="10" fillId="2" borderId="1" xfId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left" vertical="center" wrapText="1"/>
    </xf>
    <xf numFmtId="0" fontId="20" fillId="6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17" fillId="6" borderId="1" xfId="2" applyFont="1" applyFill="1" applyBorder="1" applyAlignment="1">
      <alignment horizontal="justify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vertical="center" wrapText="1"/>
    </xf>
    <xf numFmtId="0" fontId="16" fillId="0" borderId="1" xfId="11" applyBorder="1" applyAlignment="1">
      <alignment horizontal="left" vertical="center" wrapText="1"/>
    </xf>
    <xf numFmtId="0" fontId="16" fillId="2" borderId="1" xfId="11" applyFill="1" applyBorder="1" applyAlignment="1">
      <alignment horizontal="left" vertical="center" wrapText="1"/>
    </xf>
    <xf numFmtId="0" fontId="16" fillId="2" borderId="21" xfId="2" applyFont="1" applyFill="1" applyBorder="1" applyAlignment="1">
      <alignment vertical="center" wrapText="1"/>
    </xf>
    <xf numFmtId="9" fontId="16" fillId="2" borderId="21" xfId="2" applyNumberFormat="1" applyFont="1" applyFill="1" applyBorder="1" applyAlignment="1">
      <alignment horizontal="center" vertical="center" wrapText="1"/>
    </xf>
    <xf numFmtId="0" fontId="16" fillId="2" borderId="21" xfId="11" applyFill="1" applyBorder="1" applyAlignment="1">
      <alignment horizontal="left" vertical="center" wrapText="1"/>
    </xf>
    <xf numFmtId="0" fontId="16" fillId="2" borderId="19" xfId="2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center" vertical="center"/>
    </xf>
    <xf numFmtId="0" fontId="21" fillId="5" borderId="1" xfId="2" applyFont="1" applyFill="1" applyBorder="1" applyAlignment="1">
      <alignment horizontal="left" vertical="center" wrapText="1"/>
    </xf>
    <xf numFmtId="0" fontId="21" fillId="0" borderId="1" xfId="2" applyFont="1" applyBorder="1" applyAlignment="1">
      <alignment vertical="center" wrapText="1"/>
    </xf>
    <xf numFmtId="0" fontId="15" fillId="4" borderId="16" xfId="2" applyFont="1" applyFill="1" applyBorder="1" applyAlignment="1">
      <alignment horizontal="center" vertical="center" wrapText="1"/>
    </xf>
    <xf numFmtId="9" fontId="16" fillId="6" borderId="1" xfId="2" applyNumberFormat="1" applyFont="1" applyFill="1" applyBorder="1" applyAlignment="1">
      <alignment horizontal="center" vertical="center" wrapText="1"/>
    </xf>
    <xf numFmtId="9" fontId="16" fillId="2" borderId="19" xfId="2" applyNumberFormat="1" applyFont="1" applyFill="1" applyBorder="1" applyAlignment="1">
      <alignment horizontal="center" vertical="center" wrapText="1"/>
    </xf>
    <xf numFmtId="0" fontId="18" fillId="5" borderId="21" xfId="2" applyFont="1" applyFill="1" applyBorder="1" applyAlignment="1">
      <alignment horizontal="left" vertical="center" wrapText="1"/>
    </xf>
    <xf numFmtId="0" fontId="16" fillId="0" borderId="19" xfId="2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8" fillId="3" borderId="22" xfId="2" applyFont="1" applyFill="1" applyBorder="1" applyAlignment="1">
      <alignment horizontal="center" vertical="top" wrapText="1"/>
    </xf>
    <xf numFmtId="0" fontId="8" fillId="3" borderId="39" xfId="2" applyFont="1" applyFill="1" applyBorder="1" applyAlignment="1">
      <alignment horizontal="center" vertical="top" wrapText="1"/>
    </xf>
    <xf numFmtId="0" fontId="8" fillId="3" borderId="40" xfId="2" applyFont="1" applyFill="1" applyBorder="1" applyAlignment="1">
      <alignment horizontal="center" vertical="top" wrapText="1"/>
    </xf>
    <xf numFmtId="0" fontId="17" fillId="0" borderId="1" xfId="2" applyFont="1" applyBorder="1" applyAlignment="1">
      <alignment vertical="top"/>
    </xf>
    <xf numFmtId="0" fontId="17" fillId="11" borderId="1" xfId="2" applyFont="1" applyFill="1" applyBorder="1" applyAlignment="1">
      <alignment vertical="top"/>
    </xf>
    <xf numFmtId="0" fontId="17" fillId="0" borderId="1" xfId="2" applyFont="1" applyBorder="1" applyAlignment="1">
      <alignment horizontal="center" vertical="center"/>
    </xf>
    <xf numFmtId="0" fontId="16" fillId="2" borderId="21" xfId="2" applyFont="1" applyFill="1" applyBorder="1" applyAlignment="1">
      <alignment horizontal="justify" vertical="center" wrapText="1"/>
    </xf>
    <xf numFmtId="0" fontId="16" fillId="2" borderId="1" xfId="2" applyFont="1" applyFill="1" applyBorder="1" applyAlignment="1">
      <alignment horizontal="justify" vertical="center" wrapText="1"/>
    </xf>
    <xf numFmtId="0" fontId="16" fillId="16" borderId="1" xfId="2" applyFont="1" applyFill="1" applyBorder="1" applyAlignment="1">
      <alignment horizontal="justify" vertical="center" wrapText="1"/>
    </xf>
    <xf numFmtId="0" fontId="18" fillId="5" borderId="1" xfId="2" applyFont="1" applyFill="1" applyBorder="1" applyAlignment="1">
      <alignment vertical="center" wrapText="1"/>
    </xf>
    <xf numFmtId="0" fontId="18" fillId="5" borderId="21" xfId="2" applyFont="1" applyFill="1" applyBorder="1" applyAlignment="1">
      <alignment horizontal="center" vertical="center" wrapText="1"/>
    </xf>
    <xf numFmtId="0" fontId="18" fillId="0" borderId="2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5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justify" vertical="center" wrapText="1"/>
    </xf>
    <xf numFmtId="0" fontId="18" fillId="5" borderId="1" xfId="2" applyFont="1" applyFill="1" applyBorder="1" applyAlignment="1">
      <alignment horizontal="justify" vertical="center" wrapText="1"/>
    </xf>
    <xf numFmtId="0" fontId="18" fillId="0" borderId="1" xfId="2" applyFont="1" applyBorder="1"/>
    <xf numFmtId="0" fontId="16" fillId="2" borderId="1" xfId="2" applyFont="1" applyFill="1" applyBorder="1" applyAlignment="1">
      <alignment vertical="top" wrapText="1"/>
    </xf>
    <xf numFmtId="0" fontId="20" fillId="0" borderId="0" xfId="2" applyFont="1" applyAlignment="1">
      <alignment vertical="top"/>
    </xf>
    <xf numFmtId="0" fontId="16" fillId="18" borderId="1" xfId="2" applyFont="1" applyFill="1" applyBorder="1" applyAlignment="1">
      <alignment horizontal="justify" vertical="center" wrapText="1"/>
    </xf>
    <xf numFmtId="0" fontId="16" fillId="18" borderId="21" xfId="2" applyFont="1" applyFill="1" applyBorder="1" applyAlignment="1">
      <alignment horizontal="justify" vertical="center" wrapText="1"/>
    </xf>
    <xf numFmtId="0" fontId="10" fillId="19" borderId="1" xfId="2" applyFont="1" applyFill="1" applyBorder="1" applyAlignment="1">
      <alignment horizontal="justify" vertical="center" wrapText="1"/>
    </xf>
    <xf numFmtId="0" fontId="17" fillId="2" borderId="1" xfId="2" applyFont="1" applyFill="1" applyBorder="1" applyAlignment="1">
      <alignment horizontal="justify" vertical="top" wrapText="1"/>
    </xf>
    <xf numFmtId="0" fontId="17" fillId="6" borderId="1" xfId="2" applyFont="1" applyFill="1" applyBorder="1" applyAlignment="1">
      <alignment horizontal="justify" vertical="top" wrapText="1"/>
    </xf>
    <xf numFmtId="0" fontId="16" fillId="5" borderId="1" xfId="2" applyFont="1" applyFill="1" applyBorder="1" applyAlignment="1">
      <alignment horizontal="left" vertical="center"/>
    </xf>
    <xf numFmtId="9" fontId="16" fillId="2" borderId="1" xfId="2" applyNumberFormat="1" applyFont="1" applyFill="1" applyBorder="1" applyAlignment="1">
      <alignment vertical="center" wrapText="1"/>
    </xf>
    <xf numFmtId="9" fontId="16" fillId="6" borderId="19" xfId="2" applyNumberFormat="1" applyFont="1" applyFill="1" applyBorder="1" applyAlignment="1">
      <alignment horizontal="center" vertical="center" wrapText="1"/>
    </xf>
    <xf numFmtId="9" fontId="16" fillId="2" borderId="19" xfId="2" applyNumberFormat="1" applyFont="1" applyFill="1" applyBorder="1" applyAlignment="1">
      <alignment vertical="center" wrapText="1"/>
    </xf>
    <xf numFmtId="9" fontId="16" fillId="2" borderId="1" xfId="2" applyNumberFormat="1" applyFont="1" applyFill="1" applyBorder="1" applyAlignment="1">
      <alignment horizontal="left" vertical="center" wrapText="1"/>
    </xf>
    <xf numFmtId="9" fontId="16" fillId="0" borderId="1" xfId="2" applyNumberFormat="1" applyFont="1" applyBorder="1" applyAlignment="1">
      <alignment horizontal="left" vertical="center" wrapText="1"/>
    </xf>
    <xf numFmtId="0" fontId="16" fillId="2" borderId="37" xfId="2" applyFont="1" applyFill="1" applyBorder="1" applyAlignment="1">
      <alignment vertical="center" wrapText="1"/>
    </xf>
    <xf numFmtId="9" fontId="16" fillId="0" borderId="1" xfId="2" applyNumberFormat="1" applyFont="1" applyBorder="1" applyAlignment="1">
      <alignment horizontal="center" vertical="center"/>
    </xf>
    <xf numFmtId="0" fontId="16" fillId="2" borderId="1" xfId="10" applyFont="1" applyFill="1" applyBorder="1" applyAlignment="1">
      <alignment horizontal="left" vertical="center" wrapText="1"/>
    </xf>
    <xf numFmtId="0" fontId="16" fillId="5" borderId="1" xfId="2" applyFont="1" applyFill="1" applyBorder="1" applyAlignment="1">
      <alignment vertical="center" wrapText="1"/>
    </xf>
    <xf numFmtId="0" fontId="17" fillId="0" borderId="1" xfId="2" applyFont="1" applyBorder="1" applyAlignment="1">
      <alignment horizontal="center" vertical="top"/>
    </xf>
    <xf numFmtId="0" fontId="16" fillId="0" borderId="1" xfId="2" applyFont="1" applyBorder="1" applyAlignment="1">
      <alignment horizontal="left" vertical="center"/>
    </xf>
    <xf numFmtId="0" fontId="17" fillId="18" borderId="1" xfId="2" applyFont="1" applyFill="1" applyBorder="1" applyAlignment="1">
      <alignment horizontal="justify" vertical="center" wrapText="1"/>
    </xf>
    <xf numFmtId="0" fontId="17" fillId="18" borderId="22" xfId="2" applyFont="1" applyFill="1" applyBorder="1" applyAlignment="1">
      <alignment horizontal="justify" vertical="center" wrapText="1"/>
    </xf>
    <xf numFmtId="0" fontId="17" fillId="18" borderId="21" xfId="2" applyFont="1" applyFill="1" applyBorder="1" applyAlignment="1">
      <alignment horizontal="justify" vertical="center" wrapText="1"/>
    </xf>
    <xf numFmtId="0" fontId="17" fillId="18" borderId="1" xfId="2" applyFont="1" applyFill="1" applyBorder="1" applyAlignment="1">
      <alignment vertical="center" wrapText="1"/>
    </xf>
    <xf numFmtId="0" fontId="17" fillId="18" borderId="1" xfId="2" applyFont="1" applyFill="1" applyBorder="1" applyAlignment="1">
      <alignment horizontal="center" vertical="center" wrapText="1"/>
    </xf>
    <xf numFmtId="0" fontId="5" fillId="18" borderId="1" xfId="2" applyFont="1" applyFill="1" applyBorder="1" applyAlignment="1">
      <alignment horizontal="justify" vertical="center" wrapText="1"/>
    </xf>
    <xf numFmtId="0" fontId="17" fillId="5" borderId="1" xfId="2" applyFont="1" applyFill="1" applyBorder="1" applyAlignment="1">
      <alignment vertical="center" wrapText="1"/>
    </xf>
    <xf numFmtId="0" fontId="16" fillId="0" borderId="1" xfId="2" applyFont="1" applyBorder="1" applyAlignment="1" applyProtection="1">
      <alignment vertical="center" wrapText="1"/>
      <protection locked="0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5" fillId="4" borderId="27" xfId="2" applyFont="1" applyFill="1" applyBorder="1" applyAlignment="1">
      <alignment horizontal="center" vertical="center" wrapText="1"/>
    </xf>
    <xf numFmtId="0" fontId="15" fillId="4" borderId="28" xfId="2" applyFont="1" applyFill="1" applyBorder="1" applyAlignment="1">
      <alignment horizontal="center" vertical="center" wrapText="1"/>
    </xf>
    <xf numFmtId="0" fontId="15" fillId="4" borderId="42" xfId="2" applyFont="1" applyFill="1" applyBorder="1" applyAlignment="1">
      <alignment horizontal="center" vertical="center" wrapText="1"/>
    </xf>
    <xf numFmtId="0" fontId="8" fillId="3" borderId="32" xfId="2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13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37" fillId="5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20" borderId="0" xfId="0" applyFont="1" applyFill="1" applyAlignment="1" applyProtection="1">
      <alignment horizontal="center" vertical="center" wrapText="1"/>
      <protection locked="0"/>
    </xf>
    <xf numFmtId="0" fontId="26" fillId="20" borderId="46" xfId="0" applyFont="1" applyFill="1" applyBorder="1" applyAlignment="1" applyProtection="1">
      <alignment horizontal="center" vertical="center" wrapText="1"/>
      <protection locked="0"/>
    </xf>
    <xf numFmtId="0" fontId="26" fillId="20" borderId="0" xfId="0" applyFont="1" applyFill="1" applyAlignment="1" applyProtection="1">
      <alignment horizontal="center" vertical="center"/>
      <protection locked="0"/>
    </xf>
    <xf numFmtId="0" fontId="27" fillId="20" borderId="47" xfId="0" applyFont="1" applyFill="1" applyBorder="1" applyAlignment="1" applyProtection="1">
      <alignment horizontal="center" vertical="center" wrapText="1"/>
      <protection locked="0"/>
    </xf>
    <xf numFmtId="0" fontId="27" fillId="20" borderId="48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10" fillId="0" borderId="1" xfId="0" applyNumberFormat="1" applyFont="1" applyBorder="1" applyAlignment="1">
      <alignment horizontal="center" vertical="center"/>
    </xf>
    <xf numFmtId="9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left" vertical="center" wrapText="1"/>
    </xf>
    <xf numFmtId="0" fontId="10" fillId="13" borderId="1" xfId="2" applyFont="1" applyFill="1" applyBorder="1" applyAlignment="1">
      <alignment horizontal="left" vertical="center" wrapText="1"/>
    </xf>
    <xf numFmtId="0" fontId="13" fillId="9" borderId="1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164" fontId="11" fillId="2" borderId="1" xfId="3" applyNumberFormat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9" fontId="10" fillId="0" borderId="1" xfId="2" applyNumberFormat="1" applyFont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left" vertical="center" wrapText="1"/>
    </xf>
    <xf numFmtId="0" fontId="10" fillId="2" borderId="20" xfId="2" applyFont="1" applyFill="1" applyBorder="1" applyAlignment="1">
      <alignment horizontal="left" vertical="center" wrapText="1"/>
    </xf>
    <xf numFmtId="0" fontId="10" fillId="2" borderId="2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9" fontId="11" fillId="6" borderId="1" xfId="0" applyNumberFormat="1" applyFont="1" applyFill="1" applyBorder="1" applyAlignment="1">
      <alignment horizontal="center" vertical="center" wrapText="1"/>
    </xf>
    <xf numFmtId="0" fontId="9" fillId="4" borderId="40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39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center" vertical="top" wrapText="1"/>
    </xf>
    <xf numFmtId="0" fontId="8" fillId="3" borderId="22" xfId="2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0" fontId="8" fillId="3" borderId="39" xfId="2" applyFont="1" applyFill="1" applyBorder="1" applyAlignment="1">
      <alignment horizontal="center" vertical="top" wrapText="1"/>
    </xf>
    <xf numFmtId="0" fontId="8" fillId="3" borderId="44" xfId="2" applyFont="1" applyFill="1" applyBorder="1" applyAlignment="1">
      <alignment horizontal="center" vertical="top" wrapText="1"/>
    </xf>
    <xf numFmtId="0" fontId="9" fillId="4" borderId="44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32" xfId="2" applyFont="1" applyFill="1" applyBorder="1" applyAlignment="1">
      <alignment horizontal="center" vertical="center" wrapText="1"/>
    </xf>
    <xf numFmtId="0" fontId="9" fillId="4" borderId="4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9" fillId="4" borderId="27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center" vertical="center" wrapText="1"/>
    </xf>
    <xf numFmtId="0" fontId="9" fillId="4" borderId="43" xfId="2" applyFont="1" applyFill="1" applyBorder="1" applyAlignment="1">
      <alignment horizontal="center" vertical="center" wrapText="1"/>
    </xf>
    <xf numFmtId="0" fontId="9" fillId="4" borderId="42" xfId="2" applyFont="1" applyFill="1" applyBorder="1" applyAlignment="1">
      <alignment horizontal="center" vertical="center" wrapText="1"/>
    </xf>
    <xf numFmtId="0" fontId="9" fillId="4" borderId="32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11" fillId="0" borderId="1" xfId="5" applyNumberFormat="1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left" vertical="center" wrapText="1"/>
    </xf>
    <xf numFmtId="0" fontId="10" fillId="6" borderId="20" xfId="2" applyFont="1" applyFill="1" applyBorder="1" applyAlignment="1">
      <alignment horizontal="left" vertical="center" wrapText="1"/>
    </xf>
    <xf numFmtId="0" fontId="10" fillId="6" borderId="21" xfId="2" applyFont="1" applyFill="1" applyBorder="1" applyAlignment="1">
      <alignment horizontal="left" vertical="center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top" wrapText="1"/>
    </xf>
    <xf numFmtId="0" fontId="8" fillId="3" borderId="6" xfId="2" applyFont="1" applyFill="1" applyBorder="1" applyAlignment="1">
      <alignment horizontal="center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center" vertical="top" wrapText="1"/>
    </xf>
    <xf numFmtId="0" fontId="8" fillId="3" borderId="9" xfId="2" applyFont="1" applyFill="1" applyBorder="1" applyAlignment="1">
      <alignment horizontal="center" vertical="top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/>
    </xf>
    <xf numFmtId="0" fontId="10" fillId="0" borderId="19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10" fillId="11" borderId="2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9" fontId="10" fillId="2" borderId="1" xfId="2" applyNumberFormat="1" applyFont="1" applyFill="1" applyBorder="1" applyAlignment="1">
      <alignment horizontal="center" vertical="center"/>
    </xf>
    <xf numFmtId="0" fontId="10" fillId="5" borderId="19" xfId="2" applyFont="1" applyFill="1" applyBorder="1" applyAlignment="1">
      <alignment horizontal="left" vertical="center" wrapText="1"/>
    </xf>
    <xf numFmtId="0" fontId="10" fillId="5" borderId="20" xfId="2" applyFont="1" applyFill="1" applyBorder="1" applyAlignment="1">
      <alignment horizontal="left" vertical="center" wrapText="1"/>
    </xf>
    <xf numFmtId="0" fontId="10" fillId="5" borderId="21" xfId="2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center" vertical="center" wrapText="1"/>
    </xf>
    <xf numFmtId="166" fontId="10" fillId="5" borderId="1" xfId="2" applyNumberFormat="1" applyFont="1" applyFill="1" applyBorder="1" applyAlignment="1">
      <alignment horizontal="center" vertical="center" wrapText="1"/>
    </xf>
    <xf numFmtId="166" fontId="10" fillId="5" borderId="1" xfId="6" applyNumberFormat="1" applyFont="1" applyFill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5" fillId="4" borderId="16" xfId="2" applyFont="1" applyFill="1" applyBorder="1" applyAlignment="1">
      <alignment horizontal="center" vertical="center" wrapText="1"/>
    </xf>
    <xf numFmtId="0" fontId="15" fillId="4" borderId="29" xfId="2" applyFont="1" applyFill="1" applyBorder="1" applyAlignment="1">
      <alignment horizontal="center" vertical="center" wrapText="1"/>
    </xf>
    <xf numFmtId="9" fontId="10" fillId="2" borderId="1" xfId="2" applyNumberFormat="1" applyFont="1" applyFill="1" applyBorder="1" applyAlignment="1">
      <alignment horizontal="left" vertical="center" wrapText="1"/>
    </xf>
    <xf numFmtId="0" fontId="9" fillId="4" borderId="26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top"/>
    </xf>
    <xf numFmtId="0" fontId="8" fillId="3" borderId="8" xfId="2" applyFont="1" applyFill="1" applyBorder="1" applyAlignment="1">
      <alignment horizontal="center" vertical="center" wrapText="1"/>
    </xf>
    <xf numFmtId="0" fontId="8" fillId="3" borderId="23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center" vertical="center" wrapText="1"/>
    </xf>
    <xf numFmtId="0" fontId="9" fillId="4" borderId="25" xfId="2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9" fontId="10" fillId="6" borderId="1" xfId="2" applyNumberFormat="1" applyFont="1" applyFill="1" applyBorder="1" applyAlignment="1">
      <alignment horizontal="center" vertical="center" wrapText="1"/>
    </xf>
    <xf numFmtId="1" fontId="10" fillId="6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left" vertical="center" wrapText="1"/>
    </xf>
    <xf numFmtId="0" fontId="11" fillId="5" borderId="1" xfId="2" applyFont="1" applyFill="1" applyBorder="1" applyAlignment="1">
      <alignment horizontal="left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9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9" fontId="10" fillId="2" borderId="1" xfId="7" applyFont="1" applyFill="1" applyBorder="1" applyAlignment="1">
      <alignment horizontal="center" vertical="center" wrapText="1"/>
    </xf>
    <xf numFmtId="0" fontId="10" fillId="0" borderId="19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 wrapText="1"/>
    </xf>
    <xf numFmtId="0" fontId="11" fillId="2" borderId="19" xfId="2" applyFont="1" applyFill="1" applyBorder="1" applyAlignment="1">
      <alignment horizontal="left" vertical="center" wrapText="1"/>
    </xf>
    <xf numFmtId="0" fontId="11" fillId="2" borderId="20" xfId="2" applyFont="1" applyFill="1" applyBorder="1" applyAlignment="1">
      <alignment horizontal="left" vertical="center" wrapText="1"/>
    </xf>
    <xf numFmtId="0" fontId="11" fillId="2" borderId="21" xfId="2" applyFont="1" applyFill="1" applyBorder="1" applyAlignment="1">
      <alignment horizontal="left" vertical="center" wrapText="1"/>
    </xf>
    <xf numFmtId="3" fontId="11" fillId="0" borderId="21" xfId="2" applyNumberFormat="1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166" fontId="11" fillId="2" borderId="1" xfId="8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1" fontId="10" fillId="2" borderId="1" xfId="3" applyNumberFormat="1" applyFont="1" applyFill="1" applyBorder="1" applyAlignment="1">
      <alignment horizontal="center" vertical="center" wrapText="1"/>
    </xf>
    <xf numFmtId="166" fontId="10" fillId="2" borderId="1" xfId="8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9" fontId="11" fillId="0" borderId="1" xfId="2" applyNumberFormat="1" applyFont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9" fontId="11" fillId="6" borderId="1" xfId="2" applyNumberFormat="1" applyFont="1" applyFill="1" applyBorder="1" applyAlignment="1">
      <alignment horizontal="center" vertical="center" wrapText="1"/>
    </xf>
    <xf numFmtId="9" fontId="11" fillId="2" borderId="1" xfId="2" applyNumberFormat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horizontal="left" vertical="center" wrapText="1"/>
    </xf>
    <xf numFmtId="9" fontId="18" fillId="5" borderId="21" xfId="9" applyNumberFormat="1" applyFont="1" applyFill="1" applyBorder="1" applyAlignment="1">
      <alignment horizontal="center" vertical="center" wrapText="1"/>
    </xf>
    <xf numFmtId="9" fontId="18" fillId="5" borderId="1" xfId="9" applyNumberFormat="1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left" vertical="center" wrapText="1"/>
    </xf>
    <xf numFmtId="0" fontId="18" fillId="5" borderId="19" xfId="2" applyFont="1" applyFill="1" applyBorder="1" applyAlignment="1">
      <alignment horizontal="left" vertical="center" wrapText="1"/>
    </xf>
    <xf numFmtId="0" fontId="18" fillId="5" borderId="20" xfId="2" applyFont="1" applyFill="1" applyBorder="1" applyAlignment="1">
      <alignment horizontal="left" vertical="center" wrapText="1"/>
    </xf>
    <xf numFmtId="0" fontId="18" fillId="5" borderId="21" xfId="2" applyFont="1" applyFill="1" applyBorder="1" applyAlignment="1">
      <alignment horizontal="left" vertical="center" wrapText="1"/>
    </xf>
    <xf numFmtId="9" fontId="16" fillId="2" borderId="19" xfId="2" applyNumberFormat="1" applyFont="1" applyFill="1" applyBorder="1" applyAlignment="1">
      <alignment horizontal="center" vertical="center" wrapText="1"/>
    </xf>
    <xf numFmtId="9" fontId="16" fillId="2" borderId="20" xfId="2" applyNumberFormat="1" applyFont="1" applyFill="1" applyBorder="1" applyAlignment="1">
      <alignment horizontal="center" vertical="center" wrapText="1"/>
    </xf>
    <xf numFmtId="9" fontId="16" fillId="2" borderId="21" xfId="2" applyNumberFormat="1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left" vertical="center" wrapText="1"/>
    </xf>
    <xf numFmtId="0" fontId="16" fillId="2" borderId="20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left" vertical="center" wrapText="1"/>
    </xf>
    <xf numFmtId="9" fontId="16" fillId="2" borderId="1" xfId="2" applyNumberFormat="1" applyFont="1" applyFill="1" applyBorder="1" applyAlignment="1">
      <alignment horizontal="center" vertical="center" wrapText="1"/>
    </xf>
    <xf numFmtId="0" fontId="16" fillId="17" borderId="1" xfId="2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horizontal="center" vertical="center" wrapText="1"/>
    </xf>
    <xf numFmtId="1" fontId="18" fillId="5" borderId="1" xfId="2" applyNumberFormat="1" applyFont="1" applyFill="1" applyBorder="1" applyAlignment="1">
      <alignment horizontal="center" vertical="center" wrapText="1"/>
    </xf>
    <xf numFmtId="0" fontId="16" fillId="0" borderId="19" xfId="2" applyFont="1" applyBorder="1" applyAlignment="1">
      <alignment horizontal="left" vertical="center" wrapText="1"/>
    </xf>
    <xf numFmtId="0" fontId="16" fillId="0" borderId="20" xfId="2" applyFont="1" applyBorder="1" applyAlignment="1">
      <alignment horizontal="left" vertical="center" wrapText="1"/>
    </xf>
    <xf numFmtId="0" fontId="16" fillId="0" borderId="21" xfId="2" applyFont="1" applyBorder="1" applyAlignment="1">
      <alignment horizontal="left" vertical="center" wrapText="1"/>
    </xf>
    <xf numFmtId="0" fontId="18" fillId="5" borderId="21" xfId="2" applyFont="1" applyFill="1" applyBorder="1" applyAlignment="1">
      <alignment horizontal="center" vertical="center" wrapText="1"/>
    </xf>
    <xf numFmtId="9" fontId="18" fillId="5" borderId="21" xfId="2" applyNumberFormat="1" applyFont="1" applyFill="1" applyBorder="1" applyAlignment="1">
      <alignment horizontal="center" vertical="center" wrapText="1"/>
    </xf>
    <xf numFmtId="9" fontId="18" fillId="5" borderId="1" xfId="2" applyNumberFormat="1" applyFont="1" applyFill="1" applyBorder="1" applyAlignment="1">
      <alignment horizontal="center" vertical="center" wrapText="1"/>
    </xf>
    <xf numFmtId="0" fontId="16" fillId="0" borderId="19" xfId="2" applyFont="1" applyBorder="1" applyAlignment="1" applyProtection="1">
      <alignment horizontal="left" vertical="center" wrapText="1"/>
      <protection locked="0"/>
    </xf>
    <xf numFmtId="0" fontId="16" fillId="0" borderId="20" xfId="2" applyFont="1" applyBorder="1" applyAlignment="1" applyProtection="1">
      <alignment horizontal="left" vertical="center" wrapText="1"/>
      <protection locked="0"/>
    </xf>
    <xf numFmtId="0" fontId="16" fillId="0" borderId="21" xfId="2" applyFont="1" applyBorder="1" applyAlignment="1" applyProtection="1">
      <alignment horizontal="left" vertical="center" wrapText="1"/>
      <protection locked="0"/>
    </xf>
    <xf numFmtId="0" fontId="16" fillId="2" borderId="19" xfId="2" applyFont="1" applyFill="1" applyBorder="1" applyAlignment="1">
      <alignment horizontal="center" vertical="center" wrapText="1"/>
    </xf>
    <xf numFmtId="0" fontId="16" fillId="2" borderId="20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0" borderId="1" xfId="2" applyFont="1" applyBorder="1" applyAlignment="1" applyProtection="1">
      <alignment horizontal="left" vertical="center" wrapText="1"/>
      <protection locked="0"/>
    </xf>
    <xf numFmtId="0" fontId="16" fillId="2" borderId="1" xfId="2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9" fontId="18" fillId="2" borderId="1" xfId="2" applyNumberFormat="1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center" vertical="center" wrapText="1"/>
    </xf>
    <xf numFmtId="9" fontId="18" fillId="2" borderId="19" xfId="2" applyNumberFormat="1" applyFont="1" applyFill="1" applyBorder="1" applyAlignment="1">
      <alignment horizontal="center" vertical="center" wrapText="1"/>
    </xf>
    <xf numFmtId="9" fontId="18" fillId="2" borderId="20" xfId="2" applyNumberFormat="1" applyFont="1" applyFill="1" applyBorder="1" applyAlignment="1">
      <alignment horizontal="center" vertical="center" wrapText="1"/>
    </xf>
    <xf numFmtId="9" fontId="18" fillId="2" borderId="21" xfId="2" applyNumberFormat="1" applyFont="1" applyFill="1" applyBorder="1" applyAlignment="1">
      <alignment horizontal="center" vertical="center" wrapText="1"/>
    </xf>
    <xf numFmtId="0" fontId="18" fillId="2" borderId="21" xfId="2" applyFont="1" applyFill="1" applyBorder="1" applyAlignment="1">
      <alignment horizontal="center" vertical="center" wrapText="1"/>
    </xf>
    <xf numFmtId="9" fontId="16" fillId="6" borderId="1" xfId="7" applyFont="1" applyFill="1" applyBorder="1" applyAlignment="1">
      <alignment horizontal="center" vertical="center" wrapText="1"/>
    </xf>
    <xf numFmtId="9" fontId="16" fillId="6" borderId="1" xfId="2" applyNumberFormat="1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/>
    </xf>
    <xf numFmtId="0" fontId="13" fillId="2" borderId="31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9" fillId="4" borderId="33" xfId="2" applyFont="1" applyFill="1" applyBorder="1" applyAlignment="1">
      <alignment horizontal="center" vertical="center" wrapText="1"/>
    </xf>
    <xf numFmtId="9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6" fillId="2" borderId="49" xfId="2" applyFont="1" applyFill="1" applyBorder="1" applyAlignment="1">
      <alignment horizontal="left" vertical="center" wrapText="1"/>
    </xf>
    <xf numFmtId="0" fontId="38" fillId="2" borderId="1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left" vertical="center" wrapText="1"/>
    </xf>
    <xf numFmtId="0" fontId="17" fillId="2" borderId="20" xfId="2" applyFont="1" applyFill="1" applyBorder="1" applyAlignment="1">
      <alignment horizontal="left" vertical="center" wrapText="1"/>
    </xf>
    <xf numFmtId="0" fontId="17" fillId="2" borderId="21" xfId="2" applyFont="1" applyFill="1" applyBorder="1" applyAlignment="1">
      <alignment horizontal="left" vertical="center" wrapText="1"/>
    </xf>
    <xf numFmtId="0" fontId="16" fillId="6" borderId="19" xfId="2" applyFont="1" applyFill="1" applyBorder="1" applyAlignment="1">
      <alignment horizontal="left" vertical="center" wrapText="1"/>
    </xf>
    <xf numFmtId="0" fontId="16" fillId="6" borderId="20" xfId="2" applyFont="1" applyFill="1" applyBorder="1" applyAlignment="1">
      <alignment horizontal="left" vertical="center" wrapText="1"/>
    </xf>
    <xf numFmtId="0" fontId="16" fillId="6" borderId="2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vertical="center" wrapText="1"/>
    </xf>
    <xf numFmtId="0" fontId="16" fillId="2" borderId="1" xfId="2" applyFont="1" applyFill="1" applyBorder="1" applyAlignment="1">
      <alignment vertical="center" wrapText="1"/>
    </xf>
    <xf numFmtId="9" fontId="16" fillId="2" borderId="1" xfId="2" applyNumberFormat="1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left" vertical="center" wrapText="1"/>
    </xf>
    <xf numFmtId="0" fontId="16" fillId="5" borderId="20" xfId="2" applyFont="1" applyFill="1" applyBorder="1" applyAlignment="1">
      <alignment horizontal="left" vertical="center" wrapText="1"/>
    </xf>
    <xf numFmtId="0" fontId="16" fillId="5" borderId="21" xfId="2" applyFont="1" applyFill="1" applyBorder="1" applyAlignment="1">
      <alignment horizontal="left" vertical="center" wrapText="1"/>
    </xf>
    <xf numFmtId="0" fontId="16" fillId="5" borderId="1" xfId="2" applyFont="1" applyFill="1" applyBorder="1" applyAlignment="1">
      <alignment horizontal="left" vertical="center" wrapText="1"/>
    </xf>
    <xf numFmtId="9" fontId="16" fillId="2" borderId="1" xfId="2" applyNumberFormat="1" applyFont="1" applyFill="1" applyBorder="1" applyAlignment="1">
      <alignment horizontal="left" vertical="center" wrapText="1"/>
    </xf>
    <xf numFmtId="0" fontId="16" fillId="6" borderId="1" xfId="2" applyFont="1" applyFill="1" applyBorder="1" applyAlignment="1">
      <alignment horizontal="center" vertical="center" wrapText="1"/>
    </xf>
    <xf numFmtId="0" fontId="16" fillId="6" borderId="1" xfId="2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 wrapText="1"/>
    </xf>
    <xf numFmtId="10" fontId="16" fillId="2" borderId="19" xfId="0" applyNumberFormat="1" applyFont="1" applyFill="1" applyBorder="1" applyAlignment="1">
      <alignment horizontal="center" vertical="center" wrapText="1"/>
    </xf>
    <xf numFmtId="10" fontId="16" fillId="2" borderId="21" xfId="0" applyNumberFormat="1" applyFont="1" applyFill="1" applyBorder="1" applyAlignment="1">
      <alignment horizontal="center" vertical="center" wrapText="1"/>
    </xf>
    <xf numFmtId="9" fontId="16" fillId="2" borderId="19" xfId="0" applyNumberFormat="1" applyFont="1" applyFill="1" applyBorder="1" applyAlignment="1">
      <alignment horizontal="center" vertical="center" wrapText="1"/>
    </xf>
    <xf numFmtId="9" fontId="16" fillId="2" borderId="21" xfId="0" applyNumberFormat="1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vertical="center" wrapText="1"/>
    </xf>
    <xf numFmtId="0" fontId="16" fillId="2" borderId="20" xfId="2" applyFont="1" applyFill="1" applyBorder="1" applyAlignment="1">
      <alignment vertical="center" wrapText="1"/>
    </xf>
    <xf numFmtId="0" fontId="16" fillId="2" borderId="21" xfId="2" applyFont="1" applyFill="1" applyBorder="1" applyAlignment="1">
      <alignment vertical="center" wrapText="1"/>
    </xf>
    <xf numFmtId="10" fontId="16" fillId="6" borderId="1" xfId="2" applyNumberFormat="1" applyFont="1" applyFill="1" applyBorder="1" applyAlignment="1">
      <alignment horizontal="center" vertical="center" wrapText="1"/>
    </xf>
    <xf numFmtId="0" fontId="15" fillId="4" borderId="38" xfId="2" applyFont="1" applyFill="1" applyBorder="1" applyAlignment="1">
      <alignment horizontal="center" vertical="center" wrapText="1"/>
    </xf>
    <xf numFmtId="9" fontId="16" fillId="0" borderId="19" xfId="2" applyNumberFormat="1" applyFont="1" applyBorder="1" applyAlignment="1">
      <alignment horizontal="center" vertical="center"/>
    </xf>
    <xf numFmtId="9" fontId="16" fillId="0" borderId="20" xfId="2" applyNumberFormat="1" applyFont="1" applyBorder="1" applyAlignment="1">
      <alignment horizontal="center" vertical="center"/>
    </xf>
    <xf numFmtId="9" fontId="16" fillId="0" borderId="21" xfId="2" applyNumberFormat="1" applyFont="1" applyBorder="1" applyAlignment="1">
      <alignment horizontal="center" vertical="center"/>
    </xf>
    <xf numFmtId="0" fontId="16" fillId="6" borderId="19" xfId="2" applyFont="1" applyFill="1" applyBorder="1" applyAlignment="1">
      <alignment horizontal="center"/>
    </xf>
    <xf numFmtId="0" fontId="16" fillId="6" borderId="20" xfId="2" applyFont="1" applyFill="1" applyBorder="1" applyAlignment="1">
      <alignment horizontal="center"/>
    </xf>
    <xf numFmtId="0" fontId="16" fillId="6" borderId="21" xfId="2" applyFont="1" applyFill="1" applyBorder="1" applyAlignment="1">
      <alignment horizontal="center"/>
    </xf>
    <xf numFmtId="0" fontId="16" fillId="6" borderId="19" xfId="2" applyFont="1" applyFill="1" applyBorder="1" applyAlignment="1">
      <alignment horizontal="center" vertical="center" wrapText="1"/>
    </xf>
    <xf numFmtId="0" fontId="16" fillId="6" borderId="20" xfId="2" applyFont="1" applyFill="1" applyBorder="1" applyAlignment="1">
      <alignment horizontal="center" vertical="center" wrapText="1"/>
    </xf>
    <xf numFmtId="0" fontId="16" fillId="6" borderId="21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 applyProtection="1">
      <alignment horizontal="left" vertical="center" wrapText="1"/>
      <protection locked="0"/>
    </xf>
    <xf numFmtId="0" fontId="16" fillId="2" borderId="20" xfId="2" applyFont="1" applyFill="1" applyBorder="1" applyAlignment="1" applyProtection="1">
      <alignment horizontal="left" vertical="center" wrapText="1"/>
      <protection locked="0"/>
    </xf>
    <xf numFmtId="0" fontId="16" fillId="2" borderId="21" xfId="2" applyFont="1" applyFill="1" applyBorder="1" applyAlignment="1" applyProtection="1">
      <alignment horizontal="left" vertical="center" wrapText="1"/>
      <protection locked="0"/>
    </xf>
    <xf numFmtId="0" fontId="16" fillId="6" borderId="19" xfId="2" applyFont="1" applyFill="1" applyBorder="1" applyAlignment="1">
      <alignment horizontal="center" vertical="center"/>
    </xf>
    <xf numFmtId="0" fontId="16" fillId="6" borderId="20" xfId="2" applyFont="1" applyFill="1" applyBorder="1" applyAlignment="1">
      <alignment horizontal="center" vertical="center"/>
    </xf>
    <xf numFmtId="0" fontId="16" fillId="6" borderId="21" xfId="2" applyFont="1" applyFill="1" applyBorder="1" applyAlignment="1">
      <alignment horizontal="center" vertical="center"/>
    </xf>
    <xf numFmtId="9" fontId="16" fillId="6" borderId="19" xfId="2" applyNumberFormat="1" applyFont="1" applyFill="1" applyBorder="1" applyAlignment="1">
      <alignment horizontal="center" vertical="center" wrapText="1"/>
    </xf>
    <xf numFmtId="9" fontId="16" fillId="6" borderId="20" xfId="2" applyNumberFormat="1" applyFont="1" applyFill="1" applyBorder="1" applyAlignment="1">
      <alignment horizontal="center" vertical="center" wrapText="1"/>
    </xf>
    <xf numFmtId="9" fontId="16" fillId="6" borderId="21" xfId="2" applyNumberFormat="1" applyFont="1" applyFill="1" applyBorder="1" applyAlignment="1">
      <alignment horizontal="center" vertical="center" wrapText="1"/>
    </xf>
    <xf numFmtId="0" fontId="16" fillId="2" borderId="1" xfId="1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9" fontId="16" fillId="0" borderId="1" xfId="2" applyNumberFormat="1" applyFont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left" vertical="center" wrapText="1"/>
    </xf>
    <xf numFmtId="0" fontId="20" fillId="2" borderId="20" xfId="2" applyFont="1" applyFill="1" applyBorder="1" applyAlignment="1">
      <alignment horizontal="left" vertical="center" wrapText="1"/>
    </xf>
    <xf numFmtId="0" fontId="20" fillId="2" borderId="21" xfId="2" applyFont="1" applyFill="1" applyBorder="1" applyAlignment="1">
      <alignment horizontal="left" vertical="center" wrapText="1"/>
    </xf>
    <xf numFmtId="0" fontId="20" fillId="6" borderId="19" xfId="2" applyFont="1" applyFill="1" applyBorder="1" applyAlignment="1">
      <alignment horizontal="center" vertical="center"/>
    </xf>
    <xf numFmtId="0" fontId="20" fillId="6" borderId="20" xfId="2" applyFont="1" applyFill="1" applyBorder="1" applyAlignment="1">
      <alignment horizontal="center" vertical="center"/>
    </xf>
    <xf numFmtId="0" fontId="20" fillId="6" borderId="21" xfId="2" applyFont="1" applyFill="1" applyBorder="1" applyAlignment="1">
      <alignment horizontal="center" vertical="center"/>
    </xf>
    <xf numFmtId="9" fontId="20" fillId="6" borderId="19" xfId="2" applyNumberFormat="1" applyFont="1" applyFill="1" applyBorder="1" applyAlignment="1">
      <alignment horizontal="center" vertical="center" wrapText="1"/>
    </xf>
    <xf numFmtId="9" fontId="20" fillId="6" borderId="20" xfId="2" applyNumberFormat="1" applyFont="1" applyFill="1" applyBorder="1" applyAlignment="1">
      <alignment horizontal="center" vertical="center" wrapText="1"/>
    </xf>
    <xf numFmtId="9" fontId="20" fillId="6" borderId="21" xfId="2" applyNumberFormat="1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9" fontId="20" fillId="2" borderId="19" xfId="2" applyNumberFormat="1" applyFont="1" applyFill="1" applyBorder="1" applyAlignment="1">
      <alignment horizontal="center" vertical="center" wrapText="1"/>
    </xf>
    <xf numFmtId="9" fontId="20" fillId="2" borderId="20" xfId="2" applyNumberFormat="1" applyFont="1" applyFill="1" applyBorder="1" applyAlignment="1">
      <alignment horizontal="center" vertical="center" wrapText="1"/>
    </xf>
    <xf numFmtId="9" fontId="20" fillId="2" borderId="21" xfId="2" applyNumberFormat="1" applyFont="1" applyFill="1" applyBorder="1" applyAlignment="1">
      <alignment horizontal="center" vertical="center" wrapText="1"/>
    </xf>
    <xf numFmtId="0" fontId="20" fillId="6" borderId="19" xfId="2" applyFont="1" applyFill="1" applyBorder="1" applyAlignment="1">
      <alignment vertical="center" wrapText="1"/>
    </xf>
    <xf numFmtId="0" fontId="20" fillId="6" borderId="20" xfId="2" applyFont="1" applyFill="1" applyBorder="1" applyAlignment="1">
      <alignment vertical="center" wrapText="1"/>
    </xf>
    <xf numFmtId="0" fontId="20" fillId="6" borderId="21" xfId="2" applyFont="1" applyFill="1" applyBorder="1" applyAlignment="1">
      <alignment vertical="center" wrapText="1"/>
    </xf>
    <xf numFmtId="0" fontId="20" fillId="6" borderId="19" xfId="2" applyFont="1" applyFill="1" applyBorder="1" applyAlignment="1">
      <alignment horizontal="left" vertical="center" wrapText="1"/>
    </xf>
    <xf numFmtId="0" fontId="20" fillId="6" borderId="20" xfId="2" applyFont="1" applyFill="1" applyBorder="1" applyAlignment="1">
      <alignment horizontal="left" vertical="center" wrapText="1"/>
    </xf>
    <xf numFmtId="0" fontId="20" fillId="6" borderId="21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vertical="center" wrapText="1"/>
    </xf>
    <xf numFmtId="0" fontId="20" fillId="2" borderId="19" xfId="2" applyFont="1" applyFill="1" applyBorder="1" applyAlignment="1">
      <alignment vertical="center" wrapText="1"/>
    </xf>
    <xf numFmtId="0" fontId="20" fillId="2" borderId="20" xfId="2" applyFont="1" applyFill="1" applyBorder="1" applyAlignment="1">
      <alignment vertical="center" wrapText="1"/>
    </xf>
    <xf numFmtId="0" fontId="20" fillId="2" borderId="21" xfId="2" applyFont="1" applyFill="1" applyBorder="1" applyAlignment="1">
      <alignment vertical="center" wrapText="1"/>
    </xf>
    <xf numFmtId="0" fontId="20" fillId="6" borderId="19" xfId="2" applyFont="1" applyFill="1" applyBorder="1" applyAlignment="1">
      <alignment horizontal="center" vertical="center" wrapText="1"/>
    </xf>
    <xf numFmtId="0" fontId="20" fillId="6" borderId="20" xfId="2" applyFont="1" applyFill="1" applyBorder="1" applyAlignment="1">
      <alignment horizontal="center" vertical="center" wrapText="1"/>
    </xf>
    <xf numFmtId="0" fontId="20" fillId="6" borderId="21" xfId="2" applyFont="1" applyFill="1" applyBorder="1" applyAlignment="1">
      <alignment horizontal="center" vertical="center" wrapText="1"/>
    </xf>
    <xf numFmtId="9" fontId="16" fillId="0" borderId="19" xfId="2" applyNumberFormat="1" applyFont="1" applyBorder="1" applyAlignment="1">
      <alignment horizontal="center" vertical="center" wrapText="1"/>
    </xf>
    <xf numFmtId="9" fontId="16" fillId="0" borderId="20" xfId="2" applyNumberFormat="1" applyFont="1" applyBorder="1" applyAlignment="1">
      <alignment horizontal="center" vertical="center" wrapText="1"/>
    </xf>
    <xf numFmtId="9" fontId="16" fillId="0" borderId="21" xfId="2" applyNumberFormat="1" applyFont="1" applyBorder="1" applyAlignment="1">
      <alignment horizontal="center" vertical="center" wrapText="1"/>
    </xf>
    <xf numFmtId="0" fontId="16" fillId="0" borderId="19" xfId="2" applyFont="1" applyBorder="1" applyAlignment="1">
      <alignment vertical="center" wrapText="1"/>
    </xf>
    <xf numFmtId="0" fontId="16" fillId="0" borderId="20" xfId="2" applyFont="1" applyBorder="1" applyAlignment="1">
      <alignment vertical="center" wrapText="1"/>
    </xf>
    <xf numFmtId="0" fontId="16" fillId="0" borderId="21" xfId="2" applyFont="1" applyBorder="1" applyAlignment="1">
      <alignment vertical="center" wrapText="1"/>
    </xf>
    <xf numFmtId="0" fontId="16" fillId="0" borderId="19" xfId="12" applyFont="1" applyBorder="1" applyAlignment="1">
      <alignment vertical="center" wrapText="1"/>
    </xf>
    <xf numFmtId="0" fontId="16" fillId="0" borderId="20" xfId="12" applyFont="1" applyBorder="1" applyAlignment="1">
      <alignment vertical="center" wrapText="1"/>
    </xf>
    <xf numFmtId="0" fontId="16" fillId="0" borderId="21" xfId="12" applyFont="1" applyBorder="1" applyAlignment="1">
      <alignment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left" vertical="center" wrapText="1"/>
    </xf>
    <xf numFmtId="0" fontId="20" fillId="0" borderId="20" xfId="2" applyFont="1" applyBorder="1" applyAlignment="1">
      <alignment horizontal="left" vertical="center" wrapText="1"/>
    </xf>
    <xf numFmtId="0" fontId="20" fillId="0" borderId="21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9" fontId="21" fillId="5" borderId="1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left" vertical="center" wrapText="1"/>
    </xf>
    <xf numFmtId="9" fontId="21" fillId="0" borderId="1" xfId="2" applyNumberFormat="1" applyFont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left" vertical="center" wrapText="1"/>
    </xf>
    <xf numFmtId="0" fontId="21" fillId="5" borderId="1" xfId="2" applyFont="1" applyFill="1" applyBorder="1" applyAlignment="1">
      <alignment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left" vertical="center" wrapText="1"/>
    </xf>
    <xf numFmtId="0" fontId="10" fillId="2" borderId="37" xfId="2" applyFont="1" applyFill="1" applyBorder="1" applyAlignment="1">
      <alignment horizontal="left" vertical="center" wrapText="1"/>
    </xf>
    <xf numFmtId="0" fontId="19" fillId="0" borderId="0" xfId="2" applyFont="1" applyAlignment="1">
      <alignment horizontal="center"/>
    </xf>
    <xf numFmtId="0" fontId="19" fillId="2" borderId="0" xfId="2" applyFont="1" applyFill="1" applyAlignment="1">
      <alignment horizontal="left" vertical="center" wrapText="1"/>
    </xf>
    <xf numFmtId="0" fontId="8" fillId="3" borderId="34" xfId="2" applyFont="1" applyFill="1" applyBorder="1" applyAlignment="1">
      <alignment horizontal="center" vertical="top" wrapText="1"/>
    </xf>
    <xf numFmtId="0" fontId="8" fillId="3" borderId="19" xfId="2" applyFont="1" applyFill="1" applyBorder="1" applyAlignment="1">
      <alignment horizontal="center" vertical="top" wrapText="1"/>
    </xf>
    <xf numFmtId="0" fontId="8" fillId="3" borderId="35" xfId="2" applyFont="1" applyFill="1" applyBorder="1" applyAlignment="1">
      <alignment horizontal="center" vertical="top" wrapText="1"/>
    </xf>
  </cellXfs>
  <cellStyles count="14">
    <cellStyle name="Excel Built-in Normal 2" xfId="11"/>
    <cellStyle name="Hipervínculo" xfId="13" builtinId="8"/>
    <cellStyle name="Millares 2" xfId="3"/>
    <cellStyle name="Millares 2 2" xfId="4"/>
    <cellStyle name="Millares 2 3" xfId="8"/>
    <cellStyle name="Millares 3" xfId="6"/>
    <cellStyle name="Moneda 2" xfId="9"/>
    <cellStyle name="Normal" xfId="0" builtinId="0"/>
    <cellStyle name="Normal 2" xfId="2"/>
    <cellStyle name="Normal 2 2" xfId="12"/>
    <cellStyle name="Normal 6" xfId="10"/>
    <cellStyle name="Porcentaje" xfId="1" builtinId="5"/>
    <cellStyle name="Porcentaje 2" xfId="5"/>
    <cellStyle name="Porcentaj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46737</xdr:rowOff>
    </xdr:from>
    <xdr:to>
      <xdr:col>12</xdr:col>
      <xdr:colOff>748393</xdr:colOff>
      <xdr:row>30</xdr:row>
      <xdr:rowOff>188232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37"/>
          <a:ext cx="9892393" cy="5856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40821</xdr:rowOff>
    </xdr:from>
    <xdr:to>
      <xdr:col>13</xdr:col>
      <xdr:colOff>1</xdr:colOff>
      <xdr:row>33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637EC63-BEBF-327E-1FB0-FDF56C6D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0821"/>
          <a:ext cx="9906000" cy="635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156797</xdr:colOff>
      <xdr:row>1</xdr:row>
      <xdr:rowOff>29307</xdr:rowOff>
    </xdr:from>
    <xdr:to>
      <xdr:col>1</xdr:col>
      <xdr:colOff>1271222</xdr:colOff>
      <xdr:row>6</xdr:row>
      <xdr:rowOff>21248</xdr:rowOff>
    </xdr:to>
    <xdr:pic>
      <xdr:nvPicPr>
        <xdr:cNvPr id="2" name="1 Imagen" descr="C:\Users\galmonte\Downloads\InterioryPolicialogo2020 HD PNG (1)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97" y="219807"/>
          <a:ext cx="2247900" cy="9634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70" zoomScaleNormal="100" zoomScaleSheetLayoutView="70" zoomScalePageLayoutView="70" workbookViewId="0">
      <selection activeCell="P12" sqref="P12"/>
    </sheetView>
  </sheetViews>
  <sheetFormatPr baseColWidth="10" defaultColWidth="11.42578125" defaultRowHeight="15"/>
  <sheetData/>
  <pageMargins left="0.7" right="0.7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40" zoomScaleNormal="55" zoomScaleSheetLayoutView="40" zoomScalePageLayoutView="55" workbookViewId="0">
      <selection activeCell="D12" sqref="D12:D14"/>
    </sheetView>
  </sheetViews>
  <sheetFormatPr baseColWidth="10" defaultColWidth="10.42578125" defaultRowHeight="15"/>
  <cols>
    <col min="1" max="1" width="22.85546875" style="64" customWidth="1"/>
    <col min="2" max="2" width="22.140625" style="64" customWidth="1"/>
    <col min="3" max="3" width="28.85546875" style="64" customWidth="1"/>
    <col min="4" max="4" width="27.7109375" style="64" customWidth="1"/>
    <col min="5" max="5" width="10.42578125" style="64" customWidth="1"/>
    <col min="6" max="6" width="11.28515625" style="64" bestFit="1" customWidth="1"/>
    <col min="7" max="7" width="12.85546875" style="64" customWidth="1"/>
    <col min="8" max="10" width="10.42578125" style="64" customWidth="1"/>
    <col min="11" max="11" width="25.140625" style="64" customWidth="1"/>
    <col min="12" max="12" width="26.42578125" style="64" customWidth="1"/>
    <col min="13" max="13" width="7.85546875" style="64" customWidth="1"/>
    <col min="14" max="14" width="44.85546875" style="64" customWidth="1"/>
    <col min="15" max="15" width="20.85546875" style="64" customWidth="1"/>
    <col min="16" max="27" width="3.42578125" style="1" customWidth="1"/>
    <col min="28" max="28" width="22" style="1" customWidth="1"/>
    <col min="29" max="29" width="10.42578125" style="1" customWidth="1"/>
    <col min="30" max="16384" width="10.42578125" style="1"/>
  </cols>
  <sheetData>
    <row r="1" spans="1:28" ht="12.7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ht="18.75" customHeight="1">
      <c r="A2" s="262" t="s">
        <v>559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16.5" customHeight="1">
      <c r="A3" s="262" t="s">
        <v>560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304">
        <v>7</v>
      </c>
      <c r="H5" s="305"/>
      <c r="I5" s="305"/>
      <c r="J5" s="306"/>
      <c r="K5" s="51">
        <v>8</v>
      </c>
      <c r="L5" s="51">
        <v>9</v>
      </c>
      <c r="M5" s="307">
        <v>10</v>
      </c>
      <c r="N5" s="308"/>
      <c r="O5" s="52">
        <v>11</v>
      </c>
      <c r="P5" s="304">
        <v>12</v>
      </c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6"/>
      <c r="AB5" s="53">
        <v>13</v>
      </c>
    </row>
    <row r="6" spans="1:28" ht="30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4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292" t="s">
        <v>91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309" t="s">
        <v>92</v>
      </c>
    </row>
    <row r="7" spans="1:28" ht="12.75">
      <c r="A7" s="302"/>
      <c r="B7" s="292"/>
      <c r="C7" s="292"/>
      <c r="D7" s="292"/>
      <c r="E7" s="292"/>
      <c r="F7" s="294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309"/>
    </row>
    <row r="8" spans="1:28" ht="21.75" customHeight="1">
      <c r="A8" s="303"/>
      <c r="B8" s="293"/>
      <c r="C8" s="293"/>
      <c r="D8" s="293"/>
      <c r="E8" s="293"/>
      <c r="F8" s="295"/>
      <c r="G8" s="293"/>
      <c r="H8" s="293"/>
      <c r="I8" s="293"/>
      <c r="J8" s="293"/>
      <c r="K8" s="293"/>
      <c r="L8" s="293"/>
      <c r="M8" s="293"/>
      <c r="N8" s="293"/>
      <c r="O8" s="295"/>
      <c r="P8" s="134">
        <v>1</v>
      </c>
      <c r="Q8" s="134">
        <v>2</v>
      </c>
      <c r="R8" s="134">
        <v>3</v>
      </c>
      <c r="S8" s="134">
        <v>4</v>
      </c>
      <c r="T8" s="134">
        <v>5</v>
      </c>
      <c r="U8" s="134">
        <v>6</v>
      </c>
      <c r="V8" s="134">
        <v>7</v>
      </c>
      <c r="W8" s="134">
        <v>8</v>
      </c>
      <c r="X8" s="134">
        <v>9</v>
      </c>
      <c r="Y8" s="134">
        <v>10</v>
      </c>
      <c r="Z8" s="134">
        <v>11</v>
      </c>
      <c r="AA8" s="134">
        <v>12</v>
      </c>
      <c r="AB8" s="310"/>
    </row>
    <row r="9" spans="1:28" s="34" customFormat="1" ht="43.5" customHeight="1">
      <c r="A9" s="246" t="s">
        <v>287</v>
      </c>
      <c r="B9" s="319" t="s">
        <v>288</v>
      </c>
      <c r="C9" s="223" t="s">
        <v>561</v>
      </c>
      <c r="D9" s="223" t="s">
        <v>562</v>
      </c>
      <c r="E9" s="322">
        <v>0</v>
      </c>
      <c r="F9" s="366">
        <v>1</v>
      </c>
      <c r="G9" s="366">
        <v>0.25</v>
      </c>
      <c r="H9" s="366">
        <v>0.25</v>
      </c>
      <c r="I9" s="366">
        <v>0.25</v>
      </c>
      <c r="J9" s="366">
        <v>0.25</v>
      </c>
      <c r="K9" s="223" t="s">
        <v>563</v>
      </c>
      <c r="L9" s="246" t="s">
        <v>564</v>
      </c>
      <c r="M9" s="20">
        <v>1</v>
      </c>
      <c r="N9" s="24" t="s">
        <v>565</v>
      </c>
      <c r="O9" s="232"/>
      <c r="P9" s="24"/>
      <c r="Q9" s="35"/>
      <c r="R9" s="24"/>
      <c r="S9" s="24"/>
      <c r="T9" s="24"/>
      <c r="U9" s="24"/>
      <c r="V9" s="24"/>
      <c r="W9" s="24"/>
      <c r="X9" s="24"/>
      <c r="Y9" s="24"/>
      <c r="Z9" s="24"/>
      <c r="AA9" s="24"/>
      <c r="AB9" s="322" t="s">
        <v>127</v>
      </c>
    </row>
    <row r="10" spans="1:28" s="34" customFormat="1" ht="42" customHeight="1">
      <c r="A10" s="247"/>
      <c r="B10" s="320"/>
      <c r="C10" s="223"/>
      <c r="D10" s="223"/>
      <c r="E10" s="322"/>
      <c r="F10" s="366"/>
      <c r="G10" s="366"/>
      <c r="H10" s="366"/>
      <c r="I10" s="366"/>
      <c r="J10" s="366"/>
      <c r="K10" s="223"/>
      <c r="L10" s="247"/>
      <c r="M10" s="20">
        <v>2</v>
      </c>
      <c r="N10" s="24" t="s">
        <v>566</v>
      </c>
      <c r="O10" s="232"/>
      <c r="P10" s="24"/>
      <c r="Q10" s="24"/>
      <c r="R10" s="35"/>
      <c r="S10" s="35"/>
      <c r="T10" s="35"/>
      <c r="U10" s="24"/>
      <c r="V10" s="24"/>
      <c r="W10" s="24"/>
      <c r="X10" s="24"/>
      <c r="Y10" s="24"/>
      <c r="Z10" s="24"/>
      <c r="AA10" s="24"/>
      <c r="AB10" s="322"/>
    </row>
    <row r="11" spans="1:28" s="34" customFormat="1" ht="39.75" customHeight="1">
      <c r="A11" s="247"/>
      <c r="B11" s="320"/>
      <c r="C11" s="223"/>
      <c r="D11" s="223"/>
      <c r="E11" s="322"/>
      <c r="F11" s="366"/>
      <c r="G11" s="366"/>
      <c r="H11" s="366"/>
      <c r="I11" s="366"/>
      <c r="J11" s="366"/>
      <c r="K11" s="223"/>
      <c r="L11" s="247"/>
      <c r="M11" s="20">
        <v>3</v>
      </c>
      <c r="N11" s="56" t="s">
        <v>567</v>
      </c>
      <c r="O11" s="232"/>
      <c r="P11" s="24"/>
      <c r="Q11" s="24"/>
      <c r="R11" s="24"/>
      <c r="S11" s="24"/>
      <c r="T11" s="24"/>
      <c r="U11" s="35"/>
      <c r="V11" s="35"/>
      <c r="W11" s="35"/>
      <c r="X11" s="35"/>
      <c r="Y11" s="35"/>
      <c r="Z11" s="35"/>
      <c r="AA11" s="35"/>
      <c r="AB11" s="322"/>
    </row>
    <row r="12" spans="1:28" s="34" customFormat="1" ht="39.75" customHeight="1">
      <c r="A12" s="247"/>
      <c r="B12" s="320"/>
      <c r="C12" s="223"/>
      <c r="D12" s="223" t="s">
        <v>568</v>
      </c>
      <c r="E12" s="367">
        <v>0.85</v>
      </c>
      <c r="F12" s="231">
        <v>0.87</v>
      </c>
      <c r="G12" s="231">
        <v>0.85</v>
      </c>
      <c r="H12" s="231">
        <v>0.85</v>
      </c>
      <c r="I12" s="231">
        <v>0.86</v>
      </c>
      <c r="J12" s="231">
        <v>0.87</v>
      </c>
      <c r="K12" s="223" t="s">
        <v>569</v>
      </c>
      <c r="L12" s="247"/>
      <c r="M12" s="20">
        <v>4</v>
      </c>
      <c r="N12" s="21" t="s">
        <v>570</v>
      </c>
      <c r="O12" s="232"/>
      <c r="P12" s="24"/>
      <c r="Q12" s="35"/>
      <c r="R12" s="35"/>
      <c r="S12" s="24"/>
      <c r="T12" s="24"/>
      <c r="U12" s="24"/>
      <c r="V12" s="24"/>
      <c r="W12" s="24"/>
      <c r="X12" s="24"/>
      <c r="Y12" s="24"/>
      <c r="Z12" s="24"/>
      <c r="AA12" s="24"/>
      <c r="AB12" s="322"/>
    </row>
    <row r="13" spans="1:28" s="34" customFormat="1" ht="33" customHeight="1">
      <c r="A13" s="247"/>
      <c r="B13" s="320"/>
      <c r="C13" s="223"/>
      <c r="D13" s="223"/>
      <c r="E13" s="367"/>
      <c r="F13" s="231"/>
      <c r="G13" s="231"/>
      <c r="H13" s="231"/>
      <c r="I13" s="231"/>
      <c r="J13" s="231"/>
      <c r="K13" s="223"/>
      <c r="L13" s="247"/>
      <c r="M13" s="20">
        <v>5</v>
      </c>
      <c r="N13" s="24" t="s">
        <v>571</v>
      </c>
      <c r="O13" s="232"/>
      <c r="P13" s="23"/>
      <c r="Q13" s="23"/>
      <c r="R13" s="23"/>
      <c r="S13" s="32"/>
      <c r="T13" s="23"/>
      <c r="U13" s="23"/>
      <c r="V13" s="23"/>
      <c r="W13" s="23"/>
      <c r="X13" s="23"/>
      <c r="Y13" s="23"/>
      <c r="Z13" s="23"/>
      <c r="AA13" s="23"/>
      <c r="AB13" s="322"/>
    </row>
    <row r="14" spans="1:28" s="34" customFormat="1" ht="31.5" customHeight="1">
      <c r="A14" s="247"/>
      <c r="B14" s="320"/>
      <c r="C14" s="223"/>
      <c r="D14" s="223"/>
      <c r="E14" s="367"/>
      <c r="F14" s="231"/>
      <c r="G14" s="231"/>
      <c r="H14" s="231"/>
      <c r="I14" s="231"/>
      <c r="J14" s="231"/>
      <c r="K14" s="223"/>
      <c r="L14" s="247"/>
      <c r="M14" s="20">
        <v>6</v>
      </c>
      <c r="N14" s="21" t="s">
        <v>572</v>
      </c>
      <c r="O14" s="232"/>
      <c r="P14" s="23"/>
      <c r="Q14" s="23"/>
      <c r="R14" s="23"/>
      <c r="S14" s="23"/>
      <c r="T14" s="32"/>
      <c r="U14" s="32"/>
      <c r="V14" s="32"/>
      <c r="W14" s="23"/>
      <c r="X14" s="23"/>
      <c r="Y14" s="23"/>
      <c r="Z14" s="23"/>
      <c r="AA14" s="23"/>
      <c r="AB14" s="322"/>
    </row>
    <row r="15" spans="1:28" s="34" customFormat="1" ht="40.5" customHeight="1">
      <c r="A15" s="247"/>
      <c r="B15" s="320"/>
      <c r="C15" s="223" t="s">
        <v>573</v>
      </c>
      <c r="D15" s="223" t="s">
        <v>574</v>
      </c>
      <c r="E15" s="365">
        <f>6/31</f>
        <v>0.19354838709677419</v>
      </c>
      <c r="F15" s="365">
        <f>9/31</f>
        <v>0.29032258064516131</v>
      </c>
      <c r="G15" s="365">
        <f>6/31</f>
        <v>0.19354838709677419</v>
      </c>
      <c r="H15" s="365">
        <f>7/31</f>
        <v>0.22580645161290322</v>
      </c>
      <c r="I15" s="365">
        <f>8/31</f>
        <v>0.25806451612903225</v>
      </c>
      <c r="J15" s="365">
        <f>9/31</f>
        <v>0.29032258064516131</v>
      </c>
      <c r="K15" s="223" t="s">
        <v>575</v>
      </c>
      <c r="L15" s="247"/>
      <c r="M15" s="20">
        <v>1</v>
      </c>
      <c r="N15" s="21" t="s">
        <v>576</v>
      </c>
      <c r="O15" s="224"/>
      <c r="P15" s="23"/>
      <c r="Q15" s="32"/>
      <c r="R15" s="32"/>
      <c r="S15" s="23"/>
      <c r="T15" s="23"/>
      <c r="U15" s="23"/>
      <c r="V15" s="23"/>
      <c r="W15" s="23"/>
      <c r="X15" s="23"/>
      <c r="Y15" s="23"/>
      <c r="Z15" s="23"/>
      <c r="AA15" s="23"/>
      <c r="AB15" s="322"/>
    </row>
    <row r="16" spans="1:28" s="34" customFormat="1" ht="30" customHeight="1">
      <c r="A16" s="247"/>
      <c r="B16" s="320"/>
      <c r="C16" s="223"/>
      <c r="D16" s="223"/>
      <c r="E16" s="365"/>
      <c r="F16" s="365"/>
      <c r="G16" s="365"/>
      <c r="H16" s="365"/>
      <c r="I16" s="365"/>
      <c r="J16" s="365"/>
      <c r="K16" s="223"/>
      <c r="L16" s="247"/>
      <c r="M16" s="20">
        <v>2</v>
      </c>
      <c r="N16" s="21" t="s">
        <v>577</v>
      </c>
      <c r="O16" s="225"/>
      <c r="P16" s="23"/>
      <c r="Q16" s="23"/>
      <c r="R16" s="23"/>
      <c r="S16" s="32"/>
      <c r="T16" s="32"/>
      <c r="U16" s="32"/>
      <c r="V16" s="32"/>
      <c r="W16" s="23"/>
      <c r="X16" s="23"/>
      <c r="Y16" s="23"/>
      <c r="Z16" s="23"/>
      <c r="AA16" s="23"/>
      <c r="AB16" s="322"/>
    </row>
    <row r="17" spans="1:28" s="34" customFormat="1" ht="42.75" customHeight="1">
      <c r="A17" s="247"/>
      <c r="B17" s="320"/>
      <c r="C17" s="223"/>
      <c r="D17" s="223"/>
      <c r="E17" s="365"/>
      <c r="F17" s="365"/>
      <c r="G17" s="365"/>
      <c r="H17" s="365"/>
      <c r="I17" s="365"/>
      <c r="J17" s="365"/>
      <c r="K17" s="223"/>
      <c r="L17" s="247"/>
      <c r="M17" s="20">
        <v>3</v>
      </c>
      <c r="N17" s="21" t="s">
        <v>578</v>
      </c>
      <c r="O17" s="226"/>
      <c r="P17" s="23"/>
      <c r="Q17" s="23"/>
      <c r="R17" s="23"/>
      <c r="S17" s="23"/>
      <c r="T17" s="23"/>
      <c r="U17" s="23"/>
      <c r="V17" s="23"/>
      <c r="W17" s="32"/>
      <c r="X17" s="32"/>
      <c r="Y17" s="32"/>
      <c r="Z17" s="32"/>
      <c r="AA17" s="32"/>
      <c r="AB17" s="322"/>
    </row>
    <row r="18" spans="1:28" s="34" customFormat="1" ht="41.25" customHeight="1">
      <c r="A18" s="247"/>
      <c r="B18" s="320"/>
      <c r="C18" s="246" t="s">
        <v>579</v>
      </c>
      <c r="D18" s="223" t="s">
        <v>580</v>
      </c>
      <c r="E18" s="231">
        <v>0.85</v>
      </c>
      <c r="F18" s="231">
        <v>0.87</v>
      </c>
      <c r="G18" s="231">
        <v>0.85</v>
      </c>
      <c r="H18" s="231">
        <v>0.85</v>
      </c>
      <c r="I18" s="231">
        <v>0.86</v>
      </c>
      <c r="J18" s="231">
        <v>0.87</v>
      </c>
      <c r="K18" s="223" t="s">
        <v>569</v>
      </c>
      <c r="L18" s="247"/>
      <c r="M18" s="20">
        <v>1</v>
      </c>
      <c r="N18" s="21" t="s">
        <v>581</v>
      </c>
      <c r="O18" s="224"/>
      <c r="P18" s="23"/>
      <c r="Q18" s="32"/>
      <c r="R18" s="32"/>
      <c r="S18" s="23"/>
      <c r="T18" s="23"/>
      <c r="U18" s="23"/>
      <c r="V18" s="23"/>
      <c r="W18" s="23"/>
      <c r="X18" s="23"/>
      <c r="Y18" s="23"/>
      <c r="Z18" s="23"/>
      <c r="AA18" s="23"/>
      <c r="AB18" s="322"/>
    </row>
    <row r="19" spans="1:28" s="34" customFormat="1" ht="27.75" customHeight="1">
      <c r="A19" s="247"/>
      <c r="B19" s="320"/>
      <c r="C19" s="247"/>
      <c r="D19" s="223"/>
      <c r="E19" s="231"/>
      <c r="F19" s="231"/>
      <c r="G19" s="231"/>
      <c r="H19" s="231"/>
      <c r="I19" s="231"/>
      <c r="J19" s="231"/>
      <c r="K19" s="223"/>
      <c r="L19" s="247"/>
      <c r="M19" s="20">
        <v>2</v>
      </c>
      <c r="N19" s="21" t="s">
        <v>582</v>
      </c>
      <c r="O19" s="225"/>
      <c r="P19" s="23"/>
      <c r="Q19" s="23"/>
      <c r="R19" s="23"/>
      <c r="S19" s="32"/>
      <c r="T19" s="23"/>
      <c r="U19" s="23"/>
      <c r="V19" s="23"/>
      <c r="W19" s="23"/>
      <c r="X19" s="23"/>
      <c r="Y19" s="23"/>
      <c r="Z19" s="23"/>
      <c r="AA19" s="23"/>
      <c r="AB19" s="322"/>
    </row>
    <row r="20" spans="1:28" s="34" customFormat="1" ht="40.5" customHeight="1">
      <c r="A20" s="247"/>
      <c r="B20" s="320"/>
      <c r="C20" s="247"/>
      <c r="D20" s="223"/>
      <c r="E20" s="231"/>
      <c r="F20" s="231"/>
      <c r="G20" s="231"/>
      <c r="H20" s="231"/>
      <c r="I20" s="231"/>
      <c r="J20" s="231"/>
      <c r="K20" s="223"/>
      <c r="L20" s="247"/>
      <c r="M20" s="20">
        <v>3</v>
      </c>
      <c r="N20" s="21" t="s">
        <v>583</v>
      </c>
      <c r="O20" s="226"/>
      <c r="P20" s="23"/>
      <c r="Q20" s="23"/>
      <c r="R20" s="23"/>
      <c r="S20" s="23"/>
      <c r="T20" s="32"/>
      <c r="U20" s="32"/>
      <c r="V20" s="32"/>
      <c r="W20" s="23"/>
      <c r="X20" s="23"/>
      <c r="Y20" s="23"/>
      <c r="Z20" s="23"/>
      <c r="AA20" s="23"/>
      <c r="AB20" s="322"/>
    </row>
    <row r="21" spans="1:28" s="34" customFormat="1" ht="32.25" customHeight="1">
      <c r="A21" s="247"/>
      <c r="B21" s="320"/>
      <c r="C21" s="247"/>
      <c r="D21" s="223" t="s">
        <v>584</v>
      </c>
      <c r="E21" s="232" t="s">
        <v>585</v>
      </c>
      <c r="F21" s="232" t="s">
        <v>586</v>
      </c>
      <c r="G21" s="232" t="s">
        <v>585</v>
      </c>
      <c r="H21" s="232" t="s">
        <v>587</v>
      </c>
      <c r="I21" s="232" t="s">
        <v>588</v>
      </c>
      <c r="J21" s="232" t="s">
        <v>589</v>
      </c>
      <c r="K21" s="246" t="s">
        <v>590</v>
      </c>
      <c r="L21" s="247"/>
      <c r="M21" s="20">
        <v>4</v>
      </c>
      <c r="N21" s="21" t="s">
        <v>591</v>
      </c>
      <c r="O21" s="224"/>
      <c r="P21" s="23"/>
      <c r="Q21" s="32"/>
      <c r="R21" s="32"/>
      <c r="S21" s="23"/>
      <c r="T21" s="23"/>
      <c r="U21" s="23"/>
      <c r="V21" s="23"/>
      <c r="W21" s="23"/>
      <c r="X21" s="23"/>
      <c r="Y21" s="23"/>
      <c r="Z21" s="23"/>
      <c r="AA21" s="23"/>
      <c r="AB21" s="322"/>
    </row>
    <row r="22" spans="1:28" s="34" customFormat="1" ht="39" customHeight="1">
      <c r="A22" s="247"/>
      <c r="B22" s="320"/>
      <c r="C22" s="247"/>
      <c r="D22" s="223"/>
      <c r="E22" s="232"/>
      <c r="F22" s="232"/>
      <c r="G22" s="232"/>
      <c r="H22" s="232"/>
      <c r="I22" s="232"/>
      <c r="J22" s="232"/>
      <c r="K22" s="247"/>
      <c r="L22" s="247"/>
      <c r="M22" s="20">
        <v>5</v>
      </c>
      <c r="N22" s="24" t="s">
        <v>592</v>
      </c>
      <c r="O22" s="225"/>
      <c r="P22" s="23"/>
      <c r="Q22" s="23"/>
      <c r="R22" s="23"/>
      <c r="S22" s="32"/>
      <c r="T22" s="32"/>
      <c r="U22" s="32"/>
      <c r="V22" s="32"/>
      <c r="W22" s="23"/>
      <c r="X22" s="23"/>
      <c r="Y22" s="23"/>
      <c r="Z22" s="23"/>
      <c r="AA22" s="23"/>
      <c r="AB22" s="322"/>
    </row>
    <row r="23" spans="1:28" s="34" customFormat="1" ht="40.5" customHeight="1">
      <c r="A23" s="247"/>
      <c r="B23" s="320"/>
      <c r="C23" s="247"/>
      <c r="D23" s="223"/>
      <c r="E23" s="232"/>
      <c r="F23" s="232"/>
      <c r="G23" s="232"/>
      <c r="H23" s="232"/>
      <c r="I23" s="232"/>
      <c r="J23" s="232"/>
      <c r="K23" s="247"/>
      <c r="L23" s="247"/>
      <c r="M23" s="20">
        <v>6</v>
      </c>
      <c r="N23" s="24" t="s">
        <v>593</v>
      </c>
      <c r="O23" s="226"/>
      <c r="P23" s="23"/>
      <c r="Q23" s="23"/>
      <c r="R23" s="23"/>
      <c r="S23" s="23"/>
      <c r="T23" s="23"/>
      <c r="U23" s="23"/>
      <c r="V23" s="23"/>
      <c r="W23" s="32"/>
      <c r="X23" s="32"/>
      <c r="Y23" s="32"/>
      <c r="Z23" s="32"/>
      <c r="AA23" s="32"/>
      <c r="AB23" s="322"/>
    </row>
    <row r="24" spans="1:28" s="34" customFormat="1" ht="29.25" customHeight="1">
      <c r="A24" s="247"/>
      <c r="B24" s="320"/>
      <c r="C24" s="247"/>
      <c r="D24" s="223" t="s">
        <v>594</v>
      </c>
      <c r="E24" s="232" t="s">
        <v>595</v>
      </c>
      <c r="F24" s="232" t="s">
        <v>596</v>
      </c>
      <c r="G24" s="232" t="s">
        <v>595</v>
      </c>
      <c r="H24" s="232" t="s">
        <v>597</v>
      </c>
      <c r="I24" s="232" t="s">
        <v>597</v>
      </c>
      <c r="J24" s="232" t="s">
        <v>596</v>
      </c>
      <c r="K24" s="247"/>
      <c r="L24" s="247"/>
      <c r="M24" s="20">
        <v>7</v>
      </c>
      <c r="N24" s="24" t="s">
        <v>591</v>
      </c>
      <c r="O24" s="224"/>
      <c r="P24" s="23"/>
      <c r="Q24" s="32"/>
      <c r="R24" s="32"/>
      <c r="S24" s="23"/>
      <c r="T24" s="23"/>
      <c r="U24" s="23"/>
      <c r="V24" s="23"/>
      <c r="W24" s="23"/>
      <c r="X24" s="23"/>
      <c r="Y24" s="23"/>
      <c r="Z24" s="23"/>
      <c r="AA24" s="23"/>
      <c r="AB24" s="322"/>
    </row>
    <row r="25" spans="1:28" s="34" customFormat="1" ht="45" customHeight="1">
      <c r="A25" s="247"/>
      <c r="B25" s="320"/>
      <c r="C25" s="247"/>
      <c r="D25" s="223"/>
      <c r="E25" s="232"/>
      <c r="F25" s="232"/>
      <c r="G25" s="232"/>
      <c r="H25" s="232"/>
      <c r="I25" s="232"/>
      <c r="J25" s="232"/>
      <c r="K25" s="247"/>
      <c r="L25" s="247"/>
      <c r="M25" s="20">
        <v>8</v>
      </c>
      <c r="N25" s="24" t="s">
        <v>598</v>
      </c>
      <c r="O25" s="225"/>
      <c r="P25" s="23"/>
      <c r="Q25" s="23"/>
      <c r="R25" s="23"/>
      <c r="S25" s="32"/>
      <c r="T25" s="32"/>
      <c r="U25" s="32"/>
      <c r="V25" s="32"/>
      <c r="W25" s="23"/>
      <c r="X25" s="23"/>
      <c r="Y25" s="23"/>
      <c r="Z25" s="23"/>
      <c r="AA25" s="23"/>
      <c r="AB25" s="322"/>
    </row>
    <row r="26" spans="1:28" s="34" customFormat="1" ht="39" customHeight="1">
      <c r="A26" s="247"/>
      <c r="B26" s="320"/>
      <c r="C26" s="247"/>
      <c r="D26" s="223"/>
      <c r="E26" s="232"/>
      <c r="F26" s="232"/>
      <c r="G26" s="232"/>
      <c r="H26" s="232"/>
      <c r="I26" s="232"/>
      <c r="J26" s="232"/>
      <c r="K26" s="248"/>
      <c r="L26" s="248"/>
      <c r="M26" s="20">
        <v>9</v>
      </c>
      <c r="N26" s="24" t="s">
        <v>599</v>
      </c>
      <c r="O26" s="226"/>
      <c r="P26" s="23"/>
      <c r="Q26" s="23"/>
      <c r="R26" s="23"/>
      <c r="S26" s="23"/>
      <c r="T26" s="23"/>
      <c r="U26" s="23"/>
      <c r="V26" s="23"/>
      <c r="W26" s="32"/>
      <c r="X26" s="32"/>
      <c r="Y26" s="32"/>
      <c r="Z26" s="32"/>
      <c r="AA26" s="32"/>
      <c r="AB26" s="322"/>
    </row>
    <row r="27" spans="1:28" s="34" customFormat="1" ht="30" customHeight="1">
      <c r="A27" s="247"/>
      <c r="B27" s="320"/>
      <c r="C27" s="247"/>
      <c r="D27" s="223" t="s">
        <v>600</v>
      </c>
      <c r="E27" s="232">
        <v>14</v>
      </c>
      <c r="F27" s="232">
        <v>4</v>
      </c>
      <c r="G27" s="232">
        <v>14</v>
      </c>
      <c r="H27" s="232">
        <v>10</v>
      </c>
      <c r="I27" s="232">
        <v>6</v>
      </c>
      <c r="J27" s="232">
        <v>4</v>
      </c>
      <c r="K27" s="223" t="s">
        <v>601</v>
      </c>
      <c r="L27" s="223" t="s">
        <v>564</v>
      </c>
      <c r="M27" s="20">
        <v>10</v>
      </c>
      <c r="N27" s="24" t="s">
        <v>591</v>
      </c>
      <c r="O27" s="224"/>
      <c r="P27" s="23"/>
      <c r="Q27" s="32"/>
      <c r="R27" s="32"/>
      <c r="S27" s="23"/>
      <c r="T27" s="23"/>
      <c r="U27" s="23"/>
      <c r="V27" s="23"/>
      <c r="W27" s="23"/>
      <c r="X27" s="23"/>
      <c r="Y27" s="23"/>
      <c r="Z27" s="23"/>
      <c r="AA27" s="23"/>
      <c r="AB27" s="322"/>
    </row>
    <row r="28" spans="1:28" ht="40.5" customHeight="1">
      <c r="A28" s="247"/>
      <c r="B28" s="320"/>
      <c r="C28" s="247"/>
      <c r="D28" s="223"/>
      <c r="E28" s="232"/>
      <c r="F28" s="232"/>
      <c r="G28" s="232"/>
      <c r="H28" s="232"/>
      <c r="I28" s="232"/>
      <c r="J28" s="232"/>
      <c r="K28" s="223"/>
      <c r="L28" s="223"/>
      <c r="M28" s="20">
        <v>11</v>
      </c>
      <c r="N28" s="24" t="s">
        <v>598</v>
      </c>
      <c r="O28" s="225"/>
      <c r="P28" s="23"/>
      <c r="Q28" s="23"/>
      <c r="R28" s="23"/>
      <c r="S28" s="32"/>
      <c r="T28" s="32"/>
      <c r="U28" s="32"/>
      <c r="V28" s="32"/>
      <c r="W28" s="23"/>
      <c r="X28" s="23"/>
      <c r="Y28" s="23"/>
      <c r="Z28" s="23"/>
      <c r="AA28" s="23"/>
      <c r="AB28" s="322"/>
    </row>
    <row r="29" spans="1:28" ht="44.25" customHeight="1">
      <c r="A29" s="248"/>
      <c r="B29" s="321"/>
      <c r="C29" s="248"/>
      <c r="D29" s="223"/>
      <c r="E29" s="232"/>
      <c r="F29" s="232"/>
      <c r="G29" s="232"/>
      <c r="H29" s="232"/>
      <c r="I29" s="232"/>
      <c r="J29" s="232"/>
      <c r="K29" s="223"/>
      <c r="L29" s="223"/>
      <c r="M29" s="20">
        <v>12</v>
      </c>
      <c r="N29" s="24" t="s">
        <v>599</v>
      </c>
      <c r="O29" s="226"/>
      <c r="P29" s="23"/>
      <c r="Q29" s="23"/>
      <c r="R29" s="23"/>
      <c r="S29" s="23"/>
      <c r="T29" s="23"/>
      <c r="U29" s="23"/>
      <c r="V29" s="23"/>
      <c r="W29" s="32"/>
      <c r="X29" s="32"/>
      <c r="Y29" s="32"/>
      <c r="Z29" s="32"/>
      <c r="AA29" s="32"/>
      <c r="AB29" s="322"/>
    </row>
    <row r="36" ht="25.5" customHeight="1"/>
    <row r="37" ht="12.75" customHeight="1"/>
    <row r="38" ht="12.75" customHeight="1"/>
    <row r="39" ht="12.75" customHeight="1"/>
  </sheetData>
  <mergeCells count="94">
    <mergeCell ref="P6:AA7"/>
    <mergeCell ref="AB6:AB8"/>
    <mergeCell ref="G7:G8"/>
    <mergeCell ref="H7:H8"/>
    <mergeCell ref="I7:I8"/>
    <mergeCell ref="J7:J8"/>
    <mergeCell ref="G6:J6"/>
    <mergeCell ref="K6:K8"/>
    <mergeCell ref="A1:AB1"/>
    <mergeCell ref="A2:AB2"/>
    <mergeCell ref="A3:AB3"/>
    <mergeCell ref="A4:AB4"/>
    <mergeCell ref="G5:J5"/>
    <mergeCell ref="M5:N5"/>
    <mergeCell ref="P5:AA5"/>
    <mergeCell ref="F6:F8"/>
    <mergeCell ref="C9:C14"/>
    <mergeCell ref="D9:D11"/>
    <mergeCell ref="E9:E11"/>
    <mergeCell ref="A9:A29"/>
    <mergeCell ref="D12:D14"/>
    <mergeCell ref="E12:E14"/>
    <mergeCell ref="C15:C17"/>
    <mergeCell ref="D15:D17"/>
    <mergeCell ref="E15:E17"/>
    <mergeCell ref="A6:A8"/>
    <mergeCell ref="B6:B8"/>
    <mergeCell ref="C6:C8"/>
    <mergeCell ref="D6:D8"/>
    <mergeCell ref="E6:E8"/>
    <mergeCell ref="D24:D26"/>
    <mergeCell ref="E24:E26"/>
    <mergeCell ref="D27:D29"/>
    <mergeCell ref="E27:E29"/>
    <mergeCell ref="O6:O8"/>
    <mergeCell ref="K9:K11"/>
    <mergeCell ref="L9:L26"/>
    <mergeCell ref="K18:K20"/>
    <mergeCell ref="L6:L8"/>
    <mergeCell ref="M6:M8"/>
    <mergeCell ref="N6:N8"/>
    <mergeCell ref="O15:O17"/>
    <mergeCell ref="O24:O26"/>
    <mergeCell ref="O21:O23"/>
    <mergeCell ref="F9:F11"/>
    <mergeCell ref="G24:G26"/>
    <mergeCell ref="H24:H26"/>
    <mergeCell ref="I24:I26"/>
    <mergeCell ref="J24:J26"/>
    <mergeCell ref="G9:G11"/>
    <mergeCell ref="H9:H11"/>
    <mergeCell ref="I9:I11"/>
    <mergeCell ref="I21:I23"/>
    <mergeCell ref="J9:J11"/>
    <mergeCell ref="G21:G23"/>
    <mergeCell ref="H21:H23"/>
    <mergeCell ref="G15:G17"/>
    <mergeCell ref="F12:F14"/>
    <mergeCell ref="G12:G14"/>
    <mergeCell ref="H12:H14"/>
    <mergeCell ref="H15:H17"/>
    <mergeCell ref="I15:I17"/>
    <mergeCell ref="F15:F17"/>
    <mergeCell ref="K15:K17"/>
    <mergeCell ref="O9:O14"/>
    <mergeCell ref="I12:I14"/>
    <mergeCell ref="J12:J14"/>
    <mergeCell ref="K12:K14"/>
    <mergeCell ref="B9:B29"/>
    <mergeCell ref="AB9:AB29"/>
    <mergeCell ref="C18:C29"/>
    <mergeCell ref="D18:D20"/>
    <mergeCell ref="E18:E20"/>
    <mergeCell ref="F18:F20"/>
    <mergeCell ref="G18:G20"/>
    <mergeCell ref="H18:H20"/>
    <mergeCell ref="I18:I20"/>
    <mergeCell ref="J18:J20"/>
    <mergeCell ref="O18:O20"/>
    <mergeCell ref="D21:D23"/>
    <mergeCell ref="E21:E23"/>
    <mergeCell ref="F21:F23"/>
    <mergeCell ref="F24:F26"/>
    <mergeCell ref="J15:J17"/>
    <mergeCell ref="K27:K29"/>
    <mergeCell ref="L27:L29"/>
    <mergeCell ref="O27:O29"/>
    <mergeCell ref="J21:J23"/>
    <mergeCell ref="K21:K26"/>
    <mergeCell ref="F27:F29"/>
    <mergeCell ref="G27:G29"/>
    <mergeCell ref="H27:H29"/>
    <mergeCell ref="I27:I29"/>
    <mergeCell ref="J27:J29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5" orientation="landscape" r:id="rId1"/>
  <headerFooter>
    <oddHeader>&amp;L     &amp;G&amp;C&amp;"Verdana,Negrita"&amp;K002060MINISTERIO DE INTERIOR Y POLICÍA
PLAN OPERATIVO ANUAL 2025
&amp;KC00000Dirección Ventanilla Única Institucional&amp;R&amp;"Aptos Narrow,Negrita"&amp;KC00000FO-PPP-02 /Versión: 01</oddHeader>
    <oddFooter>&amp;C&amp;"Aptos Narrow,Negrita"&amp;10Dirección Planificación y Desarrollo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view="pageBreakPreview" topLeftCell="A91" zoomScale="25" zoomScaleNormal="77" zoomScaleSheetLayoutView="25" zoomScalePageLayoutView="59" workbookViewId="0">
      <selection activeCell="N89" sqref="N89"/>
    </sheetView>
  </sheetViews>
  <sheetFormatPr baseColWidth="10" defaultColWidth="10.42578125" defaultRowHeight="27" customHeight="1"/>
  <cols>
    <col min="1" max="1" width="22.42578125" style="65" customWidth="1"/>
    <col min="2" max="2" width="23.7109375" style="65" customWidth="1"/>
    <col min="3" max="3" width="25.140625" style="65" customWidth="1"/>
    <col min="4" max="4" width="22.85546875" style="65" customWidth="1"/>
    <col min="5" max="6" width="11.7109375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4.85546875" style="65" customWidth="1"/>
    <col min="11" max="11" width="27.7109375" style="65" customWidth="1"/>
    <col min="12" max="12" width="22.42578125" style="65" customWidth="1"/>
    <col min="13" max="13" width="8.7109375" style="65" customWidth="1"/>
    <col min="14" max="14" width="47.140625" style="65" customWidth="1"/>
    <col min="15" max="15" width="26.2851562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1.710937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ht="75" customHeight="1">
      <c r="A9" s="368" t="s">
        <v>604</v>
      </c>
      <c r="B9" s="368" t="s">
        <v>605</v>
      </c>
      <c r="C9" s="368" t="s">
        <v>606</v>
      </c>
      <c r="D9" s="368" t="s">
        <v>607</v>
      </c>
      <c r="E9" s="400">
        <v>1</v>
      </c>
      <c r="F9" s="400">
        <v>1</v>
      </c>
      <c r="G9" s="413"/>
      <c r="H9" s="413"/>
      <c r="I9" s="413"/>
      <c r="J9" s="400">
        <v>1</v>
      </c>
      <c r="K9" s="368" t="s">
        <v>608</v>
      </c>
      <c r="L9" s="368" t="s">
        <v>609</v>
      </c>
      <c r="M9" s="79">
        <v>1</v>
      </c>
      <c r="N9" s="80" t="s">
        <v>610</v>
      </c>
      <c r="O9" s="368" t="s">
        <v>611</v>
      </c>
      <c r="P9" s="81"/>
      <c r="Q9" s="81"/>
      <c r="R9" s="177"/>
      <c r="S9" s="81"/>
      <c r="T9" s="81"/>
      <c r="U9" s="82"/>
      <c r="V9" s="81"/>
      <c r="W9" s="81"/>
      <c r="X9" s="81"/>
      <c r="Y9" s="81"/>
      <c r="Z9" s="81"/>
      <c r="AA9" s="81"/>
      <c r="AB9" s="223" t="s">
        <v>127</v>
      </c>
    </row>
    <row r="10" spans="1:28" ht="75" customHeight="1">
      <c r="A10" s="368"/>
      <c r="B10" s="368"/>
      <c r="C10" s="368"/>
      <c r="D10" s="368"/>
      <c r="E10" s="400"/>
      <c r="F10" s="400"/>
      <c r="G10" s="413"/>
      <c r="H10" s="413"/>
      <c r="I10" s="413"/>
      <c r="J10" s="400"/>
      <c r="K10" s="368"/>
      <c r="L10" s="368"/>
      <c r="M10" s="79">
        <v>2</v>
      </c>
      <c r="N10" s="80" t="s">
        <v>612</v>
      </c>
      <c r="O10" s="368"/>
      <c r="P10" s="81"/>
      <c r="Q10" s="81"/>
      <c r="R10" s="81"/>
      <c r="S10" s="177"/>
      <c r="T10" s="81"/>
      <c r="U10" s="82"/>
      <c r="V10" s="81"/>
      <c r="W10" s="81"/>
      <c r="X10" s="81"/>
      <c r="Y10" s="81"/>
      <c r="Z10" s="81"/>
      <c r="AA10" s="81"/>
      <c r="AB10" s="223"/>
    </row>
    <row r="11" spans="1:28" ht="75" customHeight="1">
      <c r="A11" s="368"/>
      <c r="B11" s="368"/>
      <c r="C11" s="368"/>
      <c r="D11" s="368"/>
      <c r="E11" s="400"/>
      <c r="F11" s="400"/>
      <c r="G11" s="413"/>
      <c r="H11" s="413"/>
      <c r="I11" s="413"/>
      <c r="J11" s="400"/>
      <c r="K11" s="368"/>
      <c r="L11" s="368"/>
      <c r="M11" s="79">
        <v>3</v>
      </c>
      <c r="N11" s="80" t="s">
        <v>613</v>
      </c>
      <c r="O11" s="368"/>
      <c r="P11" s="81"/>
      <c r="Q11" s="81"/>
      <c r="R11" s="81"/>
      <c r="S11" s="177"/>
      <c r="T11" s="177"/>
      <c r="U11" s="180"/>
      <c r="V11" s="82"/>
      <c r="W11" s="81"/>
      <c r="X11" s="81"/>
      <c r="Y11" s="81"/>
      <c r="Z11" s="81"/>
      <c r="AA11" s="81"/>
      <c r="AB11" s="223"/>
    </row>
    <row r="12" spans="1:28" ht="75" customHeight="1">
      <c r="A12" s="368"/>
      <c r="B12" s="368"/>
      <c r="C12" s="368"/>
      <c r="D12" s="368"/>
      <c r="E12" s="400"/>
      <c r="F12" s="400"/>
      <c r="G12" s="413"/>
      <c r="H12" s="413"/>
      <c r="I12" s="413"/>
      <c r="J12" s="400"/>
      <c r="K12" s="368"/>
      <c r="L12" s="368"/>
      <c r="M12" s="79">
        <v>4</v>
      </c>
      <c r="N12" s="80" t="s">
        <v>614</v>
      </c>
      <c r="O12" s="368"/>
      <c r="P12" s="81"/>
      <c r="Q12" s="81"/>
      <c r="R12" s="81"/>
      <c r="S12" s="81"/>
      <c r="T12" s="81"/>
      <c r="U12" s="177"/>
      <c r="V12" s="180"/>
      <c r="W12" s="81"/>
      <c r="X12" s="81"/>
      <c r="Y12" s="81"/>
      <c r="Z12" s="81"/>
      <c r="AA12" s="81"/>
      <c r="AB12" s="223"/>
    </row>
    <row r="13" spans="1:28" ht="75" customHeight="1">
      <c r="A13" s="368"/>
      <c r="B13" s="368"/>
      <c r="C13" s="368"/>
      <c r="D13" s="368"/>
      <c r="E13" s="400"/>
      <c r="F13" s="400"/>
      <c r="G13" s="413"/>
      <c r="H13" s="413"/>
      <c r="I13" s="413"/>
      <c r="J13" s="400"/>
      <c r="K13" s="368"/>
      <c r="L13" s="368"/>
      <c r="M13" s="79">
        <v>5</v>
      </c>
      <c r="N13" s="80" t="s">
        <v>615</v>
      </c>
      <c r="O13" s="368"/>
      <c r="P13" s="81"/>
      <c r="Q13" s="81"/>
      <c r="R13" s="81"/>
      <c r="S13" s="81"/>
      <c r="T13" s="81"/>
      <c r="U13" s="81"/>
      <c r="V13" s="82"/>
      <c r="W13" s="177"/>
      <c r="X13" s="81"/>
      <c r="Y13" s="81"/>
      <c r="Z13" s="81"/>
      <c r="AA13" s="81"/>
      <c r="AB13" s="223"/>
    </row>
    <row r="14" spans="1:28" ht="59.25" customHeight="1">
      <c r="A14" s="368"/>
      <c r="B14" s="368"/>
      <c r="C14" s="368"/>
      <c r="D14" s="368"/>
      <c r="E14" s="400"/>
      <c r="F14" s="400"/>
      <c r="G14" s="413"/>
      <c r="H14" s="413"/>
      <c r="I14" s="413"/>
      <c r="J14" s="400"/>
      <c r="K14" s="368"/>
      <c r="L14" s="368"/>
      <c r="M14" s="79">
        <v>6</v>
      </c>
      <c r="N14" s="80" t="s">
        <v>616</v>
      </c>
      <c r="O14" s="368"/>
      <c r="P14" s="81"/>
      <c r="Q14" s="81"/>
      <c r="R14" s="81"/>
      <c r="S14" s="81"/>
      <c r="T14" s="81"/>
      <c r="U14" s="81"/>
      <c r="V14" s="81"/>
      <c r="W14" s="82"/>
      <c r="X14" s="180"/>
      <c r="Y14" s="81"/>
      <c r="Z14" s="81"/>
      <c r="AA14" s="81"/>
      <c r="AB14" s="223"/>
    </row>
    <row r="15" spans="1:28" ht="69.75" customHeight="1">
      <c r="A15" s="368"/>
      <c r="B15" s="368"/>
      <c r="C15" s="368"/>
      <c r="D15" s="368"/>
      <c r="E15" s="400"/>
      <c r="F15" s="400"/>
      <c r="G15" s="413"/>
      <c r="H15" s="413"/>
      <c r="I15" s="413"/>
      <c r="J15" s="400"/>
      <c r="K15" s="368"/>
      <c r="L15" s="368"/>
      <c r="M15" s="79">
        <v>7</v>
      </c>
      <c r="N15" s="80" t="s">
        <v>617</v>
      </c>
      <c r="O15" s="368"/>
      <c r="P15" s="81"/>
      <c r="Q15" s="81"/>
      <c r="R15" s="81"/>
      <c r="S15" s="81"/>
      <c r="T15" s="81"/>
      <c r="U15" s="81"/>
      <c r="V15" s="81"/>
      <c r="W15" s="82"/>
      <c r="X15" s="180"/>
      <c r="Y15" s="177"/>
      <c r="Z15" s="81"/>
      <c r="AA15" s="81"/>
      <c r="AB15" s="223"/>
    </row>
    <row r="16" spans="1:28" ht="75" customHeight="1">
      <c r="A16" s="368"/>
      <c r="B16" s="368"/>
      <c r="C16" s="368"/>
      <c r="D16" s="368"/>
      <c r="E16" s="400"/>
      <c r="F16" s="400"/>
      <c r="G16" s="413"/>
      <c r="H16" s="413"/>
      <c r="I16" s="413"/>
      <c r="J16" s="400"/>
      <c r="K16" s="368"/>
      <c r="L16" s="368"/>
      <c r="M16" s="79">
        <v>8</v>
      </c>
      <c r="N16" s="80" t="s">
        <v>618</v>
      </c>
      <c r="O16" s="368"/>
      <c r="P16" s="81"/>
      <c r="Q16" s="81"/>
      <c r="R16" s="81"/>
      <c r="S16" s="81"/>
      <c r="T16" s="81"/>
      <c r="U16" s="81"/>
      <c r="V16" s="81"/>
      <c r="W16" s="81"/>
      <c r="X16" s="83"/>
      <c r="Y16" s="84"/>
      <c r="Z16" s="177"/>
      <c r="AA16" s="81"/>
      <c r="AB16" s="223"/>
    </row>
    <row r="17" spans="1:28" ht="85.5" customHeight="1">
      <c r="A17" s="368"/>
      <c r="B17" s="368"/>
      <c r="C17" s="368" t="s">
        <v>619</v>
      </c>
      <c r="D17" s="368" t="s">
        <v>620</v>
      </c>
      <c r="E17" s="400">
        <v>1</v>
      </c>
      <c r="F17" s="400">
        <v>1</v>
      </c>
      <c r="G17" s="413"/>
      <c r="H17" s="413"/>
      <c r="I17" s="400">
        <v>1</v>
      </c>
      <c r="J17" s="413"/>
      <c r="K17" s="368" t="s">
        <v>621</v>
      </c>
      <c r="L17" s="368" t="s">
        <v>609</v>
      </c>
      <c r="M17" s="79">
        <v>1</v>
      </c>
      <c r="N17" s="80" t="s">
        <v>622</v>
      </c>
      <c r="O17" s="368" t="s">
        <v>611</v>
      </c>
      <c r="P17" s="85"/>
      <c r="Q17" s="85"/>
      <c r="R17" s="86"/>
      <c r="S17" s="181"/>
      <c r="T17" s="85"/>
      <c r="U17" s="85"/>
      <c r="V17" s="85"/>
      <c r="W17" s="85"/>
      <c r="X17" s="85"/>
      <c r="Y17" s="85"/>
      <c r="Z17" s="85"/>
      <c r="AA17" s="85"/>
      <c r="AB17" s="223"/>
    </row>
    <row r="18" spans="1:28" ht="85.5" customHeight="1">
      <c r="A18" s="368"/>
      <c r="B18" s="368"/>
      <c r="C18" s="368"/>
      <c r="D18" s="368"/>
      <c r="E18" s="400"/>
      <c r="F18" s="400"/>
      <c r="G18" s="413"/>
      <c r="H18" s="413"/>
      <c r="I18" s="400"/>
      <c r="J18" s="413"/>
      <c r="K18" s="368"/>
      <c r="L18" s="368"/>
      <c r="M18" s="79">
        <v>2</v>
      </c>
      <c r="N18" s="80" t="s">
        <v>623</v>
      </c>
      <c r="O18" s="368"/>
      <c r="P18" s="85"/>
      <c r="Q18" s="85"/>
      <c r="R18" s="85"/>
      <c r="S18" s="181"/>
      <c r="T18" s="181"/>
      <c r="U18" s="181"/>
      <c r="V18" s="85"/>
      <c r="W18" s="85"/>
      <c r="X18" s="85"/>
      <c r="Y18" s="85"/>
      <c r="Z18" s="85"/>
      <c r="AA18" s="85"/>
      <c r="AB18" s="223"/>
    </row>
    <row r="19" spans="1:28" ht="85.5" customHeight="1">
      <c r="A19" s="368"/>
      <c r="B19" s="368"/>
      <c r="C19" s="368"/>
      <c r="D19" s="368"/>
      <c r="E19" s="400"/>
      <c r="F19" s="400"/>
      <c r="G19" s="413"/>
      <c r="H19" s="413"/>
      <c r="I19" s="400"/>
      <c r="J19" s="413"/>
      <c r="K19" s="368"/>
      <c r="L19" s="368"/>
      <c r="M19" s="79">
        <v>3</v>
      </c>
      <c r="N19" s="80" t="s">
        <v>624</v>
      </c>
      <c r="O19" s="368"/>
      <c r="P19" s="85"/>
      <c r="Q19" s="85"/>
      <c r="R19" s="85"/>
      <c r="S19" s="85"/>
      <c r="T19" s="181"/>
      <c r="U19" s="181"/>
      <c r="V19" s="85"/>
      <c r="W19" s="85"/>
      <c r="X19" s="85"/>
      <c r="Y19" s="85"/>
      <c r="Z19" s="85"/>
      <c r="AA19" s="85"/>
      <c r="AB19" s="223"/>
    </row>
    <row r="20" spans="1:28" ht="85.5" customHeight="1">
      <c r="A20" s="368"/>
      <c r="B20" s="368"/>
      <c r="C20" s="368"/>
      <c r="D20" s="368"/>
      <c r="E20" s="400"/>
      <c r="F20" s="400"/>
      <c r="G20" s="413"/>
      <c r="H20" s="413"/>
      <c r="I20" s="400"/>
      <c r="J20" s="413"/>
      <c r="K20" s="368"/>
      <c r="L20" s="368"/>
      <c r="M20" s="79">
        <v>4</v>
      </c>
      <c r="N20" s="80" t="s">
        <v>625</v>
      </c>
      <c r="O20" s="368"/>
      <c r="P20" s="85"/>
      <c r="Q20" s="85"/>
      <c r="R20" s="85"/>
      <c r="S20" s="85"/>
      <c r="T20" s="85"/>
      <c r="U20" s="181"/>
      <c r="V20" s="181"/>
      <c r="W20" s="85"/>
      <c r="X20" s="85"/>
      <c r="Y20" s="85"/>
      <c r="Z20" s="85"/>
      <c r="AA20" s="85"/>
      <c r="AB20" s="223"/>
    </row>
    <row r="21" spans="1:28" ht="69" customHeight="1">
      <c r="A21" s="368"/>
      <c r="B21" s="368"/>
      <c r="C21" s="368"/>
      <c r="D21" s="368"/>
      <c r="E21" s="400"/>
      <c r="F21" s="400"/>
      <c r="G21" s="413"/>
      <c r="H21" s="413"/>
      <c r="I21" s="400"/>
      <c r="J21" s="413"/>
      <c r="K21" s="368"/>
      <c r="L21" s="368"/>
      <c r="M21" s="79">
        <v>5</v>
      </c>
      <c r="N21" s="80" t="s">
        <v>626</v>
      </c>
      <c r="O21" s="368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177"/>
      <c r="AA21" s="87"/>
      <c r="AB21" s="223"/>
    </row>
    <row r="22" spans="1:28" ht="75" customHeight="1">
      <c r="A22" s="380" t="s">
        <v>604</v>
      </c>
      <c r="B22" s="380" t="s">
        <v>605</v>
      </c>
      <c r="C22" s="372" t="s">
        <v>627</v>
      </c>
      <c r="D22" s="372" t="s">
        <v>628</v>
      </c>
      <c r="E22" s="397">
        <v>1</v>
      </c>
      <c r="F22" s="411">
        <v>1</v>
      </c>
      <c r="G22" s="412"/>
      <c r="H22" s="412"/>
      <c r="I22" s="412"/>
      <c r="J22" s="411">
        <v>1</v>
      </c>
      <c r="K22" s="372" t="s">
        <v>629</v>
      </c>
      <c r="L22" s="380" t="s">
        <v>609</v>
      </c>
      <c r="M22" s="95">
        <v>1</v>
      </c>
      <c r="N22" s="96" t="s">
        <v>630</v>
      </c>
      <c r="O22" s="372" t="s">
        <v>631</v>
      </c>
      <c r="P22" s="146"/>
      <c r="Q22" s="146"/>
      <c r="R22" s="146"/>
      <c r="S22" s="146"/>
      <c r="T22" s="146"/>
      <c r="U22" s="146"/>
      <c r="V22" s="161"/>
      <c r="W22" s="146"/>
      <c r="X22" s="146"/>
      <c r="Y22" s="146"/>
      <c r="Z22" s="146"/>
      <c r="AA22" s="146"/>
      <c r="AB22" s="368" t="s">
        <v>127</v>
      </c>
    </row>
    <row r="23" spans="1:28" ht="75" customHeight="1">
      <c r="A23" s="380"/>
      <c r="B23" s="380"/>
      <c r="C23" s="368"/>
      <c r="D23" s="368"/>
      <c r="E23" s="400"/>
      <c r="F23" s="398"/>
      <c r="G23" s="413"/>
      <c r="H23" s="413"/>
      <c r="I23" s="413"/>
      <c r="J23" s="398"/>
      <c r="K23" s="368"/>
      <c r="L23" s="380"/>
      <c r="M23" s="79">
        <v>2</v>
      </c>
      <c r="N23" s="80" t="s">
        <v>632</v>
      </c>
      <c r="O23" s="368"/>
      <c r="P23" s="147"/>
      <c r="Q23" s="147"/>
      <c r="R23" s="147"/>
      <c r="S23" s="147"/>
      <c r="T23" s="147"/>
      <c r="U23" s="147"/>
      <c r="V23" s="160"/>
      <c r="W23" s="147"/>
      <c r="X23" s="147"/>
      <c r="Y23" s="147"/>
      <c r="Z23" s="147"/>
      <c r="AA23" s="147"/>
      <c r="AB23" s="368"/>
    </row>
    <row r="24" spans="1:28" ht="75" customHeight="1">
      <c r="A24" s="380"/>
      <c r="B24" s="380"/>
      <c r="C24" s="368"/>
      <c r="D24" s="368"/>
      <c r="E24" s="400"/>
      <c r="F24" s="398"/>
      <c r="G24" s="413"/>
      <c r="H24" s="413"/>
      <c r="I24" s="413"/>
      <c r="J24" s="398"/>
      <c r="K24" s="368"/>
      <c r="L24" s="380"/>
      <c r="M24" s="79">
        <v>3</v>
      </c>
      <c r="N24" s="80" t="s">
        <v>633</v>
      </c>
      <c r="O24" s="368"/>
      <c r="P24" s="147"/>
      <c r="Q24" s="147"/>
      <c r="R24" s="147"/>
      <c r="S24" s="147"/>
      <c r="T24" s="147"/>
      <c r="U24" s="147"/>
      <c r="V24" s="160"/>
      <c r="W24" s="147"/>
      <c r="X24" s="147"/>
      <c r="Y24" s="147"/>
      <c r="Z24" s="147"/>
      <c r="AA24" s="147"/>
      <c r="AB24" s="368"/>
    </row>
    <row r="25" spans="1:28" ht="78.75" customHeight="1">
      <c r="A25" s="380"/>
      <c r="B25" s="380"/>
      <c r="C25" s="368"/>
      <c r="D25" s="368"/>
      <c r="E25" s="400"/>
      <c r="F25" s="398"/>
      <c r="G25" s="413"/>
      <c r="H25" s="413"/>
      <c r="I25" s="413"/>
      <c r="J25" s="398"/>
      <c r="K25" s="368"/>
      <c r="L25" s="380"/>
      <c r="M25" s="79">
        <v>4</v>
      </c>
      <c r="N25" s="80" t="s">
        <v>634</v>
      </c>
      <c r="O25" s="368"/>
      <c r="P25" s="147"/>
      <c r="Q25" s="147"/>
      <c r="R25" s="147"/>
      <c r="S25" s="147"/>
      <c r="T25" s="147"/>
      <c r="U25" s="147"/>
      <c r="V25" s="160"/>
      <c r="W25" s="160"/>
      <c r="X25" s="160"/>
      <c r="Y25" s="147"/>
      <c r="Z25" s="147"/>
      <c r="AA25" s="147"/>
      <c r="AB25" s="368"/>
    </row>
    <row r="26" spans="1:28" ht="78.75" customHeight="1">
      <c r="A26" s="380"/>
      <c r="B26" s="380"/>
      <c r="C26" s="368"/>
      <c r="D26" s="368"/>
      <c r="E26" s="400"/>
      <c r="F26" s="398"/>
      <c r="G26" s="413"/>
      <c r="H26" s="413"/>
      <c r="I26" s="413"/>
      <c r="J26" s="398"/>
      <c r="K26" s="368"/>
      <c r="L26" s="380"/>
      <c r="M26" s="79">
        <v>5</v>
      </c>
      <c r="N26" s="80" t="s">
        <v>635</v>
      </c>
      <c r="O26" s="368"/>
      <c r="P26" s="147"/>
      <c r="Q26" s="147"/>
      <c r="R26" s="147"/>
      <c r="S26" s="147"/>
      <c r="T26" s="147"/>
      <c r="U26" s="147"/>
      <c r="V26" s="160"/>
      <c r="W26" s="160"/>
      <c r="X26" s="160"/>
      <c r="Y26" s="147"/>
      <c r="Z26" s="147"/>
      <c r="AA26" s="147"/>
      <c r="AB26" s="368"/>
    </row>
    <row r="27" spans="1:28" ht="78.75" customHeight="1">
      <c r="A27" s="380"/>
      <c r="B27" s="380"/>
      <c r="C27" s="368"/>
      <c r="D27" s="368"/>
      <c r="E27" s="400"/>
      <c r="F27" s="398"/>
      <c r="G27" s="413"/>
      <c r="H27" s="413"/>
      <c r="I27" s="413"/>
      <c r="J27" s="398"/>
      <c r="K27" s="368"/>
      <c r="L27" s="380"/>
      <c r="M27" s="79">
        <v>6</v>
      </c>
      <c r="N27" s="80" t="s">
        <v>636</v>
      </c>
      <c r="O27" s="368"/>
      <c r="P27" s="147"/>
      <c r="Q27" s="147"/>
      <c r="R27" s="147"/>
      <c r="S27" s="147"/>
      <c r="T27" s="147"/>
      <c r="U27" s="147"/>
      <c r="V27" s="147"/>
      <c r="W27" s="160"/>
      <c r="X27" s="160"/>
      <c r="Y27" s="160"/>
      <c r="Z27" s="147"/>
      <c r="AA27" s="147"/>
      <c r="AB27" s="368"/>
    </row>
    <row r="28" spans="1:28" ht="78.75" customHeight="1">
      <c r="A28" s="380"/>
      <c r="B28" s="380"/>
      <c r="C28" s="368"/>
      <c r="D28" s="368"/>
      <c r="E28" s="400"/>
      <c r="F28" s="398"/>
      <c r="G28" s="413"/>
      <c r="H28" s="413"/>
      <c r="I28" s="413"/>
      <c r="J28" s="398"/>
      <c r="K28" s="368"/>
      <c r="L28" s="380"/>
      <c r="M28" s="79">
        <v>7</v>
      </c>
      <c r="N28" s="80" t="s">
        <v>637</v>
      </c>
      <c r="O28" s="368"/>
      <c r="P28" s="147"/>
      <c r="Q28" s="147"/>
      <c r="R28" s="147"/>
      <c r="S28" s="147"/>
      <c r="T28" s="147"/>
      <c r="U28" s="147"/>
      <c r="V28" s="147"/>
      <c r="W28" s="147"/>
      <c r="X28" s="148"/>
      <c r="Y28" s="160"/>
      <c r="Z28" s="147"/>
      <c r="AA28" s="147"/>
      <c r="AB28" s="368"/>
    </row>
    <row r="29" spans="1:28" ht="96.75" customHeight="1">
      <c r="A29" s="380"/>
      <c r="B29" s="380"/>
      <c r="C29" s="368" t="s">
        <v>638</v>
      </c>
      <c r="D29" s="368" t="s">
        <v>639</v>
      </c>
      <c r="E29" s="400">
        <v>6</v>
      </c>
      <c r="F29" s="400">
        <v>6</v>
      </c>
      <c r="G29" s="400">
        <v>1</v>
      </c>
      <c r="H29" s="400">
        <v>2</v>
      </c>
      <c r="I29" s="400">
        <v>1</v>
      </c>
      <c r="J29" s="400">
        <v>2</v>
      </c>
      <c r="K29" s="368" t="s">
        <v>640</v>
      </c>
      <c r="L29" s="380"/>
      <c r="M29" s="79">
        <v>1</v>
      </c>
      <c r="N29" s="80" t="s">
        <v>641</v>
      </c>
      <c r="O29" s="368" t="s">
        <v>611</v>
      </c>
      <c r="P29" s="160"/>
      <c r="Q29" s="147"/>
      <c r="R29" s="147"/>
      <c r="S29" s="160"/>
      <c r="T29" s="147"/>
      <c r="U29" s="147"/>
      <c r="V29" s="160"/>
      <c r="W29" s="147"/>
      <c r="X29" s="147"/>
      <c r="Y29" s="160"/>
      <c r="Z29" s="147"/>
      <c r="AA29" s="147"/>
      <c r="AB29" s="368"/>
    </row>
    <row r="30" spans="1:28" ht="96.75" customHeight="1">
      <c r="A30" s="380"/>
      <c r="B30" s="380"/>
      <c r="C30" s="368"/>
      <c r="D30" s="368"/>
      <c r="E30" s="400"/>
      <c r="F30" s="400"/>
      <c r="G30" s="400"/>
      <c r="H30" s="400"/>
      <c r="I30" s="400"/>
      <c r="J30" s="400"/>
      <c r="K30" s="368"/>
      <c r="L30" s="380"/>
      <c r="M30" s="79">
        <v>2</v>
      </c>
      <c r="N30" s="80" t="s">
        <v>642</v>
      </c>
      <c r="O30" s="368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368"/>
    </row>
    <row r="31" spans="1:28" ht="96.75" customHeight="1">
      <c r="A31" s="380"/>
      <c r="B31" s="380"/>
      <c r="C31" s="368"/>
      <c r="D31" s="368"/>
      <c r="E31" s="400"/>
      <c r="F31" s="400"/>
      <c r="G31" s="400"/>
      <c r="H31" s="400"/>
      <c r="I31" s="400"/>
      <c r="J31" s="400"/>
      <c r="K31" s="368"/>
      <c r="L31" s="380"/>
      <c r="M31" s="79">
        <v>3</v>
      </c>
      <c r="N31" s="80" t="s">
        <v>643</v>
      </c>
      <c r="O31" s="368"/>
      <c r="P31" s="160"/>
      <c r="Q31" s="147"/>
      <c r="R31" s="147"/>
      <c r="S31" s="160"/>
      <c r="T31" s="147"/>
      <c r="U31" s="147"/>
      <c r="V31" s="160"/>
      <c r="W31" s="147"/>
      <c r="X31" s="147"/>
      <c r="Y31" s="160"/>
      <c r="Z31" s="147"/>
      <c r="AA31" s="147"/>
      <c r="AB31" s="368"/>
    </row>
    <row r="32" spans="1:28" ht="96.75" customHeight="1">
      <c r="A32" s="380"/>
      <c r="B32" s="380"/>
      <c r="C32" s="368"/>
      <c r="D32" s="368"/>
      <c r="E32" s="400"/>
      <c r="F32" s="400"/>
      <c r="G32" s="400"/>
      <c r="H32" s="400"/>
      <c r="I32" s="400"/>
      <c r="J32" s="400"/>
      <c r="K32" s="368"/>
      <c r="L32" s="380"/>
      <c r="M32" s="79">
        <v>4</v>
      </c>
      <c r="N32" s="80" t="s">
        <v>644</v>
      </c>
      <c r="O32" s="368"/>
      <c r="P32" s="160"/>
      <c r="Q32" s="147"/>
      <c r="R32" s="147"/>
      <c r="S32" s="160"/>
      <c r="T32" s="147"/>
      <c r="U32" s="147"/>
      <c r="V32" s="160"/>
      <c r="W32" s="147"/>
      <c r="X32" s="147"/>
      <c r="Y32" s="160"/>
      <c r="Z32" s="147"/>
      <c r="AA32" s="147"/>
      <c r="AB32" s="368"/>
    </row>
    <row r="33" spans="1:28" ht="75" customHeight="1">
      <c r="A33" s="372"/>
      <c r="B33" s="372"/>
      <c r="C33" s="368"/>
      <c r="D33" s="368"/>
      <c r="E33" s="400"/>
      <c r="F33" s="400"/>
      <c r="G33" s="400"/>
      <c r="H33" s="400"/>
      <c r="I33" s="400"/>
      <c r="J33" s="400"/>
      <c r="K33" s="368"/>
      <c r="L33" s="372"/>
      <c r="M33" s="79">
        <v>5</v>
      </c>
      <c r="N33" s="80" t="s">
        <v>645</v>
      </c>
      <c r="O33" s="368"/>
      <c r="P33" s="160"/>
      <c r="Q33" s="147"/>
      <c r="R33" s="147"/>
      <c r="S33" s="160"/>
      <c r="T33" s="147"/>
      <c r="U33" s="147"/>
      <c r="V33" s="160"/>
      <c r="W33" s="147"/>
      <c r="X33" s="147"/>
      <c r="Y33" s="160"/>
      <c r="Z33" s="147"/>
      <c r="AA33" s="147"/>
      <c r="AB33" s="368"/>
    </row>
    <row r="34" spans="1:28" ht="69.75" customHeight="1">
      <c r="A34" s="368" t="s">
        <v>604</v>
      </c>
      <c r="B34" s="368" t="s">
        <v>605</v>
      </c>
      <c r="C34" s="368" t="s">
        <v>646</v>
      </c>
      <c r="D34" s="368" t="s">
        <v>647</v>
      </c>
      <c r="E34" s="400">
        <v>6</v>
      </c>
      <c r="F34" s="400">
        <v>6</v>
      </c>
      <c r="G34" s="400">
        <v>1</v>
      </c>
      <c r="H34" s="400">
        <v>2</v>
      </c>
      <c r="I34" s="400">
        <v>1</v>
      </c>
      <c r="J34" s="400">
        <v>2</v>
      </c>
      <c r="K34" s="368" t="s">
        <v>648</v>
      </c>
      <c r="L34" s="368" t="s">
        <v>609</v>
      </c>
      <c r="M34" s="79">
        <v>1</v>
      </c>
      <c r="N34" s="80" t="s">
        <v>649</v>
      </c>
      <c r="O34" s="368" t="s">
        <v>68</v>
      </c>
      <c r="P34" s="147"/>
      <c r="Q34" s="147"/>
      <c r="R34" s="147"/>
      <c r="S34" s="147"/>
      <c r="T34" s="147"/>
      <c r="U34" s="147"/>
      <c r="V34" s="147"/>
      <c r="W34" s="147"/>
      <c r="X34" s="147"/>
      <c r="Y34" s="160"/>
      <c r="Z34" s="160"/>
      <c r="AA34" s="147"/>
      <c r="AB34" s="368" t="s">
        <v>127</v>
      </c>
    </row>
    <row r="35" spans="1:28" ht="69.75" customHeight="1">
      <c r="A35" s="368"/>
      <c r="B35" s="368"/>
      <c r="C35" s="368"/>
      <c r="D35" s="368"/>
      <c r="E35" s="400"/>
      <c r="F35" s="400"/>
      <c r="G35" s="400"/>
      <c r="H35" s="400"/>
      <c r="I35" s="400"/>
      <c r="J35" s="400"/>
      <c r="K35" s="368"/>
      <c r="L35" s="368"/>
      <c r="M35" s="79">
        <v>2</v>
      </c>
      <c r="N35" s="80" t="s">
        <v>650</v>
      </c>
      <c r="O35" s="368"/>
      <c r="P35" s="160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368"/>
    </row>
    <row r="36" spans="1:28" ht="69.75" customHeight="1">
      <c r="A36" s="368"/>
      <c r="B36" s="368"/>
      <c r="C36" s="368"/>
      <c r="D36" s="368"/>
      <c r="E36" s="400"/>
      <c r="F36" s="400"/>
      <c r="G36" s="400"/>
      <c r="H36" s="400"/>
      <c r="I36" s="400"/>
      <c r="J36" s="400"/>
      <c r="K36" s="368"/>
      <c r="L36" s="368"/>
      <c r="M36" s="79">
        <v>3</v>
      </c>
      <c r="N36" s="80" t="s">
        <v>651</v>
      </c>
      <c r="O36" s="368"/>
      <c r="P36" s="160"/>
      <c r="Q36" s="147"/>
      <c r="R36" s="147"/>
      <c r="S36" s="160"/>
      <c r="T36" s="147"/>
      <c r="U36" s="147"/>
      <c r="V36" s="160"/>
      <c r="W36" s="147"/>
      <c r="X36" s="147"/>
      <c r="Y36" s="160"/>
      <c r="Z36" s="147"/>
      <c r="AA36" s="147"/>
      <c r="AB36" s="368"/>
    </row>
    <row r="37" spans="1:28" ht="69.75" customHeight="1">
      <c r="A37" s="368"/>
      <c r="B37" s="368"/>
      <c r="C37" s="368"/>
      <c r="D37" s="368"/>
      <c r="E37" s="400"/>
      <c r="F37" s="400"/>
      <c r="G37" s="400"/>
      <c r="H37" s="400"/>
      <c r="I37" s="400"/>
      <c r="J37" s="400"/>
      <c r="K37" s="368"/>
      <c r="L37" s="368"/>
      <c r="M37" s="79">
        <v>4</v>
      </c>
      <c r="N37" s="80" t="s">
        <v>652</v>
      </c>
      <c r="O37" s="368"/>
      <c r="P37" s="160"/>
      <c r="Q37" s="147"/>
      <c r="R37" s="147"/>
      <c r="S37" s="160"/>
      <c r="T37" s="147"/>
      <c r="U37" s="147"/>
      <c r="V37" s="160"/>
      <c r="W37" s="147"/>
      <c r="X37" s="147"/>
      <c r="Y37" s="160"/>
      <c r="Z37" s="147"/>
      <c r="AA37" s="147"/>
      <c r="AB37" s="368"/>
    </row>
    <row r="38" spans="1:28" ht="84.75" customHeight="1">
      <c r="A38" s="368"/>
      <c r="B38" s="368"/>
      <c r="C38" s="368" t="s">
        <v>653</v>
      </c>
      <c r="D38" s="80" t="s">
        <v>654</v>
      </c>
      <c r="E38" s="79">
        <v>4</v>
      </c>
      <c r="F38" s="79">
        <v>4</v>
      </c>
      <c r="G38" s="79">
        <v>1</v>
      </c>
      <c r="H38" s="79">
        <v>1</v>
      </c>
      <c r="I38" s="79">
        <v>1</v>
      </c>
      <c r="J38" s="79">
        <v>1</v>
      </c>
      <c r="K38" s="80" t="s">
        <v>655</v>
      </c>
      <c r="L38" s="368"/>
      <c r="M38" s="79">
        <v>1</v>
      </c>
      <c r="N38" s="80" t="s">
        <v>656</v>
      </c>
      <c r="O38" s="368" t="s">
        <v>657</v>
      </c>
      <c r="P38" s="160"/>
      <c r="Q38" s="147"/>
      <c r="R38" s="147"/>
      <c r="S38" s="160"/>
      <c r="T38" s="147"/>
      <c r="U38" s="147"/>
      <c r="V38" s="160"/>
      <c r="W38" s="147"/>
      <c r="X38" s="147"/>
      <c r="Y38" s="160"/>
      <c r="Z38" s="147"/>
      <c r="AA38" s="147"/>
      <c r="AB38" s="368"/>
    </row>
    <row r="39" spans="1:28" ht="84.75" customHeight="1">
      <c r="A39" s="368"/>
      <c r="B39" s="368"/>
      <c r="C39" s="368"/>
      <c r="D39" s="368" t="s">
        <v>658</v>
      </c>
      <c r="E39" s="400">
        <v>4</v>
      </c>
      <c r="F39" s="400">
        <v>4</v>
      </c>
      <c r="G39" s="400">
        <v>1</v>
      </c>
      <c r="H39" s="400">
        <v>1</v>
      </c>
      <c r="I39" s="400">
        <v>1</v>
      </c>
      <c r="J39" s="400">
        <v>1</v>
      </c>
      <c r="K39" s="368" t="s">
        <v>659</v>
      </c>
      <c r="L39" s="368"/>
      <c r="M39" s="79">
        <v>2</v>
      </c>
      <c r="N39" s="80" t="s">
        <v>660</v>
      </c>
      <c r="O39" s="368"/>
      <c r="P39" s="160"/>
      <c r="Q39" s="147"/>
      <c r="R39" s="147"/>
      <c r="S39" s="160"/>
      <c r="T39" s="147"/>
      <c r="U39" s="147"/>
      <c r="V39" s="160"/>
      <c r="W39" s="147"/>
      <c r="X39" s="147"/>
      <c r="Y39" s="160"/>
      <c r="Z39" s="147"/>
      <c r="AA39" s="147"/>
      <c r="AB39" s="368"/>
    </row>
    <row r="40" spans="1:28" ht="84.75" customHeight="1">
      <c r="A40" s="368"/>
      <c r="B40" s="368"/>
      <c r="C40" s="368"/>
      <c r="D40" s="368"/>
      <c r="E40" s="400"/>
      <c r="F40" s="400"/>
      <c r="G40" s="400"/>
      <c r="H40" s="400"/>
      <c r="I40" s="400"/>
      <c r="J40" s="400"/>
      <c r="K40" s="368"/>
      <c r="L40" s="368"/>
      <c r="M40" s="79">
        <v>3</v>
      </c>
      <c r="N40" s="80" t="s">
        <v>661</v>
      </c>
      <c r="O40" s="368"/>
      <c r="P40" s="160"/>
      <c r="Q40" s="147"/>
      <c r="R40" s="147"/>
      <c r="S40" s="160"/>
      <c r="T40" s="147"/>
      <c r="U40" s="147"/>
      <c r="V40" s="160"/>
      <c r="W40" s="147"/>
      <c r="X40" s="147"/>
      <c r="Y40" s="160"/>
      <c r="Z40" s="147"/>
      <c r="AA40" s="147"/>
      <c r="AB40" s="368"/>
    </row>
    <row r="41" spans="1:28" ht="65.25" customHeight="1">
      <c r="A41" s="368"/>
      <c r="B41" s="368"/>
      <c r="C41" s="80" t="s">
        <v>662</v>
      </c>
      <c r="D41" s="80" t="s">
        <v>663</v>
      </c>
      <c r="E41" s="89">
        <v>1</v>
      </c>
      <c r="F41" s="89">
        <v>1</v>
      </c>
      <c r="G41" s="89">
        <v>1</v>
      </c>
      <c r="H41" s="89">
        <v>1</v>
      </c>
      <c r="I41" s="89">
        <v>1</v>
      </c>
      <c r="J41" s="89">
        <v>1</v>
      </c>
      <c r="K41" s="80" t="s">
        <v>664</v>
      </c>
      <c r="L41" s="368"/>
      <c r="M41" s="79">
        <v>1</v>
      </c>
      <c r="N41" s="80" t="s">
        <v>665</v>
      </c>
      <c r="O41" s="90" t="s">
        <v>611</v>
      </c>
      <c r="P41" s="160"/>
      <c r="Q41" s="147"/>
      <c r="R41" s="147"/>
      <c r="S41" s="160"/>
      <c r="T41" s="147"/>
      <c r="U41" s="147"/>
      <c r="V41" s="160"/>
      <c r="W41" s="147"/>
      <c r="X41" s="147"/>
      <c r="Y41" s="160"/>
      <c r="Z41" s="147"/>
      <c r="AA41" s="147"/>
      <c r="AB41" s="368"/>
    </row>
    <row r="42" spans="1:28" ht="65.25" customHeight="1">
      <c r="A42" s="368"/>
      <c r="B42" s="368"/>
      <c r="C42" s="368" t="s">
        <v>666</v>
      </c>
      <c r="D42" s="368" t="s">
        <v>667</v>
      </c>
      <c r="E42" s="410" t="s">
        <v>101</v>
      </c>
      <c r="F42" s="409">
        <v>0.3</v>
      </c>
      <c r="G42" s="409">
        <v>0</v>
      </c>
      <c r="H42" s="409">
        <v>0</v>
      </c>
      <c r="I42" s="409">
        <v>0.1</v>
      </c>
      <c r="J42" s="409">
        <v>0.3</v>
      </c>
      <c r="K42" s="368" t="s">
        <v>668</v>
      </c>
      <c r="L42" s="368"/>
      <c r="M42" s="91">
        <v>1</v>
      </c>
      <c r="N42" s="80" t="s">
        <v>669</v>
      </c>
      <c r="O42" s="369" t="s">
        <v>670</v>
      </c>
      <c r="P42" s="148"/>
      <c r="Q42" s="148"/>
      <c r="R42" s="148"/>
      <c r="S42" s="148"/>
      <c r="T42" s="148"/>
      <c r="U42" s="148"/>
      <c r="V42" s="160"/>
      <c r="W42" s="160"/>
      <c r="X42" s="160"/>
      <c r="Y42" s="160"/>
      <c r="Z42" s="160"/>
      <c r="AA42" s="160"/>
      <c r="AB42" s="368"/>
    </row>
    <row r="43" spans="1:28" ht="81.75" customHeight="1">
      <c r="A43" s="368"/>
      <c r="B43" s="368"/>
      <c r="C43" s="368"/>
      <c r="D43" s="368"/>
      <c r="E43" s="410"/>
      <c r="F43" s="409"/>
      <c r="G43" s="409"/>
      <c r="H43" s="409"/>
      <c r="I43" s="409"/>
      <c r="J43" s="409"/>
      <c r="K43" s="368"/>
      <c r="L43" s="368"/>
      <c r="M43" s="91">
        <v>2</v>
      </c>
      <c r="N43" s="80" t="s">
        <v>671</v>
      </c>
      <c r="O43" s="369"/>
      <c r="P43" s="148"/>
      <c r="Q43" s="149"/>
      <c r="R43" s="149"/>
      <c r="S43" s="148"/>
      <c r="T43" s="149"/>
      <c r="U43" s="149"/>
      <c r="V43" s="160"/>
      <c r="W43" s="160"/>
      <c r="X43" s="160"/>
      <c r="Y43" s="160"/>
      <c r="Z43" s="160"/>
      <c r="AA43" s="160"/>
      <c r="AB43" s="368"/>
    </row>
    <row r="44" spans="1:28" ht="81.75" customHeight="1">
      <c r="A44" s="368"/>
      <c r="B44" s="368"/>
      <c r="C44" s="368"/>
      <c r="D44" s="368"/>
      <c r="E44" s="410"/>
      <c r="F44" s="409"/>
      <c r="G44" s="409"/>
      <c r="H44" s="409"/>
      <c r="I44" s="409"/>
      <c r="J44" s="409"/>
      <c r="K44" s="368"/>
      <c r="L44" s="368"/>
      <c r="M44" s="91">
        <v>3</v>
      </c>
      <c r="N44" s="80" t="s">
        <v>672</v>
      </c>
      <c r="O44" s="369"/>
      <c r="P44" s="148"/>
      <c r="Q44" s="149"/>
      <c r="R44" s="149"/>
      <c r="S44" s="148"/>
      <c r="T44" s="149"/>
      <c r="U44" s="149"/>
      <c r="V44" s="160"/>
      <c r="W44" s="160"/>
      <c r="X44" s="160"/>
      <c r="Y44" s="160"/>
      <c r="Z44" s="160"/>
      <c r="AA44" s="160"/>
      <c r="AB44" s="368"/>
    </row>
    <row r="45" spans="1:28" ht="81.75" customHeight="1">
      <c r="A45" s="368"/>
      <c r="B45" s="368"/>
      <c r="C45" s="368"/>
      <c r="D45" s="368"/>
      <c r="E45" s="410"/>
      <c r="F45" s="409"/>
      <c r="G45" s="409"/>
      <c r="H45" s="409"/>
      <c r="I45" s="409"/>
      <c r="J45" s="409"/>
      <c r="K45" s="368"/>
      <c r="L45" s="368"/>
      <c r="M45" s="91">
        <v>4</v>
      </c>
      <c r="N45" s="80" t="s">
        <v>673</v>
      </c>
      <c r="O45" s="369"/>
      <c r="P45" s="148"/>
      <c r="Q45" s="149"/>
      <c r="R45" s="149"/>
      <c r="S45" s="148"/>
      <c r="T45" s="149"/>
      <c r="U45" s="149"/>
      <c r="V45" s="160"/>
      <c r="W45" s="160"/>
      <c r="X45" s="160"/>
      <c r="Y45" s="160"/>
      <c r="Z45" s="160"/>
      <c r="AA45" s="160"/>
      <c r="AB45" s="368"/>
    </row>
    <row r="46" spans="1:28" ht="81.75" customHeight="1">
      <c r="A46" s="368"/>
      <c r="B46" s="368"/>
      <c r="C46" s="368"/>
      <c r="D46" s="368"/>
      <c r="E46" s="410"/>
      <c r="F46" s="409"/>
      <c r="G46" s="409"/>
      <c r="H46" s="409"/>
      <c r="I46" s="409"/>
      <c r="J46" s="409"/>
      <c r="K46" s="368"/>
      <c r="L46" s="368"/>
      <c r="M46" s="91">
        <v>5</v>
      </c>
      <c r="N46" s="80" t="s">
        <v>674</v>
      </c>
      <c r="O46" s="369"/>
      <c r="P46" s="148"/>
      <c r="Q46" s="149"/>
      <c r="R46" s="149"/>
      <c r="S46" s="148"/>
      <c r="T46" s="149"/>
      <c r="U46" s="149"/>
      <c r="V46" s="160"/>
      <c r="W46" s="160"/>
      <c r="X46" s="160"/>
      <c r="Y46" s="160"/>
      <c r="Z46" s="160"/>
      <c r="AA46" s="160"/>
      <c r="AB46" s="368"/>
    </row>
    <row r="47" spans="1:28" ht="63" customHeight="1">
      <c r="A47" s="372" t="s">
        <v>604</v>
      </c>
      <c r="B47" s="372" t="s">
        <v>605</v>
      </c>
      <c r="C47" s="372" t="s">
        <v>675</v>
      </c>
      <c r="D47" s="372" t="s">
        <v>676</v>
      </c>
      <c r="E47" s="408">
        <v>1</v>
      </c>
      <c r="F47" s="408">
        <v>1</v>
      </c>
      <c r="G47" s="408">
        <v>0</v>
      </c>
      <c r="H47" s="408">
        <v>1</v>
      </c>
      <c r="I47" s="408">
        <v>0</v>
      </c>
      <c r="J47" s="408">
        <v>0</v>
      </c>
      <c r="K47" s="372" t="s">
        <v>677</v>
      </c>
      <c r="L47" s="372" t="s">
        <v>678</v>
      </c>
      <c r="M47" s="150">
        <v>1</v>
      </c>
      <c r="N47" s="80" t="s">
        <v>679</v>
      </c>
      <c r="O47" s="369" t="s">
        <v>611</v>
      </c>
      <c r="P47" s="152"/>
      <c r="Q47" s="152"/>
      <c r="R47" s="152"/>
      <c r="S47" s="152"/>
      <c r="T47" s="160"/>
      <c r="U47" s="152"/>
      <c r="V47" s="152"/>
      <c r="W47" s="152"/>
      <c r="X47" s="152"/>
      <c r="Y47" s="152"/>
      <c r="Z47" s="152"/>
      <c r="AA47" s="152"/>
      <c r="AB47" s="368" t="s">
        <v>127</v>
      </c>
    </row>
    <row r="48" spans="1:28" ht="53.25" customHeight="1">
      <c r="A48" s="368"/>
      <c r="B48" s="368"/>
      <c r="C48" s="368"/>
      <c r="D48" s="368"/>
      <c r="E48" s="404"/>
      <c r="F48" s="404"/>
      <c r="G48" s="404"/>
      <c r="H48" s="404"/>
      <c r="I48" s="404"/>
      <c r="J48" s="404"/>
      <c r="K48" s="368"/>
      <c r="L48" s="368"/>
      <c r="M48" s="91">
        <v>2</v>
      </c>
      <c r="N48" s="80" t="s">
        <v>680</v>
      </c>
      <c r="O48" s="369"/>
      <c r="P48" s="152"/>
      <c r="Q48" s="152"/>
      <c r="R48" s="152"/>
      <c r="S48" s="152"/>
      <c r="T48" s="160"/>
      <c r="U48" s="160"/>
      <c r="V48" s="152"/>
      <c r="W48" s="152"/>
      <c r="X48" s="152"/>
      <c r="Y48" s="152"/>
      <c r="Z48" s="152"/>
      <c r="AA48" s="152"/>
      <c r="AB48" s="368"/>
    </row>
    <row r="49" spans="1:28" ht="51.75" customHeight="1">
      <c r="A49" s="368"/>
      <c r="B49" s="368"/>
      <c r="C49" s="368"/>
      <c r="D49" s="368"/>
      <c r="E49" s="404"/>
      <c r="F49" s="404"/>
      <c r="G49" s="404"/>
      <c r="H49" s="404"/>
      <c r="I49" s="404"/>
      <c r="J49" s="404"/>
      <c r="K49" s="368"/>
      <c r="L49" s="368"/>
      <c r="M49" s="91">
        <v>3</v>
      </c>
      <c r="N49" s="80" t="s">
        <v>681</v>
      </c>
      <c r="O49" s="369"/>
      <c r="P49" s="152"/>
      <c r="Q49" s="152"/>
      <c r="R49" s="152"/>
      <c r="S49" s="152"/>
      <c r="T49" s="160"/>
      <c r="U49" s="160"/>
      <c r="V49" s="152"/>
      <c r="W49" s="152"/>
      <c r="X49" s="152"/>
      <c r="Y49" s="152"/>
      <c r="Z49" s="152"/>
      <c r="AA49" s="152"/>
      <c r="AB49" s="368"/>
    </row>
    <row r="50" spans="1:28" ht="57" customHeight="1">
      <c r="A50" s="368"/>
      <c r="B50" s="368"/>
      <c r="C50" s="403" t="s">
        <v>682</v>
      </c>
      <c r="D50" s="368"/>
      <c r="E50" s="404">
        <v>1</v>
      </c>
      <c r="F50" s="404">
        <v>1</v>
      </c>
      <c r="G50" s="404">
        <v>0</v>
      </c>
      <c r="H50" s="404">
        <v>1</v>
      </c>
      <c r="I50" s="404">
        <v>0</v>
      </c>
      <c r="J50" s="404">
        <v>0</v>
      </c>
      <c r="K50" s="368" t="s">
        <v>683</v>
      </c>
      <c r="L50" s="368"/>
      <c r="M50" s="91">
        <v>1</v>
      </c>
      <c r="N50" s="80" t="s">
        <v>684</v>
      </c>
      <c r="O50" s="369" t="s">
        <v>685</v>
      </c>
      <c r="P50" s="152"/>
      <c r="Q50" s="152"/>
      <c r="R50" s="152"/>
      <c r="S50" s="152"/>
      <c r="T50" s="160"/>
      <c r="U50" s="148"/>
      <c r="V50" s="152"/>
      <c r="W50" s="152"/>
      <c r="X50" s="152"/>
      <c r="Y50" s="152"/>
      <c r="Z50" s="152"/>
      <c r="AA50" s="152"/>
      <c r="AB50" s="368"/>
    </row>
    <row r="51" spans="1:28" ht="57" customHeight="1">
      <c r="A51" s="368"/>
      <c r="B51" s="368"/>
      <c r="C51" s="403"/>
      <c r="D51" s="368"/>
      <c r="E51" s="404"/>
      <c r="F51" s="404"/>
      <c r="G51" s="404"/>
      <c r="H51" s="404"/>
      <c r="I51" s="404"/>
      <c r="J51" s="404"/>
      <c r="K51" s="368"/>
      <c r="L51" s="368"/>
      <c r="M51" s="91">
        <v>2</v>
      </c>
      <c r="N51" s="80" t="s">
        <v>686</v>
      </c>
      <c r="O51" s="369"/>
      <c r="P51" s="152"/>
      <c r="Q51" s="152"/>
      <c r="R51" s="152"/>
      <c r="S51" s="152"/>
      <c r="T51" s="148"/>
      <c r="U51" s="160"/>
      <c r="V51" s="152"/>
      <c r="W51" s="152"/>
      <c r="X51" s="152"/>
      <c r="Y51" s="152"/>
      <c r="Z51" s="152"/>
      <c r="AA51" s="152"/>
      <c r="AB51" s="368"/>
    </row>
    <row r="52" spans="1:28" ht="57" customHeight="1">
      <c r="A52" s="368"/>
      <c r="B52" s="368"/>
      <c r="C52" s="368" t="s">
        <v>687</v>
      </c>
      <c r="D52" s="368" t="s">
        <v>688</v>
      </c>
      <c r="E52" s="404">
        <v>9</v>
      </c>
      <c r="F52" s="404">
        <v>9</v>
      </c>
      <c r="G52" s="404">
        <v>2</v>
      </c>
      <c r="H52" s="404">
        <v>2</v>
      </c>
      <c r="I52" s="404">
        <v>3</v>
      </c>
      <c r="J52" s="404">
        <v>2</v>
      </c>
      <c r="K52" s="368" t="s">
        <v>689</v>
      </c>
      <c r="L52" s="368"/>
      <c r="M52" s="91">
        <v>1</v>
      </c>
      <c r="N52" s="80" t="s">
        <v>690</v>
      </c>
      <c r="O52" s="369" t="s">
        <v>611</v>
      </c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368"/>
    </row>
    <row r="53" spans="1:28" ht="57" customHeight="1">
      <c r="A53" s="368"/>
      <c r="B53" s="368"/>
      <c r="C53" s="368"/>
      <c r="D53" s="368"/>
      <c r="E53" s="404"/>
      <c r="F53" s="404"/>
      <c r="G53" s="404"/>
      <c r="H53" s="404"/>
      <c r="I53" s="404"/>
      <c r="J53" s="404"/>
      <c r="K53" s="368"/>
      <c r="L53" s="368"/>
      <c r="M53" s="91">
        <v>2</v>
      </c>
      <c r="N53" s="92" t="s">
        <v>691</v>
      </c>
      <c r="O53" s="369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368"/>
    </row>
    <row r="54" spans="1:28" ht="57" customHeight="1">
      <c r="A54" s="368"/>
      <c r="B54" s="368"/>
      <c r="C54" s="368"/>
      <c r="D54" s="368"/>
      <c r="E54" s="404"/>
      <c r="F54" s="404"/>
      <c r="G54" s="404"/>
      <c r="H54" s="404"/>
      <c r="I54" s="404"/>
      <c r="J54" s="404"/>
      <c r="K54" s="368"/>
      <c r="L54" s="368"/>
      <c r="M54" s="91">
        <v>3</v>
      </c>
      <c r="N54" s="92" t="s">
        <v>692</v>
      </c>
      <c r="O54" s="369"/>
      <c r="P54" s="153"/>
      <c r="Q54" s="153"/>
      <c r="R54" s="153"/>
      <c r="S54" s="160"/>
      <c r="T54" s="153"/>
      <c r="U54" s="153"/>
      <c r="V54" s="153"/>
      <c r="W54" s="160"/>
      <c r="X54" s="153"/>
      <c r="Y54" s="153"/>
      <c r="Z54" s="153"/>
      <c r="AA54" s="160"/>
      <c r="AB54" s="368"/>
    </row>
    <row r="55" spans="1:28" ht="48.75" customHeight="1">
      <c r="A55" s="368"/>
      <c r="B55" s="368"/>
      <c r="C55" s="368" t="s">
        <v>693</v>
      </c>
      <c r="D55" s="368" t="s">
        <v>694</v>
      </c>
      <c r="E55" s="401">
        <v>300</v>
      </c>
      <c r="F55" s="401">
        <v>500</v>
      </c>
      <c r="G55" s="401">
        <v>0</v>
      </c>
      <c r="H55" s="401">
        <v>300</v>
      </c>
      <c r="I55" s="401">
        <v>0</v>
      </c>
      <c r="J55" s="401">
        <v>500</v>
      </c>
      <c r="K55" s="368" t="s">
        <v>695</v>
      </c>
      <c r="L55" s="368" t="s">
        <v>670</v>
      </c>
      <c r="M55" s="79">
        <v>1</v>
      </c>
      <c r="N55" s="80" t="s">
        <v>696</v>
      </c>
      <c r="O55" s="368" t="s">
        <v>117</v>
      </c>
      <c r="P55" s="152"/>
      <c r="Q55" s="152"/>
      <c r="R55" s="152"/>
      <c r="S55" s="152"/>
      <c r="T55" s="152"/>
      <c r="U55" s="152"/>
      <c r="V55" s="160"/>
      <c r="W55" s="152"/>
      <c r="X55" s="152"/>
      <c r="Y55" s="152"/>
      <c r="Z55" s="152"/>
      <c r="AA55" s="152"/>
      <c r="AB55" s="368"/>
    </row>
    <row r="56" spans="1:28" ht="54.75" customHeight="1">
      <c r="A56" s="368"/>
      <c r="B56" s="368"/>
      <c r="C56" s="368"/>
      <c r="D56" s="368"/>
      <c r="E56" s="401"/>
      <c r="F56" s="401"/>
      <c r="G56" s="401"/>
      <c r="H56" s="401"/>
      <c r="I56" s="401"/>
      <c r="J56" s="401"/>
      <c r="K56" s="368"/>
      <c r="L56" s="368"/>
      <c r="M56" s="79">
        <v>2</v>
      </c>
      <c r="N56" s="80" t="s">
        <v>697</v>
      </c>
      <c r="O56" s="368"/>
      <c r="P56" s="160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368"/>
    </row>
    <row r="57" spans="1:28" ht="58.5" customHeight="1">
      <c r="A57" s="368"/>
      <c r="B57" s="368"/>
      <c r="C57" s="368"/>
      <c r="D57" s="368"/>
      <c r="E57" s="401"/>
      <c r="F57" s="401"/>
      <c r="G57" s="401"/>
      <c r="H57" s="401"/>
      <c r="I57" s="401"/>
      <c r="J57" s="401"/>
      <c r="K57" s="368"/>
      <c r="L57" s="368"/>
      <c r="M57" s="79">
        <v>3</v>
      </c>
      <c r="N57" s="80" t="s">
        <v>698</v>
      </c>
      <c r="O57" s="368"/>
      <c r="P57" s="152"/>
      <c r="Q57" s="152"/>
      <c r="R57" s="152"/>
      <c r="S57" s="152"/>
      <c r="T57" s="152"/>
      <c r="U57" s="160"/>
      <c r="V57" s="152"/>
      <c r="W57" s="152"/>
      <c r="X57" s="152"/>
      <c r="Y57" s="152"/>
      <c r="Z57" s="160"/>
      <c r="AA57" s="152"/>
      <c r="AB57" s="368"/>
    </row>
    <row r="58" spans="1:28" ht="55.5" customHeight="1">
      <c r="A58" s="368"/>
      <c r="B58" s="368"/>
      <c r="C58" s="368" t="s">
        <v>699</v>
      </c>
      <c r="D58" s="368" t="s">
        <v>700</v>
      </c>
      <c r="E58" s="400">
        <v>76</v>
      </c>
      <c r="F58" s="400">
        <v>88</v>
      </c>
      <c r="G58" s="400">
        <v>80</v>
      </c>
      <c r="H58" s="400">
        <v>83</v>
      </c>
      <c r="I58" s="400">
        <v>85</v>
      </c>
      <c r="J58" s="400">
        <v>88</v>
      </c>
      <c r="K58" s="368" t="s">
        <v>701</v>
      </c>
      <c r="L58" s="368"/>
      <c r="M58" s="79">
        <v>1</v>
      </c>
      <c r="N58" s="93" t="s">
        <v>702</v>
      </c>
      <c r="O58" s="368" t="s">
        <v>703</v>
      </c>
      <c r="P58" s="152"/>
      <c r="Q58" s="152"/>
      <c r="R58" s="152"/>
      <c r="S58" s="160"/>
      <c r="T58" s="152"/>
      <c r="U58" s="152"/>
      <c r="V58" s="152"/>
      <c r="W58" s="160"/>
      <c r="X58" s="152"/>
      <c r="Y58" s="152"/>
      <c r="Z58" s="152"/>
      <c r="AA58" s="160"/>
      <c r="AB58" s="368"/>
    </row>
    <row r="59" spans="1:28" ht="64.5" customHeight="1">
      <c r="A59" s="368"/>
      <c r="B59" s="368"/>
      <c r="C59" s="368"/>
      <c r="D59" s="368"/>
      <c r="E59" s="400"/>
      <c r="F59" s="400"/>
      <c r="G59" s="400"/>
      <c r="H59" s="400"/>
      <c r="I59" s="400"/>
      <c r="J59" s="400"/>
      <c r="K59" s="368"/>
      <c r="L59" s="368"/>
      <c r="M59" s="79">
        <v>2</v>
      </c>
      <c r="N59" s="80" t="s">
        <v>704</v>
      </c>
      <c r="O59" s="368"/>
      <c r="P59" s="154"/>
      <c r="Q59" s="154"/>
      <c r="R59" s="154"/>
      <c r="S59" s="160"/>
      <c r="T59" s="154"/>
      <c r="U59" s="154"/>
      <c r="V59" s="154"/>
      <c r="W59" s="160"/>
      <c r="X59" s="154"/>
      <c r="Y59" s="154"/>
      <c r="Z59" s="154"/>
      <c r="AA59" s="160"/>
      <c r="AB59" s="368"/>
    </row>
    <row r="60" spans="1:28" ht="47.25" customHeight="1">
      <c r="A60" s="368"/>
      <c r="B60" s="368"/>
      <c r="C60" s="368"/>
      <c r="D60" s="368"/>
      <c r="E60" s="400"/>
      <c r="F60" s="400"/>
      <c r="G60" s="400"/>
      <c r="H60" s="400"/>
      <c r="I60" s="400"/>
      <c r="J60" s="400"/>
      <c r="K60" s="368"/>
      <c r="L60" s="368"/>
      <c r="M60" s="79">
        <v>3</v>
      </c>
      <c r="N60" s="80" t="s">
        <v>705</v>
      </c>
      <c r="O60" s="368"/>
      <c r="P60" s="154"/>
      <c r="Q60" s="154"/>
      <c r="R60" s="154"/>
      <c r="S60" s="160"/>
      <c r="T60" s="154"/>
      <c r="U60" s="154"/>
      <c r="V60" s="154"/>
      <c r="W60" s="160"/>
      <c r="X60" s="154"/>
      <c r="Y60" s="154"/>
      <c r="Z60" s="154"/>
      <c r="AA60" s="160"/>
      <c r="AB60" s="368"/>
    </row>
    <row r="61" spans="1:28" ht="53.25" customHeight="1">
      <c r="A61" s="368"/>
      <c r="B61" s="368"/>
      <c r="C61" s="403" t="s">
        <v>706</v>
      </c>
      <c r="D61" s="368" t="s">
        <v>707</v>
      </c>
      <c r="E61" s="400" t="s">
        <v>117</v>
      </c>
      <c r="F61" s="382">
        <v>1</v>
      </c>
      <c r="G61" s="382">
        <v>0.2</v>
      </c>
      <c r="H61" s="382">
        <v>0.45</v>
      </c>
      <c r="I61" s="382">
        <v>0.9</v>
      </c>
      <c r="J61" s="382">
        <v>1</v>
      </c>
      <c r="K61" s="368" t="s">
        <v>708</v>
      </c>
      <c r="L61" s="368"/>
      <c r="M61" s="79">
        <v>1</v>
      </c>
      <c r="N61" s="93" t="s">
        <v>709</v>
      </c>
      <c r="O61" s="368" t="s">
        <v>117</v>
      </c>
      <c r="P61" s="154"/>
      <c r="Q61" s="154"/>
      <c r="R61" s="160"/>
      <c r="S61" s="154"/>
      <c r="T61" s="154"/>
      <c r="U61" s="154"/>
      <c r="V61" s="154"/>
      <c r="W61" s="154"/>
      <c r="X61" s="154"/>
      <c r="Y61" s="154"/>
      <c r="Z61" s="154"/>
      <c r="AA61" s="154"/>
      <c r="AB61" s="368"/>
    </row>
    <row r="62" spans="1:28" ht="53.25" customHeight="1">
      <c r="A62" s="368"/>
      <c r="B62" s="368"/>
      <c r="C62" s="403"/>
      <c r="D62" s="368"/>
      <c r="E62" s="400"/>
      <c r="F62" s="382"/>
      <c r="G62" s="382"/>
      <c r="H62" s="382"/>
      <c r="I62" s="382"/>
      <c r="J62" s="382"/>
      <c r="K62" s="368"/>
      <c r="L62" s="368"/>
      <c r="M62" s="79">
        <v>2</v>
      </c>
      <c r="N62" s="93" t="s">
        <v>710</v>
      </c>
      <c r="O62" s="368"/>
      <c r="P62" s="154"/>
      <c r="Q62" s="154"/>
      <c r="R62" s="154"/>
      <c r="S62" s="160"/>
      <c r="T62" s="160"/>
      <c r="U62" s="160"/>
      <c r="V62" s="160"/>
      <c r="W62" s="160"/>
      <c r="X62" s="160"/>
      <c r="Y62" s="160"/>
      <c r="Z62" s="160"/>
      <c r="AA62" s="160"/>
      <c r="AB62" s="368"/>
    </row>
    <row r="63" spans="1:28" ht="53.25" customHeight="1">
      <c r="A63" s="368"/>
      <c r="B63" s="368"/>
      <c r="C63" s="403"/>
      <c r="D63" s="368" t="s">
        <v>711</v>
      </c>
      <c r="E63" s="400" t="s">
        <v>117</v>
      </c>
      <c r="F63" s="382">
        <v>0.85</v>
      </c>
      <c r="G63" s="382">
        <v>0.85</v>
      </c>
      <c r="H63" s="382">
        <v>0.85</v>
      </c>
      <c r="I63" s="382">
        <v>0.85</v>
      </c>
      <c r="J63" s="382">
        <v>0.85</v>
      </c>
      <c r="K63" s="368"/>
      <c r="L63" s="368"/>
      <c r="M63" s="79">
        <v>3</v>
      </c>
      <c r="N63" s="94" t="s">
        <v>712</v>
      </c>
      <c r="O63" s="368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60"/>
      <c r="AB63" s="368"/>
    </row>
    <row r="64" spans="1:28" ht="53.25" customHeight="1">
      <c r="A64" s="368"/>
      <c r="B64" s="368"/>
      <c r="C64" s="403"/>
      <c r="D64" s="368"/>
      <c r="E64" s="400"/>
      <c r="F64" s="382"/>
      <c r="G64" s="382"/>
      <c r="H64" s="382"/>
      <c r="I64" s="382"/>
      <c r="J64" s="382"/>
      <c r="K64" s="368"/>
      <c r="L64" s="368"/>
      <c r="M64" s="79">
        <v>4</v>
      </c>
      <c r="N64" s="94" t="s">
        <v>713</v>
      </c>
      <c r="O64" s="368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60"/>
      <c r="AB64" s="368"/>
    </row>
    <row r="65" spans="1:28" ht="45" customHeight="1">
      <c r="A65" s="368" t="s">
        <v>604</v>
      </c>
      <c r="B65" s="368" t="s">
        <v>605</v>
      </c>
      <c r="C65" s="368" t="s">
        <v>714</v>
      </c>
      <c r="D65" s="368" t="s">
        <v>715</v>
      </c>
      <c r="E65" s="400">
        <v>2</v>
      </c>
      <c r="F65" s="400">
        <v>3</v>
      </c>
      <c r="G65" s="400">
        <v>1</v>
      </c>
      <c r="H65" s="400">
        <v>1</v>
      </c>
      <c r="I65" s="400">
        <v>0</v>
      </c>
      <c r="J65" s="400">
        <v>1</v>
      </c>
      <c r="K65" s="368" t="s">
        <v>716</v>
      </c>
      <c r="L65" s="368" t="s">
        <v>670</v>
      </c>
      <c r="M65" s="79">
        <v>1</v>
      </c>
      <c r="N65" s="80" t="s">
        <v>717</v>
      </c>
      <c r="O65" s="379" t="s">
        <v>117</v>
      </c>
      <c r="P65" s="148"/>
      <c r="Q65" s="155"/>
      <c r="R65" s="160"/>
      <c r="S65" s="155"/>
      <c r="T65" s="155"/>
      <c r="U65" s="155"/>
      <c r="V65" s="155"/>
      <c r="W65" s="155"/>
      <c r="X65" s="155"/>
      <c r="Y65" s="155"/>
      <c r="Z65" s="155"/>
      <c r="AA65" s="155"/>
      <c r="AB65" s="368" t="s">
        <v>127</v>
      </c>
    </row>
    <row r="66" spans="1:28" ht="48.75" customHeight="1">
      <c r="A66" s="368"/>
      <c r="B66" s="368"/>
      <c r="C66" s="368"/>
      <c r="D66" s="368"/>
      <c r="E66" s="400"/>
      <c r="F66" s="400"/>
      <c r="G66" s="400"/>
      <c r="H66" s="400"/>
      <c r="I66" s="400"/>
      <c r="J66" s="400"/>
      <c r="K66" s="368"/>
      <c r="L66" s="368"/>
      <c r="M66" s="79">
        <v>2</v>
      </c>
      <c r="N66" s="92" t="s">
        <v>718</v>
      </c>
      <c r="O66" s="380"/>
      <c r="P66" s="148"/>
      <c r="Q66" s="156"/>
      <c r="R66" s="155"/>
      <c r="S66" s="160"/>
      <c r="T66" s="155"/>
      <c r="U66" s="155"/>
      <c r="V66" s="155"/>
      <c r="W66" s="155"/>
      <c r="X66" s="155"/>
      <c r="Y66" s="160"/>
      <c r="Z66" s="155"/>
      <c r="AA66" s="155"/>
      <c r="AB66" s="368"/>
    </row>
    <row r="67" spans="1:28" ht="48.75" customHeight="1">
      <c r="A67" s="368"/>
      <c r="B67" s="368"/>
      <c r="C67" s="368"/>
      <c r="D67" s="368"/>
      <c r="E67" s="400"/>
      <c r="F67" s="400"/>
      <c r="G67" s="400"/>
      <c r="H67" s="400"/>
      <c r="I67" s="400"/>
      <c r="J67" s="400"/>
      <c r="K67" s="368"/>
      <c r="L67" s="368"/>
      <c r="M67" s="79">
        <v>3</v>
      </c>
      <c r="N67" s="80" t="s">
        <v>719</v>
      </c>
      <c r="O67" s="380"/>
      <c r="P67" s="148"/>
      <c r="Q67" s="155"/>
      <c r="R67" s="155"/>
      <c r="S67" s="160"/>
      <c r="T67" s="155"/>
      <c r="U67" s="155"/>
      <c r="V67" s="155"/>
      <c r="W67" s="155"/>
      <c r="X67" s="155"/>
      <c r="Y67" s="160"/>
      <c r="Z67" s="155"/>
      <c r="AA67" s="155"/>
      <c r="AB67" s="368"/>
    </row>
    <row r="68" spans="1:28" ht="48.75" customHeight="1">
      <c r="A68" s="368"/>
      <c r="B68" s="368"/>
      <c r="C68" s="368"/>
      <c r="D68" s="368"/>
      <c r="E68" s="400"/>
      <c r="F68" s="400"/>
      <c r="G68" s="400"/>
      <c r="H68" s="400"/>
      <c r="I68" s="400"/>
      <c r="J68" s="400"/>
      <c r="K68" s="368"/>
      <c r="L68" s="368"/>
      <c r="M68" s="79">
        <v>4</v>
      </c>
      <c r="N68" s="80" t="s">
        <v>720</v>
      </c>
      <c r="O68" s="380"/>
      <c r="P68" s="155"/>
      <c r="Q68" s="148"/>
      <c r="R68" s="148"/>
      <c r="S68" s="155"/>
      <c r="T68" s="160"/>
      <c r="U68" s="155"/>
      <c r="V68" s="155"/>
      <c r="W68" s="155"/>
      <c r="X68" s="155"/>
      <c r="Y68" s="155"/>
      <c r="Z68" s="160"/>
      <c r="AA68" s="155"/>
      <c r="AB68" s="368"/>
    </row>
    <row r="69" spans="1:28" ht="49.5" customHeight="1">
      <c r="A69" s="368"/>
      <c r="B69" s="368"/>
      <c r="C69" s="368" t="s">
        <v>721</v>
      </c>
      <c r="D69" s="403" t="s">
        <v>722</v>
      </c>
      <c r="E69" s="400">
        <v>1</v>
      </c>
      <c r="F69" s="400">
        <v>1</v>
      </c>
      <c r="G69" s="400">
        <v>0</v>
      </c>
      <c r="H69" s="400">
        <v>0</v>
      </c>
      <c r="I69" s="400">
        <v>1</v>
      </c>
      <c r="J69" s="400">
        <v>0</v>
      </c>
      <c r="K69" s="368" t="s">
        <v>723</v>
      </c>
      <c r="L69" s="368" t="s">
        <v>670</v>
      </c>
      <c r="M69" s="79">
        <v>1</v>
      </c>
      <c r="N69" s="92" t="s">
        <v>724</v>
      </c>
      <c r="O69" s="372"/>
      <c r="P69" s="155"/>
      <c r="Q69" s="155"/>
      <c r="R69" s="148"/>
      <c r="S69" s="160"/>
      <c r="T69" s="155"/>
      <c r="U69" s="155"/>
      <c r="V69" s="155"/>
      <c r="W69" s="155"/>
      <c r="X69" s="155"/>
      <c r="Y69" s="155"/>
      <c r="Z69" s="155"/>
      <c r="AA69" s="148"/>
      <c r="AB69" s="368"/>
    </row>
    <row r="70" spans="1:28" ht="49.5" customHeight="1">
      <c r="A70" s="368"/>
      <c r="B70" s="368"/>
      <c r="C70" s="368"/>
      <c r="D70" s="403"/>
      <c r="E70" s="400"/>
      <c r="F70" s="400"/>
      <c r="G70" s="400"/>
      <c r="H70" s="400"/>
      <c r="I70" s="400"/>
      <c r="J70" s="400"/>
      <c r="K70" s="368"/>
      <c r="L70" s="368"/>
      <c r="M70" s="79">
        <v>2</v>
      </c>
      <c r="N70" s="92" t="s">
        <v>725</v>
      </c>
      <c r="O70" s="90" t="s">
        <v>726</v>
      </c>
      <c r="P70" s="155"/>
      <c r="Q70" s="155"/>
      <c r="R70" s="155"/>
      <c r="S70" s="155"/>
      <c r="T70" s="155"/>
      <c r="U70" s="160"/>
      <c r="V70" s="155"/>
      <c r="W70" s="155"/>
      <c r="X70" s="155"/>
      <c r="Y70" s="155"/>
      <c r="Z70" s="155"/>
      <c r="AA70" s="155"/>
      <c r="AB70" s="368"/>
    </row>
    <row r="71" spans="1:28" ht="57" customHeight="1">
      <c r="A71" s="368"/>
      <c r="B71" s="368"/>
      <c r="C71" s="368" t="s">
        <v>727</v>
      </c>
      <c r="D71" s="368" t="s">
        <v>728</v>
      </c>
      <c r="E71" s="400">
        <v>1</v>
      </c>
      <c r="F71" s="400">
        <v>1</v>
      </c>
      <c r="G71" s="400">
        <v>0</v>
      </c>
      <c r="H71" s="400">
        <v>0</v>
      </c>
      <c r="I71" s="400">
        <v>0</v>
      </c>
      <c r="J71" s="400">
        <v>1</v>
      </c>
      <c r="K71" s="368" t="s">
        <v>729</v>
      </c>
      <c r="L71" s="368" t="s">
        <v>670</v>
      </c>
      <c r="M71" s="79">
        <v>1</v>
      </c>
      <c r="N71" s="80" t="s">
        <v>730</v>
      </c>
      <c r="O71" s="379" t="s">
        <v>117</v>
      </c>
      <c r="P71" s="155"/>
      <c r="Q71" s="155"/>
      <c r="R71" s="155"/>
      <c r="S71" s="155"/>
      <c r="T71" s="155"/>
      <c r="U71" s="160"/>
      <c r="V71" s="155"/>
      <c r="W71" s="155"/>
      <c r="X71" s="155"/>
      <c r="Y71" s="155"/>
      <c r="Z71" s="155"/>
      <c r="AA71" s="155"/>
      <c r="AB71" s="368"/>
    </row>
    <row r="72" spans="1:28" ht="57" customHeight="1">
      <c r="A72" s="368"/>
      <c r="B72" s="368"/>
      <c r="C72" s="368"/>
      <c r="D72" s="368"/>
      <c r="E72" s="400"/>
      <c r="F72" s="400"/>
      <c r="G72" s="400"/>
      <c r="H72" s="400"/>
      <c r="I72" s="400"/>
      <c r="J72" s="400"/>
      <c r="K72" s="368"/>
      <c r="L72" s="368"/>
      <c r="M72" s="79">
        <v>2</v>
      </c>
      <c r="N72" s="80" t="s">
        <v>731</v>
      </c>
      <c r="O72" s="380"/>
      <c r="P72" s="155"/>
      <c r="Q72" s="155"/>
      <c r="R72" s="155"/>
      <c r="S72" s="155"/>
      <c r="T72" s="155"/>
      <c r="U72" s="160"/>
      <c r="V72" s="155"/>
      <c r="W72" s="155"/>
      <c r="X72" s="155"/>
      <c r="Y72" s="155"/>
      <c r="Z72" s="155"/>
      <c r="AA72" s="155"/>
      <c r="AB72" s="368"/>
    </row>
    <row r="73" spans="1:28" ht="57" customHeight="1">
      <c r="A73" s="368"/>
      <c r="B73" s="368"/>
      <c r="C73" s="368"/>
      <c r="D73" s="368"/>
      <c r="E73" s="400"/>
      <c r="F73" s="400"/>
      <c r="G73" s="400"/>
      <c r="H73" s="400"/>
      <c r="I73" s="400"/>
      <c r="J73" s="400"/>
      <c r="K73" s="368"/>
      <c r="L73" s="368"/>
      <c r="M73" s="79">
        <v>3</v>
      </c>
      <c r="N73" s="80" t="s">
        <v>732</v>
      </c>
      <c r="O73" s="380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60"/>
      <c r="AA73" s="160"/>
      <c r="AB73" s="368"/>
    </row>
    <row r="74" spans="1:28" ht="71.25" customHeight="1">
      <c r="A74" s="368"/>
      <c r="B74" s="368"/>
      <c r="C74" s="381" t="s">
        <v>733</v>
      </c>
      <c r="D74" s="97" t="s">
        <v>734</v>
      </c>
      <c r="E74" s="98">
        <v>8</v>
      </c>
      <c r="F74" s="98">
        <v>8</v>
      </c>
      <c r="G74" s="98">
        <v>2</v>
      </c>
      <c r="H74" s="98">
        <v>2</v>
      </c>
      <c r="I74" s="98">
        <v>2</v>
      </c>
      <c r="J74" s="98">
        <v>2</v>
      </c>
      <c r="K74" s="381" t="s">
        <v>735</v>
      </c>
      <c r="L74" s="381" t="s">
        <v>736</v>
      </c>
      <c r="M74" s="98">
        <v>1</v>
      </c>
      <c r="N74" s="99" t="s">
        <v>737</v>
      </c>
      <c r="O74" s="38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368"/>
    </row>
    <row r="75" spans="1:28" ht="71.25" customHeight="1">
      <c r="A75" s="368"/>
      <c r="B75" s="368"/>
      <c r="C75" s="381"/>
      <c r="D75" s="97" t="s">
        <v>738</v>
      </c>
      <c r="E75" s="100">
        <v>0.9</v>
      </c>
      <c r="F75" s="100">
        <v>0.7</v>
      </c>
      <c r="G75" s="100">
        <v>0.5</v>
      </c>
      <c r="H75" s="100">
        <v>0.55000000000000004</v>
      </c>
      <c r="I75" s="100">
        <v>0.6</v>
      </c>
      <c r="J75" s="100">
        <v>0.7</v>
      </c>
      <c r="K75" s="381"/>
      <c r="L75" s="381"/>
      <c r="M75" s="98">
        <v>2</v>
      </c>
      <c r="N75" s="101" t="s">
        <v>739</v>
      </c>
      <c r="O75" s="38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368"/>
    </row>
    <row r="76" spans="1:28" ht="71.25" customHeight="1">
      <c r="A76" s="368"/>
      <c r="B76" s="368"/>
      <c r="C76" s="381"/>
      <c r="D76" s="97" t="s">
        <v>740</v>
      </c>
      <c r="E76" s="100">
        <v>0.8</v>
      </c>
      <c r="F76" s="100">
        <v>0.85</v>
      </c>
      <c r="G76" s="100">
        <v>0.81</v>
      </c>
      <c r="H76" s="100">
        <v>0.82</v>
      </c>
      <c r="I76" s="100">
        <v>0.83</v>
      </c>
      <c r="J76" s="100">
        <v>0.85</v>
      </c>
      <c r="K76" s="381"/>
      <c r="L76" s="381"/>
      <c r="M76" s="98">
        <v>3</v>
      </c>
      <c r="N76" s="101" t="s">
        <v>741</v>
      </c>
      <c r="O76" s="380"/>
      <c r="P76" s="157"/>
      <c r="Q76" s="157"/>
      <c r="R76" s="160"/>
      <c r="S76" s="148"/>
      <c r="T76" s="157"/>
      <c r="U76" s="160"/>
      <c r="V76" s="157"/>
      <c r="W76" s="157"/>
      <c r="X76" s="160"/>
      <c r="Y76" s="157"/>
      <c r="Z76" s="157"/>
      <c r="AA76" s="160"/>
      <c r="AB76" s="368"/>
    </row>
    <row r="77" spans="1:28" ht="58.5" customHeight="1">
      <c r="A77" s="368"/>
      <c r="B77" s="368"/>
      <c r="C77" s="381" t="s">
        <v>742</v>
      </c>
      <c r="D77" s="381" t="s">
        <v>743</v>
      </c>
      <c r="E77" s="404" t="s">
        <v>117</v>
      </c>
      <c r="F77" s="405">
        <v>0.85</v>
      </c>
      <c r="G77" s="402">
        <v>0</v>
      </c>
      <c r="H77" s="402">
        <v>0.4</v>
      </c>
      <c r="I77" s="402">
        <v>0.8</v>
      </c>
      <c r="J77" s="402">
        <v>0.85</v>
      </c>
      <c r="K77" s="381" t="s">
        <v>744</v>
      </c>
      <c r="L77" s="381" t="s">
        <v>670</v>
      </c>
      <c r="M77" s="98">
        <v>1</v>
      </c>
      <c r="N77" s="97" t="s">
        <v>745</v>
      </c>
      <c r="O77" s="380"/>
      <c r="P77" s="157"/>
      <c r="Q77" s="157"/>
      <c r="R77" s="160"/>
      <c r="S77" s="157"/>
      <c r="T77" s="157"/>
      <c r="U77" s="160"/>
      <c r="V77" s="157"/>
      <c r="W77" s="157"/>
      <c r="X77" s="160"/>
      <c r="Y77" s="157"/>
      <c r="Z77" s="157"/>
      <c r="AA77" s="160"/>
      <c r="AB77" s="368"/>
    </row>
    <row r="78" spans="1:28" ht="58.5" customHeight="1">
      <c r="A78" s="368"/>
      <c r="B78" s="368"/>
      <c r="C78" s="381"/>
      <c r="D78" s="381"/>
      <c r="E78" s="404"/>
      <c r="F78" s="406"/>
      <c r="G78" s="402"/>
      <c r="H78" s="402"/>
      <c r="I78" s="402"/>
      <c r="J78" s="402"/>
      <c r="K78" s="381"/>
      <c r="L78" s="381"/>
      <c r="M78" s="98">
        <v>2</v>
      </c>
      <c r="N78" s="97" t="s">
        <v>746</v>
      </c>
      <c r="O78" s="380"/>
      <c r="P78" s="157"/>
      <c r="Q78" s="157"/>
      <c r="R78" s="157"/>
      <c r="S78" s="160"/>
      <c r="T78" s="157"/>
      <c r="U78" s="157"/>
      <c r="V78" s="157"/>
      <c r="W78" s="160"/>
      <c r="X78" s="157"/>
      <c r="Y78" s="157"/>
      <c r="Z78" s="157"/>
      <c r="AA78" s="160"/>
      <c r="AB78" s="368"/>
    </row>
    <row r="79" spans="1:28" ht="58.5" customHeight="1">
      <c r="A79" s="368"/>
      <c r="B79" s="368"/>
      <c r="C79" s="381"/>
      <c r="D79" s="381"/>
      <c r="E79" s="404"/>
      <c r="F79" s="407"/>
      <c r="G79" s="402"/>
      <c r="H79" s="402"/>
      <c r="I79" s="402"/>
      <c r="J79" s="402"/>
      <c r="K79" s="381"/>
      <c r="L79" s="381"/>
      <c r="M79" s="98">
        <v>3</v>
      </c>
      <c r="N79" s="97" t="s">
        <v>747</v>
      </c>
      <c r="O79" s="380"/>
      <c r="P79" s="157"/>
      <c r="Q79" s="157"/>
      <c r="R79" s="157"/>
      <c r="S79" s="160"/>
      <c r="T79" s="157"/>
      <c r="U79" s="157"/>
      <c r="V79" s="157"/>
      <c r="W79" s="160"/>
      <c r="X79" s="157"/>
      <c r="Y79" s="157"/>
      <c r="Z79" s="157"/>
      <c r="AA79" s="160"/>
      <c r="AB79" s="368"/>
    </row>
    <row r="80" spans="1:28" ht="60.75" customHeight="1">
      <c r="A80" s="368"/>
      <c r="B80" s="368"/>
      <c r="C80" s="368" t="s">
        <v>748</v>
      </c>
      <c r="D80" s="368" t="s">
        <v>749</v>
      </c>
      <c r="E80" s="400">
        <v>2</v>
      </c>
      <c r="F80" s="395">
        <v>2</v>
      </c>
      <c r="G80" s="398">
        <v>0</v>
      </c>
      <c r="H80" s="398">
        <v>0</v>
      </c>
      <c r="I80" s="398">
        <v>1</v>
      </c>
      <c r="J80" s="398">
        <v>1</v>
      </c>
      <c r="K80" s="368" t="s">
        <v>750</v>
      </c>
      <c r="L80" s="368" t="s">
        <v>751</v>
      </c>
      <c r="M80" s="79">
        <v>1</v>
      </c>
      <c r="N80" s="80" t="s">
        <v>752</v>
      </c>
      <c r="O80" s="380"/>
      <c r="P80" s="152"/>
      <c r="Q80" s="152"/>
      <c r="R80" s="152"/>
      <c r="S80" s="152"/>
      <c r="T80" s="152"/>
      <c r="U80" s="160"/>
      <c r="V80" s="152"/>
      <c r="W80" s="152"/>
      <c r="X80" s="152"/>
      <c r="Y80" s="152"/>
      <c r="Z80" s="152"/>
      <c r="AA80" s="152"/>
      <c r="AB80" s="368"/>
    </row>
    <row r="81" spans="1:28" ht="60.75" customHeight="1">
      <c r="A81" s="368"/>
      <c r="B81" s="368"/>
      <c r="C81" s="368"/>
      <c r="D81" s="368"/>
      <c r="E81" s="400"/>
      <c r="F81" s="397"/>
      <c r="G81" s="398"/>
      <c r="H81" s="398"/>
      <c r="I81" s="398"/>
      <c r="J81" s="398"/>
      <c r="K81" s="368"/>
      <c r="L81" s="368"/>
      <c r="M81" s="79">
        <v>2</v>
      </c>
      <c r="N81" s="80" t="s">
        <v>753</v>
      </c>
      <c r="O81" s="37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48"/>
      <c r="AA81" s="160"/>
      <c r="AB81" s="368"/>
    </row>
    <row r="82" spans="1:28" ht="57" customHeight="1">
      <c r="A82" s="380" t="s">
        <v>604</v>
      </c>
      <c r="B82" s="380" t="s">
        <v>605</v>
      </c>
      <c r="C82" s="372" t="s">
        <v>754</v>
      </c>
      <c r="D82" s="394" t="s">
        <v>755</v>
      </c>
      <c r="E82" s="397" t="s">
        <v>117</v>
      </c>
      <c r="F82" s="378">
        <v>1</v>
      </c>
      <c r="G82" s="378">
        <v>0.25</v>
      </c>
      <c r="H82" s="378">
        <v>0.25</v>
      </c>
      <c r="I82" s="378">
        <v>0.25</v>
      </c>
      <c r="J82" s="378">
        <v>0.25</v>
      </c>
      <c r="K82" s="372" t="s">
        <v>756</v>
      </c>
      <c r="L82" s="372" t="s">
        <v>751</v>
      </c>
      <c r="M82" s="95">
        <v>1</v>
      </c>
      <c r="N82" s="127" t="s">
        <v>757</v>
      </c>
      <c r="O82" s="395" t="s">
        <v>117</v>
      </c>
      <c r="P82" s="151"/>
      <c r="Q82" s="16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368" t="s">
        <v>127</v>
      </c>
    </row>
    <row r="83" spans="1:28" ht="57" customHeight="1">
      <c r="A83" s="380"/>
      <c r="B83" s="380"/>
      <c r="C83" s="368"/>
      <c r="D83" s="399"/>
      <c r="E83" s="400"/>
      <c r="F83" s="382"/>
      <c r="G83" s="382"/>
      <c r="H83" s="382"/>
      <c r="I83" s="382"/>
      <c r="J83" s="382"/>
      <c r="K83" s="368"/>
      <c r="L83" s="368"/>
      <c r="M83" s="79">
        <v>2</v>
      </c>
      <c r="N83" s="80" t="s">
        <v>758</v>
      </c>
      <c r="O83" s="396"/>
      <c r="P83" s="152"/>
      <c r="Q83" s="152"/>
      <c r="R83" s="152"/>
      <c r="S83" s="152"/>
      <c r="T83" s="160"/>
      <c r="U83" s="152"/>
      <c r="V83" s="152"/>
      <c r="W83" s="152"/>
      <c r="X83" s="152"/>
      <c r="Y83" s="152"/>
      <c r="Z83" s="152"/>
      <c r="AA83" s="152"/>
      <c r="AB83" s="368"/>
    </row>
    <row r="84" spans="1:28" ht="60" customHeight="1">
      <c r="A84" s="380"/>
      <c r="B84" s="380"/>
      <c r="C84" s="368"/>
      <c r="D84" s="399"/>
      <c r="E84" s="400"/>
      <c r="F84" s="382"/>
      <c r="G84" s="382"/>
      <c r="H84" s="382"/>
      <c r="I84" s="382"/>
      <c r="J84" s="382"/>
      <c r="K84" s="368"/>
      <c r="L84" s="368"/>
      <c r="M84" s="79">
        <v>3</v>
      </c>
      <c r="N84" s="80" t="s">
        <v>759</v>
      </c>
      <c r="O84" s="396"/>
      <c r="P84" s="152"/>
      <c r="Q84" s="152"/>
      <c r="R84" s="152"/>
      <c r="S84" s="152"/>
      <c r="T84" s="152"/>
      <c r="U84" s="160"/>
      <c r="V84" s="152"/>
      <c r="W84" s="152"/>
      <c r="X84" s="152"/>
      <c r="Y84" s="152"/>
      <c r="Z84" s="152"/>
      <c r="AA84" s="152"/>
      <c r="AB84" s="368"/>
    </row>
    <row r="85" spans="1:28" ht="51.75" customHeight="1">
      <c r="A85" s="380"/>
      <c r="B85" s="380"/>
      <c r="C85" s="368"/>
      <c r="D85" s="399"/>
      <c r="E85" s="400"/>
      <c r="F85" s="382"/>
      <c r="G85" s="382"/>
      <c r="H85" s="382"/>
      <c r="I85" s="382"/>
      <c r="J85" s="382"/>
      <c r="K85" s="368"/>
      <c r="L85" s="368"/>
      <c r="M85" s="79">
        <v>4</v>
      </c>
      <c r="N85" s="80" t="s">
        <v>760</v>
      </c>
      <c r="O85" s="396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60"/>
      <c r="AB85" s="368"/>
    </row>
    <row r="86" spans="1:28" ht="59.25" customHeight="1">
      <c r="A86" s="380"/>
      <c r="B86" s="380"/>
      <c r="C86" s="368" t="s">
        <v>761</v>
      </c>
      <c r="D86" s="399" t="s">
        <v>762</v>
      </c>
      <c r="E86" s="400" t="s">
        <v>117</v>
      </c>
      <c r="F86" s="400">
        <v>30</v>
      </c>
      <c r="G86" s="401">
        <v>5</v>
      </c>
      <c r="H86" s="400">
        <v>10</v>
      </c>
      <c r="I86" s="400">
        <v>5</v>
      </c>
      <c r="J86" s="400">
        <v>5</v>
      </c>
      <c r="K86" s="368" t="s">
        <v>763</v>
      </c>
      <c r="L86" s="368" t="s">
        <v>751</v>
      </c>
      <c r="M86" s="79">
        <v>1</v>
      </c>
      <c r="N86" s="80" t="s">
        <v>764</v>
      </c>
      <c r="O86" s="396"/>
      <c r="P86" s="152"/>
      <c r="Q86" s="160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368"/>
    </row>
    <row r="87" spans="1:28" ht="59.25" customHeight="1">
      <c r="A87" s="380"/>
      <c r="B87" s="380"/>
      <c r="C87" s="368"/>
      <c r="D87" s="399"/>
      <c r="E87" s="400"/>
      <c r="F87" s="400"/>
      <c r="G87" s="401"/>
      <c r="H87" s="400"/>
      <c r="I87" s="400"/>
      <c r="J87" s="400"/>
      <c r="K87" s="368"/>
      <c r="L87" s="368"/>
      <c r="M87" s="79">
        <v>2</v>
      </c>
      <c r="N87" s="80" t="s">
        <v>765</v>
      </c>
      <c r="O87" s="396"/>
      <c r="P87" s="154"/>
      <c r="Q87" s="160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368"/>
    </row>
    <row r="88" spans="1:28" ht="59.25" customHeight="1">
      <c r="A88" s="380"/>
      <c r="B88" s="380"/>
      <c r="C88" s="368"/>
      <c r="D88" s="399"/>
      <c r="E88" s="400"/>
      <c r="F88" s="400"/>
      <c r="G88" s="401"/>
      <c r="H88" s="400"/>
      <c r="I88" s="400"/>
      <c r="J88" s="400"/>
      <c r="K88" s="368"/>
      <c r="L88" s="368"/>
      <c r="M88" s="79">
        <v>3</v>
      </c>
      <c r="N88" s="80" t="s">
        <v>766</v>
      </c>
      <c r="O88" s="396"/>
      <c r="P88" s="154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368"/>
    </row>
    <row r="89" spans="1:28" ht="59.25" customHeight="1">
      <c r="A89" s="380"/>
      <c r="B89" s="380"/>
      <c r="C89" s="368"/>
      <c r="D89" s="399"/>
      <c r="E89" s="400"/>
      <c r="F89" s="400"/>
      <c r="G89" s="401"/>
      <c r="H89" s="400"/>
      <c r="I89" s="400"/>
      <c r="J89" s="400"/>
      <c r="K89" s="368"/>
      <c r="L89" s="368"/>
      <c r="M89" s="79">
        <v>4</v>
      </c>
      <c r="N89" s="80" t="s">
        <v>767</v>
      </c>
      <c r="O89" s="396"/>
      <c r="P89" s="154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368"/>
    </row>
    <row r="90" spans="1:28" ht="67.5" customHeight="1">
      <c r="A90" s="380"/>
      <c r="B90" s="380"/>
      <c r="C90" s="368"/>
      <c r="D90" s="399"/>
      <c r="E90" s="400"/>
      <c r="F90" s="400"/>
      <c r="G90" s="401"/>
      <c r="H90" s="400"/>
      <c r="I90" s="400"/>
      <c r="J90" s="400"/>
      <c r="K90" s="368"/>
      <c r="L90" s="368"/>
      <c r="M90" s="79">
        <v>5</v>
      </c>
      <c r="N90" s="80" t="s">
        <v>768</v>
      </c>
      <c r="O90" s="396"/>
      <c r="P90" s="154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368"/>
    </row>
    <row r="91" spans="1:28" ht="57" customHeight="1">
      <c r="A91" s="380"/>
      <c r="B91" s="380"/>
      <c r="C91" s="368" t="s">
        <v>769</v>
      </c>
      <c r="D91" s="399" t="s">
        <v>770</v>
      </c>
      <c r="E91" s="400" t="s">
        <v>117</v>
      </c>
      <c r="F91" s="382">
        <v>1</v>
      </c>
      <c r="G91" s="398">
        <v>0</v>
      </c>
      <c r="H91" s="382">
        <v>0.25</v>
      </c>
      <c r="I91" s="382">
        <v>0.25</v>
      </c>
      <c r="J91" s="382">
        <v>0.5</v>
      </c>
      <c r="K91" s="368" t="s">
        <v>771</v>
      </c>
      <c r="L91" s="368" t="s">
        <v>751</v>
      </c>
      <c r="M91" s="79">
        <v>1</v>
      </c>
      <c r="N91" s="80" t="s">
        <v>772</v>
      </c>
      <c r="O91" s="396"/>
      <c r="P91" s="155"/>
      <c r="Q91" s="155"/>
      <c r="R91" s="155"/>
      <c r="S91" s="155"/>
      <c r="T91" s="160"/>
      <c r="U91" s="155"/>
      <c r="V91" s="155"/>
      <c r="W91" s="155"/>
      <c r="X91" s="155"/>
      <c r="Y91" s="155"/>
      <c r="Z91" s="155"/>
      <c r="AA91" s="155"/>
      <c r="AB91" s="368"/>
    </row>
    <row r="92" spans="1:28" ht="57" customHeight="1">
      <c r="A92" s="380"/>
      <c r="B92" s="380"/>
      <c r="C92" s="368"/>
      <c r="D92" s="399"/>
      <c r="E92" s="400"/>
      <c r="F92" s="382"/>
      <c r="G92" s="398"/>
      <c r="H92" s="382"/>
      <c r="I92" s="382"/>
      <c r="J92" s="382"/>
      <c r="K92" s="368"/>
      <c r="L92" s="368"/>
      <c r="M92" s="79">
        <v>2</v>
      </c>
      <c r="N92" s="80" t="s">
        <v>773</v>
      </c>
      <c r="O92" s="396"/>
      <c r="P92" s="155"/>
      <c r="Q92" s="155"/>
      <c r="R92" s="155"/>
      <c r="S92" s="155"/>
      <c r="T92" s="155"/>
      <c r="U92" s="160"/>
      <c r="V92" s="155"/>
      <c r="W92" s="155"/>
      <c r="X92" s="155"/>
      <c r="Y92" s="155"/>
      <c r="Z92" s="155"/>
      <c r="AA92" s="155"/>
      <c r="AB92" s="368"/>
    </row>
    <row r="93" spans="1:28" ht="57" customHeight="1">
      <c r="A93" s="372"/>
      <c r="B93" s="372"/>
      <c r="C93" s="368"/>
      <c r="D93" s="399"/>
      <c r="E93" s="400"/>
      <c r="F93" s="382"/>
      <c r="G93" s="398"/>
      <c r="H93" s="382"/>
      <c r="I93" s="382"/>
      <c r="J93" s="382"/>
      <c r="K93" s="368"/>
      <c r="L93" s="368"/>
      <c r="M93" s="79">
        <v>3</v>
      </c>
      <c r="N93" s="80" t="s">
        <v>774</v>
      </c>
      <c r="O93" s="396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60"/>
      <c r="AB93" s="368"/>
    </row>
    <row r="94" spans="1:28" ht="46.5" customHeight="1">
      <c r="A94" s="379" t="s">
        <v>775</v>
      </c>
      <c r="B94" s="379" t="s">
        <v>776</v>
      </c>
      <c r="C94" s="379" t="s">
        <v>777</v>
      </c>
      <c r="D94" s="392" t="s">
        <v>778</v>
      </c>
      <c r="E94" s="395" t="s">
        <v>101</v>
      </c>
      <c r="F94" s="376">
        <v>1</v>
      </c>
      <c r="G94" s="376">
        <v>1</v>
      </c>
      <c r="H94" s="376">
        <v>1</v>
      </c>
      <c r="I94" s="376">
        <v>1</v>
      </c>
      <c r="J94" s="376">
        <v>1</v>
      </c>
      <c r="K94" s="379" t="s">
        <v>190</v>
      </c>
      <c r="L94" s="379" t="s">
        <v>58</v>
      </c>
      <c r="M94" s="79">
        <v>1</v>
      </c>
      <c r="N94" s="94" t="s">
        <v>779</v>
      </c>
      <c r="O94" s="396"/>
      <c r="P94" s="148"/>
      <c r="Q94" s="148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368"/>
    </row>
    <row r="95" spans="1:28" ht="46.5" customHeight="1">
      <c r="A95" s="380"/>
      <c r="B95" s="380"/>
      <c r="C95" s="380"/>
      <c r="D95" s="393"/>
      <c r="E95" s="396"/>
      <c r="F95" s="377"/>
      <c r="G95" s="377"/>
      <c r="H95" s="377"/>
      <c r="I95" s="377"/>
      <c r="J95" s="377"/>
      <c r="K95" s="380"/>
      <c r="L95" s="380"/>
      <c r="M95" s="79">
        <v>2</v>
      </c>
      <c r="N95" s="94" t="s">
        <v>780</v>
      </c>
      <c r="O95" s="396"/>
      <c r="P95" s="148"/>
      <c r="Q95" s="148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368"/>
    </row>
    <row r="96" spans="1:28" ht="46.5" customHeight="1">
      <c r="A96" s="380"/>
      <c r="B96" s="380"/>
      <c r="C96" s="380"/>
      <c r="D96" s="393"/>
      <c r="E96" s="396"/>
      <c r="F96" s="377"/>
      <c r="G96" s="377"/>
      <c r="H96" s="377"/>
      <c r="I96" s="377"/>
      <c r="J96" s="377"/>
      <c r="K96" s="380"/>
      <c r="L96" s="380"/>
      <c r="M96" s="79">
        <v>3</v>
      </c>
      <c r="N96" s="94" t="s">
        <v>781</v>
      </c>
      <c r="O96" s="396"/>
      <c r="P96" s="148"/>
      <c r="Q96" s="148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368"/>
    </row>
    <row r="97" spans="1:28" ht="46.5" customHeight="1">
      <c r="A97" s="380"/>
      <c r="B97" s="380"/>
      <c r="C97" s="380"/>
      <c r="D97" s="393"/>
      <c r="E97" s="396"/>
      <c r="F97" s="377"/>
      <c r="G97" s="377"/>
      <c r="H97" s="377"/>
      <c r="I97" s="377"/>
      <c r="J97" s="377"/>
      <c r="K97" s="380"/>
      <c r="L97" s="380"/>
      <c r="M97" s="79">
        <v>4</v>
      </c>
      <c r="N97" s="94" t="s">
        <v>782</v>
      </c>
      <c r="O97" s="396"/>
      <c r="P97" s="148"/>
      <c r="Q97" s="148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368"/>
    </row>
    <row r="98" spans="1:28" ht="46.5" customHeight="1">
      <c r="A98" s="380"/>
      <c r="B98" s="380"/>
      <c r="C98" s="380"/>
      <c r="D98" s="393"/>
      <c r="E98" s="396"/>
      <c r="F98" s="377"/>
      <c r="G98" s="377"/>
      <c r="H98" s="377"/>
      <c r="I98" s="377"/>
      <c r="J98" s="377"/>
      <c r="K98" s="380"/>
      <c r="L98" s="380"/>
      <c r="M98" s="79">
        <v>5</v>
      </c>
      <c r="N98" s="103" t="s">
        <v>783</v>
      </c>
      <c r="O98" s="396"/>
      <c r="P98" s="148"/>
      <c r="Q98" s="148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368"/>
    </row>
    <row r="99" spans="1:28" ht="46.5" customHeight="1">
      <c r="A99" s="372"/>
      <c r="B99" s="372"/>
      <c r="C99" s="372"/>
      <c r="D99" s="394"/>
      <c r="E99" s="397"/>
      <c r="F99" s="378"/>
      <c r="G99" s="378"/>
      <c r="H99" s="378"/>
      <c r="I99" s="378"/>
      <c r="J99" s="378"/>
      <c r="K99" s="372"/>
      <c r="L99" s="372"/>
      <c r="M99" s="79">
        <v>6</v>
      </c>
      <c r="N99" s="94" t="s">
        <v>784</v>
      </c>
      <c r="O99" s="397"/>
      <c r="P99" s="148"/>
      <c r="Q99" s="148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368"/>
    </row>
    <row r="100" spans="1:28" s="1" customFormat="1" ht="105.75" customHeight="1">
      <c r="A100" s="379" t="s">
        <v>785</v>
      </c>
      <c r="B100" s="379" t="s">
        <v>786</v>
      </c>
      <c r="C100" s="379" t="s">
        <v>787</v>
      </c>
      <c r="D100" s="368" t="s">
        <v>788</v>
      </c>
      <c r="E100" s="382">
        <v>0.8</v>
      </c>
      <c r="F100" s="382">
        <v>0.95</v>
      </c>
      <c r="G100" s="382">
        <v>0.82</v>
      </c>
      <c r="H100" s="382">
        <v>0.85</v>
      </c>
      <c r="I100" s="382">
        <v>0.9</v>
      </c>
      <c r="J100" s="382">
        <v>0.95</v>
      </c>
      <c r="K100" s="368" t="s">
        <v>789</v>
      </c>
      <c r="L100" s="368" t="s">
        <v>790</v>
      </c>
      <c r="M100" s="79">
        <v>1</v>
      </c>
      <c r="N100" s="80" t="s">
        <v>791</v>
      </c>
      <c r="O100" s="368" t="s">
        <v>792</v>
      </c>
      <c r="P100" s="158"/>
      <c r="Q100" s="158"/>
      <c r="R100" s="158"/>
      <c r="S100" s="158"/>
      <c r="T100" s="158"/>
      <c r="U100" s="160"/>
      <c r="V100" s="160"/>
      <c r="W100" s="158"/>
      <c r="X100" s="158"/>
      <c r="Y100" s="158"/>
      <c r="Z100" s="158"/>
      <c r="AA100" s="158"/>
      <c r="AB100" s="368" t="s">
        <v>127</v>
      </c>
    </row>
    <row r="101" spans="1:28" s="1" customFormat="1" ht="105.75" customHeight="1">
      <c r="A101" s="380"/>
      <c r="B101" s="380"/>
      <c r="C101" s="380"/>
      <c r="D101" s="368"/>
      <c r="E101" s="382"/>
      <c r="F101" s="382"/>
      <c r="G101" s="382"/>
      <c r="H101" s="382"/>
      <c r="I101" s="382"/>
      <c r="J101" s="382"/>
      <c r="K101" s="368"/>
      <c r="L101" s="368"/>
      <c r="M101" s="79">
        <v>2</v>
      </c>
      <c r="N101" s="80" t="s">
        <v>793</v>
      </c>
      <c r="O101" s="368"/>
      <c r="P101" s="160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368"/>
    </row>
    <row r="102" spans="1:28" s="1" customFormat="1" ht="105.75" customHeight="1">
      <c r="A102" s="380"/>
      <c r="B102" s="380"/>
      <c r="C102" s="380"/>
      <c r="D102" s="368"/>
      <c r="E102" s="382"/>
      <c r="F102" s="382"/>
      <c r="G102" s="382"/>
      <c r="H102" s="382"/>
      <c r="I102" s="382"/>
      <c r="J102" s="382"/>
      <c r="K102" s="368"/>
      <c r="L102" s="368"/>
      <c r="M102" s="79">
        <v>3</v>
      </c>
      <c r="N102" s="80" t="s">
        <v>794</v>
      </c>
      <c r="O102" s="368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368"/>
    </row>
    <row r="103" spans="1:28" s="1" customFormat="1" ht="105.75" customHeight="1">
      <c r="A103" s="380"/>
      <c r="B103" s="380"/>
      <c r="C103" s="380"/>
      <c r="D103" s="368"/>
      <c r="E103" s="382"/>
      <c r="F103" s="382"/>
      <c r="G103" s="382"/>
      <c r="H103" s="382"/>
      <c r="I103" s="382"/>
      <c r="J103" s="382"/>
      <c r="K103" s="368"/>
      <c r="L103" s="368"/>
      <c r="M103" s="104">
        <v>4</v>
      </c>
      <c r="N103" s="105" t="s">
        <v>795</v>
      </c>
      <c r="O103" s="368"/>
      <c r="P103" s="160"/>
      <c r="Q103" s="158"/>
      <c r="R103" s="158"/>
      <c r="S103" s="160"/>
      <c r="T103" s="158"/>
      <c r="U103" s="158"/>
      <c r="V103" s="160"/>
      <c r="W103" s="158"/>
      <c r="X103" s="158"/>
      <c r="Y103" s="160"/>
      <c r="Z103" s="158"/>
      <c r="AA103" s="158"/>
      <c r="AB103" s="368"/>
    </row>
    <row r="104" spans="1:28" s="1" customFormat="1" ht="93.75" customHeight="1">
      <c r="A104" s="380"/>
      <c r="B104" s="380"/>
      <c r="C104" s="380"/>
      <c r="D104" s="368"/>
      <c r="E104" s="382"/>
      <c r="F104" s="382"/>
      <c r="G104" s="382"/>
      <c r="H104" s="382"/>
      <c r="I104" s="382"/>
      <c r="J104" s="382"/>
      <c r="K104" s="368"/>
      <c r="L104" s="368"/>
      <c r="M104" s="104">
        <v>5</v>
      </c>
      <c r="N104" s="105" t="s">
        <v>796</v>
      </c>
      <c r="O104" s="368"/>
      <c r="P104" s="160"/>
      <c r="Q104" s="158"/>
      <c r="R104" s="158"/>
      <c r="S104" s="160"/>
      <c r="T104" s="158"/>
      <c r="U104" s="158"/>
      <c r="V104" s="160"/>
      <c r="W104" s="158"/>
      <c r="X104" s="158"/>
      <c r="Y104" s="160"/>
      <c r="Z104" s="158"/>
      <c r="AA104" s="158"/>
      <c r="AB104" s="368"/>
    </row>
    <row r="105" spans="1:28" s="1" customFormat="1" ht="93.75" customHeight="1">
      <c r="A105" s="380"/>
      <c r="B105" s="380"/>
      <c r="C105" s="380"/>
      <c r="D105" s="368"/>
      <c r="E105" s="382"/>
      <c r="F105" s="382"/>
      <c r="G105" s="382"/>
      <c r="H105" s="382"/>
      <c r="I105" s="382"/>
      <c r="J105" s="382"/>
      <c r="K105" s="368"/>
      <c r="L105" s="368"/>
      <c r="M105" s="104">
        <v>6</v>
      </c>
      <c r="N105" s="105" t="s">
        <v>797</v>
      </c>
      <c r="O105" s="368"/>
      <c r="P105" s="158"/>
      <c r="Q105" s="158"/>
      <c r="R105" s="158"/>
      <c r="S105" s="160"/>
      <c r="T105" s="160"/>
      <c r="U105" s="160"/>
      <c r="V105" s="158"/>
      <c r="W105" s="158"/>
      <c r="X105" s="158"/>
      <c r="Y105" s="158"/>
      <c r="Z105" s="158"/>
      <c r="AA105" s="158"/>
      <c r="AB105" s="368"/>
    </row>
    <row r="106" spans="1:28" s="1" customFormat="1" ht="93.75" customHeight="1">
      <c r="A106" s="380"/>
      <c r="B106" s="380"/>
      <c r="C106" s="380"/>
      <c r="D106" s="368"/>
      <c r="E106" s="382"/>
      <c r="F106" s="382"/>
      <c r="G106" s="382"/>
      <c r="H106" s="382"/>
      <c r="I106" s="382"/>
      <c r="J106" s="382"/>
      <c r="K106" s="368"/>
      <c r="L106" s="368"/>
      <c r="M106" s="104">
        <v>7</v>
      </c>
      <c r="N106" s="105" t="s">
        <v>798</v>
      </c>
      <c r="O106" s="368"/>
      <c r="P106" s="158"/>
      <c r="Q106" s="158"/>
      <c r="R106" s="158"/>
      <c r="S106" s="158"/>
      <c r="T106" s="158"/>
      <c r="U106" s="160"/>
      <c r="V106" s="160"/>
      <c r="W106" s="160"/>
      <c r="X106" s="158"/>
      <c r="Y106" s="158"/>
      <c r="Z106" s="158"/>
      <c r="AA106" s="158"/>
      <c r="AB106" s="368"/>
    </row>
    <row r="107" spans="1:28" s="1" customFormat="1" ht="93.75" customHeight="1">
      <c r="A107" s="380"/>
      <c r="B107" s="380"/>
      <c r="C107" s="380"/>
      <c r="D107" s="368"/>
      <c r="E107" s="382"/>
      <c r="F107" s="382"/>
      <c r="G107" s="382"/>
      <c r="H107" s="382"/>
      <c r="I107" s="382"/>
      <c r="J107" s="382"/>
      <c r="K107" s="368"/>
      <c r="L107" s="368"/>
      <c r="M107" s="104">
        <v>8</v>
      </c>
      <c r="N107" s="105" t="s">
        <v>799</v>
      </c>
      <c r="O107" s="368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368"/>
    </row>
    <row r="108" spans="1:28" s="1" customFormat="1" ht="93.75" customHeight="1">
      <c r="A108" s="380"/>
      <c r="B108" s="380"/>
      <c r="C108" s="380"/>
      <c r="D108" s="368"/>
      <c r="E108" s="382"/>
      <c r="F108" s="382"/>
      <c r="G108" s="382"/>
      <c r="H108" s="382"/>
      <c r="I108" s="382"/>
      <c r="J108" s="382"/>
      <c r="K108" s="368"/>
      <c r="L108" s="368"/>
      <c r="M108" s="104">
        <v>9</v>
      </c>
      <c r="N108" s="105" t="s">
        <v>800</v>
      </c>
      <c r="O108" s="368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368"/>
    </row>
    <row r="109" spans="1:28" s="1" customFormat="1" ht="89.25" customHeight="1">
      <c r="A109" s="372"/>
      <c r="B109" s="372"/>
      <c r="C109" s="372"/>
      <c r="D109" s="368"/>
      <c r="E109" s="382"/>
      <c r="F109" s="382"/>
      <c r="G109" s="382"/>
      <c r="H109" s="382"/>
      <c r="I109" s="382"/>
      <c r="J109" s="382"/>
      <c r="K109" s="368"/>
      <c r="L109" s="368"/>
      <c r="M109" s="104">
        <v>10</v>
      </c>
      <c r="N109" s="105" t="s">
        <v>801</v>
      </c>
      <c r="O109" s="368"/>
      <c r="P109" s="160"/>
      <c r="Q109" s="158"/>
      <c r="R109" s="158"/>
      <c r="S109" s="160"/>
      <c r="T109" s="158"/>
      <c r="U109" s="158"/>
      <c r="V109" s="160"/>
      <c r="W109" s="158"/>
      <c r="X109" s="158"/>
      <c r="Y109" s="160"/>
      <c r="Z109" s="158"/>
      <c r="AA109" s="158"/>
      <c r="AB109" s="368"/>
    </row>
    <row r="110" spans="1:28" s="1" customFormat="1" ht="75" customHeight="1">
      <c r="A110" s="386" t="s">
        <v>802</v>
      </c>
      <c r="B110" s="379" t="s">
        <v>803</v>
      </c>
      <c r="C110" s="369" t="s">
        <v>804</v>
      </c>
      <c r="D110" s="375" t="s">
        <v>805</v>
      </c>
      <c r="E110" s="389" t="s">
        <v>101</v>
      </c>
      <c r="F110" s="370">
        <v>1</v>
      </c>
      <c r="G110" s="390">
        <v>1</v>
      </c>
      <c r="H110" s="370">
        <v>1</v>
      </c>
      <c r="I110" s="370">
        <v>1</v>
      </c>
      <c r="J110" s="370">
        <v>1</v>
      </c>
      <c r="K110" s="372" t="s">
        <v>806</v>
      </c>
      <c r="L110" s="373" t="s">
        <v>807</v>
      </c>
      <c r="M110" s="150">
        <v>1</v>
      </c>
      <c r="N110" s="137" t="s">
        <v>808</v>
      </c>
      <c r="O110" s="373" t="s">
        <v>809</v>
      </c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379" t="s">
        <v>127</v>
      </c>
    </row>
    <row r="111" spans="1:28" s="1" customFormat="1" ht="75" customHeight="1">
      <c r="A111" s="387"/>
      <c r="B111" s="380"/>
      <c r="C111" s="369"/>
      <c r="D111" s="369"/>
      <c r="E111" s="384"/>
      <c r="F111" s="371"/>
      <c r="G111" s="391"/>
      <c r="H111" s="371"/>
      <c r="I111" s="371"/>
      <c r="J111" s="371"/>
      <c r="K111" s="368"/>
      <c r="L111" s="374"/>
      <c r="M111" s="91">
        <v>2</v>
      </c>
      <c r="N111" s="106" t="s">
        <v>810</v>
      </c>
      <c r="O111" s="374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380"/>
    </row>
    <row r="112" spans="1:28" s="1" customFormat="1" ht="75" customHeight="1">
      <c r="A112" s="387"/>
      <c r="B112" s="380"/>
      <c r="C112" s="369"/>
      <c r="D112" s="369"/>
      <c r="E112" s="384"/>
      <c r="F112" s="371"/>
      <c r="G112" s="391"/>
      <c r="H112" s="371"/>
      <c r="I112" s="371"/>
      <c r="J112" s="371"/>
      <c r="K112" s="368"/>
      <c r="L112" s="374"/>
      <c r="M112" s="91">
        <v>3</v>
      </c>
      <c r="N112" s="106" t="s">
        <v>811</v>
      </c>
      <c r="O112" s="374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380"/>
    </row>
    <row r="113" spans="1:28" s="1" customFormat="1" ht="75" customHeight="1">
      <c r="A113" s="387"/>
      <c r="B113" s="380"/>
      <c r="C113" s="369"/>
      <c r="D113" s="369"/>
      <c r="E113" s="384"/>
      <c r="F113" s="371"/>
      <c r="G113" s="391"/>
      <c r="H113" s="371"/>
      <c r="I113" s="371"/>
      <c r="J113" s="371"/>
      <c r="K113" s="368"/>
      <c r="L113" s="374"/>
      <c r="M113" s="91">
        <v>4</v>
      </c>
      <c r="N113" s="106" t="s">
        <v>812</v>
      </c>
      <c r="O113" s="374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380"/>
    </row>
    <row r="114" spans="1:28" ht="75" customHeight="1">
      <c r="A114" s="387"/>
      <c r="B114" s="380"/>
      <c r="C114" s="383" t="s">
        <v>813</v>
      </c>
      <c r="D114" s="369" t="s">
        <v>814</v>
      </c>
      <c r="E114" s="384" t="s">
        <v>101</v>
      </c>
      <c r="F114" s="385">
        <v>3</v>
      </c>
      <c r="G114" s="385">
        <v>0</v>
      </c>
      <c r="H114" s="385">
        <v>1</v>
      </c>
      <c r="I114" s="385">
        <v>1</v>
      </c>
      <c r="J114" s="385">
        <v>1</v>
      </c>
      <c r="K114" s="369" t="s">
        <v>815</v>
      </c>
      <c r="L114" s="374"/>
      <c r="M114" s="91">
        <v>1</v>
      </c>
      <c r="N114" s="106" t="s">
        <v>816</v>
      </c>
      <c r="O114" s="374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380"/>
    </row>
    <row r="115" spans="1:28" ht="75" customHeight="1">
      <c r="A115" s="387"/>
      <c r="B115" s="380"/>
      <c r="C115" s="383"/>
      <c r="D115" s="369"/>
      <c r="E115" s="384"/>
      <c r="F115" s="385"/>
      <c r="G115" s="385"/>
      <c r="H115" s="385"/>
      <c r="I115" s="385"/>
      <c r="J115" s="385"/>
      <c r="K115" s="369"/>
      <c r="L115" s="374"/>
      <c r="M115" s="107">
        <v>2</v>
      </c>
      <c r="N115" s="106" t="s">
        <v>817</v>
      </c>
      <c r="O115" s="374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380"/>
    </row>
    <row r="116" spans="1:28" ht="75" customHeight="1">
      <c r="A116" s="387"/>
      <c r="B116" s="380"/>
      <c r="C116" s="383"/>
      <c r="D116" s="369"/>
      <c r="E116" s="384"/>
      <c r="F116" s="385"/>
      <c r="G116" s="385"/>
      <c r="H116" s="385"/>
      <c r="I116" s="385"/>
      <c r="J116" s="385"/>
      <c r="K116" s="369"/>
      <c r="L116" s="374"/>
      <c r="M116" s="107">
        <v>3</v>
      </c>
      <c r="N116" s="106" t="s">
        <v>818</v>
      </c>
      <c r="O116" s="374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380"/>
    </row>
    <row r="117" spans="1:28" ht="75" customHeight="1">
      <c r="A117" s="387"/>
      <c r="B117" s="380"/>
      <c r="C117" s="383"/>
      <c r="D117" s="369"/>
      <c r="E117" s="384"/>
      <c r="F117" s="385"/>
      <c r="G117" s="385"/>
      <c r="H117" s="385"/>
      <c r="I117" s="385"/>
      <c r="J117" s="385"/>
      <c r="K117" s="369"/>
      <c r="L117" s="374"/>
      <c r="M117" s="107">
        <v>4</v>
      </c>
      <c r="N117" s="106" t="s">
        <v>819</v>
      </c>
      <c r="O117" s="374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380"/>
    </row>
    <row r="118" spans="1:28" ht="75" customHeight="1">
      <c r="A118" s="388"/>
      <c r="B118" s="372"/>
      <c r="C118" s="383"/>
      <c r="D118" s="369"/>
      <c r="E118" s="384"/>
      <c r="F118" s="385"/>
      <c r="G118" s="385"/>
      <c r="H118" s="385"/>
      <c r="I118" s="385"/>
      <c r="J118" s="385"/>
      <c r="K118" s="369"/>
      <c r="L118" s="375"/>
      <c r="M118" s="107">
        <v>5</v>
      </c>
      <c r="N118" s="106" t="s">
        <v>820</v>
      </c>
      <c r="O118" s="375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372"/>
    </row>
    <row r="119" spans="1:28" ht="27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</row>
    <row r="120" spans="1:28" ht="27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</row>
    <row r="121" spans="1:28" ht="27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</row>
    <row r="122" spans="1:28" ht="27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</row>
    <row r="123" spans="1:28" ht="27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</row>
    <row r="124" spans="1:28" ht="27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</row>
    <row r="125" spans="1:28" ht="27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</row>
    <row r="126" spans="1:28" ht="27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</row>
  </sheetData>
  <mergeCells count="332">
    <mergeCell ref="AB100:AB109"/>
    <mergeCell ref="AB110:AB118"/>
    <mergeCell ref="O110:O118"/>
    <mergeCell ref="O71:O81"/>
    <mergeCell ref="O65:O69"/>
    <mergeCell ref="O82:O99"/>
    <mergeCell ref="AB9:AB21"/>
    <mergeCell ref="AB22:AB33"/>
    <mergeCell ref="AB34:AB46"/>
    <mergeCell ref="AB47:AB64"/>
    <mergeCell ref="AB65:AB81"/>
    <mergeCell ref="O22:O28"/>
    <mergeCell ref="O52:O54"/>
    <mergeCell ref="A65:A81"/>
    <mergeCell ref="B65:B81"/>
    <mergeCell ref="A82:A93"/>
    <mergeCell ref="B82:B93"/>
    <mergeCell ref="AB82:AB99"/>
    <mergeCell ref="C6:C8"/>
    <mergeCell ref="D6:D8"/>
    <mergeCell ref="E6:E8"/>
    <mergeCell ref="F6:F8"/>
    <mergeCell ref="I9:I16"/>
    <mergeCell ref="J9:J16"/>
    <mergeCell ref="K9:K16"/>
    <mergeCell ref="L9:L16"/>
    <mergeCell ref="O9:O16"/>
    <mergeCell ref="AA7:AA8"/>
    <mergeCell ref="A9:A21"/>
    <mergeCell ref="B9:B21"/>
    <mergeCell ref="C9:C16"/>
    <mergeCell ref="D9:D16"/>
    <mergeCell ref="E9:E16"/>
    <mergeCell ref="F9:F16"/>
    <mergeCell ref="G9:G16"/>
    <mergeCell ref="H9:H16"/>
    <mergeCell ref="T7:T8"/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O6:O8"/>
    <mergeCell ref="Z7:Z8"/>
    <mergeCell ref="U7:U8"/>
    <mergeCell ref="V7:V8"/>
    <mergeCell ref="W7:W8"/>
    <mergeCell ref="X7:X8"/>
    <mergeCell ref="Y7:Y8"/>
    <mergeCell ref="A6:A8"/>
    <mergeCell ref="B6:B8"/>
    <mergeCell ref="I17:I21"/>
    <mergeCell ref="J17:J21"/>
    <mergeCell ref="K17:K21"/>
    <mergeCell ref="L17:L21"/>
    <mergeCell ref="O17:O21"/>
    <mergeCell ref="C17:C21"/>
    <mergeCell ref="D17:D21"/>
    <mergeCell ref="E17:E21"/>
    <mergeCell ref="F17:F21"/>
    <mergeCell ref="G17:G21"/>
    <mergeCell ref="H17:H21"/>
    <mergeCell ref="C29:C33"/>
    <mergeCell ref="D29:D33"/>
    <mergeCell ref="E29:E33"/>
    <mergeCell ref="F29:F33"/>
    <mergeCell ref="G29:G33"/>
    <mergeCell ref="H29:H33"/>
    <mergeCell ref="I29:I33"/>
    <mergeCell ref="J29:J33"/>
    <mergeCell ref="G22:G28"/>
    <mergeCell ref="H22:H28"/>
    <mergeCell ref="I22:I28"/>
    <mergeCell ref="J22:J28"/>
    <mergeCell ref="K22:K28"/>
    <mergeCell ref="L22:L33"/>
    <mergeCell ref="K29:K33"/>
    <mergeCell ref="C22:C28"/>
    <mergeCell ref="D22:D28"/>
    <mergeCell ref="E22:E28"/>
    <mergeCell ref="F22:F28"/>
    <mergeCell ref="O29:O33"/>
    <mergeCell ref="A34:A46"/>
    <mergeCell ref="B34:B46"/>
    <mergeCell ref="C34:C37"/>
    <mergeCell ref="D34:D37"/>
    <mergeCell ref="E34:E37"/>
    <mergeCell ref="F34:F37"/>
    <mergeCell ref="G34:G37"/>
    <mergeCell ref="H34:H37"/>
    <mergeCell ref="A22:A33"/>
    <mergeCell ref="B22:B33"/>
    <mergeCell ref="I34:I37"/>
    <mergeCell ref="J34:J37"/>
    <mergeCell ref="K34:K37"/>
    <mergeCell ref="L34:L46"/>
    <mergeCell ref="O34:O37"/>
    <mergeCell ref="K39:K40"/>
    <mergeCell ref="I42:I46"/>
    <mergeCell ref="J42:J46"/>
    <mergeCell ref="K42:K46"/>
    <mergeCell ref="C38:C40"/>
    <mergeCell ref="O38:O40"/>
    <mergeCell ref="D39:D40"/>
    <mergeCell ref="E39:E40"/>
    <mergeCell ref="F39:F40"/>
    <mergeCell ref="G39:G40"/>
    <mergeCell ref="H39:H40"/>
    <mergeCell ref="I39:I40"/>
    <mergeCell ref="J39:J40"/>
    <mergeCell ref="O42:O46"/>
    <mergeCell ref="C42:C46"/>
    <mergeCell ref="D42:D46"/>
    <mergeCell ref="E42:E46"/>
    <mergeCell ref="F42:F46"/>
    <mergeCell ref="G42:G46"/>
    <mergeCell ref="H42:H46"/>
    <mergeCell ref="A47:A64"/>
    <mergeCell ref="B47:B64"/>
    <mergeCell ref="C47:C49"/>
    <mergeCell ref="D47:D51"/>
    <mergeCell ref="E47:E49"/>
    <mergeCell ref="F47:F49"/>
    <mergeCell ref="G47:G49"/>
    <mergeCell ref="H47:H49"/>
    <mergeCell ref="I47:I49"/>
    <mergeCell ref="C55:C57"/>
    <mergeCell ref="D55:D57"/>
    <mergeCell ref="E55:E57"/>
    <mergeCell ref="F55:F57"/>
    <mergeCell ref="G55:G57"/>
    <mergeCell ref="H55:H57"/>
    <mergeCell ref="I55:I57"/>
    <mergeCell ref="F63:F64"/>
    <mergeCell ref="G63:G64"/>
    <mergeCell ref="H63:H64"/>
    <mergeCell ref="I63:I64"/>
    <mergeCell ref="H58:H60"/>
    <mergeCell ref="I58:I60"/>
    <mergeCell ref="J58:J60"/>
    <mergeCell ref="K58:K60"/>
    <mergeCell ref="J47:J49"/>
    <mergeCell ref="K47:K49"/>
    <mergeCell ref="L47:L54"/>
    <mergeCell ref="O47:O49"/>
    <mergeCell ref="C50:C51"/>
    <mergeCell ref="E50:E51"/>
    <mergeCell ref="F50:F51"/>
    <mergeCell ref="G50:G51"/>
    <mergeCell ref="H50:H51"/>
    <mergeCell ref="I50:I51"/>
    <mergeCell ref="J50:J51"/>
    <mergeCell ref="K50:K51"/>
    <mergeCell ref="O50:O51"/>
    <mergeCell ref="C52:C54"/>
    <mergeCell ref="D52:D54"/>
    <mergeCell ref="E52:E54"/>
    <mergeCell ref="F52:F54"/>
    <mergeCell ref="G52:G54"/>
    <mergeCell ref="H52:H54"/>
    <mergeCell ref="I52:I54"/>
    <mergeCell ref="J52:J54"/>
    <mergeCell ref="K52:K54"/>
    <mergeCell ref="C65:C68"/>
    <mergeCell ref="D65:D68"/>
    <mergeCell ref="E65:E68"/>
    <mergeCell ref="F65:F68"/>
    <mergeCell ref="G65:G68"/>
    <mergeCell ref="H65:H68"/>
    <mergeCell ref="I65:I68"/>
    <mergeCell ref="J65:J68"/>
    <mergeCell ref="J55:J57"/>
    <mergeCell ref="C61:C64"/>
    <mergeCell ref="D61:D62"/>
    <mergeCell ref="E61:E62"/>
    <mergeCell ref="F61:F62"/>
    <mergeCell ref="G61:G62"/>
    <mergeCell ref="H61:H62"/>
    <mergeCell ref="I61:I62"/>
    <mergeCell ref="J61:J62"/>
    <mergeCell ref="D63:D64"/>
    <mergeCell ref="E63:E64"/>
    <mergeCell ref="C58:C60"/>
    <mergeCell ref="D58:D60"/>
    <mergeCell ref="E58:E60"/>
    <mergeCell ref="F58:F60"/>
    <mergeCell ref="G58:G60"/>
    <mergeCell ref="C74:C76"/>
    <mergeCell ref="C77:C79"/>
    <mergeCell ref="D77:D79"/>
    <mergeCell ref="E77:E79"/>
    <mergeCell ref="F77:F79"/>
    <mergeCell ref="G77:G79"/>
    <mergeCell ref="C71:C73"/>
    <mergeCell ref="H77:H79"/>
    <mergeCell ref="I77:I79"/>
    <mergeCell ref="D71:D73"/>
    <mergeCell ref="E71:E73"/>
    <mergeCell ref="F71:F73"/>
    <mergeCell ref="G71:G73"/>
    <mergeCell ref="H71:H73"/>
    <mergeCell ref="K71:K73"/>
    <mergeCell ref="L71:L73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I71:I73"/>
    <mergeCell ref="J71:J73"/>
    <mergeCell ref="G82:G85"/>
    <mergeCell ref="H82:H85"/>
    <mergeCell ref="I82:I85"/>
    <mergeCell ref="J82:J85"/>
    <mergeCell ref="G80:G81"/>
    <mergeCell ref="H80:H81"/>
    <mergeCell ref="I80:I81"/>
    <mergeCell ref="J80:J81"/>
    <mergeCell ref="K77:K79"/>
    <mergeCell ref="J77:J79"/>
    <mergeCell ref="C80:C81"/>
    <mergeCell ref="D80:D81"/>
    <mergeCell ref="E80:E81"/>
    <mergeCell ref="F80:F81"/>
    <mergeCell ref="L91:L93"/>
    <mergeCell ref="I91:I93"/>
    <mergeCell ref="J91:J93"/>
    <mergeCell ref="K91:K93"/>
    <mergeCell ref="K82:K85"/>
    <mergeCell ref="L82:L85"/>
    <mergeCell ref="C86:C90"/>
    <mergeCell ref="D86:D90"/>
    <mergeCell ref="E86:E90"/>
    <mergeCell ref="F86:F90"/>
    <mergeCell ref="G86:G90"/>
    <mergeCell ref="H86:H90"/>
    <mergeCell ref="I86:I90"/>
    <mergeCell ref="J86:J90"/>
    <mergeCell ref="K86:K90"/>
    <mergeCell ref="L86:L90"/>
    <mergeCell ref="C82:C85"/>
    <mergeCell ref="D82:D85"/>
    <mergeCell ref="E82:E85"/>
    <mergeCell ref="F82:F85"/>
    <mergeCell ref="F94:F99"/>
    <mergeCell ref="G94:G99"/>
    <mergeCell ref="H94:H99"/>
    <mergeCell ref="F91:F93"/>
    <mergeCell ref="G91:G93"/>
    <mergeCell ref="H91:H93"/>
    <mergeCell ref="C91:C93"/>
    <mergeCell ref="D91:D93"/>
    <mergeCell ref="E91:E93"/>
    <mergeCell ref="A100:A109"/>
    <mergeCell ref="B100:B109"/>
    <mergeCell ref="C100:C109"/>
    <mergeCell ref="D100:D109"/>
    <mergeCell ref="E100:E109"/>
    <mergeCell ref="A94:A99"/>
    <mergeCell ref="B94:B99"/>
    <mergeCell ref="C94:C99"/>
    <mergeCell ref="D94:D99"/>
    <mergeCell ref="E94:E99"/>
    <mergeCell ref="C114:C118"/>
    <mergeCell ref="D114:D118"/>
    <mergeCell ref="E114:E118"/>
    <mergeCell ref="F114:F118"/>
    <mergeCell ref="G114:G118"/>
    <mergeCell ref="L100:L109"/>
    <mergeCell ref="O100:O109"/>
    <mergeCell ref="A110:A118"/>
    <mergeCell ref="B110:B118"/>
    <mergeCell ref="C110:C113"/>
    <mergeCell ref="D110:D113"/>
    <mergeCell ref="E110:E113"/>
    <mergeCell ref="F110:F113"/>
    <mergeCell ref="G110:G113"/>
    <mergeCell ref="H110:H113"/>
    <mergeCell ref="F100:F109"/>
    <mergeCell ref="G100:G109"/>
    <mergeCell ref="H100:H109"/>
    <mergeCell ref="I100:I109"/>
    <mergeCell ref="J100:J109"/>
    <mergeCell ref="K100:K109"/>
    <mergeCell ref="H114:H118"/>
    <mergeCell ref="I114:I118"/>
    <mergeCell ref="J114:J118"/>
    <mergeCell ref="K65:K68"/>
    <mergeCell ref="L65:L68"/>
    <mergeCell ref="L69:L70"/>
    <mergeCell ref="L55:L64"/>
    <mergeCell ref="O55:O57"/>
    <mergeCell ref="K114:K118"/>
    <mergeCell ref="I110:I113"/>
    <mergeCell ref="J110:J113"/>
    <mergeCell ref="K110:K113"/>
    <mergeCell ref="L110:L118"/>
    <mergeCell ref="I94:I99"/>
    <mergeCell ref="J94:J99"/>
    <mergeCell ref="K94:K99"/>
    <mergeCell ref="L94:L99"/>
    <mergeCell ref="K80:K81"/>
    <mergeCell ref="L80:L81"/>
    <mergeCell ref="L77:L79"/>
    <mergeCell ref="K74:K76"/>
    <mergeCell ref="L74:L76"/>
    <mergeCell ref="J63:J64"/>
    <mergeCell ref="K55:K57"/>
    <mergeCell ref="O58:O60"/>
    <mergeCell ref="K61:K64"/>
    <mergeCell ref="O61:O64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3" fitToWidth="0" fitToHeight="0" orientation="landscape" r:id="rId1"/>
  <headerFooter>
    <oddHeader>&amp;L  &amp;G&amp;C&amp;"Verdana,Negrita"&amp;K002060MINISTERIO DE INTERIOR Y POLICÍA
PLAN OPERATIVO ANUAL 2025
&amp;KC00000Dirección Planificación y Desarrollo (DPD)&amp;R&amp;"Verdana,Negrita"&amp;10&amp;KC00000AÑO 2025</oddHeader>
    <oddFooter>&amp;C&amp;"Aptos Narrow,Negrita"Dirección Planificación y Desarrollo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view="pageBreakPreview" zoomScale="25" zoomScaleNormal="70" zoomScaleSheetLayoutView="25" zoomScalePageLayoutView="55" workbookViewId="0">
      <selection activeCell="M27" sqref="M27"/>
    </sheetView>
  </sheetViews>
  <sheetFormatPr baseColWidth="10" defaultColWidth="10.42578125" defaultRowHeight="27" customHeight="1"/>
  <cols>
    <col min="1" max="1" width="23" style="65" customWidth="1"/>
    <col min="2" max="2" width="24.140625" style="65" customWidth="1"/>
    <col min="3" max="3" width="26.42578125" style="65" customWidth="1"/>
    <col min="4" max="4" width="22.85546875" style="65" customWidth="1"/>
    <col min="5" max="6" width="12.7109375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6" style="65" customWidth="1"/>
    <col min="11" max="11" width="20.140625" style="65" customWidth="1"/>
    <col min="12" max="12" width="20.85546875" style="65" customWidth="1"/>
    <col min="13" max="13" width="7.140625" style="65" customWidth="1"/>
    <col min="14" max="14" width="48.7109375" style="65" customWidth="1"/>
    <col min="15" max="15" width="21.855468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19.8554687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ht="61.5" customHeight="1">
      <c r="A9" s="379" t="s">
        <v>821</v>
      </c>
      <c r="B9" s="422" t="s">
        <v>822</v>
      </c>
      <c r="C9" s="368" t="s">
        <v>823</v>
      </c>
      <c r="D9" s="368" t="s">
        <v>824</v>
      </c>
      <c r="E9" s="400" t="s">
        <v>101</v>
      </c>
      <c r="F9" s="382">
        <v>1</v>
      </c>
      <c r="G9" s="382">
        <v>1</v>
      </c>
      <c r="H9" s="382">
        <v>1</v>
      </c>
      <c r="I9" s="382">
        <v>1</v>
      </c>
      <c r="J9" s="382">
        <v>1</v>
      </c>
      <c r="K9" s="368" t="s">
        <v>825</v>
      </c>
      <c r="L9" s="368" t="s">
        <v>826</v>
      </c>
      <c r="M9" s="79">
        <v>1</v>
      </c>
      <c r="N9" s="105" t="s">
        <v>827</v>
      </c>
      <c r="O9" s="426" t="s">
        <v>117</v>
      </c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423" t="s">
        <v>127</v>
      </c>
    </row>
    <row r="10" spans="1:28" ht="54" customHeight="1">
      <c r="A10" s="380"/>
      <c r="B10" s="368"/>
      <c r="C10" s="368"/>
      <c r="D10" s="368"/>
      <c r="E10" s="400"/>
      <c r="F10" s="382"/>
      <c r="G10" s="382"/>
      <c r="H10" s="382"/>
      <c r="I10" s="382"/>
      <c r="J10" s="382"/>
      <c r="K10" s="368"/>
      <c r="L10" s="368"/>
      <c r="M10" s="79">
        <v>2</v>
      </c>
      <c r="N10" s="105" t="s">
        <v>828</v>
      </c>
      <c r="O10" s="42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423"/>
    </row>
    <row r="11" spans="1:28" ht="54" customHeight="1">
      <c r="A11" s="380"/>
      <c r="B11" s="368"/>
      <c r="C11" s="368"/>
      <c r="D11" s="368"/>
      <c r="E11" s="400"/>
      <c r="F11" s="382"/>
      <c r="G11" s="382"/>
      <c r="H11" s="382"/>
      <c r="I11" s="382"/>
      <c r="J11" s="382"/>
      <c r="K11" s="368"/>
      <c r="L11" s="368"/>
      <c r="M11" s="79">
        <v>3</v>
      </c>
      <c r="N11" s="105" t="s">
        <v>829</v>
      </c>
      <c r="O11" s="42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423"/>
    </row>
    <row r="12" spans="1:28" ht="54" customHeight="1">
      <c r="A12" s="380"/>
      <c r="B12" s="368"/>
      <c r="C12" s="368"/>
      <c r="D12" s="368"/>
      <c r="E12" s="400"/>
      <c r="F12" s="382"/>
      <c r="G12" s="382"/>
      <c r="H12" s="382"/>
      <c r="I12" s="382"/>
      <c r="J12" s="382"/>
      <c r="K12" s="368"/>
      <c r="L12" s="368"/>
      <c r="M12" s="79">
        <v>4</v>
      </c>
      <c r="N12" s="105" t="s">
        <v>830</v>
      </c>
      <c r="O12" s="42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423"/>
    </row>
    <row r="13" spans="1:28" ht="54" customHeight="1">
      <c r="A13" s="380"/>
      <c r="B13" s="368"/>
      <c r="C13" s="368"/>
      <c r="D13" s="368"/>
      <c r="E13" s="400"/>
      <c r="F13" s="382"/>
      <c r="G13" s="382"/>
      <c r="H13" s="382"/>
      <c r="I13" s="382"/>
      <c r="J13" s="382"/>
      <c r="K13" s="368"/>
      <c r="L13" s="368"/>
      <c r="M13" s="79">
        <v>5</v>
      </c>
      <c r="N13" s="105" t="s">
        <v>831</v>
      </c>
      <c r="O13" s="42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423"/>
    </row>
    <row r="14" spans="1:28" ht="51" customHeight="1">
      <c r="A14" s="380"/>
      <c r="B14" s="368"/>
      <c r="C14" s="420" t="s">
        <v>832</v>
      </c>
      <c r="D14" s="420" t="s">
        <v>833</v>
      </c>
      <c r="E14" s="418">
        <v>1</v>
      </c>
      <c r="F14" s="418">
        <v>1</v>
      </c>
      <c r="G14" s="418">
        <v>1</v>
      </c>
      <c r="H14" s="418">
        <v>1</v>
      </c>
      <c r="I14" s="418">
        <v>1</v>
      </c>
      <c r="J14" s="418">
        <v>1</v>
      </c>
      <c r="K14" s="420" t="s">
        <v>834</v>
      </c>
      <c r="L14" s="420" t="s">
        <v>835</v>
      </c>
      <c r="M14" s="79">
        <v>1</v>
      </c>
      <c r="N14" s="80" t="s">
        <v>836</v>
      </c>
      <c r="O14" s="42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423"/>
    </row>
    <row r="15" spans="1:28" ht="48" customHeight="1">
      <c r="A15" s="380"/>
      <c r="B15" s="368"/>
      <c r="C15" s="420"/>
      <c r="D15" s="420"/>
      <c r="E15" s="419"/>
      <c r="F15" s="419"/>
      <c r="G15" s="419"/>
      <c r="H15" s="419"/>
      <c r="I15" s="419"/>
      <c r="J15" s="419"/>
      <c r="K15" s="420"/>
      <c r="L15" s="420"/>
      <c r="M15" s="79">
        <v>2</v>
      </c>
      <c r="N15" s="80" t="s">
        <v>837</v>
      </c>
      <c r="O15" s="42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423"/>
    </row>
    <row r="16" spans="1:28" ht="67.5" customHeight="1">
      <c r="A16" s="380"/>
      <c r="B16" s="368"/>
      <c r="C16" s="420"/>
      <c r="D16" s="420"/>
      <c r="E16" s="419"/>
      <c r="F16" s="419"/>
      <c r="G16" s="419"/>
      <c r="H16" s="419"/>
      <c r="I16" s="419"/>
      <c r="J16" s="419"/>
      <c r="K16" s="420"/>
      <c r="L16" s="420"/>
      <c r="M16" s="79">
        <v>3</v>
      </c>
      <c r="N16" s="105" t="s">
        <v>838</v>
      </c>
      <c r="O16" s="42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423"/>
    </row>
    <row r="17" spans="1:28" ht="57" customHeight="1">
      <c r="A17" s="380"/>
      <c r="B17" s="368"/>
      <c r="C17" s="420"/>
      <c r="D17" s="420"/>
      <c r="E17" s="419"/>
      <c r="F17" s="419"/>
      <c r="G17" s="419"/>
      <c r="H17" s="419"/>
      <c r="I17" s="419"/>
      <c r="J17" s="419"/>
      <c r="K17" s="420"/>
      <c r="L17" s="420"/>
      <c r="M17" s="79">
        <v>4</v>
      </c>
      <c r="N17" s="80" t="s">
        <v>839</v>
      </c>
      <c r="O17" s="42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423"/>
    </row>
    <row r="18" spans="1:28" ht="45" customHeight="1">
      <c r="A18" s="380"/>
      <c r="B18" s="368"/>
      <c r="C18" s="420" t="s">
        <v>840</v>
      </c>
      <c r="D18" s="420" t="s">
        <v>841</v>
      </c>
      <c r="E18" s="418">
        <v>1</v>
      </c>
      <c r="F18" s="418">
        <v>1</v>
      </c>
      <c r="G18" s="418">
        <v>1</v>
      </c>
      <c r="H18" s="418">
        <v>1</v>
      </c>
      <c r="I18" s="418">
        <v>1</v>
      </c>
      <c r="J18" s="418">
        <v>1</v>
      </c>
      <c r="K18" s="420" t="s">
        <v>842</v>
      </c>
      <c r="L18" s="420" t="s">
        <v>826</v>
      </c>
      <c r="M18" s="79">
        <v>1</v>
      </c>
      <c r="N18" s="80" t="s">
        <v>843</v>
      </c>
      <c r="O18" s="42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423"/>
    </row>
    <row r="19" spans="1:28" ht="45" customHeight="1">
      <c r="A19" s="380"/>
      <c r="B19" s="368"/>
      <c r="C19" s="420"/>
      <c r="D19" s="420"/>
      <c r="E19" s="419"/>
      <c r="F19" s="419"/>
      <c r="G19" s="419"/>
      <c r="H19" s="419"/>
      <c r="I19" s="419"/>
      <c r="J19" s="419"/>
      <c r="K19" s="420"/>
      <c r="L19" s="420"/>
      <c r="M19" s="79">
        <v>2</v>
      </c>
      <c r="N19" s="80" t="s">
        <v>828</v>
      </c>
      <c r="O19" s="42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423"/>
    </row>
    <row r="20" spans="1:28" ht="45" customHeight="1">
      <c r="A20" s="380"/>
      <c r="B20" s="368"/>
      <c r="C20" s="420"/>
      <c r="D20" s="420"/>
      <c r="E20" s="419"/>
      <c r="F20" s="419"/>
      <c r="G20" s="419"/>
      <c r="H20" s="419"/>
      <c r="I20" s="419"/>
      <c r="J20" s="419"/>
      <c r="K20" s="420"/>
      <c r="L20" s="420"/>
      <c r="M20" s="79">
        <v>3</v>
      </c>
      <c r="N20" s="80" t="s">
        <v>844</v>
      </c>
      <c r="O20" s="42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423"/>
    </row>
    <row r="21" spans="1:28" ht="45" customHeight="1">
      <c r="A21" s="380"/>
      <c r="B21" s="368"/>
      <c r="C21" s="420"/>
      <c r="D21" s="420"/>
      <c r="E21" s="419"/>
      <c r="F21" s="419"/>
      <c r="G21" s="419"/>
      <c r="H21" s="419"/>
      <c r="I21" s="419"/>
      <c r="J21" s="419"/>
      <c r="K21" s="420"/>
      <c r="L21" s="420"/>
      <c r="M21" s="79">
        <v>4</v>
      </c>
      <c r="N21" s="80" t="s">
        <v>845</v>
      </c>
      <c r="O21" s="428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423"/>
    </row>
    <row r="22" spans="1:28" s="1" customFormat="1" ht="45" customHeight="1">
      <c r="A22" s="380"/>
      <c r="B22" s="379" t="s">
        <v>846</v>
      </c>
      <c r="C22" s="379" t="s">
        <v>847</v>
      </c>
      <c r="D22" s="379" t="s">
        <v>848</v>
      </c>
      <c r="E22" s="376">
        <v>0</v>
      </c>
      <c r="F22" s="376">
        <v>0.6</v>
      </c>
      <c r="G22" s="376">
        <v>0.2</v>
      </c>
      <c r="H22" s="376">
        <v>0.4</v>
      </c>
      <c r="I22" s="376">
        <v>0.5</v>
      </c>
      <c r="J22" s="376">
        <v>0.6</v>
      </c>
      <c r="K22" s="379" t="s">
        <v>849</v>
      </c>
      <c r="L22" s="379" t="s">
        <v>850</v>
      </c>
      <c r="M22" s="79">
        <v>1</v>
      </c>
      <c r="N22" s="80" t="s">
        <v>851</v>
      </c>
      <c r="O22" s="379" t="s">
        <v>852</v>
      </c>
      <c r="P22" s="81"/>
      <c r="Q22" s="177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423"/>
    </row>
    <row r="23" spans="1:28" s="1" customFormat="1" ht="50.25" customHeight="1">
      <c r="A23" s="380"/>
      <c r="B23" s="380"/>
      <c r="C23" s="380"/>
      <c r="D23" s="380"/>
      <c r="E23" s="377"/>
      <c r="F23" s="377"/>
      <c r="G23" s="377"/>
      <c r="H23" s="377"/>
      <c r="I23" s="377"/>
      <c r="J23" s="377"/>
      <c r="K23" s="380"/>
      <c r="L23" s="380"/>
      <c r="M23" s="79">
        <v>2</v>
      </c>
      <c r="N23" s="80" t="s">
        <v>853</v>
      </c>
      <c r="O23" s="380"/>
      <c r="P23" s="81"/>
      <c r="Q23" s="81"/>
      <c r="R23" s="81"/>
      <c r="S23" s="81"/>
      <c r="T23" s="177"/>
      <c r="U23" s="81"/>
      <c r="V23" s="81"/>
      <c r="W23" s="81"/>
      <c r="X23" s="81"/>
      <c r="Y23" s="81"/>
      <c r="Z23" s="81"/>
      <c r="AA23" s="81"/>
      <c r="AB23" s="423"/>
    </row>
    <row r="24" spans="1:28" s="1" customFormat="1" ht="50.25" customHeight="1">
      <c r="A24" s="380"/>
      <c r="B24" s="380"/>
      <c r="C24" s="380"/>
      <c r="D24" s="380"/>
      <c r="E24" s="377"/>
      <c r="F24" s="377"/>
      <c r="G24" s="377"/>
      <c r="H24" s="377"/>
      <c r="I24" s="377"/>
      <c r="J24" s="377"/>
      <c r="K24" s="380"/>
      <c r="L24" s="380"/>
      <c r="M24" s="79">
        <v>3</v>
      </c>
      <c r="N24" s="80" t="s">
        <v>854</v>
      </c>
      <c r="O24" s="380"/>
      <c r="P24" s="81"/>
      <c r="Q24" s="81"/>
      <c r="R24" s="81"/>
      <c r="S24" s="81"/>
      <c r="T24" s="81"/>
      <c r="U24" s="177"/>
      <c r="V24" s="81"/>
      <c r="W24" s="81"/>
      <c r="X24" s="81"/>
      <c r="Y24" s="81"/>
      <c r="Z24" s="81"/>
      <c r="AA24" s="81"/>
      <c r="AB24" s="423"/>
    </row>
    <row r="25" spans="1:28" s="1" customFormat="1" ht="50.25" customHeight="1">
      <c r="A25" s="380"/>
      <c r="B25" s="380"/>
      <c r="C25" s="380"/>
      <c r="D25" s="380"/>
      <c r="E25" s="377"/>
      <c r="F25" s="377"/>
      <c r="G25" s="377"/>
      <c r="H25" s="377"/>
      <c r="I25" s="377"/>
      <c r="J25" s="377"/>
      <c r="K25" s="380"/>
      <c r="L25" s="380"/>
      <c r="M25" s="79">
        <v>4</v>
      </c>
      <c r="N25" s="80" t="s">
        <v>855</v>
      </c>
      <c r="O25" s="380"/>
      <c r="P25" s="81"/>
      <c r="Q25" s="81"/>
      <c r="R25" s="81"/>
      <c r="S25" s="81"/>
      <c r="T25" s="81"/>
      <c r="U25" s="81"/>
      <c r="V25" s="177"/>
      <c r="W25" s="177"/>
      <c r="X25" s="177"/>
      <c r="Y25" s="177"/>
      <c r="Z25" s="177"/>
      <c r="AA25" s="177"/>
      <c r="AB25" s="423"/>
    </row>
    <row r="26" spans="1:28" s="1" customFormat="1" ht="50.25" customHeight="1">
      <c r="A26" s="380"/>
      <c r="B26" s="380"/>
      <c r="C26" s="380"/>
      <c r="D26" s="380"/>
      <c r="E26" s="377"/>
      <c r="F26" s="377"/>
      <c r="G26" s="377"/>
      <c r="H26" s="377"/>
      <c r="I26" s="377"/>
      <c r="J26" s="377"/>
      <c r="K26" s="380"/>
      <c r="L26" s="380"/>
      <c r="M26" s="79">
        <v>5</v>
      </c>
      <c r="N26" s="80" t="s">
        <v>856</v>
      </c>
      <c r="O26" s="380"/>
      <c r="P26" s="81"/>
      <c r="Q26" s="81"/>
      <c r="R26" s="81"/>
      <c r="S26" s="81"/>
      <c r="T26" s="81"/>
      <c r="U26" s="81"/>
      <c r="V26" s="177"/>
      <c r="W26" s="177"/>
      <c r="X26" s="177"/>
      <c r="Y26" s="177"/>
      <c r="Z26" s="177"/>
      <c r="AA26" s="177"/>
      <c r="AB26" s="423"/>
    </row>
    <row r="27" spans="1:28" s="1" customFormat="1" ht="50.25" customHeight="1">
      <c r="A27" s="372"/>
      <c r="B27" s="372"/>
      <c r="C27" s="372"/>
      <c r="D27" s="421"/>
      <c r="E27" s="378"/>
      <c r="F27" s="378"/>
      <c r="G27" s="378"/>
      <c r="H27" s="378"/>
      <c r="I27" s="378"/>
      <c r="J27" s="378"/>
      <c r="K27" s="372"/>
      <c r="L27" s="372"/>
      <c r="M27" s="79">
        <v>6</v>
      </c>
      <c r="N27" s="80" t="s">
        <v>857</v>
      </c>
      <c r="O27" s="372"/>
      <c r="P27" s="81"/>
      <c r="Q27" s="81"/>
      <c r="R27" s="81"/>
      <c r="S27" s="81"/>
      <c r="T27" s="81"/>
      <c r="U27" s="81"/>
      <c r="V27" s="177"/>
      <c r="W27" s="177"/>
      <c r="X27" s="177"/>
      <c r="Y27" s="177"/>
      <c r="Z27" s="177"/>
      <c r="AA27" s="177"/>
      <c r="AB27" s="423"/>
    </row>
    <row r="28" spans="1:28" s="1" customFormat="1" ht="58.5" customHeight="1">
      <c r="A28" s="368" t="s">
        <v>821</v>
      </c>
      <c r="B28" s="368" t="s">
        <v>846</v>
      </c>
      <c r="C28" s="368" t="s">
        <v>858</v>
      </c>
      <c r="D28" s="372" t="s">
        <v>859</v>
      </c>
      <c r="E28" s="382">
        <v>0</v>
      </c>
      <c r="F28" s="382">
        <v>0.4</v>
      </c>
      <c r="G28" s="382">
        <v>0.1</v>
      </c>
      <c r="H28" s="382">
        <v>0.2</v>
      </c>
      <c r="I28" s="382">
        <v>0.3</v>
      </c>
      <c r="J28" s="382">
        <v>0.4</v>
      </c>
      <c r="K28" s="368" t="s">
        <v>860</v>
      </c>
      <c r="L28" s="368" t="s">
        <v>850</v>
      </c>
      <c r="M28" s="79">
        <v>1</v>
      </c>
      <c r="N28" s="80" t="s">
        <v>861</v>
      </c>
      <c r="O28" s="379" t="s">
        <v>852</v>
      </c>
      <c r="P28" s="81"/>
      <c r="Q28" s="81"/>
      <c r="R28" s="81"/>
      <c r="S28" s="81"/>
      <c r="T28" s="81"/>
      <c r="U28" s="81"/>
      <c r="V28" s="81"/>
      <c r="W28" s="177"/>
      <c r="X28" s="81"/>
      <c r="Y28" s="81"/>
      <c r="Z28" s="81"/>
      <c r="AA28" s="81"/>
      <c r="AB28" s="424" t="s">
        <v>127</v>
      </c>
    </row>
    <row r="29" spans="1:28" s="1" customFormat="1" ht="58.5" customHeight="1">
      <c r="A29" s="368"/>
      <c r="B29" s="368"/>
      <c r="C29" s="368"/>
      <c r="D29" s="368"/>
      <c r="E29" s="382"/>
      <c r="F29" s="382"/>
      <c r="G29" s="382"/>
      <c r="H29" s="382"/>
      <c r="I29" s="382"/>
      <c r="J29" s="382"/>
      <c r="K29" s="368"/>
      <c r="L29" s="368"/>
      <c r="M29" s="79">
        <v>2</v>
      </c>
      <c r="N29" s="80" t="s">
        <v>862</v>
      </c>
      <c r="O29" s="380"/>
      <c r="P29" s="81"/>
      <c r="Q29" s="81"/>
      <c r="R29" s="81"/>
      <c r="S29" s="81"/>
      <c r="T29" s="81"/>
      <c r="U29" s="81"/>
      <c r="V29" s="81"/>
      <c r="W29" s="177"/>
      <c r="X29" s="81"/>
      <c r="Y29" s="81"/>
      <c r="Z29" s="81"/>
      <c r="AA29" s="81"/>
      <c r="AB29" s="424"/>
    </row>
    <row r="30" spans="1:28" s="1" customFormat="1" ht="58.5" customHeight="1">
      <c r="A30" s="368"/>
      <c r="B30" s="368"/>
      <c r="C30" s="368"/>
      <c r="D30" s="368"/>
      <c r="E30" s="382"/>
      <c r="F30" s="382"/>
      <c r="G30" s="382"/>
      <c r="H30" s="382"/>
      <c r="I30" s="382"/>
      <c r="J30" s="382"/>
      <c r="K30" s="368"/>
      <c r="L30" s="368"/>
      <c r="M30" s="79">
        <v>3</v>
      </c>
      <c r="N30" s="80" t="s">
        <v>863</v>
      </c>
      <c r="O30" s="380"/>
      <c r="P30" s="81"/>
      <c r="Q30" s="81"/>
      <c r="R30" s="81"/>
      <c r="S30" s="81"/>
      <c r="T30" s="81"/>
      <c r="U30" s="81"/>
      <c r="V30" s="81"/>
      <c r="W30" s="81"/>
      <c r="X30" s="177"/>
      <c r="Y30" s="81"/>
      <c r="Z30" s="81"/>
      <c r="AA30" s="81"/>
      <c r="AB30" s="424"/>
    </row>
    <row r="31" spans="1:28" s="1" customFormat="1" ht="58.5" customHeight="1">
      <c r="A31" s="368"/>
      <c r="B31" s="368"/>
      <c r="C31" s="368"/>
      <c r="D31" s="368"/>
      <c r="E31" s="382"/>
      <c r="F31" s="382"/>
      <c r="G31" s="382"/>
      <c r="H31" s="382"/>
      <c r="I31" s="382"/>
      <c r="J31" s="382"/>
      <c r="K31" s="368"/>
      <c r="L31" s="368"/>
      <c r="M31" s="79">
        <v>4</v>
      </c>
      <c r="N31" s="80" t="s">
        <v>864</v>
      </c>
      <c r="O31" s="380"/>
      <c r="P31" s="81"/>
      <c r="Q31" s="81"/>
      <c r="R31" s="81"/>
      <c r="S31" s="81"/>
      <c r="T31" s="81"/>
      <c r="U31" s="81"/>
      <c r="V31" s="81"/>
      <c r="W31" s="81"/>
      <c r="X31" s="81"/>
      <c r="Y31" s="177"/>
      <c r="Z31" s="177"/>
      <c r="AA31" s="177"/>
      <c r="AB31" s="424"/>
    </row>
    <row r="32" spans="1:28" s="1" customFormat="1" ht="58.5" customHeight="1">
      <c r="A32" s="368"/>
      <c r="B32" s="368"/>
      <c r="C32" s="368"/>
      <c r="D32" s="368"/>
      <c r="E32" s="382"/>
      <c r="F32" s="382"/>
      <c r="G32" s="382"/>
      <c r="H32" s="382"/>
      <c r="I32" s="382"/>
      <c r="J32" s="382"/>
      <c r="K32" s="368"/>
      <c r="L32" s="368"/>
      <c r="M32" s="79">
        <v>5</v>
      </c>
      <c r="N32" s="80" t="s">
        <v>865</v>
      </c>
      <c r="O32" s="372"/>
      <c r="P32" s="81"/>
      <c r="Q32" s="81"/>
      <c r="R32" s="81"/>
      <c r="S32" s="81"/>
      <c r="T32" s="81"/>
      <c r="U32" s="81"/>
      <c r="V32" s="81"/>
      <c r="W32" s="81"/>
      <c r="X32" s="81"/>
      <c r="Y32" s="177"/>
      <c r="Z32" s="177"/>
      <c r="AA32" s="177"/>
      <c r="AB32" s="425"/>
    </row>
  </sheetData>
  <mergeCells count="97">
    <mergeCell ref="AB9:AB27"/>
    <mergeCell ref="AB28:AB32"/>
    <mergeCell ref="O9:O21"/>
    <mergeCell ref="F6:F8"/>
    <mergeCell ref="A1:AB1"/>
    <mergeCell ref="A2:AB2"/>
    <mergeCell ref="A3:AB3"/>
    <mergeCell ref="A4:AB4"/>
    <mergeCell ref="G5:J5"/>
    <mergeCell ref="M5:N5"/>
    <mergeCell ref="P5:AA5"/>
    <mergeCell ref="A6:A8"/>
    <mergeCell ref="B6:B8"/>
    <mergeCell ref="C6:C8"/>
    <mergeCell ref="D6:D8"/>
    <mergeCell ref="E6:E8"/>
    <mergeCell ref="P6:AA6"/>
    <mergeCell ref="AB6:AB8"/>
    <mergeCell ref="G7:G8"/>
    <mergeCell ref="R7:R8"/>
    <mergeCell ref="S7:S8"/>
    <mergeCell ref="G6:J6"/>
    <mergeCell ref="K6:K8"/>
    <mergeCell ref="L6:L8"/>
    <mergeCell ref="M6:M8"/>
    <mergeCell ref="N6:N8"/>
    <mergeCell ref="O6:O8"/>
    <mergeCell ref="H7:H8"/>
    <mergeCell ref="I7:I8"/>
    <mergeCell ref="J7:J8"/>
    <mergeCell ref="P7:P8"/>
    <mergeCell ref="Q7:Q8"/>
    <mergeCell ref="Z7:Z8"/>
    <mergeCell ref="AA7:AA8"/>
    <mergeCell ref="A9:A27"/>
    <mergeCell ref="B9:B21"/>
    <mergeCell ref="C9:C13"/>
    <mergeCell ref="D9:D13"/>
    <mergeCell ref="E9:E13"/>
    <mergeCell ref="F9:F13"/>
    <mergeCell ref="G9:G13"/>
    <mergeCell ref="H9:H13"/>
    <mergeCell ref="T7:T8"/>
    <mergeCell ref="U7:U8"/>
    <mergeCell ref="V7:V8"/>
    <mergeCell ref="W7:W8"/>
    <mergeCell ref="X7:X8"/>
    <mergeCell ref="Y7:Y8"/>
    <mergeCell ref="C14:C17"/>
    <mergeCell ref="D14:D17"/>
    <mergeCell ref="E14:E17"/>
    <mergeCell ref="F14:F17"/>
    <mergeCell ref="G14:G17"/>
    <mergeCell ref="I9:I13"/>
    <mergeCell ref="J9:J13"/>
    <mergeCell ref="K9:K13"/>
    <mergeCell ref="L9:L13"/>
    <mergeCell ref="I18:I21"/>
    <mergeCell ref="J18:J21"/>
    <mergeCell ref="K18:K21"/>
    <mergeCell ref="L18:L21"/>
    <mergeCell ref="C18:C21"/>
    <mergeCell ref="D18:D21"/>
    <mergeCell ref="E18:E21"/>
    <mergeCell ref="F18:F21"/>
    <mergeCell ref="G18:G21"/>
    <mergeCell ref="B22:B27"/>
    <mergeCell ref="C22:C27"/>
    <mergeCell ref="D22:D27"/>
    <mergeCell ref="E22:E27"/>
    <mergeCell ref="F22:F27"/>
    <mergeCell ref="F28:F32"/>
    <mergeCell ref="H22:H27"/>
    <mergeCell ref="I22:I27"/>
    <mergeCell ref="J22:J27"/>
    <mergeCell ref="K22:K27"/>
    <mergeCell ref="G22:G27"/>
    <mergeCell ref="A28:A32"/>
    <mergeCell ref="B28:B32"/>
    <mergeCell ref="C28:C32"/>
    <mergeCell ref="D28:D32"/>
    <mergeCell ref="E28:E32"/>
    <mergeCell ref="O28:O32"/>
    <mergeCell ref="G28:G32"/>
    <mergeCell ref="H28:H32"/>
    <mergeCell ref="I28:I32"/>
    <mergeCell ref="J28:J32"/>
    <mergeCell ref="K28:K32"/>
    <mergeCell ref="L28:L32"/>
    <mergeCell ref="L22:L27"/>
    <mergeCell ref="O22:O27"/>
    <mergeCell ref="H18:H21"/>
    <mergeCell ref="H14:H17"/>
    <mergeCell ref="I14:I17"/>
    <mergeCell ref="J14:J17"/>
    <mergeCell ref="K14:K17"/>
    <mergeCell ref="L14:L17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4" fitToWidth="0" fitToHeight="0" orientation="landscape" r:id="rId1"/>
  <headerFooter>
    <oddHeader>&amp;L  &amp;G&amp;C&amp;"Verdana,Negrita"&amp;K002060MINISTERIO DE INTERIOR Y POLICÍA
PLAN OPERATIVO ANUAL 2025
&amp;KC00000Dirección Jurídica (DJ)&amp;R&amp;"Verdana,Negrita"&amp;10&amp;KC00000AÑO 2025</oddHeader>
    <oddFooter>&amp;C&amp;"Aptos Narrow,Negrita"Dirección Planificación y Desarrollo</oddFooter>
  </headerFooter>
  <rowBreaks count="1" manualBreakCount="1">
    <brk id="21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view="pageBreakPreview" topLeftCell="A22" zoomScale="10" zoomScaleNormal="77" zoomScaleSheetLayoutView="10" zoomScalePageLayoutView="25" workbookViewId="0">
      <selection activeCell="N78" sqref="N78"/>
    </sheetView>
  </sheetViews>
  <sheetFormatPr baseColWidth="10" defaultColWidth="10.42578125" defaultRowHeight="27" customHeight="1"/>
  <cols>
    <col min="1" max="1" width="20.42578125" style="65" customWidth="1"/>
    <col min="2" max="2" width="21.85546875" style="65" customWidth="1"/>
    <col min="3" max="3" width="24.5703125" style="65" customWidth="1"/>
    <col min="4" max="4" width="22.8554687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6" style="65" customWidth="1"/>
    <col min="11" max="11" width="27.7109375" style="65" customWidth="1"/>
    <col min="12" max="12" width="20.85546875" style="65" customWidth="1"/>
    <col min="13" max="13" width="7.5703125" style="65" customWidth="1"/>
    <col min="14" max="14" width="47" style="65" customWidth="1"/>
    <col min="15" max="15" width="23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1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866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867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s="1" customFormat="1" ht="84" customHeight="1">
      <c r="A9" s="379" t="s">
        <v>868</v>
      </c>
      <c r="B9" s="426" t="s">
        <v>869</v>
      </c>
      <c r="C9" s="369" t="s">
        <v>870</v>
      </c>
      <c r="D9" s="94" t="s">
        <v>871</v>
      </c>
      <c r="E9" s="119" t="s">
        <v>101</v>
      </c>
      <c r="F9" s="135">
        <v>1</v>
      </c>
      <c r="G9" s="135">
        <v>1</v>
      </c>
      <c r="H9" s="135">
        <v>1</v>
      </c>
      <c r="I9" s="135">
        <v>1</v>
      </c>
      <c r="J9" s="135">
        <v>1</v>
      </c>
      <c r="K9" s="403" t="s">
        <v>872</v>
      </c>
      <c r="L9" s="403" t="s">
        <v>873</v>
      </c>
      <c r="M9" s="119">
        <v>1</v>
      </c>
      <c r="N9" s="94" t="s">
        <v>874</v>
      </c>
      <c r="O9" s="403" t="s">
        <v>117</v>
      </c>
      <c r="P9" s="163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246" t="s">
        <v>127</v>
      </c>
    </row>
    <row r="10" spans="1:28" s="1" customFormat="1" ht="84" customHeight="1">
      <c r="A10" s="380"/>
      <c r="B10" s="427"/>
      <c r="C10" s="369"/>
      <c r="D10" s="94" t="s">
        <v>875</v>
      </c>
      <c r="E10" s="119" t="s">
        <v>101</v>
      </c>
      <c r="F10" s="135">
        <v>1</v>
      </c>
      <c r="G10" s="135">
        <v>1</v>
      </c>
      <c r="H10" s="135">
        <v>1</v>
      </c>
      <c r="I10" s="135">
        <v>1</v>
      </c>
      <c r="J10" s="135">
        <v>1</v>
      </c>
      <c r="K10" s="403"/>
      <c r="L10" s="403"/>
      <c r="M10" s="119">
        <v>2</v>
      </c>
      <c r="N10" s="94" t="s">
        <v>876</v>
      </c>
      <c r="O10" s="403"/>
      <c r="P10" s="163"/>
      <c r="Q10" s="163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247"/>
    </row>
    <row r="11" spans="1:28" s="1" customFormat="1" ht="84" customHeight="1">
      <c r="A11" s="380"/>
      <c r="B11" s="427"/>
      <c r="C11" s="369"/>
      <c r="D11" s="94" t="s">
        <v>877</v>
      </c>
      <c r="E11" s="119" t="s">
        <v>101</v>
      </c>
      <c r="F11" s="135">
        <v>1</v>
      </c>
      <c r="G11" s="135">
        <v>1</v>
      </c>
      <c r="H11" s="135">
        <v>1</v>
      </c>
      <c r="I11" s="135">
        <v>1</v>
      </c>
      <c r="J11" s="135">
        <v>1</v>
      </c>
      <c r="K11" s="403"/>
      <c r="L11" s="403"/>
      <c r="M11" s="119">
        <v>3</v>
      </c>
      <c r="N11" s="94" t="s">
        <v>878</v>
      </c>
      <c r="O11" s="40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77"/>
      <c r="AB11" s="247"/>
    </row>
    <row r="12" spans="1:28" s="1" customFormat="1" ht="84" customHeight="1">
      <c r="A12" s="380"/>
      <c r="B12" s="427"/>
      <c r="C12" s="369"/>
      <c r="D12" s="94" t="s">
        <v>879</v>
      </c>
      <c r="E12" s="119" t="s">
        <v>101</v>
      </c>
      <c r="F12" s="135">
        <v>1</v>
      </c>
      <c r="G12" s="135">
        <v>1</v>
      </c>
      <c r="H12" s="135">
        <v>1</v>
      </c>
      <c r="I12" s="135">
        <v>1</v>
      </c>
      <c r="J12" s="135">
        <v>1</v>
      </c>
      <c r="K12" s="403"/>
      <c r="L12" s="403"/>
      <c r="M12" s="119">
        <v>4</v>
      </c>
      <c r="N12" s="94" t="s">
        <v>880</v>
      </c>
      <c r="O12" s="403"/>
      <c r="P12" s="163"/>
      <c r="Q12" s="163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247"/>
    </row>
    <row r="13" spans="1:28" s="1" customFormat="1" ht="84" customHeight="1">
      <c r="A13" s="380"/>
      <c r="B13" s="427"/>
      <c r="C13" s="369"/>
      <c r="D13" s="94" t="s">
        <v>881</v>
      </c>
      <c r="E13" s="119" t="s">
        <v>101</v>
      </c>
      <c r="F13" s="135">
        <v>1</v>
      </c>
      <c r="G13" s="135">
        <v>1</v>
      </c>
      <c r="H13" s="135">
        <v>1</v>
      </c>
      <c r="I13" s="135">
        <v>1</v>
      </c>
      <c r="J13" s="135">
        <v>1</v>
      </c>
      <c r="K13" s="403"/>
      <c r="L13" s="403"/>
      <c r="M13" s="119">
        <v>5</v>
      </c>
      <c r="N13" s="94" t="s">
        <v>882</v>
      </c>
      <c r="O13" s="403"/>
      <c r="P13" s="163"/>
      <c r="Q13" s="163"/>
      <c r="R13" s="163"/>
      <c r="S13" s="177"/>
      <c r="T13" s="163"/>
      <c r="U13" s="163"/>
      <c r="V13" s="163"/>
      <c r="W13" s="163"/>
      <c r="X13" s="163"/>
      <c r="Y13" s="163"/>
      <c r="Z13" s="163"/>
      <c r="AA13" s="163"/>
      <c r="AB13" s="247"/>
    </row>
    <row r="14" spans="1:28" s="1" customFormat="1" ht="61.5" customHeight="1">
      <c r="A14" s="380"/>
      <c r="B14" s="427"/>
      <c r="C14" s="369"/>
      <c r="D14" s="403" t="s">
        <v>883</v>
      </c>
      <c r="E14" s="437" t="s">
        <v>101</v>
      </c>
      <c r="F14" s="410">
        <v>0.6</v>
      </c>
      <c r="G14" s="410"/>
      <c r="H14" s="410"/>
      <c r="I14" s="410"/>
      <c r="J14" s="410">
        <v>0.6</v>
      </c>
      <c r="K14" s="403" t="s">
        <v>884</v>
      </c>
      <c r="L14" s="403"/>
      <c r="M14" s="119">
        <v>1</v>
      </c>
      <c r="N14" s="94" t="s">
        <v>885</v>
      </c>
      <c r="O14" s="403" t="s">
        <v>886</v>
      </c>
      <c r="P14" s="164"/>
      <c r="Q14" s="164"/>
      <c r="R14" s="164"/>
      <c r="S14" s="164"/>
      <c r="T14" s="177"/>
      <c r="U14" s="164"/>
      <c r="V14" s="164"/>
      <c r="W14" s="164"/>
      <c r="X14" s="164"/>
      <c r="Y14" s="164"/>
      <c r="Z14" s="164"/>
      <c r="AA14" s="164"/>
      <c r="AB14" s="247"/>
    </row>
    <row r="15" spans="1:28" s="1" customFormat="1" ht="61.5" customHeight="1">
      <c r="A15" s="380"/>
      <c r="B15" s="427"/>
      <c r="C15" s="369"/>
      <c r="D15" s="403"/>
      <c r="E15" s="437"/>
      <c r="F15" s="410"/>
      <c r="G15" s="410"/>
      <c r="H15" s="410"/>
      <c r="I15" s="410"/>
      <c r="J15" s="410"/>
      <c r="K15" s="403"/>
      <c r="L15" s="403"/>
      <c r="M15" s="119">
        <v>2</v>
      </c>
      <c r="N15" s="165" t="s">
        <v>887</v>
      </c>
      <c r="O15" s="403"/>
      <c r="P15" s="164"/>
      <c r="Q15" s="164"/>
      <c r="R15" s="164"/>
      <c r="S15" s="164"/>
      <c r="T15" s="164"/>
      <c r="U15" s="164"/>
      <c r="V15" s="164"/>
      <c r="W15" s="164"/>
      <c r="X15" s="177"/>
      <c r="Y15" s="177"/>
      <c r="Z15" s="177"/>
      <c r="AA15" s="164"/>
      <c r="AB15" s="247"/>
    </row>
    <row r="16" spans="1:28" s="1" customFormat="1" ht="61.5" customHeight="1">
      <c r="A16" s="380"/>
      <c r="B16" s="427"/>
      <c r="C16" s="369"/>
      <c r="D16" s="403"/>
      <c r="E16" s="437"/>
      <c r="F16" s="410"/>
      <c r="G16" s="410"/>
      <c r="H16" s="410"/>
      <c r="I16" s="410"/>
      <c r="J16" s="410"/>
      <c r="K16" s="403"/>
      <c r="L16" s="403"/>
      <c r="M16" s="119">
        <v>3</v>
      </c>
      <c r="N16" s="165" t="s">
        <v>888</v>
      </c>
      <c r="O16" s="403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77"/>
      <c r="AB16" s="247"/>
    </row>
    <row r="17" spans="1:28" s="1" customFormat="1" ht="61.5" customHeight="1">
      <c r="A17" s="380"/>
      <c r="B17" s="427"/>
      <c r="C17" s="369"/>
      <c r="D17" s="403"/>
      <c r="E17" s="437"/>
      <c r="F17" s="410"/>
      <c r="G17" s="410"/>
      <c r="H17" s="410"/>
      <c r="I17" s="410"/>
      <c r="J17" s="410"/>
      <c r="K17" s="403"/>
      <c r="L17" s="403"/>
      <c r="M17" s="119">
        <v>4</v>
      </c>
      <c r="N17" s="165" t="s">
        <v>477</v>
      </c>
      <c r="O17" s="403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77"/>
      <c r="AB17" s="247"/>
    </row>
    <row r="18" spans="1:28" s="1" customFormat="1" ht="72.75" customHeight="1">
      <c r="A18" s="380"/>
      <c r="B18" s="427"/>
      <c r="C18" s="369" t="s">
        <v>889</v>
      </c>
      <c r="D18" s="403" t="s">
        <v>883</v>
      </c>
      <c r="E18" s="400" t="s">
        <v>101</v>
      </c>
      <c r="F18" s="382">
        <v>0.6</v>
      </c>
      <c r="G18" s="382"/>
      <c r="H18" s="382"/>
      <c r="I18" s="382"/>
      <c r="J18" s="376">
        <v>0.6</v>
      </c>
      <c r="K18" s="426" t="s">
        <v>884</v>
      </c>
      <c r="L18" s="426" t="s">
        <v>890</v>
      </c>
      <c r="M18" s="119">
        <v>1</v>
      </c>
      <c r="N18" s="94" t="s">
        <v>891</v>
      </c>
      <c r="O18" s="426" t="s">
        <v>886</v>
      </c>
      <c r="P18" s="164"/>
      <c r="Q18" s="164"/>
      <c r="R18" s="164"/>
      <c r="S18" s="88"/>
      <c r="T18" s="177"/>
      <c r="U18" s="164"/>
      <c r="V18" s="164"/>
      <c r="W18" s="164"/>
      <c r="X18" s="164"/>
      <c r="Y18" s="164"/>
      <c r="Z18" s="164"/>
      <c r="AA18" s="88"/>
      <c r="AB18" s="247"/>
    </row>
    <row r="19" spans="1:28" s="1" customFormat="1" ht="72.75" customHeight="1">
      <c r="A19" s="380"/>
      <c r="B19" s="427"/>
      <c r="C19" s="369"/>
      <c r="D19" s="403"/>
      <c r="E19" s="400"/>
      <c r="F19" s="382"/>
      <c r="G19" s="382"/>
      <c r="H19" s="382"/>
      <c r="I19" s="382"/>
      <c r="J19" s="377"/>
      <c r="K19" s="427"/>
      <c r="L19" s="427"/>
      <c r="M19" s="119">
        <v>2</v>
      </c>
      <c r="N19" s="165" t="s">
        <v>887</v>
      </c>
      <c r="O19" s="427"/>
      <c r="P19" s="164"/>
      <c r="Q19" s="164"/>
      <c r="R19" s="164"/>
      <c r="S19" s="164"/>
      <c r="T19" s="164"/>
      <c r="U19" s="164"/>
      <c r="V19" s="164"/>
      <c r="W19" s="164"/>
      <c r="X19" s="164"/>
      <c r="Y19" s="177"/>
      <c r="Z19" s="177"/>
      <c r="AA19" s="177"/>
      <c r="AB19" s="247"/>
    </row>
    <row r="20" spans="1:28" s="1" customFormat="1" ht="72.75" customHeight="1">
      <c r="A20" s="380"/>
      <c r="B20" s="427"/>
      <c r="C20" s="369"/>
      <c r="D20" s="403"/>
      <c r="E20" s="400"/>
      <c r="F20" s="382"/>
      <c r="G20" s="382"/>
      <c r="H20" s="382"/>
      <c r="I20" s="382"/>
      <c r="J20" s="377"/>
      <c r="K20" s="427"/>
      <c r="L20" s="427"/>
      <c r="M20" s="119">
        <v>3</v>
      </c>
      <c r="N20" s="165" t="s">
        <v>888</v>
      </c>
      <c r="O20" s="427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77"/>
      <c r="AB20" s="247"/>
    </row>
    <row r="21" spans="1:28" s="1" customFormat="1" ht="72.75" customHeight="1">
      <c r="A21" s="372"/>
      <c r="B21" s="428"/>
      <c r="C21" s="369"/>
      <c r="D21" s="403"/>
      <c r="E21" s="400"/>
      <c r="F21" s="382"/>
      <c r="G21" s="382"/>
      <c r="H21" s="382"/>
      <c r="I21" s="382"/>
      <c r="J21" s="378"/>
      <c r="K21" s="428"/>
      <c r="L21" s="428"/>
      <c r="M21" s="119">
        <v>4</v>
      </c>
      <c r="N21" s="165" t="s">
        <v>477</v>
      </c>
      <c r="O21" s="428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77"/>
      <c r="AB21" s="248"/>
    </row>
    <row r="22" spans="1:28" s="1" customFormat="1" ht="161.25" customHeight="1">
      <c r="A22" s="379" t="s">
        <v>775</v>
      </c>
      <c r="B22" s="379" t="s">
        <v>892</v>
      </c>
      <c r="C22" s="379" t="s">
        <v>893</v>
      </c>
      <c r="D22" s="166" t="s">
        <v>894</v>
      </c>
      <c r="E22" s="167">
        <v>0.7</v>
      </c>
      <c r="F22" s="167">
        <v>1</v>
      </c>
      <c r="G22" s="167">
        <v>1</v>
      </c>
      <c r="H22" s="167">
        <v>1</v>
      </c>
      <c r="I22" s="167">
        <v>1</v>
      </c>
      <c r="J22" s="167">
        <v>1</v>
      </c>
      <c r="K22" s="138" t="s">
        <v>895</v>
      </c>
      <c r="L22" s="379" t="s">
        <v>896</v>
      </c>
      <c r="M22" s="79">
        <v>1</v>
      </c>
      <c r="N22" s="90" t="s">
        <v>897</v>
      </c>
      <c r="O22" s="90" t="s">
        <v>898</v>
      </c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379" t="s">
        <v>127</v>
      </c>
    </row>
    <row r="23" spans="1:28" s="1" customFormat="1" ht="168" customHeight="1">
      <c r="A23" s="380"/>
      <c r="B23" s="380"/>
      <c r="C23" s="380"/>
      <c r="D23" s="168" t="s">
        <v>899</v>
      </c>
      <c r="E23" s="136">
        <v>0.7</v>
      </c>
      <c r="F23" s="136">
        <v>1</v>
      </c>
      <c r="G23" s="136">
        <v>1</v>
      </c>
      <c r="H23" s="136">
        <v>1</v>
      </c>
      <c r="I23" s="136">
        <v>1</v>
      </c>
      <c r="J23" s="136">
        <v>1</v>
      </c>
      <c r="K23" s="130" t="s">
        <v>900</v>
      </c>
      <c r="L23" s="380"/>
      <c r="M23" s="79">
        <v>2</v>
      </c>
      <c r="N23" s="90" t="s">
        <v>901</v>
      </c>
      <c r="O23" s="139" t="s">
        <v>902</v>
      </c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380"/>
    </row>
    <row r="24" spans="1:28" s="1" customFormat="1" ht="287.25" customHeight="1">
      <c r="A24" s="380"/>
      <c r="B24" s="380"/>
      <c r="C24" s="372"/>
      <c r="D24" s="169" t="s">
        <v>903</v>
      </c>
      <c r="E24" s="89">
        <v>0.7</v>
      </c>
      <c r="F24" s="89">
        <v>1</v>
      </c>
      <c r="G24" s="89">
        <v>1</v>
      </c>
      <c r="H24" s="89">
        <v>1</v>
      </c>
      <c r="I24" s="89">
        <v>1</v>
      </c>
      <c r="J24" s="89">
        <v>1</v>
      </c>
      <c r="K24" s="139" t="s">
        <v>904</v>
      </c>
      <c r="L24" s="380"/>
      <c r="M24" s="79">
        <v>3</v>
      </c>
      <c r="N24" s="90" t="s">
        <v>905</v>
      </c>
      <c r="O24" s="139" t="s">
        <v>902</v>
      </c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380"/>
    </row>
    <row r="25" spans="1:28" s="1" customFormat="1" ht="115.5" customHeight="1">
      <c r="A25" s="380"/>
      <c r="B25" s="380"/>
      <c r="C25" s="90" t="s">
        <v>906</v>
      </c>
      <c r="D25" s="169" t="s">
        <v>907</v>
      </c>
      <c r="E25" s="89">
        <v>0.5</v>
      </c>
      <c r="F25" s="89">
        <v>1</v>
      </c>
      <c r="G25" s="89">
        <v>1</v>
      </c>
      <c r="H25" s="89">
        <v>1</v>
      </c>
      <c r="I25" s="89">
        <v>1</v>
      </c>
      <c r="J25" s="89">
        <v>1</v>
      </c>
      <c r="K25" s="139" t="s">
        <v>908</v>
      </c>
      <c r="L25" s="380"/>
      <c r="M25" s="79">
        <v>4</v>
      </c>
      <c r="N25" s="80" t="s">
        <v>909</v>
      </c>
      <c r="O25" s="139" t="s">
        <v>910</v>
      </c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380"/>
    </row>
    <row r="26" spans="1:28" s="1" customFormat="1" ht="121.5" customHeight="1">
      <c r="A26" s="380"/>
      <c r="B26" s="380"/>
      <c r="C26" s="379" t="s">
        <v>911</v>
      </c>
      <c r="D26" s="170" t="s">
        <v>912</v>
      </c>
      <c r="E26" s="89">
        <v>0.97</v>
      </c>
      <c r="F26" s="89">
        <v>1</v>
      </c>
      <c r="G26" s="89">
        <v>1</v>
      </c>
      <c r="H26" s="89">
        <v>1</v>
      </c>
      <c r="I26" s="89">
        <v>1</v>
      </c>
      <c r="J26" s="89">
        <v>1</v>
      </c>
      <c r="K26" s="80" t="s">
        <v>913</v>
      </c>
      <c r="L26" s="380"/>
      <c r="M26" s="79">
        <v>5</v>
      </c>
      <c r="N26" s="90" t="s">
        <v>914</v>
      </c>
      <c r="O26" s="139" t="s">
        <v>915</v>
      </c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380"/>
    </row>
    <row r="27" spans="1:28" ht="106.5" customHeight="1">
      <c r="A27" s="372"/>
      <c r="B27" s="372"/>
      <c r="C27" s="372"/>
      <c r="D27" s="169" t="s">
        <v>916</v>
      </c>
      <c r="E27" s="89">
        <v>0.97</v>
      </c>
      <c r="F27" s="89">
        <v>1</v>
      </c>
      <c r="G27" s="89">
        <v>1</v>
      </c>
      <c r="H27" s="89">
        <v>1</v>
      </c>
      <c r="I27" s="89">
        <v>1</v>
      </c>
      <c r="J27" s="89">
        <v>1</v>
      </c>
      <c r="K27" s="90" t="s">
        <v>917</v>
      </c>
      <c r="L27" s="372"/>
      <c r="M27" s="79">
        <v>6</v>
      </c>
      <c r="N27" s="171" t="s">
        <v>918</v>
      </c>
      <c r="O27" s="139" t="s">
        <v>902</v>
      </c>
      <c r="P27" s="178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372"/>
    </row>
    <row r="28" spans="1:28" s="1" customFormat="1" ht="70.5" customHeight="1">
      <c r="A28" s="368" t="s">
        <v>775</v>
      </c>
      <c r="B28" s="368" t="s">
        <v>892</v>
      </c>
      <c r="C28" s="430" t="s">
        <v>919</v>
      </c>
      <c r="D28" s="436" t="s">
        <v>920</v>
      </c>
      <c r="E28" s="410">
        <v>0.75</v>
      </c>
      <c r="F28" s="410">
        <v>1</v>
      </c>
      <c r="G28" s="410">
        <v>1</v>
      </c>
      <c r="H28" s="410">
        <v>1</v>
      </c>
      <c r="I28" s="410">
        <v>1</v>
      </c>
      <c r="J28" s="410">
        <v>1</v>
      </c>
      <c r="K28" s="368" t="s">
        <v>921</v>
      </c>
      <c r="L28" s="368" t="s">
        <v>922</v>
      </c>
      <c r="M28" s="79">
        <v>1</v>
      </c>
      <c r="N28" s="80" t="s">
        <v>923</v>
      </c>
      <c r="O28" s="379" t="s">
        <v>117</v>
      </c>
      <c r="P28" s="163"/>
      <c r="Q28" s="163"/>
      <c r="R28" s="177"/>
      <c r="S28" s="177"/>
      <c r="T28" s="177"/>
      <c r="U28" s="177"/>
      <c r="V28" s="163"/>
      <c r="W28" s="163"/>
      <c r="X28" s="163"/>
      <c r="Y28" s="163"/>
      <c r="Z28" s="163"/>
      <c r="AA28" s="163"/>
      <c r="AB28" s="368" t="s">
        <v>127</v>
      </c>
    </row>
    <row r="29" spans="1:28" s="1" customFormat="1" ht="70.5" customHeight="1">
      <c r="A29" s="368"/>
      <c r="B29" s="368"/>
      <c r="C29" s="430"/>
      <c r="D29" s="436"/>
      <c r="E29" s="410"/>
      <c r="F29" s="410"/>
      <c r="G29" s="410"/>
      <c r="H29" s="410"/>
      <c r="I29" s="410"/>
      <c r="J29" s="410"/>
      <c r="K29" s="368"/>
      <c r="L29" s="368"/>
      <c r="M29" s="79">
        <v>2</v>
      </c>
      <c r="N29" s="80" t="s">
        <v>924</v>
      </c>
      <c r="O29" s="380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368"/>
    </row>
    <row r="30" spans="1:28" s="1" customFormat="1" ht="70.5" customHeight="1">
      <c r="A30" s="368"/>
      <c r="B30" s="368"/>
      <c r="C30" s="430"/>
      <c r="D30" s="436"/>
      <c r="E30" s="410"/>
      <c r="F30" s="410"/>
      <c r="G30" s="410"/>
      <c r="H30" s="410"/>
      <c r="I30" s="410"/>
      <c r="J30" s="410"/>
      <c r="K30" s="368"/>
      <c r="L30" s="368"/>
      <c r="M30" s="79">
        <v>3</v>
      </c>
      <c r="N30" s="80" t="s">
        <v>925</v>
      </c>
      <c r="O30" s="380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368"/>
    </row>
    <row r="31" spans="1:28" s="1" customFormat="1" ht="70.5" customHeight="1">
      <c r="A31" s="368"/>
      <c r="B31" s="368"/>
      <c r="C31" s="430"/>
      <c r="D31" s="436"/>
      <c r="E31" s="410"/>
      <c r="F31" s="410"/>
      <c r="G31" s="410"/>
      <c r="H31" s="410"/>
      <c r="I31" s="410"/>
      <c r="J31" s="410"/>
      <c r="K31" s="368"/>
      <c r="L31" s="368"/>
      <c r="M31" s="79">
        <v>4</v>
      </c>
      <c r="N31" s="80" t="s">
        <v>926</v>
      </c>
      <c r="O31" s="380"/>
      <c r="P31" s="163"/>
      <c r="Q31" s="163"/>
      <c r="R31" s="177"/>
      <c r="S31" s="163"/>
      <c r="T31" s="163"/>
      <c r="U31" s="177"/>
      <c r="V31" s="163"/>
      <c r="W31" s="163"/>
      <c r="X31" s="177"/>
      <c r="Y31" s="163"/>
      <c r="Z31" s="163"/>
      <c r="AA31" s="177"/>
      <c r="AB31" s="368"/>
    </row>
    <row r="32" spans="1:28" s="1" customFormat="1" ht="81" customHeight="1">
      <c r="A32" s="368"/>
      <c r="B32" s="368"/>
      <c r="C32" s="430"/>
      <c r="D32" s="169" t="s">
        <v>927</v>
      </c>
      <c r="E32" s="89" t="s">
        <v>101</v>
      </c>
      <c r="F32" s="89"/>
      <c r="G32" s="89"/>
      <c r="H32" s="89"/>
      <c r="I32" s="89"/>
      <c r="J32" s="89">
        <v>1</v>
      </c>
      <c r="K32" s="368"/>
      <c r="L32" s="368"/>
      <c r="M32" s="79">
        <v>5</v>
      </c>
      <c r="N32" s="90" t="s">
        <v>928</v>
      </c>
      <c r="O32" s="380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77"/>
      <c r="AB32" s="368"/>
    </row>
    <row r="33" spans="1:28" s="1" customFormat="1" ht="79.5" customHeight="1">
      <c r="A33" s="368"/>
      <c r="B33" s="368" t="s">
        <v>892</v>
      </c>
      <c r="C33" s="368" t="s">
        <v>929</v>
      </c>
      <c r="D33" s="368" t="s">
        <v>930</v>
      </c>
      <c r="E33" s="382">
        <v>0.97</v>
      </c>
      <c r="F33" s="382">
        <v>1</v>
      </c>
      <c r="G33" s="382">
        <v>1</v>
      </c>
      <c r="H33" s="382">
        <v>1</v>
      </c>
      <c r="I33" s="382">
        <v>1</v>
      </c>
      <c r="J33" s="382">
        <v>1</v>
      </c>
      <c r="K33" s="368" t="s">
        <v>931</v>
      </c>
      <c r="L33" s="368" t="s">
        <v>932</v>
      </c>
      <c r="M33" s="79">
        <v>1</v>
      </c>
      <c r="N33" s="80" t="s">
        <v>933</v>
      </c>
      <c r="O33" s="380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63"/>
      <c r="AA33" s="163"/>
      <c r="AB33" s="368"/>
    </row>
    <row r="34" spans="1:28" s="1" customFormat="1" ht="79.5" customHeight="1">
      <c r="A34" s="368"/>
      <c r="B34" s="368"/>
      <c r="C34" s="368"/>
      <c r="D34" s="368"/>
      <c r="E34" s="382"/>
      <c r="F34" s="382"/>
      <c r="G34" s="382"/>
      <c r="H34" s="382"/>
      <c r="I34" s="382"/>
      <c r="J34" s="382"/>
      <c r="K34" s="368"/>
      <c r="L34" s="368"/>
      <c r="M34" s="79">
        <v>2</v>
      </c>
      <c r="N34" s="80" t="s">
        <v>934</v>
      </c>
      <c r="O34" s="380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63"/>
      <c r="AA34" s="163"/>
      <c r="AB34" s="368"/>
    </row>
    <row r="35" spans="1:28" s="1" customFormat="1" ht="79.5" customHeight="1">
      <c r="A35" s="368"/>
      <c r="B35" s="368"/>
      <c r="C35" s="368"/>
      <c r="D35" s="368"/>
      <c r="E35" s="382"/>
      <c r="F35" s="382"/>
      <c r="G35" s="382"/>
      <c r="H35" s="382"/>
      <c r="I35" s="382"/>
      <c r="J35" s="382"/>
      <c r="K35" s="368"/>
      <c r="L35" s="368"/>
      <c r="M35" s="79">
        <v>3</v>
      </c>
      <c r="N35" s="92" t="s">
        <v>935</v>
      </c>
      <c r="O35" s="380"/>
      <c r="P35" s="163"/>
      <c r="Q35" s="163"/>
      <c r="R35" s="163"/>
      <c r="S35" s="177"/>
      <c r="T35" s="163"/>
      <c r="U35" s="163"/>
      <c r="V35" s="163"/>
      <c r="W35" s="177"/>
      <c r="X35" s="163"/>
      <c r="Y35" s="163"/>
      <c r="Z35" s="163"/>
      <c r="AA35" s="177"/>
      <c r="AB35" s="368"/>
    </row>
    <row r="36" spans="1:28" s="1" customFormat="1" ht="79.5" customHeight="1">
      <c r="A36" s="368"/>
      <c r="B36" s="368"/>
      <c r="C36" s="368"/>
      <c r="D36" s="368"/>
      <c r="E36" s="382"/>
      <c r="F36" s="382"/>
      <c r="G36" s="382"/>
      <c r="H36" s="382"/>
      <c r="I36" s="382"/>
      <c r="J36" s="382"/>
      <c r="K36" s="368"/>
      <c r="L36" s="368"/>
      <c r="M36" s="79">
        <v>4</v>
      </c>
      <c r="N36" s="80" t="s">
        <v>936</v>
      </c>
      <c r="O36" s="380"/>
      <c r="P36" s="177"/>
      <c r="Q36" s="177"/>
      <c r="R36" s="177"/>
      <c r="S36" s="163"/>
      <c r="T36" s="163"/>
      <c r="U36" s="163"/>
      <c r="V36" s="163"/>
      <c r="W36" s="163"/>
      <c r="X36" s="163"/>
      <c r="Y36" s="163"/>
      <c r="Z36" s="163"/>
      <c r="AA36" s="163"/>
      <c r="AB36" s="368"/>
    </row>
    <row r="37" spans="1:28" s="1" customFormat="1" ht="79.5" customHeight="1">
      <c r="A37" s="368"/>
      <c r="B37" s="368"/>
      <c r="C37" s="368"/>
      <c r="D37" s="368"/>
      <c r="E37" s="382"/>
      <c r="F37" s="382"/>
      <c r="G37" s="382"/>
      <c r="H37" s="382"/>
      <c r="I37" s="382"/>
      <c r="J37" s="382"/>
      <c r="K37" s="368"/>
      <c r="L37" s="368"/>
      <c r="M37" s="79">
        <v>5</v>
      </c>
      <c r="N37" s="80" t="s">
        <v>937</v>
      </c>
      <c r="O37" s="380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77"/>
      <c r="AB37" s="368"/>
    </row>
    <row r="38" spans="1:28" s="1" customFormat="1" ht="79.5" customHeight="1">
      <c r="A38" s="368"/>
      <c r="B38" s="368"/>
      <c r="C38" s="368"/>
      <c r="D38" s="368"/>
      <c r="E38" s="382"/>
      <c r="F38" s="382"/>
      <c r="G38" s="382"/>
      <c r="H38" s="382"/>
      <c r="I38" s="382"/>
      <c r="J38" s="382"/>
      <c r="K38" s="368"/>
      <c r="L38" s="368"/>
      <c r="M38" s="79">
        <v>6</v>
      </c>
      <c r="N38" s="80" t="s">
        <v>938</v>
      </c>
      <c r="O38" s="380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77"/>
      <c r="AB38" s="368"/>
    </row>
    <row r="39" spans="1:28" s="1" customFormat="1" ht="79.5" customHeight="1">
      <c r="A39" s="368"/>
      <c r="B39" s="368"/>
      <c r="C39" s="368"/>
      <c r="D39" s="368"/>
      <c r="E39" s="382"/>
      <c r="F39" s="382"/>
      <c r="G39" s="382"/>
      <c r="H39" s="382"/>
      <c r="I39" s="382"/>
      <c r="J39" s="382"/>
      <c r="K39" s="368"/>
      <c r="L39" s="368"/>
      <c r="M39" s="79">
        <v>7</v>
      </c>
      <c r="N39" s="80" t="s">
        <v>939</v>
      </c>
      <c r="O39" s="372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368"/>
    </row>
    <row r="40" spans="1:28" s="1" customFormat="1" ht="60.75" customHeight="1">
      <c r="A40" s="368" t="s">
        <v>940</v>
      </c>
      <c r="B40" s="368" t="s">
        <v>941</v>
      </c>
      <c r="C40" s="438" t="s">
        <v>942</v>
      </c>
      <c r="D40" s="368" t="s">
        <v>943</v>
      </c>
      <c r="E40" s="382">
        <v>0.7</v>
      </c>
      <c r="F40" s="431">
        <v>0.85</v>
      </c>
      <c r="G40" s="431">
        <v>0.85</v>
      </c>
      <c r="H40" s="431">
        <v>0.85</v>
      </c>
      <c r="I40" s="431">
        <v>0.85</v>
      </c>
      <c r="J40" s="431">
        <v>0.85</v>
      </c>
      <c r="K40" s="420" t="s">
        <v>944</v>
      </c>
      <c r="L40" s="420" t="s">
        <v>945</v>
      </c>
      <c r="M40" s="79">
        <v>1</v>
      </c>
      <c r="N40" s="105" t="s">
        <v>946</v>
      </c>
      <c r="O40" s="386" t="s">
        <v>117</v>
      </c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379" t="s">
        <v>127</v>
      </c>
    </row>
    <row r="41" spans="1:28" s="1" customFormat="1" ht="42" customHeight="1">
      <c r="A41" s="368"/>
      <c r="B41" s="368"/>
      <c r="C41" s="438"/>
      <c r="D41" s="368"/>
      <c r="E41" s="382"/>
      <c r="F41" s="431"/>
      <c r="G41" s="431"/>
      <c r="H41" s="431"/>
      <c r="I41" s="431"/>
      <c r="J41" s="431"/>
      <c r="K41" s="420"/>
      <c r="L41" s="420"/>
      <c r="M41" s="104">
        <v>2</v>
      </c>
      <c r="N41" s="105" t="s">
        <v>947</v>
      </c>
      <c r="O41" s="38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380"/>
    </row>
    <row r="42" spans="1:28" s="1" customFormat="1" ht="51.75" customHeight="1">
      <c r="A42" s="368"/>
      <c r="B42" s="368"/>
      <c r="C42" s="438"/>
      <c r="D42" s="368"/>
      <c r="E42" s="382"/>
      <c r="F42" s="431"/>
      <c r="G42" s="431"/>
      <c r="H42" s="431"/>
      <c r="I42" s="431"/>
      <c r="J42" s="431"/>
      <c r="K42" s="420"/>
      <c r="L42" s="420"/>
      <c r="M42" s="104">
        <v>3</v>
      </c>
      <c r="N42" s="105" t="s">
        <v>948</v>
      </c>
      <c r="O42" s="38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380"/>
    </row>
    <row r="43" spans="1:28" s="1" customFormat="1" ht="51" customHeight="1">
      <c r="A43" s="368"/>
      <c r="B43" s="368"/>
      <c r="C43" s="438"/>
      <c r="D43" s="368"/>
      <c r="E43" s="382"/>
      <c r="F43" s="431"/>
      <c r="G43" s="431"/>
      <c r="H43" s="431"/>
      <c r="I43" s="431"/>
      <c r="J43" s="431"/>
      <c r="K43" s="420"/>
      <c r="L43" s="420"/>
      <c r="M43" s="104">
        <v>4</v>
      </c>
      <c r="N43" s="105" t="s">
        <v>949</v>
      </c>
      <c r="O43" s="38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380"/>
    </row>
    <row r="44" spans="1:28" s="1" customFormat="1" ht="48" customHeight="1">
      <c r="A44" s="368"/>
      <c r="B44" s="368"/>
      <c r="C44" s="438"/>
      <c r="D44" s="368"/>
      <c r="E44" s="382"/>
      <c r="F44" s="431"/>
      <c r="G44" s="431"/>
      <c r="H44" s="431"/>
      <c r="I44" s="431"/>
      <c r="J44" s="431"/>
      <c r="K44" s="420"/>
      <c r="L44" s="420"/>
      <c r="M44" s="104">
        <v>5</v>
      </c>
      <c r="N44" s="105" t="s">
        <v>950</v>
      </c>
      <c r="O44" s="38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380"/>
    </row>
    <row r="45" spans="1:28" s="1" customFormat="1" ht="58.5" customHeight="1">
      <c r="A45" s="368"/>
      <c r="B45" s="368"/>
      <c r="C45" s="429" t="s">
        <v>951</v>
      </c>
      <c r="D45" s="420" t="s">
        <v>952</v>
      </c>
      <c r="E45" s="418">
        <v>0.7</v>
      </c>
      <c r="F45" s="418">
        <v>1</v>
      </c>
      <c r="G45" s="418">
        <v>1</v>
      </c>
      <c r="H45" s="418">
        <v>1</v>
      </c>
      <c r="I45" s="418">
        <v>1</v>
      </c>
      <c r="J45" s="418">
        <v>1</v>
      </c>
      <c r="K45" s="420" t="s">
        <v>953</v>
      </c>
      <c r="L45" s="420" t="s">
        <v>945</v>
      </c>
      <c r="M45" s="104">
        <v>1</v>
      </c>
      <c r="N45" s="105" t="s">
        <v>954</v>
      </c>
      <c r="O45" s="38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380"/>
    </row>
    <row r="46" spans="1:28" s="1" customFormat="1" ht="54.75" customHeight="1">
      <c r="A46" s="368"/>
      <c r="B46" s="368"/>
      <c r="C46" s="429"/>
      <c r="D46" s="420"/>
      <c r="E46" s="418"/>
      <c r="F46" s="418"/>
      <c r="G46" s="418"/>
      <c r="H46" s="418"/>
      <c r="I46" s="418"/>
      <c r="J46" s="418"/>
      <c r="K46" s="420"/>
      <c r="L46" s="420"/>
      <c r="M46" s="104">
        <v>2</v>
      </c>
      <c r="N46" s="105" t="s">
        <v>955</v>
      </c>
      <c r="O46" s="38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380"/>
    </row>
    <row r="47" spans="1:28" s="1" customFormat="1" ht="37.5" customHeight="1">
      <c r="A47" s="368"/>
      <c r="B47" s="368"/>
      <c r="C47" s="429"/>
      <c r="D47" s="420"/>
      <c r="E47" s="418"/>
      <c r="F47" s="418"/>
      <c r="G47" s="418"/>
      <c r="H47" s="418"/>
      <c r="I47" s="418"/>
      <c r="J47" s="418"/>
      <c r="K47" s="420"/>
      <c r="L47" s="420"/>
      <c r="M47" s="419">
        <v>3</v>
      </c>
      <c r="N47" s="420" t="s">
        <v>956</v>
      </c>
      <c r="O47" s="38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380"/>
    </row>
    <row r="48" spans="1:28" s="1" customFormat="1" ht="74.25" customHeight="1">
      <c r="A48" s="368"/>
      <c r="B48" s="368"/>
      <c r="C48" s="429"/>
      <c r="D48" s="105" t="s">
        <v>957</v>
      </c>
      <c r="E48" s="172">
        <v>0.7</v>
      </c>
      <c r="F48" s="172">
        <v>1</v>
      </c>
      <c r="G48" s="172">
        <v>1</v>
      </c>
      <c r="H48" s="172">
        <v>1</v>
      </c>
      <c r="I48" s="172">
        <v>1</v>
      </c>
      <c r="J48" s="172">
        <v>1</v>
      </c>
      <c r="K48" s="420"/>
      <c r="L48" s="420"/>
      <c r="M48" s="419"/>
      <c r="N48" s="420"/>
      <c r="O48" s="38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380"/>
    </row>
    <row r="49" spans="1:28" s="1" customFormat="1" ht="62.25" customHeight="1">
      <c r="A49" s="368"/>
      <c r="B49" s="368"/>
      <c r="C49" s="429" t="s">
        <v>958</v>
      </c>
      <c r="D49" s="435" t="s">
        <v>959</v>
      </c>
      <c r="E49" s="418">
        <v>0.7</v>
      </c>
      <c r="F49" s="418">
        <v>1</v>
      </c>
      <c r="G49" s="418">
        <v>1</v>
      </c>
      <c r="H49" s="418">
        <v>1</v>
      </c>
      <c r="I49" s="418">
        <v>1</v>
      </c>
      <c r="J49" s="418">
        <v>1</v>
      </c>
      <c r="K49" s="420" t="s">
        <v>960</v>
      </c>
      <c r="L49" s="420" t="s">
        <v>945</v>
      </c>
      <c r="M49" s="104">
        <v>1</v>
      </c>
      <c r="N49" s="105" t="s">
        <v>961</v>
      </c>
      <c r="O49" s="38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380"/>
    </row>
    <row r="50" spans="1:28" s="1" customFormat="1" ht="62.25" customHeight="1">
      <c r="A50" s="368"/>
      <c r="B50" s="368"/>
      <c r="C50" s="429"/>
      <c r="D50" s="435"/>
      <c r="E50" s="418"/>
      <c r="F50" s="418"/>
      <c r="G50" s="418"/>
      <c r="H50" s="418"/>
      <c r="I50" s="418"/>
      <c r="J50" s="418"/>
      <c r="K50" s="420"/>
      <c r="L50" s="420"/>
      <c r="M50" s="104">
        <v>2</v>
      </c>
      <c r="N50" s="105" t="s">
        <v>962</v>
      </c>
      <c r="O50" s="38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380"/>
    </row>
    <row r="51" spans="1:28" s="1" customFormat="1" ht="62.25" customHeight="1">
      <c r="A51" s="368"/>
      <c r="B51" s="368"/>
      <c r="C51" s="429" t="s">
        <v>963</v>
      </c>
      <c r="D51" s="420" t="s">
        <v>964</v>
      </c>
      <c r="E51" s="418">
        <v>0.7</v>
      </c>
      <c r="F51" s="418">
        <v>0.85</v>
      </c>
      <c r="G51" s="418">
        <v>1</v>
      </c>
      <c r="H51" s="418">
        <v>1</v>
      </c>
      <c r="I51" s="418">
        <v>1</v>
      </c>
      <c r="J51" s="418">
        <v>1</v>
      </c>
      <c r="K51" s="420"/>
      <c r="L51" s="420"/>
      <c r="M51" s="104">
        <v>1</v>
      </c>
      <c r="N51" s="105" t="s">
        <v>965</v>
      </c>
      <c r="O51" s="38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380"/>
    </row>
    <row r="52" spans="1:28" s="1" customFormat="1" ht="62.25" customHeight="1">
      <c r="A52" s="368"/>
      <c r="B52" s="368"/>
      <c r="C52" s="429"/>
      <c r="D52" s="420"/>
      <c r="E52" s="418"/>
      <c r="F52" s="418"/>
      <c r="G52" s="418"/>
      <c r="H52" s="418"/>
      <c r="I52" s="418"/>
      <c r="J52" s="418"/>
      <c r="K52" s="420"/>
      <c r="L52" s="420"/>
      <c r="M52" s="104">
        <v>2</v>
      </c>
      <c r="N52" s="105" t="s">
        <v>966</v>
      </c>
      <c r="O52" s="38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380"/>
    </row>
    <row r="53" spans="1:28" s="1" customFormat="1" ht="66.75" customHeight="1">
      <c r="A53" s="368"/>
      <c r="B53" s="368"/>
      <c r="C53" s="429" t="s">
        <v>967</v>
      </c>
      <c r="D53" s="420" t="s">
        <v>968</v>
      </c>
      <c r="E53" s="418">
        <v>0.7</v>
      </c>
      <c r="F53" s="418">
        <v>1</v>
      </c>
      <c r="G53" s="418">
        <v>1</v>
      </c>
      <c r="H53" s="418">
        <v>1</v>
      </c>
      <c r="I53" s="418">
        <v>1</v>
      </c>
      <c r="J53" s="418">
        <v>1</v>
      </c>
      <c r="K53" s="420" t="s">
        <v>969</v>
      </c>
      <c r="L53" s="420" t="s">
        <v>945</v>
      </c>
      <c r="M53" s="104">
        <v>1</v>
      </c>
      <c r="N53" s="105" t="s">
        <v>970</v>
      </c>
      <c r="O53" s="38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380"/>
    </row>
    <row r="54" spans="1:28" s="1" customFormat="1" ht="55.5" customHeight="1">
      <c r="A54" s="368"/>
      <c r="B54" s="368"/>
      <c r="C54" s="429"/>
      <c r="D54" s="420"/>
      <c r="E54" s="418"/>
      <c r="F54" s="418"/>
      <c r="G54" s="418"/>
      <c r="H54" s="418"/>
      <c r="I54" s="418"/>
      <c r="J54" s="418"/>
      <c r="K54" s="420"/>
      <c r="L54" s="420"/>
      <c r="M54" s="104">
        <v>2</v>
      </c>
      <c r="N54" s="105" t="s">
        <v>971</v>
      </c>
      <c r="O54" s="38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380"/>
    </row>
    <row r="55" spans="1:28" s="1" customFormat="1" ht="55.5" customHeight="1">
      <c r="A55" s="368"/>
      <c r="B55" s="368"/>
      <c r="C55" s="429"/>
      <c r="D55" s="420"/>
      <c r="E55" s="418"/>
      <c r="F55" s="418"/>
      <c r="G55" s="418"/>
      <c r="H55" s="418"/>
      <c r="I55" s="418"/>
      <c r="J55" s="418"/>
      <c r="K55" s="420"/>
      <c r="L55" s="420"/>
      <c r="M55" s="104">
        <v>3</v>
      </c>
      <c r="N55" s="105" t="s">
        <v>972</v>
      </c>
      <c r="O55" s="38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380"/>
    </row>
    <row r="56" spans="1:28" s="1" customFormat="1" ht="66.75" customHeight="1">
      <c r="A56" s="368"/>
      <c r="B56" s="368"/>
      <c r="C56" s="429"/>
      <c r="D56" s="420"/>
      <c r="E56" s="418"/>
      <c r="F56" s="418"/>
      <c r="G56" s="418"/>
      <c r="H56" s="418"/>
      <c r="I56" s="418"/>
      <c r="J56" s="418"/>
      <c r="K56" s="420"/>
      <c r="L56" s="420"/>
      <c r="M56" s="104">
        <v>4</v>
      </c>
      <c r="N56" s="105" t="s">
        <v>973</v>
      </c>
      <c r="O56" s="388"/>
      <c r="P56" s="143"/>
      <c r="Q56" s="177"/>
      <c r="R56" s="177"/>
      <c r="S56" s="177"/>
      <c r="T56" s="143"/>
      <c r="U56" s="177"/>
      <c r="V56" s="177"/>
      <c r="W56" s="143"/>
      <c r="X56" s="143"/>
      <c r="Y56" s="177"/>
      <c r="Z56" s="177"/>
      <c r="AA56" s="177"/>
      <c r="AB56" s="372"/>
    </row>
    <row r="57" spans="1:28" s="1" customFormat="1" ht="84" customHeight="1">
      <c r="A57" s="379" t="s">
        <v>940</v>
      </c>
      <c r="B57" s="379" t="s">
        <v>941</v>
      </c>
      <c r="C57" s="429" t="s">
        <v>974</v>
      </c>
      <c r="D57" s="368" t="s">
        <v>975</v>
      </c>
      <c r="E57" s="418">
        <v>0.9</v>
      </c>
      <c r="F57" s="418">
        <v>1</v>
      </c>
      <c r="G57" s="419"/>
      <c r="H57" s="418">
        <v>1</v>
      </c>
      <c r="I57" s="419"/>
      <c r="J57" s="419"/>
      <c r="K57" s="420" t="s">
        <v>976</v>
      </c>
      <c r="L57" s="420" t="s">
        <v>945</v>
      </c>
      <c r="M57" s="104">
        <v>1</v>
      </c>
      <c r="N57" s="105" t="s">
        <v>977</v>
      </c>
      <c r="O57" s="386" t="s">
        <v>117</v>
      </c>
      <c r="P57" s="143"/>
      <c r="Q57" s="143"/>
      <c r="R57" s="143"/>
      <c r="S57" s="143"/>
      <c r="T57" s="177"/>
      <c r="U57" s="177"/>
      <c r="V57" s="177"/>
      <c r="W57" s="177"/>
      <c r="X57" s="143"/>
      <c r="Y57" s="143"/>
      <c r="Z57" s="143"/>
      <c r="AA57" s="143"/>
      <c r="AB57" s="379" t="s">
        <v>127</v>
      </c>
    </row>
    <row r="58" spans="1:28" s="1" customFormat="1" ht="84" customHeight="1">
      <c r="A58" s="380"/>
      <c r="B58" s="380"/>
      <c r="C58" s="429"/>
      <c r="D58" s="368"/>
      <c r="E58" s="418"/>
      <c r="F58" s="418"/>
      <c r="G58" s="419"/>
      <c r="H58" s="418"/>
      <c r="I58" s="419"/>
      <c r="J58" s="419"/>
      <c r="K58" s="420"/>
      <c r="L58" s="420"/>
      <c r="M58" s="104">
        <v>2</v>
      </c>
      <c r="N58" s="105" t="s">
        <v>978</v>
      </c>
      <c r="O58" s="38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380"/>
    </row>
    <row r="59" spans="1:28" s="1" customFormat="1" ht="75.75" customHeight="1">
      <c r="A59" s="380"/>
      <c r="B59" s="380"/>
      <c r="C59" s="429"/>
      <c r="D59" s="368"/>
      <c r="E59" s="418"/>
      <c r="F59" s="418"/>
      <c r="G59" s="419"/>
      <c r="H59" s="418"/>
      <c r="I59" s="419"/>
      <c r="J59" s="419"/>
      <c r="K59" s="420"/>
      <c r="L59" s="420"/>
      <c r="M59" s="104">
        <v>3</v>
      </c>
      <c r="N59" s="105" t="s">
        <v>979</v>
      </c>
      <c r="O59" s="387"/>
      <c r="P59" s="143"/>
      <c r="Q59" s="143"/>
      <c r="R59" s="177"/>
      <c r="S59" s="177"/>
      <c r="T59" s="177"/>
      <c r="U59" s="143"/>
      <c r="V59" s="143"/>
      <c r="W59" s="143"/>
      <c r="X59" s="143"/>
      <c r="Y59" s="143"/>
      <c r="Z59" s="143"/>
      <c r="AA59" s="143"/>
      <c r="AB59" s="380"/>
    </row>
    <row r="60" spans="1:28" s="1" customFormat="1" ht="75.75" customHeight="1">
      <c r="A60" s="380"/>
      <c r="B60" s="380"/>
      <c r="C60" s="429"/>
      <c r="D60" s="368"/>
      <c r="E60" s="418"/>
      <c r="F60" s="418"/>
      <c r="G60" s="419"/>
      <c r="H60" s="418"/>
      <c r="I60" s="419"/>
      <c r="J60" s="419"/>
      <c r="K60" s="420"/>
      <c r="L60" s="420"/>
      <c r="M60" s="104">
        <v>4</v>
      </c>
      <c r="N60" s="105" t="s">
        <v>980</v>
      </c>
      <c r="O60" s="38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380"/>
    </row>
    <row r="61" spans="1:28" s="1" customFormat="1" ht="90" customHeight="1">
      <c r="A61" s="380"/>
      <c r="B61" s="380"/>
      <c r="C61" s="368" t="s">
        <v>981</v>
      </c>
      <c r="D61" s="80" t="s">
        <v>982</v>
      </c>
      <c r="E61" s="89">
        <v>1</v>
      </c>
      <c r="F61" s="89">
        <v>1</v>
      </c>
      <c r="G61" s="89">
        <v>1</v>
      </c>
      <c r="H61" s="89">
        <v>1</v>
      </c>
      <c r="I61" s="89">
        <v>1</v>
      </c>
      <c r="J61" s="89">
        <v>1</v>
      </c>
      <c r="K61" s="368" t="s">
        <v>983</v>
      </c>
      <c r="L61" s="368" t="s">
        <v>984</v>
      </c>
      <c r="M61" s="79">
        <v>1</v>
      </c>
      <c r="N61" s="173" t="s">
        <v>985</v>
      </c>
      <c r="O61" s="38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380"/>
    </row>
    <row r="62" spans="1:28" s="1" customFormat="1" ht="90" customHeight="1">
      <c r="A62" s="380"/>
      <c r="B62" s="380"/>
      <c r="C62" s="368"/>
      <c r="D62" s="80" t="s">
        <v>986</v>
      </c>
      <c r="E62" s="89">
        <v>1</v>
      </c>
      <c r="F62" s="89">
        <v>1</v>
      </c>
      <c r="G62" s="89">
        <v>1</v>
      </c>
      <c r="H62" s="89">
        <v>1</v>
      </c>
      <c r="I62" s="89">
        <v>1</v>
      </c>
      <c r="J62" s="89">
        <v>1</v>
      </c>
      <c r="K62" s="368"/>
      <c r="L62" s="368"/>
      <c r="M62" s="79">
        <v>2</v>
      </c>
      <c r="N62" s="173" t="s">
        <v>987</v>
      </c>
      <c r="O62" s="387"/>
      <c r="P62" s="175"/>
      <c r="Q62" s="175"/>
      <c r="R62" s="177"/>
      <c r="S62" s="175"/>
      <c r="T62" s="175"/>
      <c r="U62" s="177"/>
      <c r="V62" s="175"/>
      <c r="W62" s="175"/>
      <c r="X62" s="177"/>
      <c r="Y62" s="175"/>
      <c r="Z62" s="175"/>
      <c r="AA62" s="177"/>
      <c r="AB62" s="380"/>
    </row>
    <row r="63" spans="1:28" s="1" customFormat="1" ht="76.5" customHeight="1">
      <c r="A63" s="380"/>
      <c r="B63" s="380"/>
      <c r="C63" s="368"/>
      <c r="D63" s="368" t="s">
        <v>988</v>
      </c>
      <c r="E63" s="382">
        <v>1</v>
      </c>
      <c r="F63" s="382">
        <v>1</v>
      </c>
      <c r="G63" s="382">
        <v>1</v>
      </c>
      <c r="H63" s="382">
        <v>1</v>
      </c>
      <c r="I63" s="382">
        <v>1</v>
      </c>
      <c r="J63" s="382">
        <v>1</v>
      </c>
      <c r="K63" s="368"/>
      <c r="L63" s="368"/>
      <c r="M63" s="79">
        <v>3</v>
      </c>
      <c r="N63" s="173" t="s">
        <v>989</v>
      </c>
      <c r="O63" s="38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380"/>
    </row>
    <row r="64" spans="1:28" s="1" customFormat="1" ht="98.25" customHeight="1">
      <c r="A64" s="380"/>
      <c r="B64" s="380"/>
      <c r="C64" s="368"/>
      <c r="D64" s="368"/>
      <c r="E64" s="382"/>
      <c r="F64" s="382"/>
      <c r="G64" s="382"/>
      <c r="H64" s="382"/>
      <c r="I64" s="382"/>
      <c r="J64" s="382"/>
      <c r="K64" s="368"/>
      <c r="L64" s="368"/>
      <c r="M64" s="79">
        <v>4</v>
      </c>
      <c r="N64" s="173" t="s">
        <v>990</v>
      </c>
      <c r="O64" s="387"/>
      <c r="P64" s="175"/>
      <c r="Q64" s="175"/>
      <c r="R64" s="175"/>
      <c r="S64" s="175"/>
      <c r="T64" s="175"/>
      <c r="U64" s="175"/>
      <c r="V64" s="175"/>
      <c r="W64" s="175"/>
      <c r="X64" s="175"/>
      <c r="Y64" s="177"/>
      <c r="Z64" s="177"/>
      <c r="AA64" s="177"/>
      <c r="AB64" s="380"/>
    </row>
    <row r="65" spans="1:28" s="1" customFormat="1" ht="98.25" customHeight="1">
      <c r="A65" s="380"/>
      <c r="B65" s="380"/>
      <c r="C65" s="368"/>
      <c r="D65" s="368"/>
      <c r="E65" s="382"/>
      <c r="F65" s="382"/>
      <c r="G65" s="382"/>
      <c r="H65" s="382"/>
      <c r="I65" s="382"/>
      <c r="J65" s="382"/>
      <c r="K65" s="368"/>
      <c r="L65" s="368"/>
      <c r="M65" s="79">
        <v>5</v>
      </c>
      <c r="N65" s="173" t="s">
        <v>991</v>
      </c>
      <c r="O65" s="38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380"/>
    </row>
    <row r="66" spans="1:28" s="1" customFormat="1" ht="94.5" customHeight="1">
      <c r="A66" s="380"/>
      <c r="B66" s="380"/>
      <c r="C66" s="368"/>
      <c r="D66" s="368"/>
      <c r="E66" s="382"/>
      <c r="F66" s="382"/>
      <c r="G66" s="382"/>
      <c r="H66" s="382"/>
      <c r="I66" s="382"/>
      <c r="J66" s="382"/>
      <c r="K66" s="368"/>
      <c r="L66" s="368"/>
      <c r="M66" s="79">
        <v>6</v>
      </c>
      <c r="N66" s="173" t="s">
        <v>992</v>
      </c>
      <c r="O66" s="38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380"/>
    </row>
    <row r="67" spans="1:28" s="1" customFormat="1" ht="94.5" customHeight="1">
      <c r="A67" s="372"/>
      <c r="B67" s="372"/>
      <c r="C67" s="368"/>
      <c r="D67" s="368"/>
      <c r="E67" s="382"/>
      <c r="F67" s="382"/>
      <c r="G67" s="382"/>
      <c r="H67" s="382"/>
      <c r="I67" s="382"/>
      <c r="J67" s="382"/>
      <c r="K67" s="368"/>
      <c r="L67" s="368"/>
      <c r="M67" s="79">
        <v>7</v>
      </c>
      <c r="N67" s="80" t="s">
        <v>993</v>
      </c>
      <c r="O67" s="388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372"/>
    </row>
    <row r="68" spans="1:28" s="1" customFormat="1" ht="54" customHeight="1">
      <c r="A68" s="379" t="s">
        <v>940</v>
      </c>
      <c r="B68" s="379" t="s">
        <v>941</v>
      </c>
      <c r="C68" s="430" t="s">
        <v>994</v>
      </c>
      <c r="D68" s="368" t="s">
        <v>995</v>
      </c>
      <c r="E68" s="400">
        <v>3</v>
      </c>
      <c r="F68" s="400">
        <v>10</v>
      </c>
      <c r="G68" s="398"/>
      <c r="H68" s="401">
        <v>3</v>
      </c>
      <c r="I68" s="401">
        <v>4</v>
      </c>
      <c r="J68" s="401">
        <v>3</v>
      </c>
      <c r="K68" s="368" t="s">
        <v>996</v>
      </c>
      <c r="L68" s="368" t="s">
        <v>997</v>
      </c>
      <c r="M68" s="79">
        <v>1</v>
      </c>
      <c r="N68" s="80" t="s">
        <v>998</v>
      </c>
      <c r="O68" s="432" t="s">
        <v>117</v>
      </c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379" t="s">
        <v>127</v>
      </c>
    </row>
    <row r="69" spans="1:28" s="1" customFormat="1" ht="82.5" customHeight="1">
      <c r="A69" s="380"/>
      <c r="B69" s="380"/>
      <c r="C69" s="430"/>
      <c r="D69" s="368"/>
      <c r="E69" s="400"/>
      <c r="F69" s="400"/>
      <c r="G69" s="398"/>
      <c r="H69" s="401"/>
      <c r="I69" s="401"/>
      <c r="J69" s="401"/>
      <c r="K69" s="368"/>
      <c r="L69" s="368"/>
      <c r="M69" s="79">
        <v>2</v>
      </c>
      <c r="N69" s="80" t="s">
        <v>999</v>
      </c>
      <c r="O69" s="433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380"/>
    </row>
    <row r="70" spans="1:28" s="1" customFormat="1" ht="69" customHeight="1">
      <c r="A70" s="380"/>
      <c r="B70" s="380"/>
      <c r="C70" s="430" t="s">
        <v>1000</v>
      </c>
      <c r="D70" s="368" t="s">
        <v>1001</v>
      </c>
      <c r="E70" s="431">
        <v>1</v>
      </c>
      <c r="F70" s="382">
        <v>1</v>
      </c>
      <c r="G70" s="382">
        <v>1</v>
      </c>
      <c r="H70" s="382">
        <v>1</v>
      </c>
      <c r="I70" s="382">
        <v>1</v>
      </c>
      <c r="J70" s="382">
        <v>1</v>
      </c>
      <c r="K70" s="368" t="s">
        <v>1002</v>
      </c>
      <c r="L70" s="368" t="s">
        <v>1003</v>
      </c>
      <c r="M70" s="79">
        <v>1</v>
      </c>
      <c r="N70" s="126" t="s">
        <v>1004</v>
      </c>
      <c r="O70" s="433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380"/>
    </row>
    <row r="71" spans="1:28" s="1" customFormat="1" ht="72" customHeight="1">
      <c r="A71" s="380"/>
      <c r="B71" s="380"/>
      <c r="C71" s="430"/>
      <c r="D71" s="368"/>
      <c r="E71" s="431"/>
      <c r="F71" s="382"/>
      <c r="G71" s="382"/>
      <c r="H71" s="382"/>
      <c r="I71" s="382"/>
      <c r="J71" s="382"/>
      <c r="K71" s="368"/>
      <c r="L71" s="368"/>
      <c r="M71" s="79">
        <v>2</v>
      </c>
      <c r="N71" s="126" t="s">
        <v>1005</v>
      </c>
      <c r="O71" s="433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380"/>
    </row>
    <row r="72" spans="1:28" s="1" customFormat="1" ht="70.5" customHeight="1">
      <c r="A72" s="380"/>
      <c r="B72" s="380"/>
      <c r="C72" s="430"/>
      <c r="D72" s="368"/>
      <c r="E72" s="431"/>
      <c r="F72" s="382"/>
      <c r="G72" s="382"/>
      <c r="H72" s="382"/>
      <c r="I72" s="382"/>
      <c r="J72" s="382"/>
      <c r="K72" s="368"/>
      <c r="L72" s="368"/>
      <c r="M72" s="79">
        <v>3</v>
      </c>
      <c r="N72" s="126" t="s">
        <v>1006</v>
      </c>
      <c r="O72" s="433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380"/>
    </row>
    <row r="73" spans="1:28" s="1" customFormat="1" ht="54.75" customHeight="1">
      <c r="A73" s="380"/>
      <c r="B73" s="380"/>
      <c r="C73" s="430"/>
      <c r="D73" s="368"/>
      <c r="E73" s="431"/>
      <c r="F73" s="382"/>
      <c r="G73" s="382"/>
      <c r="H73" s="382"/>
      <c r="I73" s="382"/>
      <c r="J73" s="382"/>
      <c r="K73" s="368"/>
      <c r="L73" s="368"/>
      <c r="M73" s="79">
        <v>4</v>
      </c>
      <c r="N73" s="126" t="s">
        <v>1007</v>
      </c>
      <c r="O73" s="433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380"/>
    </row>
    <row r="74" spans="1:28" s="1" customFormat="1" ht="71.25" customHeight="1">
      <c r="A74" s="380"/>
      <c r="B74" s="380"/>
      <c r="C74" s="430"/>
      <c r="D74" s="368"/>
      <c r="E74" s="431"/>
      <c r="F74" s="382"/>
      <c r="G74" s="382"/>
      <c r="H74" s="382"/>
      <c r="I74" s="382"/>
      <c r="J74" s="382"/>
      <c r="K74" s="368"/>
      <c r="L74" s="368"/>
      <c r="M74" s="79">
        <v>5</v>
      </c>
      <c r="N74" s="126" t="s">
        <v>1008</v>
      </c>
      <c r="O74" s="433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380"/>
    </row>
    <row r="75" spans="1:28" s="1" customFormat="1" ht="62.25" customHeight="1">
      <c r="A75" s="380"/>
      <c r="B75" s="380"/>
      <c r="C75" s="430"/>
      <c r="D75" s="368"/>
      <c r="E75" s="431"/>
      <c r="F75" s="382"/>
      <c r="G75" s="382"/>
      <c r="H75" s="382"/>
      <c r="I75" s="382"/>
      <c r="J75" s="382"/>
      <c r="K75" s="368"/>
      <c r="L75" s="368"/>
      <c r="M75" s="79">
        <v>6</v>
      </c>
      <c r="N75" s="126" t="s">
        <v>1009</v>
      </c>
      <c r="O75" s="433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380"/>
    </row>
    <row r="76" spans="1:28" s="1" customFormat="1" ht="70.5" customHeight="1">
      <c r="A76" s="380"/>
      <c r="B76" s="380"/>
      <c r="C76" s="430"/>
      <c r="D76" s="368"/>
      <c r="E76" s="431"/>
      <c r="F76" s="382"/>
      <c r="G76" s="382"/>
      <c r="H76" s="382"/>
      <c r="I76" s="382"/>
      <c r="J76" s="382"/>
      <c r="K76" s="368"/>
      <c r="L76" s="368"/>
      <c r="M76" s="79">
        <v>7</v>
      </c>
      <c r="N76" s="126" t="s">
        <v>1010</v>
      </c>
      <c r="O76" s="433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380"/>
    </row>
    <row r="77" spans="1:28" s="1" customFormat="1" ht="85.5" customHeight="1">
      <c r="A77" s="380"/>
      <c r="B77" s="380"/>
      <c r="C77" s="430" t="s">
        <v>1011</v>
      </c>
      <c r="D77" s="420" t="s">
        <v>1012</v>
      </c>
      <c r="E77" s="431" t="s">
        <v>101</v>
      </c>
      <c r="F77" s="418">
        <v>1</v>
      </c>
      <c r="G77" s="418">
        <v>1</v>
      </c>
      <c r="H77" s="418">
        <v>1</v>
      </c>
      <c r="I77" s="418">
        <v>1</v>
      </c>
      <c r="J77" s="418">
        <v>1</v>
      </c>
      <c r="K77" s="368" t="s">
        <v>1013</v>
      </c>
      <c r="L77" s="379" t="s">
        <v>1003</v>
      </c>
      <c r="M77" s="104">
        <v>1</v>
      </c>
      <c r="N77" s="105" t="s">
        <v>1014</v>
      </c>
      <c r="O77" s="433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380"/>
    </row>
    <row r="78" spans="1:28" s="1" customFormat="1" ht="70.5" customHeight="1">
      <c r="A78" s="380"/>
      <c r="B78" s="380"/>
      <c r="C78" s="430"/>
      <c r="D78" s="420"/>
      <c r="E78" s="431"/>
      <c r="F78" s="418"/>
      <c r="G78" s="418"/>
      <c r="H78" s="418"/>
      <c r="I78" s="418"/>
      <c r="J78" s="418"/>
      <c r="K78" s="368"/>
      <c r="L78" s="380"/>
      <c r="M78" s="104">
        <v>2</v>
      </c>
      <c r="N78" s="176" t="s">
        <v>1015</v>
      </c>
      <c r="O78" s="433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380"/>
    </row>
    <row r="79" spans="1:28" s="1" customFormat="1" ht="112.5" customHeight="1">
      <c r="A79" s="380"/>
      <c r="B79" s="380"/>
      <c r="C79" s="429" t="s">
        <v>1016</v>
      </c>
      <c r="D79" s="105" t="s">
        <v>1017</v>
      </c>
      <c r="E79" s="172" t="s">
        <v>101</v>
      </c>
      <c r="F79" s="172">
        <v>1</v>
      </c>
      <c r="G79" s="172">
        <v>1</v>
      </c>
      <c r="H79" s="172">
        <v>1</v>
      </c>
      <c r="I79" s="172">
        <v>1</v>
      </c>
      <c r="J79" s="172">
        <v>1</v>
      </c>
      <c r="K79" s="386" t="s">
        <v>1018</v>
      </c>
      <c r="L79" s="380"/>
      <c r="M79" s="104">
        <v>1</v>
      </c>
      <c r="N79" s="125" t="s">
        <v>1019</v>
      </c>
      <c r="O79" s="433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380"/>
    </row>
    <row r="80" spans="1:28" s="1" customFormat="1" ht="85.5" customHeight="1">
      <c r="A80" s="372"/>
      <c r="B80" s="372"/>
      <c r="C80" s="429"/>
      <c r="D80" s="105" t="s">
        <v>1020</v>
      </c>
      <c r="E80" s="104" t="s">
        <v>101</v>
      </c>
      <c r="F80" s="172">
        <v>1</v>
      </c>
      <c r="G80" s="172">
        <v>1</v>
      </c>
      <c r="H80" s="172">
        <v>1</v>
      </c>
      <c r="I80" s="172">
        <v>1</v>
      </c>
      <c r="J80" s="172">
        <v>1</v>
      </c>
      <c r="K80" s="388"/>
      <c r="L80" s="372"/>
      <c r="M80" s="104">
        <v>2</v>
      </c>
      <c r="N80" s="125" t="s">
        <v>1021</v>
      </c>
      <c r="O80" s="434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372"/>
    </row>
    <row r="81" spans="1:28" s="1" customFormat="1" ht="217.5" customHeight="1">
      <c r="A81" s="90" t="s">
        <v>940</v>
      </c>
      <c r="B81" s="90" t="s">
        <v>941</v>
      </c>
      <c r="C81" s="139" t="s">
        <v>1022</v>
      </c>
      <c r="D81" s="105" t="s">
        <v>1023</v>
      </c>
      <c r="E81" s="172" t="s">
        <v>101</v>
      </c>
      <c r="F81" s="172">
        <v>1</v>
      </c>
      <c r="G81" s="172">
        <v>1</v>
      </c>
      <c r="H81" s="172">
        <v>1</v>
      </c>
      <c r="I81" s="172">
        <v>1</v>
      </c>
      <c r="J81" s="172">
        <v>1</v>
      </c>
      <c r="K81" s="139" t="s">
        <v>1024</v>
      </c>
      <c r="L81" s="90" t="s">
        <v>1003</v>
      </c>
      <c r="M81" s="104">
        <v>1</v>
      </c>
      <c r="N81" s="126" t="s">
        <v>1025</v>
      </c>
      <c r="O81" s="174" t="s">
        <v>117</v>
      </c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90" t="s">
        <v>127</v>
      </c>
    </row>
    <row r="82" spans="1:28" ht="217.5" customHeight="1"/>
    <row r="83" spans="1:28" ht="217.5" customHeight="1"/>
  </sheetData>
  <mergeCells count="209">
    <mergeCell ref="AB68:AB80"/>
    <mergeCell ref="K79:K80"/>
    <mergeCell ref="L77:L80"/>
    <mergeCell ref="A68:A80"/>
    <mergeCell ref="B68:B80"/>
    <mergeCell ref="AB28:AB39"/>
    <mergeCell ref="B40:B56"/>
    <mergeCell ref="A28:A39"/>
    <mergeCell ref="A40:A56"/>
    <mergeCell ref="AB40:AB56"/>
    <mergeCell ref="A57:A67"/>
    <mergeCell ref="B57:B67"/>
    <mergeCell ref="AB57:AB67"/>
    <mergeCell ref="O57:O67"/>
    <mergeCell ref="O40:O56"/>
    <mergeCell ref="O28:O39"/>
    <mergeCell ref="C33:C39"/>
    <mergeCell ref="D33:D39"/>
    <mergeCell ref="E33:E39"/>
    <mergeCell ref="F33:F39"/>
    <mergeCell ref="C40:C44"/>
    <mergeCell ref="D40:D44"/>
    <mergeCell ref="L33:L39"/>
    <mergeCell ref="L40:L44"/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O6:O8"/>
    <mergeCell ref="Z7:Z8"/>
    <mergeCell ref="AA7:AA8"/>
    <mergeCell ref="A9:A21"/>
    <mergeCell ref="B9:B21"/>
    <mergeCell ref="C9:C17"/>
    <mergeCell ref="K9:K13"/>
    <mergeCell ref="L9:L17"/>
    <mergeCell ref="O9:O13"/>
    <mergeCell ref="D14:D17"/>
    <mergeCell ref="E14:E17"/>
    <mergeCell ref="T7:T8"/>
    <mergeCell ref="U7:U8"/>
    <mergeCell ref="V7:V8"/>
    <mergeCell ref="W7:W8"/>
    <mergeCell ref="X7:X8"/>
    <mergeCell ref="Y7:Y8"/>
    <mergeCell ref="A6:A8"/>
    <mergeCell ref="B6:B8"/>
    <mergeCell ref="C6:C8"/>
    <mergeCell ref="D6:D8"/>
    <mergeCell ref="E6:E8"/>
    <mergeCell ref="F6:F8"/>
    <mergeCell ref="L18:L21"/>
    <mergeCell ref="O18:O21"/>
    <mergeCell ref="O14:O17"/>
    <mergeCell ref="F14:F17"/>
    <mergeCell ref="G14:G17"/>
    <mergeCell ref="H14:H17"/>
    <mergeCell ref="I14:I17"/>
    <mergeCell ref="J14:J17"/>
    <mergeCell ref="K14:K17"/>
    <mergeCell ref="A22:A27"/>
    <mergeCell ref="B22:B27"/>
    <mergeCell ref="C22:C24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G33:G39"/>
    <mergeCell ref="H33:H39"/>
    <mergeCell ref="I33:I39"/>
    <mergeCell ref="J33:J39"/>
    <mergeCell ref="J45:J47"/>
    <mergeCell ref="K45:K48"/>
    <mergeCell ref="K33:K39"/>
    <mergeCell ref="B33:B39"/>
    <mergeCell ref="H40:H44"/>
    <mergeCell ref="I40:I44"/>
    <mergeCell ref="J40:J44"/>
    <mergeCell ref="K40:K44"/>
    <mergeCell ref="E40:E44"/>
    <mergeCell ref="F40:F44"/>
    <mergeCell ref="G40:G44"/>
    <mergeCell ref="AB22:AB27"/>
    <mergeCell ref="C26:C27"/>
    <mergeCell ref="B28:B32"/>
    <mergeCell ref="C28:C32"/>
    <mergeCell ref="D28:D31"/>
    <mergeCell ref="E28:E31"/>
    <mergeCell ref="F28:F31"/>
    <mergeCell ref="G28:G31"/>
    <mergeCell ref="H28:H31"/>
    <mergeCell ref="I28:I31"/>
    <mergeCell ref="J28:J31"/>
    <mergeCell ref="K28:K32"/>
    <mergeCell ref="L28:L32"/>
    <mergeCell ref="L22:L27"/>
    <mergeCell ref="N47:N48"/>
    <mergeCell ref="C45:C48"/>
    <mergeCell ref="D45:D47"/>
    <mergeCell ref="E45:E47"/>
    <mergeCell ref="F45:F47"/>
    <mergeCell ref="G45:G47"/>
    <mergeCell ref="H45:H47"/>
    <mergeCell ref="I45:I47"/>
    <mergeCell ref="C49:C50"/>
    <mergeCell ref="D49:D50"/>
    <mergeCell ref="E49:E50"/>
    <mergeCell ref="F49:F50"/>
    <mergeCell ref="G49:G50"/>
    <mergeCell ref="H49:H50"/>
    <mergeCell ref="I49:I50"/>
    <mergeCell ref="J49:J50"/>
    <mergeCell ref="K49:K52"/>
    <mergeCell ref="L49:L52"/>
    <mergeCell ref="L45:L48"/>
    <mergeCell ref="M47:M48"/>
    <mergeCell ref="J51:J52"/>
    <mergeCell ref="C57:C60"/>
    <mergeCell ref="D57:D60"/>
    <mergeCell ref="E57:E60"/>
    <mergeCell ref="F57:F60"/>
    <mergeCell ref="G57:G60"/>
    <mergeCell ref="H57:H60"/>
    <mergeCell ref="I57:I60"/>
    <mergeCell ref="H51:H52"/>
    <mergeCell ref="I51:I52"/>
    <mergeCell ref="C51:C52"/>
    <mergeCell ref="D51:D52"/>
    <mergeCell ref="E51:E52"/>
    <mergeCell ref="F51:F52"/>
    <mergeCell ref="G51:G52"/>
    <mergeCell ref="C53:C56"/>
    <mergeCell ref="D53:D56"/>
    <mergeCell ref="E53:E56"/>
    <mergeCell ref="F53:F56"/>
    <mergeCell ref="G53:G56"/>
    <mergeCell ref="H53:H56"/>
    <mergeCell ref="I53:I56"/>
    <mergeCell ref="K68:K69"/>
    <mergeCell ref="L68:L69"/>
    <mergeCell ref="J57:J60"/>
    <mergeCell ref="K57:K60"/>
    <mergeCell ref="L57:L60"/>
    <mergeCell ref="J53:J56"/>
    <mergeCell ref="K53:K56"/>
    <mergeCell ref="L53:L56"/>
    <mergeCell ref="O68:O80"/>
    <mergeCell ref="D63:D67"/>
    <mergeCell ref="E63:E67"/>
    <mergeCell ref="F63:F67"/>
    <mergeCell ref="G63:G67"/>
    <mergeCell ref="H63:H67"/>
    <mergeCell ref="I63:I67"/>
    <mergeCell ref="J63:J67"/>
    <mergeCell ref="C68:C69"/>
    <mergeCell ref="D68:D69"/>
    <mergeCell ref="E68:E69"/>
    <mergeCell ref="F68:F69"/>
    <mergeCell ref="G68:G69"/>
    <mergeCell ref="H68:H69"/>
    <mergeCell ref="I68:I69"/>
    <mergeCell ref="J68:J69"/>
    <mergeCell ref="C79:C80"/>
    <mergeCell ref="J70:J76"/>
    <mergeCell ref="K70:K76"/>
    <mergeCell ref="L70:L76"/>
    <mergeCell ref="C77:C78"/>
    <mergeCell ref="D77:D78"/>
    <mergeCell ref="E77:E78"/>
    <mergeCell ref="AB9:AB21"/>
    <mergeCell ref="C70:C76"/>
    <mergeCell ref="D70:D76"/>
    <mergeCell ref="E70:E76"/>
    <mergeCell ref="F70:F76"/>
    <mergeCell ref="G70:G76"/>
    <mergeCell ref="H70:H76"/>
    <mergeCell ref="I70:I76"/>
    <mergeCell ref="J77:J78"/>
    <mergeCell ref="K77:K78"/>
    <mergeCell ref="F77:F78"/>
    <mergeCell ref="G77:G78"/>
    <mergeCell ref="H77:H78"/>
    <mergeCell ref="I77:I78"/>
    <mergeCell ref="C61:C67"/>
    <mergeCell ref="K61:K67"/>
    <mergeCell ref="L61:L67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3" fitToWidth="0" fitToHeight="0" orientation="landscape" r:id="rId1"/>
  <headerFooter>
    <oddHeader>&amp;L  &amp;G&amp;C&amp;"Verdana,Negrita"&amp;K002060MINISTERIO DE INTERIOR Y POLICÍA
PLAN OPERATIVO ANUAL 2025
&amp;KC00000
Dirección Recursos Humanos (DHR)&amp;R&amp;"Verdana,Negrita"&amp;10&amp;KC00000AÑO 2025</oddHeader>
    <oddFooter>&amp;C&amp;"Aptos Narrow,Negrita"Dirección Planificación y Desarrollo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view="pageBreakPreview" zoomScale="25" zoomScaleNormal="70" zoomScaleSheetLayoutView="25" zoomScalePageLayoutView="10" workbookViewId="0">
      <selection activeCell="K20" sqref="K20:K22"/>
    </sheetView>
  </sheetViews>
  <sheetFormatPr baseColWidth="10" defaultColWidth="10.42578125" defaultRowHeight="27" customHeight="1"/>
  <cols>
    <col min="1" max="1" width="20.42578125" style="65" customWidth="1"/>
    <col min="2" max="2" width="24.140625" style="65" customWidth="1"/>
    <col min="3" max="3" width="25.5703125" style="65" customWidth="1"/>
    <col min="4" max="4" width="22.8554687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3" style="65" customWidth="1"/>
    <col min="11" max="11" width="27.7109375" style="65" customWidth="1"/>
    <col min="12" max="12" width="20.85546875" style="65" customWidth="1"/>
    <col min="13" max="13" width="8.85546875" style="65" customWidth="1"/>
    <col min="14" max="14" width="45.5703125" style="65" customWidth="1"/>
    <col min="15" max="15" width="23.71093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34.8554687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s="1" customFormat="1" ht="51.75" customHeight="1">
      <c r="A9" s="430" t="s">
        <v>1026</v>
      </c>
      <c r="B9" s="449" t="s">
        <v>1027</v>
      </c>
      <c r="C9" s="430" t="s">
        <v>1028</v>
      </c>
      <c r="D9" s="438" t="s">
        <v>1029</v>
      </c>
      <c r="E9" s="452" t="s">
        <v>101</v>
      </c>
      <c r="F9" s="410">
        <v>0.8</v>
      </c>
      <c r="G9" s="410">
        <v>0.8</v>
      </c>
      <c r="H9" s="410">
        <v>0.85</v>
      </c>
      <c r="I9" s="410">
        <v>0.85</v>
      </c>
      <c r="J9" s="410">
        <v>0.85</v>
      </c>
      <c r="K9" s="438" t="s">
        <v>1030</v>
      </c>
      <c r="L9" s="430" t="s">
        <v>1031</v>
      </c>
      <c r="M9" s="79">
        <v>1</v>
      </c>
      <c r="N9" s="80" t="s">
        <v>1032</v>
      </c>
      <c r="O9" s="379" t="s">
        <v>117</v>
      </c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379" t="s">
        <v>127</v>
      </c>
    </row>
    <row r="10" spans="1:28" s="1" customFormat="1" ht="43.5" customHeight="1">
      <c r="A10" s="430"/>
      <c r="B10" s="450"/>
      <c r="C10" s="430"/>
      <c r="D10" s="438"/>
      <c r="E10" s="452"/>
      <c r="F10" s="410"/>
      <c r="G10" s="410"/>
      <c r="H10" s="410"/>
      <c r="I10" s="410"/>
      <c r="J10" s="410"/>
      <c r="K10" s="438"/>
      <c r="L10" s="430"/>
      <c r="M10" s="79">
        <v>2</v>
      </c>
      <c r="N10" s="80" t="s">
        <v>1033</v>
      </c>
      <c r="O10" s="380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380"/>
    </row>
    <row r="11" spans="1:28" s="1" customFormat="1" ht="51.75" customHeight="1">
      <c r="A11" s="430"/>
      <c r="B11" s="450"/>
      <c r="C11" s="430"/>
      <c r="D11" s="438"/>
      <c r="E11" s="452"/>
      <c r="F11" s="410"/>
      <c r="G11" s="410"/>
      <c r="H11" s="410"/>
      <c r="I11" s="410"/>
      <c r="J11" s="410"/>
      <c r="K11" s="438"/>
      <c r="L11" s="430"/>
      <c r="M11" s="79">
        <v>3</v>
      </c>
      <c r="N11" s="80" t="s">
        <v>1034</v>
      </c>
      <c r="O11" s="380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380"/>
    </row>
    <row r="12" spans="1:28" s="1" customFormat="1" ht="60" customHeight="1">
      <c r="A12" s="430"/>
      <c r="B12" s="450"/>
      <c r="C12" s="430"/>
      <c r="D12" s="90" t="s">
        <v>1035</v>
      </c>
      <c r="E12" s="118">
        <v>0.62</v>
      </c>
      <c r="F12" s="89">
        <v>0.9</v>
      </c>
      <c r="G12" s="89">
        <v>0.65</v>
      </c>
      <c r="H12" s="89">
        <v>0.7</v>
      </c>
      <c r="I12" s="89">
        <v>0.8</v>
      </c>
      <c r="J12" s="89">
        <v>0.9</v>
      </c>
      <c r="K12" s="90" t="s">
        <v>1036</v>
      </c>
      <c r="L12" s="430"/>
      <c r="M12" s="79">
        <v>4</v>
      </c>
      <c r="N12" s="80" t="s">
        <v>1037</v>
      </c>
      <c r="O12" s="380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380"/>
    </row>
    <row r="13" spans="1:28" s="1" customFormat="1" ht="56.25" customHeight="1">
      <c r="A13" s="430"/>
      <c r="B13" s="450"/>
      <c r="C13" s="430"/>
      <c r="D13" s="90" t="s">
        <v>1038</v>
      </c>
      <c r="E13" s="79" t="s">
        <v>101</v>
      </c>
      <c r="F13" s="89">
        <v>1</v>
      </c>
      <c r="G13" s="119"/>
      <c r="H13" s="89">
        <v>1</v>
      </c>
      <c r="I13" s="79"/>
      <c r="J13" s="89">
        <v>1</v>
      </c>
      <c r="K13" s="90" t="s">
        <v>1039</v>
      </c>
      <c r="L13" s="430"/>
      <c r="M13" s="79">
        <v>5</v>
      </c>
      <c r="N13" s="80" t="s">
        <v>1040</v>
      </c>
      <c r="O13" s="372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380"/>
    </row>
    <row r="14" spans="1:28" ht="45.75" customHeight="1">
      <c r="A14" s="430"/>
      <c r="B14" s="450"/>
      <c r="C14" s="430" t="s">
        <v>1041</v>
      </c>
      <c r="D14" s="430" t="s">
        <v>1042</v>
      </c>
      <c r="E14" s="448" t="s">
        <v>101</v>
      </c>
      <c r="F14" s="400">
        <v>3</v>
      </c>
      <c r="G14" s="400">
        <v>0</v>
      </c>
      <c r="H14" s="400">
        <v>1</v>
      </c>
      <c r="I14" s="400">
        <v>1</v>
      </c>
      <c r="J14" s="400">
        <v>1</v>
      </c>
      <c r="K14" s="430" t="s">
        <v>1043</v>
      </c>
      <c r="L14" s="430" t="s">
        <v>1044</v>
      </c>
      <c r="M14" s="79">
        <v>1</v>
      </c>
      <c r="N14" s="80" t="s">
        <v>1045</v>
      </c>
      <c r="O14" s="379" t="s">
        <v>631</v>
      </c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380"/>
    </row>
    <row r="15" spans="1:28" ht="47.25" customHeight="1">
      <c r="A15" s="430"/>
      <c r="B15" s="450"/>
      <c r="C15" s="430"/>
      <c r="D15" s="430"/>
      <c r="E15" s="448"/>
      <c r="F15" s="400"/>
      <c r="G15" s="400"/>
      <c r="H15" s="400"/>
      <c r="I15" s="400"/>
      <c r="J15" s="400"/>
      <c r="K15" s="430"/>
      <c r="L15" s="430"/>
      <c r="M15" s="79">
        <v>2</v>
      </c>
      <c r="N15" s="80" t="s">
        <v>1046</v>
      </c>
      <c r="O15" s="372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380"/>
    </row>
    <row r="16" spans="1:28" s="1" customFormat="1" ht="57.75" customHeight="1">
      <c r="A16" s="430"/>
      <c r="B16" s="450"/>
      <c r="C16" s="430"/>
      <c r="D16" s="430" t="s">
        <v>1047</v>
      </c>
      <c r="E16" s="448" t="s">
        <v>101</v>
      </c>
      <c r="F16" s="382">
        <v>0.9</v>
      </c>
      <c r="G16" s="382">
        <v>0.9</v>
      </c>
      <c r="H16" s="382">
        <v>0.9</v>
      </c>
      <c r="I16" s="382">
        <v>0.9</v>
      </c>
      <c r="J16" s="382">
        <v>0.9</v>
      </c>
      <c r="K16" s="430" t="s">
        <v>1048</v>
      </c>
      <c r="L16" s="430"/>
      <c r="M16" s="79">
        <v>1</v>
      </c>
      <c r="N16" s="80" t="s">
        <v>1049</v>
      </c>
      <c r="O16" s="379" t="s">
        <v>117</v>
      </c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380"/>
    </row>
    <row r="17" spans="1:28" s="1" customFormat="1" ht="48.75" customHeight="1">
      <c r="A17" s="430"/>
      <c r="B17" s="450"/>
      <c r="C17" s="430"/>
      <c r="D17" s="430"/>
      <c r="E17" s="448"/>
      <c r="F17" s="382"/>
      <c r="G17" s="382"/>
      <c r="H17" s="382"/>
      <c r="I17" s="382"/>
      <c r="J17" s="382"/>
      <c r="K17" s="430"/>
      <c r="L17" s="430"/>
      <c r="M17" s="79">
        <v>2</v>
      </c>
      <c r="N17" s="80" t="s">
        <v>1050</v>
      </c>
      <c r="O17" s="380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380"/>
    </row>
    <row r="18" spans="1:28" s="1" customFormat="1" ht="51" customHeight="1">
      <c r="A18" s="430"/>
      <c r="B18" s="450"/>
      <c r="C18" s="430"/>
      <c r="D18" s="430"/>
      <c r="E18" s="448"/>
      <c r="F18" s="382"/>
      <c r="G18" s="382"/>
      <c r="H18" s="382"/>
      <c r="I18" s="382"/>
      <c r="J18" s="382"/>
      <c r="K18" s="430"/>
      <c r="L18" s="430"/>
      <c r="M18" s="79">
        <v>3</v>
      </c>
      <c r="N18" s="80" t="s">
        <v>1051</v>
      </c>
      <c r="O18" s="380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380"/>
    </row>
    <row r="19" spans="1:28" s="1" customFormat="1" ht="57.75" customHeight="1">
      <c r="A19" s="430"/>
      <c r="B19" s="450"/>
      <c r="C19" s="430"/>
      <c r="D19" s="430"/>
      <c r="E19" s="448"/>
      <c r="F19" s="382"/>
      <c r="G19" s="382"/>
      <c r="H19" s="382"/>
      <c r="I19" s="382"/>
      <c r="J19" s="382"/>
      <c r="K19" s="430"/>
      <c r="L19" s="430"/>
      <c r="M19" s="79">
        <v>4</v>
      </c>
      <c r="N19" s="80" t="s">
        <v>1052</v>
      </c>
      <c r="O19" s="380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380"/>
    </row>
    <row r="20" spans="1:28" s="1" customFormat="1" ht="60.75" customHeight="1">
      <c r="A20" s="430"/>
      <c r="B20" s="450"/>
      <c r="C20" s="430" t="s">
        <v>1053</v>
      </c>
      <c r="D20" s="430" t="s">
        <v>1054</v>
      </c>
      <c r="E20" s="400" t="s">
        <v>101</v>
      </c>
      <c r="F20" s="382">
        <v>0.9</v>
      </c>
      <c r="G20" s="382">
        <v>0.5</v>
      </c>
      <c r="H20" s="382">
        <v>0.65</v>
      </c>
      <c r="I20" s="382">
        <v>0.8</v>
      </c>
      <c r="J20" s="382">
        <v>0.9</v>
      </c>
      <c r="K20" s="430" t="s">
        <v>1055</v>
      </c>
      <c r="L20" s="430" t="s">
        <v>1056</v>
      </c>
      <c r="M20" s="79">
        <v>1</v>
      </c>
      <c r="N20" s="80" t="s">
        <v>1057</v>
      </c>
      <c r="O20" s="380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380"/>
    </row>
    <row r="21" spans="1:28" s="1" customFormat="1" ht="60.75" customHeight="1">
      <c r="A21" s="430"/>
      <c r="B21" s="450"/>
      <c r="C21" s="430"/>
      <c r="D21" s="430"/>
      <c r="E21" s="400"/>
      <c r="F21" s="382"/>
      <c r="G21" s="382"/>
      <c r="H21" s="382"/>
      <c r="I21" s="382"/>
      <c r="J21" s="382"/>
      <c r="K21" s="430"/>
      <c r="L21" s="430"/>
      <c r="M21" s="79">
        <v>2</v>
      </c>
      <c r="N21" s="80" t="s">
        <v>1058</v>
      </c>
      <c r="O21" s="380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380"/>
    </row>
    <row r="22" spans="1:28" s="1" customFormat="1" ht="60.75" customHeight="1">
      <c r="A22" s="430"/>
      <c r="B22" s="450"/>
      <c r="C22" s="430"/>
      <c r="D22" s="430"/>
      <c r="E22" s="400"/>
      <c r="F22" s="382"/>
      <c r="G22" s="382"/>
      <c r="H22" s="382"/>
      <c r="I22" s="382"/>
      <c r="J22" s="382"/>
      <c r="K22" s="430"/>
      <c r="L22" s="430"/>
      <c r="M22" s="79">
        <v>3</v>
      </c>
      <c r="N22" s="80" t="s">
        <v>1059</v>
      </c>
      <c r="O22" s="380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380"/>
    </row>
    <row r="23" spans="1:28" s="1" customFormat="1" ht="56.25" customHeight="1">
      <c r="A23" s="430"/>
      <c r="B23" s="450"/>
      <c r="C23" s="430"/>
      <c r="D23" s="430" t="s">
        <v>1060</v>
      </c>
      <c r="E23" s="400" t="s">
        <v>101</v>
      </c>
      <c r="F23" s="382">
        <v>0.75</v>
      </c>
      <c r="G23" s="382">
        <v>0.2</v>
      </c>
      <c r="H23" s="382">
        <v>0.45</v>
      </c>
      <c r="I23" s="382">
        <v>0.6</v>
      </c>
      <c r="J23" s="382">
        <v>0.75</v>
      </c>
      <c r="K23" s="430" t="s">
        <v>1061</v>
      </c>
      <c r="L23" s="430" t="s">
        <v>1056</v>
      </c>
      <c r="M23" s="79">
        <v>4</v>
      </c>
      <c r="N23" s="80" t="s">
        <v>1062</v>
      </c>
      <c r="O23" s="380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380"/>
    </row>
    <row r="24" spans="1:28" s="1" customFormat="1" ht="64.5" customHeight="1">
      <c r="A24" s="430"/>
      <c r="B24" s="450"/>
      <c r="C24" s="430"/>
      <c r="D24" s="430"/>
      <c r="E24" s="400"/>
      <c r="F24" s="382"/>
      <c r="G24" s="382"/>
      <c r="H24" s="382"/>
      <c r="I24" s="382"/>
      <c r="J24" s="382"/>
      <c r="K24" s="430"/>
      <c r="L24" s="430"/>
      <c r="M24" s="79">
        <v>5</v>
      </c>
      <c r="N24" s="80" t="s">
        <v>1063</v>
      </c>
      <c r="O24" s="380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380"/>
    </row>
    <row r="25" spans="1:28" s="1" customFormat="1" ht="65.25" customHeight="1">
      <c r="A25" s="430"/>
      <c r="B25" s="450"/>
      <c r="C25" s="430"/>
      <c r="D25" s="90" t="s">
        <v>1064</v>
      </c>
      <c r="E25" s="79" t="s">
        <v>1065</v>
      </c>
      <c r="F25" s="120" t="s">
        <v>1066</v>
      </c>
      <c r="G25" s="120">
        <v>19</v>
      </c>
      <c r="H25" s="120">
        <v>17</v>
      </c>
      <c r="I25" s="120">
        <v>15</v>
      </c>
      <c r="J25" s="120">
        <v>14</v>
      </c>
      <c r="K25" s="430"/>
      <c r="L25" s="90" t="s">
        <v>1067</v>
      </c>
      <c r="M25" s="79">
        <v>6</v>
      </c>
      <c r="N25" s="80" t="s">
        <v>1068</v>
      </c>
      <c r="O25" s="380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380"/>
    </row>
    <row r="26" spans="1:28" s="1" customFormat="1" ht="65.25" customHeight="1">
      <c r="A26" s="430"/>
      <c r="B26" s="451"/>
      <c r="C26" s="430"/>
      <c r="D26" s="90" t="s">
        <v>1069</v>
      </c>
      <c r="E26" s="79" t="s">
        <v>1070</v>
      </c>
      <c r="F26" s="120" t="s">
        <v>1071</v>
      </c>
      <c r="G26" s="120">
        <v>5</v>
      </c>
      <c r="H26" s="120">
        <v>4</v>
      </c>
      <c r="I26" s="120">
        <v>3</v>
      </c>
      <c r="J26" s="120">
        <v>2</v>
      </c>
      <c r="K26" s="430"/>
      <c r="L26" s="90" t="s">
        <v>1056</v>
      </c>
      <c r="M26" s="79">
        <v>7</v>
      </c>
      <c r="N26" s="80" t="s">
        <v>1072</v>
      </c>
      <c r="O26" s="372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372"/>
    </row>
    <row r="27" spans="1:28" s="1" customFormat="1" ht="67.5" customHeight="1">
      <c r="A27" s="379" t="s">
        <v>1026</v>
      </c>
      <c r="B27" s="379" t="s">
        <v>1073</v>
      </c>
      <c r="C27" s="368" t="s">
        <v>1074</v>
      </c>
      <c r="D27" s="121" t="s">
        <v>1075</v>
      </c>
      <c r="E27" s="79" t="s">
        <v>1076</v>
      </c>
      <c r="F27" s="120" t="s">
        <v>1077</v>
      </c>
      <c r="G27" s="120">
        <v>8</v>
      </c>
      <c r="H27" s="120">
        <v>7</v>
      </c>
      <c r="I27" s="120">
        <v>5</v>
      </c>
      <c r="J27" s="120">
        <v>2</v>
      </c>
      <c r="K27" s="80" t="s">
        <v>1078</v>
      </c>
      <c r="L27" s="368" t="s">
        <v>1079</v>
      </c>
      <c r="M27" s="400">
        <v>1</v>
      </c>
      <c r="N27" s="368" t="s">
        <v>1080</v>
      </c>
      <c r="O27" s="379" t="s">
        <v>117</v>
      </c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379" t="s">
        <v>127</v>
      </c>
    </row>
    <row r="28" spans="1:28" s="1" customFormat="1" ht="71.25" customHeight="1">
      <c r="A28" s="380"/>
      <c r="B28" s="380"/>
      <c r="C28" s="368"/>
      <c r="D28" s="121" t="s">
        <v>1081</v>
      </c>
      <c r="E28" s="79">
        <v>25</v>
      </c>
      <c r="F28" s="120">
        <v>3</v>
      </c>
      <c r="G28" s="120">
        <v>20</v>
      </c>
      <c r="H28" s="120">
        <v>15</v>
      </c>
      <c r="I28" s="120">
        <v>10</v>
      </c>
      <c r="J28" s="120">
        <v>3</v>
      </c>
      <c r="K28" s="80" t="s">
        <v>1082</v>
      </c>
      <c r="L28" s="368"/>
      <c r="M28" s="400"/>
      <c r="N28" s="368"/>
      <c r="O28" s="380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380"/>
    </row>
    <row r="29" spans="1:28" s="1" customFormat="1" ht="73.5" customHeight="1">
      <c r="A29" s="380"/>
      <c r="B29" s="380"/>
      <c r="C29" s="368"/>
      <c r="D29" s="121" t="s">
        <v>1083</v>
      </c>
      <c r="E29" s="79">
        <v>10</v>
      </c>
      <c r="F29" s="120">
        <v>3</v>
      </c>
      <c r="G29" s="120">
        <v>8</v>
      </c>
      <c r="H29" s="120">
        <v>6</v>
      </c>
      <c r="I29" s="120">
        <v>4</v>
      </c>
      <c r="J29" s="120">
        <v>3</v>
      </c>
      <c r="K29" s="80" t="s">
        <v>1084</v>
      </c>
      <c r="L29" s="368"/>
      <c r="M29" s="79">
        <v>2</v>
      </c>
      <c r="N29" s="80" t="s">
        <v>1085</v>
      </c>
      <c r="O29" s="380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380"/>
    </row>
    <row r="30" spans="1:28" s="1" customFormat="1" ht="72.75" customHeight="1">
      <c r="A30" s="380"/>
      <c r="B30" s="380"/>
      <c r="C30" s="368" t="s">
        <v>1086</v>
      </c>
      <c r="D30" s="121" t="s">
        <v>1087</v>
      </c>
      <c r="E30" s="79" t="s">
        <v>1088</v>
      </c>
      <c r="F30" s="120" t="s">
        <v>1089</v>
      </c>
      <c r="G30" s="120">
        <v>3</v>
      </c>
      <c r="H30" s="120">
        <v>2</v>
      </c>
      <c r="I30" s="120">
        <v>1</v>
      </c>
      <c r="J30" s="120" t="s">
        <v>1089</v>
      </c>
      <c r="K30" s="80" t="s">
        <v>1090</v>
      </c>
      <c r="L30" s="368"/>
      <c r="M30" s="79">
        <v>3</v>
      </c>
      <c r="N30" s="80" t="s">
        <v>1091</v>
      </c>
      <c r="O30" s="380"/>
      <c r="P30" s="87"/>
      <c r="Q30" s="177"/>
      <c r="R30" s="177"/>
      <c r="S30" s="177"/>
      <c r="T30" s="87"/>
      <c r="U30" s="87"/>
      <c r="V30" s="87"/>
      <c r="W30" s="87"/>
      <c r="X30" s="87"/>
      <c r="Y30" s="87"/>
      <c r="Z30" s="87"/>
      <c r="AA30" s="87"/>
      <c r="AB30" s="380"/>
    </row>
    <row r="31" spans="1:28" s="1" customFormat="1" ht="78" customHeight="1">
      <c r="A31" s="380"/>
      <c r="B31" s="380"/>
      <c r="C31" s="368"/>
      <c r="D31" s="121" t="s">
        <v>1092</v>
      </c>
      <c r="E31" s="89">
        <v>0.8</v>
      </c>
      <c r="F31" s="120">
        <v>95</v>
      </c>
      <c r="G31" s="120">
        <v>85</v>
      </c>
      <c r="H31" s="120">
        <v>90</v>
      </c>
      <c r="I31" s="120">
        <v>95</v>
      </c>
      <c r="J31" s="120">
        <v>95</v>
      </c>
      <c r="K31" s="80" t="s">
        <v>1093</v>
      </c>
      <c r="L31" s="368"/>
      <c r="M31" s="400">
        <v>4</v>
      </c>
      <c r="N31" s="368" t="s">
        <v>1094</v>
      </c>
      <c r="O31" s="380"/>
      <c r="P31" s="87"/>
      <c r="Q31" s="87"/>
      <c r="R31" s="87"/>
      <c r="S31" s="177"/>
      <c r="T31" s="177"/>
      <c r="U31" s="177"/>
      <c r="V31" s="177"/>
      <c r="W31" s="177"/>
      <c r="X31" s="87"/>
      <c r="Y31" s="87"/>
      <c r="Z31" s="87"/>
      <c r="AA31" s="87"/>
      <c r="AB31" s="380"/>
    </row>
    <row r="32" spans="1:28" s="1" customFormat="1" ht="71.25" customHeight="1">
      <c r="A32" s="380"/>
      <c r="B32" s="380"/>
      <c r="C32" s="368"/>
      <c r="D32" s="121" t="s">
        <v>1095</v>
      </c>
      <c r="E32" s="79">
        <v>6</v>
      </c>
      <c r="F32" s="120">
        <v>3</v>
      </c>
      <c r="G32" s="120">
        <v>5</v>
      </c>
      <c r="H32" s="120">
        <v>4</v>
      </c>
      <c r="I32" s="120">
        <v>3</v>
      </c>
      <c r="J32" s="120">
        <v>3</v>
      </c>
      <c r="K32" s="80" t="s">
        <v>1096</v>
      </c>
      <c r="L32" s="368"/>
      <c r="M32" s="400"/>
      <c r="N32" s="368"/>
      <c r="O32" s="380"/>
      <c r="P32" s="87"/>
      <c r="Q32" s="87"/>
      <c r="R32" s="87"/>
      <c r="S32" s="177"/>
      <c r="T32" s="177"/>
      <c r="U32" s="177"/>
      <c r="V32" s="177"/>
      <c r="W32" s="177"/>
      <c r="X32" s="87"/>
      <c r="Y32" s="87"/>
      <c r="Z32" s="87"/>
      <c r="AA32" s="87"/>
      <c r="AB32" s="380"/>
    </row>
    <row r="33" spans="1:28" s="1" customFormat="1" ht="77.25" customHeight="1">
      <c r="A33" s="380"/>
      <c r="B33" s="380"/>
      <c r="C33" s="368" t="s">
        <v>1097</v>
      </c>
      <c r="D33" s="439" t="s">
        <v>1098</v>
      </c>
      <c r="E33" s="441" t="s">
        <v>101</v>
      </c>
      <c r="F33" s="443">
        <v>0.9</v>
      </c>
      <c r="G33" s="443">
        <v>0.9</v>
      </c>
      <c r="H33" s="443">
        <v>0.9</v>
      </c>
      <c r="I33" s="443">
        <v>0.9</v>
      </c>
      <c r="J33" s="443">
        <v>0.9</v>
      </c>
      <c r="K33" s="368" t="s">
        <v>1099</v>
      </c>
      <c r="L33" s="368" t="s">
        <v>1100</v>
      </c>
      <c r="M33" s="79">
        <v>1</v>
      </c>
      <c r="N33" s="80" t="s">
        <v>1101</v>
      </c>
      <c r="O33" s="380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380"/>
    </row>
    <row r="34" spans="1:28" s="1" customFormat="1" ht="84.75" customHeight="1">
      <c r="A34" s="380"/>
      <c r="B34" s="380"/>
      <c r="C34" s="368"/>
      <c r="D34" s="440"/>
      <c r="E34" s="442"/>
      <c r="F34" s="444"/>
      <c r="G34" s="444"/>
      <c r="H34" s="444"/>
      <c r="I34" s="444"/>
      <c r="J34" s="444"/>
      <c r="K34" s="368"/>
      <c r="L34" s="368"/>
      <c r="M34" s="79">
        <v>2</v>
      </c>
      <c r="N34" s="80" t="s">
        <v>1102</v>
      </c>
      <c r="O34" s="380"/>
      <c r="P34" s="87"/>
      <c r="Q34" s="87"/>
      <c r="R34" s="177"/>
      <c r="S34" s="88"/>
      <c r="T34" s="88"/>
      <c r="U34" s="177"/>
      <c r="V34" s="88"/>
      <c r="W34" s="88"/>
      <c r="X34" s="177"/>
      <c r="Y34" s="122"/>
      <c r="Z34" s="122"/>
      <c r="AA34" s="177"/>
      <c r="AB34" s="380"/>
    </row>
    <row r="35" spans="1:28" s="1" customFormat="1" ht="72" customHeight="1">
      <c r="A35" s="380"/>
      <c r="B35" s="380"/>
      <c r="C35" s="368" t="s">
        <v>1103</v>
      </c>
      <c r="D35" s="446" t="s">
        <v>1104</v>
      </c>
      <c r="E35" s="447" t="s">
        <v>101</v>
      </c>
      <c r="F35" s="445">
        <v>0.9</v>
      </c>
      <c r="G35" s="445">
        <v>0.9</v>
      </c>
      <c r="H35" s="445">
        <v>0.9</v>
      </c>
      <c r="I35" s="445">
        <v>0.9</v>
      </c>
      <c r="J35" s="445">
        <v>0.9</v>
      </c>
      <c r="K35" s="368" t="s">
        <v>1105</v>
      </c>
      <c r="L35" s="368" t="s">
        <v>1106</v>
      </c>
      <c r="M35" s="79">
        <v>1</v>
      </c>
      <c r="N35" s="80" t="s">
        <v>1107</v>
      </c>
      <c r="O35" s="380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380"/>
    </row>
    <row r="36" spans="1:28" s="1" customFormat="1" ht="72" customHeight="1">
      <c r="A36" s="380"/>
      <c r="B36" s="380"/>
      <c r="C36" s="368"/>
      <c r="D36" s="446"/>
      <c r="E36" s="447"/>
      <c r="F36" s="445"/>
      <c r="G36" s="445"/>
      <c r="H36" s="445"/>
      <c r="I36" s="445"/>
      <c r="J36" s="445"/>
      <c r="K36" s="368"/>
      <c r="L36" s="368"/>
      <c r="M36" s="79">
        <v>2</v>
      </c>
      <c r="N36" s="80" t="s">
        <v>1108</v>
      </c>
      <c r="O36" s="380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380"/>
    </row>
    <row r="37" spans="1:28" s="1" customFormat="1" ht="72" customHeight="1">
      <c r="A37" s="372"/>
      <c r="B37" s="372"/>
      <c r="C37" s="368"/>
      <c r="D37" s="446"/>
      <c r="E37" s="447"/>
      <c r="F37" s="445"/>
      <c r="G37" s="445"/>
      <c r="H37" s="445"/>
      <c r="I37" s="445"/>
      <c r="J37" s="445"/>
      <c r="K37" s="368"/>
      <c r="L37" s="368"/>
      <c r="M37" s="79">
        <v>3</v>
      </c>
      <c r="N37" s="80" t="s">
        <v>1109</v>
      </c>
      <c r="O37" s="372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372"/>
    </row>
  </sheetData>
  <mergeCells count="121">
    <mergeCell ref="O27:O37"/>
    <mergeCell ref="O6:O8"/>
    <mergeCell ref="Z7:Z8"/>
    <mergeCell ref="O9:O13"/>
    <mergeCell ref="O14:O15"/>
    <mergeCell ref="O16:O26"/>
    <mergeCell ref="J9:J11"/>
    <mergeCell ref="K9:K11"/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J16:J19"/>
    <mergeCell ref="K16:K19"/>
    <mergeCell ref="AA7:AA8"/>
    <mergeCell ref="U7:U8"/>
    <mergeCell ref="V7:V8"/>
    <mergeCell ref="W7:W8"/>
    <mergeCell ref="X7:X8"/>
    <mergeCell ref="Y7:Y8"/>
    <mergeCell ref="L14:L19"/>
    <mergeCell ref="A9:A26"/>
    <mergeCell ref="B9:B26"/>
    <mergeCell ref="C9:C13"/>
    <mergeCell ref="D9:D11"/>
    <mergeCell ref="E9:E11"/>
    <mergeCell ref="F9:F11"/>
    <mergeCell ref="G9:G11"/>
    <mergeCell ref="H9:H11"/>
    <mergeCell ref="T7:T8"/>
    <mergeCell ref="A6:A8"/>
    <mergeCell ref="B6:B8"/>
    <mergeCell ref="C6:C8"/>
    <mergeCell ref="D6:D8"/>
    <mergeCell ref="E6:E8"/>
    <mergeCell ref="F6:F8"/>
    <mergeCell ref="I9:I11"/>
    <mergeCell ref="E20:E22"/>
    <mergeCell ref="F20:F22"/>
    <mergeCell ref="G20:G22"/>
    <mergeCell ref="H20:H22"/>
    <mergeCell ref="I20:I22"/>
    <mergeCell ref="J20:J22"/>
    <mergeCell ref="K20:K22"/>
    <mergeCell ref="L9:L13"/>
    <mergeCell ref="C14:C19"/>
    <mergeCell ref="D14:D15"/>
    <mergeCell ref="E14:E15"/>
    <mergeCell ref="F14:F15"/>
    <mergeCell ref="G14:G15"/>
    <mergeCell ref="H14:H15"/>
    <mergeCell ref="I14:I15"/>
    <mergeCell ref="J14:J15"/>
    <mergeCell ref="K14:K15"/>
    <mergeCell ref="D16:D19"/>
    <mergeCell ref="E16:E19"/>
    <mergeCell ref="F16:F19"/>
    <mergeCell ref="G16:G19"/>
    <mergeCell ref="H16:H19"/>
    <mergeCell ref="I16:I19"/>
    <mergeCell ref="A27:A37"/>
    <mergeCell ref="B27:B37"/>
    <mergeCell ref="C27:C29"/>
    <mergeCell ref="L27:L32"/>
    <mergeCell ref="M27:M28"/>
    <mergeCell ref="I33:I34"/>
    <mergeCell ref="J33:J34"/>
    <mergeCell ref="K33:K34"/>
    <mergeCell ref="L33:L34"/>
    <mergeCell ref="I35:I37"/>
    <mergeCell ref="J35:J37"/>
    <mergeCell ref="K35:K37"/>
    <mergeCell ref="L35:L37"/>
    <mergeCell ref="C35:C37"/>
    <mergeCell ref="D35:D37"/>
    <mergeCell ref="E35:E37"/>
    <mergeCell ref="F35:F37"/>
    <mergeCell ref="G35:G37"/>
    <mergeCell ref="H35:H37"/>
    <mergeCell ref="AB9:AB26"/>
    <mergeCell ref="AB27:AB37"/>
    <mergeCell ref="N27:N28"/>
    <mergeCell ref="C30:C32"/>
    <mergeCell ref="M31:M32"/>
    <mergeCell ref="N31:N32"/>
    <mergeCell ref="C33:C34"/>
    <mergeCell ref="D33:D34"/>
    <mergeCell ref="E33:E34"/>
    <mergeCell ref="F33:F34"/>
    <mergeCell ref="G33:G34"/>
    <mergeCell ref="H33:H34"/>
    <mergeCell ref="L20:L22"/>
    <mergeCell ref="D23:D24"/>
    <mergeCell ref="E23:E24"/>
    <mergeCell ref="F23:F24"/>
    <mergeCell ref="G23:G24"/>
    <mergeCell ref="H23:H24"/>
    <mergeCell ref="I23:I24"/>
    <mergeCell ref="J23:J24"/>
    <mergeCell ref="K23:K26"/>
    <mergeCell ref="L23:L24"/>
    <mergeCell ref="C20:C26"/>
    <mergeCell ref="D20:D22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1" fitToWidth="0" fitToHeight="0" orientation="landscape" r:id="rId1"/>
  <headerFooter>
    <oddHeader>&amp;L  &amp;G&amp;C&amp;"Verdana,Negrita"&amp;K002060MINISTERIO DE INTERIOR Y POLICÍA
PLAN OPERATIVO ANUAL 2025
&amp;KC00000Dirección Administrativa (DA)&amp;R&amp;"Verdana,Negrita"&amp;10&amp;KC00000AÑO 2025</oddHeader>
    <oddFooter>&amp;C&amp;"Aptos Narrow,Negrita"Dirección Planificación y Desarrollo</oddFooter>
  </headerFooter>
  <rowBreaks count="1" manualBreakCount="1">
    <brk id="25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view="pageBreakPreview" zoomScale="40" zoomScaleNormal="70" zoomScaleSheetLayoutView="40" zoomScalePageLayoutView="55" workbookViewId="0">
      <selection activeCell="K9" sqref="K9:K12"/>
    </sheetView>
  </sheetViews>
  <sheetFormatPr baseColWidth="10" defaultColWidth="10.42578125" defaultRowHeight="27" customHeight="1"/>
  <cols>
    <col min="1" max="1" width="20.42578125" style="65" customWidth="1"/>
    <col min="2" max="2" width="24.140625" style="65" customWidth="1"/>
    <col min="3" max="3" width="25.5703125" style="65" customWidth="1"/>
    <col min="4" max="4" width="22.8554687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2.140625" style="65" customWidth="1"/>
    <col min="11" max="11" width="27.7109375" style="65" customWidth="1"/>
    <col min="12" max="12" width="20.85546875" style="65" customWidth="1"/>
    <col min="13" max="13" width="7.28515625" style="65" customWidth="1"/>
    <col min="14" max="14" width="49.5703125" style="65" customWidth="1"/>
    <col min="15" max="15" width="23.71093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1.710937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867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310"/>
    </row>
    <row r="9" spans="1:28" s="1" customFormat="1" ht="78" customHeight="1">
      <c r="A9" s="368" t="s">
        <v>1026</v>
      </c>
      <c r="B9" s="368" t="s">
        <v>1073</v>
      </c>
      <c r="C9" s="369" t="s">
        <v>1110</v>
      </c>
      <c r="D9" s="369" t="s">
        <v>1111</v>
      </c>
      <c r="E9" s="384">
        <v>186</v>
      </c>
      <c r="F9" s="384">
        <v>250</v>
      </c>
      <c r="G9" s="384">
        <v>202</v>
      </c>
      <c r="H9" s="384">
        <v>218</v>
      </c>
      <c r="I9" s="384">
        <v>234</v>
      </c>
      <c r="J9" s="384">
        <v>250</v>
      </c>
      <c r="K9" s="369" t="s">
        <v>1112</v>
      </c>
      <c r="L9" s="369" t="s">
        <v>1113</v>
      </c>
      <c r="M9" s="91">
        <v>1</v>
      </c>
      <c r="N9" s="149" t="s">
        <v>1114</v>
      </c>
      <c r="O9" s="369" t="s">
        <v>1113</v>
      </c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379" t="s">
        <v>127</v>
      </c>
    </row>
    <row r="10" spans="1:28" s="1" customFormat="1" ht="78" customHeight="1">
      <c r="A10" s="368"/>
      <c r="B10" s="368"/>
      <c r="C10" s="369"/>
      <c r="D10" s="369"/>
      <c r="E10" s="384"/>
      <c r="F10" s="384"/>
      <c r="G10" s="384"/>
      <c r="H10" s="384"/>
      <c r="I10" s="384"/>
      <c r="J10" s="384"/>
      <c r="K10" s="369"/>
      <c r="L10" s="369"/>
      <c r="M10" s="91">
        <v>2</v>
      </c>
      <c r="N10" s="149" t="s">
        <v>1115</v>
      </c>
      <c r="O10" s="369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380"/>
    </row>
    <row r="11" spans="1:28" s="1" customFormat="1" ht="78" customHeight="1">
      <c r="A11" s="368"/>
      <c r="B11" s="368"/>
      <c r="C11" s="369"/>
      <c r="D11" s="369"/>
      <c r="E11" s="384"/>
      <c r="F11" s="384"/>
      <c r="G11" s="384"/>
      <c r="H11" s="384"/>
      <c r="I11" s="384"/>
      <c r="J11" s="384"/>
      <c r="K11" s="369"/>
      <c r="L11" s="369"/>
      <c r="M11" s="91">
        <v>3</v>
      </c>
      <c r="N11" s="149" t="s">
        <v>1116</v>
      </c>
      <c r="O11" s="369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380"/>
    </row>
    <row r="12" spans="1:28" s="1" customFormat="1" ht="78" customHeight="1">
      <c r="A12" s="368"/>
      <c r="B12" s="368"/>
      <c r="C12" s="369"/>
      <c r="D12" s="369"/>
      <c r="E12" s="384"/>
      <c r="F12" s="384"/>
      <c r="G12" s="384"/>
      <c r="H12" s="384"/>
      <c r="I12" s="384"/>
      <c r="J12" s="384"/>
      <c r="K12" s="369"/>
      <c r="L12" s="369"/>
      <c r="M12" s="91">
        <v>4</v>
      </c>
      <c r="N12" s="149" t="s">
        <v>1117</v>
      </c>
      <c r="O12" s="369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372"/>
    </row>
  </sheetData>
  <mergeCells count="51">
    <mergeCell ref="F6:F8"/>
    <mergeCell ref="A1:AB1"/>
    <mergeCell ref="A2:AB2"/>
    <mergeCell ref="A3:AB3"/>
    <mergeCell ref="A4:AB4"/>
    <mergeCell ref="G5:J5"/>
    <mergeCell ref="M5:N5"/>
    <mergeCell ref="P5:AA5"/>
    <mergeCell ref="A6:A8"/>
    <mergeCell ref="B6:B8"/>
    <mergeCell ref="C6:C8"/>
    <mergeCell ref="D6:D8"/>
    <mergeCell ref="E6:E8"/>
    <mergeCell ref="P6:AA6"/>
    <mergeCell ref="AB6:AB8"/>
    <mergeCell ref="G7:G8"/>
    <mergeCell ref="R7:R8"/>
    <mergeCell ref="S7:S8"/>
    <mergeCell ref="G6:J6"/>
    <mergeCell ref="K6:K8"/>
    <mergeCell ref="L6:L8"/>
    <mergeCell ref="M6:M8"/>
    <mergeCell ref="N6:N8"/>
    <mergeCell ref="O6:O8"/>
    <mergeCell ref="H7:H8"/>
    <mergeCell ref="I7:I8"/>
    <mergeCell ref="J7:J8"/>
    <mergeCell ref="P7:P8"/>
    <mergeCell ref="Q7:Q8"/>
    <mergeCell ref="Z7:Z8"/>
    <mergeCell ref="AA7:AA8"/>
    <mergeCell ref="A9:A12"/>
    <mergeCell ref="B9:B12"/>
    <mergeCell ref="C9:C12"/>
    <mergeCell ref="D9:D12"/>
    <mergeCell ref="E9:E12"/>
    <mergeCell ref="F9:F12"/>
    <mergeCell ref="G9:G12"/>
    <mergeCell ref="H9:H12"/>
    <mergeCell ref="T7:T8"/>
    <mergeCell ref="U7:U8"/>
    <mergeCell ref="V7:V8"/>
    <mergeCell ref="W7:W8"/>
    <mergeCell ref="X7:X8"/>
    <mergeCell ref="Y7:Y8"/>
    <mergeCell ref="AB9:AB12"/>
    <mergeCell ref="I9:I12"/>
    <mergeCell ref="J9:J12"/>
    <mergeCell ref="K9:K12"/>
    <mergeCell ref="L9:L12"/>
    <mergeCell ref="O9:O12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4" fitToWidth="0" fitToHeight="0" orientation="landscape" r:id="rId1"/>
  <headerFooter>
    <oddHeader>&amp;L  &amp;G&amp;C&amp;"Verdana,Negrita"&amp;K002060MINISTERIO DE INTERIOR Y POLICÍA
PLAN OPERATIVO ANUAL 2025
&amp;KC00000
Dirección Seguridad (DSI)&amp;R&amp;"Verdana,Negrita"&amp;10&amp;KC00000AÑO 2025</oddHeader>
    <oddFooter>&amp;C&amp;"Aptos Narrow,Negrita"Dirección Planificación y Desarrollo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view="pageBreakPreview" zoomScale="25" zoomScaleNormal="77" zoomScaleSheetLayoutView="25" zoomScalePageLayoutView="10" workbookViewId="0">
      <selection activeCell="K25" sqref="K25:K29"/>
    </sheetView>
  </sheetViews>
  <sheetFormatPr baseColWidth="10" defaultColWidth="10.42578125" defaultRowHeight="27" customHeight="1"/>
  <cols>
    <col min="1" max="1" width="22.5703125" style="65" customWidth="1"/>
    <col min="2" max="2" width="27.5703125" style="65" customWidth="1"/>
    <col min="3" max="3" width="36.42578125" style="65" customWidth="1"/>
    <col min="4" max="4" width="25.28515625" style="65" customWidth="1"/>
    <col min="5" max="5" width="12.5703125" style="65" customWidth="1"/>
    <col min="6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4.140625" style="65" customWidth="1"/>
    <col min="11" max="11" width="41.28515625" style="65" customWidth="1"/>
    <col min="12" max="12" width="35.5703125" style="65" customWidth="1"/>
    <col min="13" max="13" width="7.140625" style="65" customWidth="1"/>
    <col min="14" max="14" width="58" style="65" customWidth="1"/>
    <col min="15" max="15" width="23.71093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3.4257812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s="1" customFormat="1" ht="63" customHeight="1">
      <c r="A9" s="380" t="s">
        <v>1026</v>
      </c>
      <c r="B9" s="379" t="s">
        <v>1118</v>
      </c>
      <c r="C9" s="80" t="s">
        <v>1119</v>
      </c>
      <c r="D9" s="80" t="s">
        <v>1120</v>
      </c>
      <c r="E9" s="120">
        <v>1</v>
      </c>
      <c r="F9" s="120">
        <v>1</v>
      </c>
      <c r="G9" s="120">
        <v>1</v>
      </c>
      <c r="H9" s="120"/>
      <c r="I9" s="120"/>
      <c r="J9" s="120"/>
      <c r="K9" s="379" t="s">
        <v>1121</v>
      </c>
      <c r="L9" s="80" t="s">
        <v>1122</v>
      </c>
      <c r="M9" s="79">
        <v>1</v>
      </c>
      <c r="N9" s="80" t="s">
        <v>1123</v>
      </c>
      <c r="O9" s="379" t="s">
        <v>117</v>
      </c>
      <c r="P9" s="87"/>
      <c r="Q9" s="87"/>
      <c r="R9" s="87"/>
      <c r="S9" s="87"/>
      <c r="T9" s="87"/>
      <c r="U9" s="87"/>
      <c r="V9" s="87"/>
      <c r="W9" s="88"/>
      <c r="X9" s="88"/>
      <c r="Y9" s="88"/>
      <c r="Z9" s="88"/>
      <c r="AA9" s="177"/>
      <c r="AB9" s="379" t="s">
        <v>127</v>
      </c>
    </row>
    <row r="10" spans="1:28" s="1" customFormat="1" ht="69" customHeight="1">
      <c r="A10" s="380"/>
      <c r="B10" s="380"/>
      <c r="C10" s="463" t="s">
        <v>1124</v>
      </c>
      <c r="D10" s="392" t="s">
        <v>1125</v>
      </c>
      <c r="E10" s="376">
        <v>1</v>
      </c>
      <c r="F10" s="376">
        <v>1</v>
      </c>
      <c r="G10" s="376">
        <v>1</v>
      </c>
      <c r="H10" s="376">
        <v>1</v>
      </c>
      <c r="I10" s="376">
        <v>1</v>
      </c>
      <c r="J10" s="376">
        <v>1</v>
      </c>
      <c r="K10" s="380"/>
      <c r="L10" s="379" t="s">
        <v>1122</v>
      </c>
      <c r="M10" s="79">
        <v>1</v>
      </c>
      <c r="N10" s="80" t="s">
        <v>1126</v>
      </c>
      <c r="O10" s="380"/>
      <c r="P10" s="177"/>
      <c r="Q10" s="87"/>
      <c r="R10" s="87"/>
      <c r="S10" s="87"/>
      <c r="T10" s="87"/>
      <c r="U10" s="87"/>
      <c r="V10" s="87"/>
      <c r="W10" s="88"/>
      <c r="X10" s="88"/>
      <c r="Y10" s="88"/>
      <c r="Z10" s="88"/>
      <c r="AA10" s="88"/>
      <c r="AB10" s="380"/>
    </row>
    <row r="11" spans="1:28" s="1" customFormat="1" ht="69" customHeight="1">
      <c r="A11" s="380"/>
      <c r="B11" s="380"/>
      <c r="C11" s="464"/>
      <c r="D11" s="393"/>
      <c r="E11" s="377"/>
      <c r="F11" s="377"/>
      <c r="G11" s="377"/>
      <c r="H11" s="377"/>
      <c r="I11" s="377"/>
      <c r="J11" s="377"/>
      <c r="K11" s="380"/>
      <c r="L11" s="380"/>
      <c r="M11" s="79">
        <v>2</v>
      </c>
      <c r="N11" s="80" t="s">
        <v>1127</v>
      </c>
      <c r="O11" s="380"/>
      <c r="P11" s="82"/>
      <c r="Q11" s="82"/>
      <c r="R11" s="177"/>
      <c r="S11" s="82"/>
      <c r="T11" s="82"/>
      <c r="U11" s="177"/>
      <c r="V11" s="82"/>
      <c r="W11" s="82"/>
      <c r="X11" s="177"/>
      <c r="Y11" s="82"/>
      <c r="Z11" s="183"/>
      <c r="AA11" s="177"/>
      <c r="AB11" s="380"/>
    </row>
    <row r="12" spans="1:28" s="1" customFormat="1" ht="57.75" customHeight="1">
      <c r="A12" s="380"/>
      <c r="B12" s="380"/>
      <c r="C12" s="465"/>
      <c r="D12" s="394"/>
      <c r="E12" s="378"/>
      <c r="F12" s="378"/>
      <c r="G12" s="378"/>
      <c r="H12" s="378"/>
      <c r="I12" s="378"/>
      <c r="J12" s="378"/>
      <c r="K12" s="372"/>
      <c r="L12" s="372"/>
      <c r="M12" s="79">
        <v>3</v>
      </c>
      <c r="N12" s="80" t="s">
        <v>1128</v>
      </c>
      <c r="O12" s="380"/>
      <c r="P12" s="82"/>
      <c r="Q12" s="82"/>
      <c r="R12" s="177"/>
      <c r="S12" s="82"/>
      <c r="T12" s="82"/>
      <c r="U12" s="177"/>
      <c r="V12" s="82"/>
      <c r="W12" s="82"/>
      <c r="X12" s="177"/>
      <c r="Y12" s="82"/>
      <c r="Z12" s="183"/>
      <c r="AA12" s="177"/>
      <c r="AB12" s="380"/>
    </row>
    <row r="13" spans="1:28" s="1" customFormat="1" ht="63" customHeight="1">
      <c r="A13" s="380"/>
      <c r="B13" s="380"/>
      <c r="C13" s="184" t="s">
        <v>1129</v>
      </c>
      <c r="D13" s="184" t="s">
        <v>1130</v>
      </c>
      <c r="E13" s="79">
        <v>1</v>
      </c>
      <c r="F13" s="79">
        <v>1</v>
      </c>
      <c r="G13" s="79">
        <v>1</v>
      </c>
      <c r="H13" s="79"/>
      <c r="I13" s="79"/>
      <c r="J13" s="79"/>
      <c r="K13" s="184" t="s">
        <v>1131</v>
      </c>
      <c r="L13" s="90" t="s">
        <v>1122</v>
      </c>
      <c r="M13" s="79">
        <v>1</v>
      </c>
      <c r="N13" s="80" t="s">
        <v>1132</v>
      </c>
      <c r="O13" s="372"/>
      <c r="P13" s="177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380"/>
    </row>
    <row r="14" spans="1:28" s="1" customFormat="1" ht="57.75" customHeight="1">
      <c r="A14" s="380"/>
      <c r="B14" s="380"/>
      <c r="C14" s="392" t="s">
        <v>1133</v>
      </c>
      <c r="D14" s="379" t="s">
        <v>1134</v>
      </c>
      <c r="E14" s="376">
        <v>0.1</v>
      </c>
      <c r="F14" s="376">
        <v>0.1</v>
      </c>
      <c r="G14" s="376">
        <v>0.1</v>
      </c>
      <c r="H14" s="376">
        <v>0.1</v>
      </c>
      <c r="I14" s="469">
        <v>0.1</v>
      </c>
      <c r="J14" s="376">
        <v>0.1</v>
      </c>
      <c r="K14" s="392" t="s">
        <v>1135</v>
      </c>
      <c r="L14" s="379" t="s">
        <v>1122</v>
      </c>
      <c r="M14" s="79">
        <v>1</v>
      </c>
      <c r="N14" s="80" t="s">
        <v>1136</v>
      </c>
      <c r="O14" s="379" t="s">
        <v>1137</v>
      </c>
      <c r="P14" s="82"/>
      <c r="Q14" s="82"/>
      <c r="R14" s="177"/>
      <c r="S14" s="82"/>
      <c r="T14" s="82"/>
      <c r="U14" s="82"/>
      <c r="V14" s="82"/>
      <c r="W14" s="82"/>
      <c r="X14" s="82"/>
      <c r="Y14" s="82"/>
      <c r="Z14" s="82"/>
      <c r="AA14" s="82"/>
      <c r="AB14" s="380"/>
    </row>
    <row r="15" spans="1:28" s="1" customFormat="1" ht="57.75" customHeight="1">
      <c r="A15" s="380"/>
      <c r="B15" s="380"/>
      <c r="C15" s="393"/>
      <c r="D15" s="380"/>
      <c r="E15" s="377"/>
      <c r="F15" s="377"/>
      <c r="G15" s="377"/>
      <c r="H15" s="377"/>
      <c r="I15" s="470"/>
      <c r="J15" s="377"/>
      <c r="K15" s="393"/>
      <c r="L15" s="380"/>
      <c r="M15" s="79">
        <v>2</v>
      </c>
      <c r="N15" s="80" t="s">
        <v>1138</v>
      </c>
      <c r="O15" s="380"/>
      <c r="P15" s="87"/>
      <c r="Q15" s="87"/>
      <c r="R15" s="87"/>
      <c r="S15" s="87"/>
      <c r="T15" s="122"/>
      <c r="U15" s="177"/>
      <c r="V15" s="87"/>
      <c r="W15" s="87"/>
      <c r="X15" s="87"/>
      <c r="Y15" s="87"/>
      <c r="Z15" s="87"/>
      <c r="AA15" s="87"/>
      <c r="AB15" s="380"/>
    </row>
    <row r="16" spans="1:28" s="1" customFormat="1" ht="57.75" customHeight="1">
      <c r="A16" s="380"/>
      <c r="B16" s="380"/>
      <c r="C16" s="393"/>
      <c r="D16" s="380"/>
      <c r="E16" s="377"/>
      <c r="F16" s="377"/>
      <c r="G16" s="377"/>
      <c r="H16" s="377"/>
      <c r="I16" s="470"/>
      <c r="J16" s="377"/>
      <c r="K16" s="393"/>
      <c r="L16" s="380"/>
      <c r="M16" s="79">
        <v>3</v>
      </c>
      <c r="N16" s="80" t="s">
        <v>1139</v>
      </c>
      <c r="O16" s="380"/>
      <c r="P16" s="87"/>
      <c r="Q16" s="87"/>
      <c r="R16" s="87"/>
      <c r="S16" s="87"/>
      <c r="T16" s="87"/>
      <c r="U16" s="87"/>
      <c r="V16" s="87"/>
      <c r="W16" s="87"/>
      <c r="X16" s="177"/>
      <c r="Y16" s="87"/>
      <c r="Z16" s="87"/>
      <c r="AA16" s="122"/>
      <c r="AB16" s="380"/>
    </row>
    <row r="17" spans="1:28" s="1" customFormat="1" ht="54.75" customHeight="1">
      <c r="A17" s="380"/>
      <c r="B17" s="380"/>
      <c r="C17" s="394"/>
      <c r="D17" s="372"/>
      <c r="E17" s="378"/>
      <c r="F17" s="378"/>
      <c r="G17" s="378"/>
      <c r="H17" s="378"/>
      <c r="I17" s="471"/>
      <c r="J17" s="378"/>
      <c r="K17" s="394"/>
      <c r="L17" s="380"/>
      <c r="M17" s="79">
        <v>4</v>
      </c>
      <c r="N17" s="80" t="s">
        <v>1140</v>
      </c>
      <c r="O17" s="380"/>
      <c r="P17" s="87"/>
      <c r="Q17" s="87"/>
      <c r="R17" s="177"/>
      <c r="S17" s="87"/>
      <c r="T17" s="122"/>
      <c r="U17" s="177"/>
      <c r="V17" s="87"/>
      <c r="W17" s="87"/>
      <c r="X17" s="177"/>
      <c r="Y17" s="87"/>
      <c r="Z17" s="87"/>
      <c r="AA17" s="122"/>
      <c r="AB17" s="380"/>
    </row>
    <row r="18" spans="1:28" s="1" customFormat="1" ht="78" customHeight="1">
      <c r="A18" s="380"/>
      <c r="B18" s="380"/>
      <c r="C18" s="392" t="s">
        <v>1141</v>
      </c>
      <c r="D18" s="392" t="s">
        <v>1142</v>
      </c>
      <c r="E18" s="376">
        <v>1</v>
      </c>
      <c r="F18" s="376">
        <v>1</v>
      </c>
      <c r="G18" s="376">
        <v>1</v>
      </c>
      <c r="H18" s="376">
        <v>1</v>
      </c>
      <c r="I18" s="376">
        <v>1</v>
      </c>
      <c r="J18" s="376">
        <v>1</v>
      </c>
      <c r="K18" s="392" t="s">
        <v>1143</v>
      </c>
      <c r="L18" s="380"/>
      <c r="M18" s="79">
        <v>5</v>
      </c>
      <c r="N18" s="80" t="s">
        <v>1144</v>
      </c>
      <c r="O18" s="380"/>
      <c r="P18" s="87"/>
      <c r="Q18" s="87"/>
      <c r="R18" s="87"/>
      <c r="S18" s="87"/>
      <c r="T18" s="87"/>
      <c r="U18" s="87"/>
      <c r="V18" s="87"/>
      <c r="W18" s="87"/>
      <c r="X18" s="177"/>
      <c r="Y18" s="87"/>
      <c r="Z18" s="87"/>
      <c r="AA18" s="122"/>
      <c r="AB18" s="380"/>
    </row>
    <row r="19" spans="1:28" s="1" customFormat="1" ht="78" customHeight="1">
      <c r="A19" s="380"/>
      <c r="B19" s="380"/>
      <c r="C19" s="394"/>
      <c r="D19" s="394"/>
      <c r="E19" s="378"/>
      <c r="F19" s="378"/>
      <c r="G19" s="378"/>
      <c r="H19" s="378"/>
      <c r="I19" s="378"/>
      <c r="J19" s="378"/>
      <c r="K19" s="394"/>
      <c r="L19" s="372"/>
      <c r="M19" s="79">
        <v>6</v>
      </c>
      <c r="N19" s="80" t="s">
        <v>1145</v>
      </c>
      <c r="O19" s="372"/>
      <c r="P19" s="87"/>
      <c r="Q19" s="87"/>
      <c r="R19" s="87"/>
      <c r="S19" s="87"/>
      <c r="T19" s="87"/>
      <c r="U19" s="87"/>
      <c r="V19" s="87"/>
      <c r="W19" s="87"/>
      <c r="X19" s="177"/>
      <c r="Y19" s="87"/>
      <c r="Z19" s="87"/>
      <c r="AA19" s="122"/>
      <c r="AB19" s="380"/>
    </row>
    <row r="20" spans="1:28" s="1" customFormat="1" ht="60" customHeight="1">
      <c r="A20" s="380"/>
      <c r="B20" s="380"/>
      <c r="C20" s="463" t="s">
        <v>1146</v>
      </c>
      <c r="D20" s="379" t="s">
        <v>1147</v>
      </c>
      <c r="E20" s="460" t="s">
        <v>101</v>
      </c>
      <c r="F20" s="460">
        <v>2</v>
      </c>
      <c r="G20" s="457"/>
      <c r="H20" s="466">
        <v>1</v>
      </c>
      <c r="I20" s="457"/>
      <c r="J20" s="460">
        <v>1</v>
      </c>
      <c r="K20" s="379" t="s">
        <v>1148</v>
      </c>
      <c r="L20" s="379" t="s">
        <v>1149</v>
      </c>
      <c r="M20" s="79">
        <v>1</v>
      </c>
      <c r="N20" s="80" t="s">
        <v>1150</v>
      </c>
      <c r="O20" s="403" t="s">
        <v>117</v>
      </c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380"/>
    </row>
    <row r="21" spans="1:28" s="1" customFormat="1" ht="60" customHeight="1">
      <c r="A21" s="380"/>
      <c r="B21" s="380"/>
      <c r="C21" s="464"/>
      <c r="D21" s="380"/>
      <c r="E21" s="461"/>
      <c r="F21" s="461"/>
      <c r="G21" s="458"/>
      <c r="H21" s="467"/>
      <c r="I21" s="458"/>
      <c r="J21" s="461"/>
      <c r="K21" s="380"/>
      <c r="L21" s="380"/>
      <c r="M21" s="79">
        <v>2</v>
      </c>
      <c r="N21" s="80" t="s">
        <v>1151</v>
      </c>
      <c r="O21" s="403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380"/>
    </row>
    <row r="22" spans="1:28" s="1" customFormat="1" ht="60" customHeight="1">
      <c r="A22" s="380"/>
      <c r="B22" s="380"/>
      <c r="C22" s="464"/>
      <c r="D22" s="380"/>
      <c r="E22" s="461"/>
      <c r="F22" s="461"/>
      <c r="G22" s="458"/>
      <c r="H22" s="467"/>
      <c r="I22" s="458"/>
      <c r="J22" s="461"/>
      <c r="K22" s="380"/>
      <c r="L22" s="380"/>
      <c r="M22" s="79">
        <v>3</v>
      </c>
      <c r="N22" s="80" t="s">
        <v>1152</v>
      </c>
      <c r="O22" s="403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380"/>
    </row>
    <row r="23" spans="1:28" s="1" customFormat="1" ht="60" customHeight="1">
      <c r="A23" s="380"/>
      <c r="B23" s="380"/>
      <c r="C23" s="464"/>
      <c r="D23" s="380"/>
      <c r="E23" s="461"/>
      <c r="F23" s="461"/>
      <c r="G23" s="458"/>
      <c r="H23" s="467"/>
      <c r="I23" s="458"/>
      <c r="J23" s="461"/>
      <c r="K23" s="380"/>
      <c r="L23" s="380"/>
      <c r="M23" s="79">
        <v>4</v>
      </c>
      <c r="N23" s="80" t="s">
        <v>1153</v>
      </c>
      <c r="O23" s="403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380"/>
    </row>
    <row r="24" spans="1:28" s="1" customFormat="1" ht="60" customHeight="1">
      <c r="A24" s="372"/>
      <c r="B24" s="372"/>
      <c r="C24" s="465"/>
      <c r="D24" s="372"/>
      <c r="E24" s="462"/>
      <c r="F24" s="462"/>
      <c r="G24" s="459"/>
      <c r="H24" s="468"/>
      <c r="I24" s="459"/>
      <c r="J24" s="462"/>
      <c r="K24" s="372"/>
      <c r="L24" s="372"/>
      <c r="M24" s="79">
        <v>5</v>
      </c>
      <c r="N24" s="80" t="s">
        <v>1154</v>
      </c>
      <c r="O24" s="403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372"/>
    </row>
    <row r="25" spans="1:28" s="1" customFormat="1" ht="61.5" customHeight="1">
      <c r="A25" s="379" t="s">
        <v>1026</v>
      </c>
      <c r="B25" s="379" t="s">
        <v>1155</v>
      </c>
      <c r="C25" s="392" t="s">
        <v>1156</v>
      </c>
      <c r="D25" s="379" t="s">
        <v>1157</v>
      </c>
      <c r="E25" s="395" t="s">
        <v>101</v>
      </c>
      <c r="F25" s="395">
        <v>4</v>
      </c>
      <c r="G25" s="395">
        <v>1</v>
      </c>
      <c r="H25" s="395">
        <v>1</v>
      </c>
      <c r="I25" s="395">
        <v>1</v>
      </c>
      <c r="J25" s="395">
        <v>1</v>
      </c>
      <c r="K25" s="379" t="s">
        <v>1158</v>
      </c>
      <c r="L25" s="379" t="s">
        <v>1159</v>
      </c>
      <c r="M25" s="79">
        <v>1</v>
      </c>
      <c r="N25" s="80" t="s">
        <v>1160</v>
      </c>
      <c r="O25" s="427" t="s">
        <v>117</v>
      </c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395" t="s">
        <v>127</v>
      </c>
    </row>
    <row r="26" spans="1:28" s="1" customFormat="1" ht="48" customHeight="1">
      <c r="A26" s="380"/>
      <c r="B26" s="380"/>
      <c r="C26" s="393"/>
      <c r="D26" s="380"/>
      <c r="E26" s="396"/>
      <c r="F26" s="396"/>
      <c r="G26" s="396"/>
      <c r="H26" s="396"/>
      <c r="I26" s="396"/>
      <c r="J26" s="396"/>
      <c r="K26" s="380"/>
      <c r="L26" s="380"/>
      <c r="M26" s="79">
        <v>2</v>
      </c>
      <c r="N26" s="80" t="s">
        <v>1161</v>
      </c>
      <c r="O26" s="42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396"/>
    </row>
    <row r="27" spans="1:28" s="1" customFormat="1" ht="48" customHeight="1">
      <c r="A27" s="380"/>
      <c r="B27" s="380"/>
      <c r="C27" s="393"/>
      <c r="D27" s="380"/>
      <c r="E27" s="396"/>
      <c r="F27" s="396"/>
      <c r="G27" s="396"/>
      <c r="H27" s="396"/>
      <c r="I27" s="396"/>
      <c r="J27" s="396"/>
      <c r="K27" s="380"/>
      <c r="L27" s="380"/>
      <c r="M27" s="79">
        <v>3</v>
      </c>
      <c r="N27" s="80" t="s">
        <v>1162</v>
      </c>
      <c r="O27" s="42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396"/>
    </row>
    <row r="28" spans="1:28" s="1" customFormat="1" ht="48" customHeight="1">
      <c r="A28" s="380"/>
      <c r="B28" s="380"/>
      <c r="C28" s="393"/>
      <c r="D28" s="380"/>
      <c r="E28" s="396"/>
      <c r="F28" s="396"/>
      <c r="G28" s="396"/>
      <c r="H28" s="396"/>
      <c r="I28" s="396"/>
      <c r="J28" s="396"/>
      <c r="K28" s="380"/>
      <c r="L28" s="380"/>
      <c r="M28" s="79">
        <v>4</v>
      </c>
      <c r="N28" s="80" t="s">
        <v>1163</v>
      </c>
      <c r="O28" s="42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396"/>
    </row>
    <row r="29" spans="1:28" s="1" customFormat="1" ht="48" customHeight="1">
      <c r="A29" s="380"/>
      <c r="B29" s="380"/>
      <c r="C29" s="394"/>
      <c r="D29" s="372"/>
      <c r="E29" s="397"/>
      <c r="F29" s="397"/>
      <c r="G29" s="397"/>
      <c r="H29" s="397"/>
      <c r="I29" s="397"/>
      <c r="J29" s="397"/>
      <c r="K29" s="372"/>
      <c r="L29" s="372"/>
      <c r="M29" s="79">
        <v>5</v>
      </c>
      <c r="N29" s="80" t="s">
        <v>1164</v>
      </c>
      <c r="O29" s="427"/>
      <c r="P29" s="87"/>
      <c r="Q29" s="87"/>
      <c r="R29" s="177"/>
      <c r="S29" s="87"/>
      <c r="T29" s="87"/>
      <c r="U29" s="177"/>
      <c r="V29" s="87"/>
      <c r="W29" s="87"/>
      <c r="X29" s="177"/>
      <c r="Y29" s="87"/>
      <c r="Z29" s="87"/>
      <c r="AA29" s="177"/>
      <c r="AB29" s="396"/>
    </row>
    <row r="30" spans="1:28" s="1" customFormat="1" ht="48" customHeight="1">
      <c r="A30" s="380"/>
      <c r="B30" s="380"/>
      <c r="C30" s="392" t="s">
        <v>1165</v>
      </c>
      <c r="D30" s="386" t="s">
        <v>1166</v>
      </c>
      <c r="E30" s="454">
        <v>1</v>
      </c>
      <c r="F30" s="454">
        <v>1</v>
      </c>
      <c r="G30" s="454">
        <v>1</v>
      </c>
      <c r="H30" s="454">
        <v>1</v>
      </c>
      <c r="I30" s="454">
        <v>1</v>
      </c>
      <c r="J30" s="454">
        <v>1</v>
      </c>
      <c r="K30" s="379" t="s">
        <v>1167</v>
      </c>
      <c r="L30" s="379" t="s">
        <v>1168</v>
      </c>
      <c r="M30" s="79">
        <v>1</v>
      </c>
      <c r="N30" s="80" t="s">
        <v>1169</v>
      </c>
      <c r="O30" s="42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396"/>
    </row>
    <row r="31" spans="1:28" s="1" customFormat="1" ht="48" customHeight="1">
      <c r="A31" s="380"/>
      <c r="B31" s="380"/>
      <c r="C31" s="393"/>
      <c r="D31" s="387"/>
      <c r="E31" s="455"/>
      <c r="F31" s="455"/>
      <c r="G31" s="455"/>
      <c r="H31" s="455"/>
      <c r="I31" s="455"/>
      <c r="J31" s="455"/>
      <c r="K31" s="380"/>
      <c r="L31" s="380"/>
      <c r="M31" s="79">
        <v>2</v>
      </c>
      <c r="N31" s="80" t="s">
        <v>1170</v>
      </c>
      <c r="O31" s="42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396"/>
    </row>
    <row r="32" spans="1:28" s="1" customFormat="1" ht="48" customHeight="1">
      <c r="A32" s="380"/>
      <c r="B32" s="380"/>
      <c r="C32" s="394"/>
      <c r="D32" s="388"/>
      <c r="E32" s="456"/>
      <c r="F32" s="456"/>
      <c r="G32" s="456"/>
      <c r="H32" s="456"/>
      <c r="I32" s="456"/>
      <c r="J32" s="456"/>
      <c r="K32" s="372"/>
      <c r="L32" s="372"/>
      <c r="M32" s="79">
        <v>3</v>
      </c>
      <c r="N32" s="80" t="s">
        <v>1171</v>
      </c>
      <c r="O32" s="42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396"/>
    </row>
    <row r="33" spans="1:28" s="1" customFormat="1" ht="48" customHeight="1">
      <c r="A33" s="380"/>
      <c r="B33" s="380"/>
      <c r="C33" s="392" t="s">
        <v>1172</v>
      </c>
      <c r="D33" s="386" t="s">
        <v>1173</v>
      </c>
      <c r="E33" s="454">
        <v>1</v>
      </c>
      <c r="F33" s="454">
        <v>1</v>
      </c>
      <c r="G33" s="454">
        <v>1</v>
      </c>
      <c r="H33" s="454">
        <v>1</v>
      </c>
      <c r="I33" s="454">
        <v>1</v>
      </c>
      <c r="J33" s="454">
        <v>1</v>
      </c>
      <c r="K33" s="379" t="s">
        <v>1174</v>
      </c>
      <c r="L33" s="379" t="s">
        <v>1175</v>
      </c>
      <c r="M33" s="79">
        <v>1</v>
      </c>
      <c r="N33" s="80" t="s">
        <v>1176</v>
      </c>
      <c r="O33" s="42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396"/>
    </row>
    <row r="34" spans="1:28" s="1" customFormat="1" ht="48" customHeight="1">
      <c r="A34" s="380"/>
      <c r="B34" s="380"/>
      <c r="C34" s="393"/>
      <c r="D34" s="387"/>
      <c r="E34" s="455"/>
      <c r="F34" s="455"/>
      <c r="G34" s="455"/>
      <c r="H34" s="455"/>
      <c r="I34" s="455"/>
      <c r="J34" s="455"/>
      <c r="K34" s="380"/>
      <c r="L34" s="380"/>
      <c r="M34" s="79">
        <v>2</v>
      </c>
      <c r="N34" s="80" t="s">
        <v>1177</v>
      </c>
      <c r="O34" s="42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396"/>
    </row>
    <row r="35" spans="1:28" s="1" customFormat="1" ht="48" customHeight="1">
      <c r="A35" s="380"/>
      <c r="B35" s="380"/>
      <c r="C35" s="393"/>
      <c r="D35" s="387"/>
      <c r="E35" s="455"/>
      <c r="F35" s="455"/>
      <c r="G35" s="455"/>
      <c r="H35" s="455"/>
      <c r="I35" s="455"/>
      <c r="J35" s="455"/>
      <c r="K35" s="380"/>
      <c r="L35" s="380"/>
      <c r="M35" s="79">
        <v>3</v>
      </c>
      <c r="N35" s="80" t="s">
        <v>1178</v>
      </c>
      <c r="O35" s="42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396"/>
    </row>
    <row r="36" spans="1:28" s="1" customFormat="1" ht="48" customHeight="1">
      <c r="A36" s="380"/>
      <c r="B36" s="380"/>
      <c r="C36" s="393"/>
      <c r="D36" s="387"/>
      <c r="E36" s="455"/>
      <c r="F36" s="455"/>
      <c r="G36" s="455"/>
      <c r="H36" s="455"/>
      <c r="I36" s="455"/>
      <c r="J36" s="455"/>
      <c r="K36" s="380"/>
      <c r="L36" s="380"/>
      <c r="M36" s="79">
        <v>4</v>
      </c>
      <c r="N36" s="80" t="s">
        <v>1179</v>
      </c>
      <c r="O36" s="42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396"/>
    </row>
    <row r="37" spans="1:28" s="1" customFormat="1" ht="48" customHeight="1">
      <c r="A37" s="380"/>
      <c r="B37" s="380"/>
      <c r="C37" s="393"/>
      <c r="D37" s="387"/>
      <c r="E37" s="455"/>
      <c r="F37" s="455"/>
      <c r="G37" s="455"/>
      <c r="H37" s="455"/>
      <c r="I37" s="455"/>
      <c r="J37" s="455"/>
      <c r="K37" s="380"/>
      <c r="L37" s="380"/>
      <c r="M37" s="79">
        <v>5</v>
      </c>
      <c r="N37" s="80" t="s">
        <v>1180</v>
      </c>
      <c r="O37" s="42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396"/>
    </row>
    <row r="38" spans="1:28" s="1" customFormat="1" ht="48" customHeight="1">
      <c r="A38" s="380"/>
      <c r="B38" s="380"/>
      <c r="C38" s="393"/>
      <c r="D38" s="387"/>
      <c r="E38" s="455"/>
      <c r="F38" s="455"/>
      <c r="G38" s="455"/>
      <c r="H38" s="455"/>
      <c r="I38" s="455"/>
      <c r="J38" s="455"/>
      <c r="K38" s="380"/>
      <c r="L38" s="380"/>
      <c r="M38" s="79">
        <v>6</v>
      </c>
      <c r="N38" s="80" t="s">
        <v>1181</v>
      </c>
      <c r="O38" s="42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396"/>
    </row>
    <row r="39" spans="1:28" s="1" customFormat="1" ht="48" customHeight="1">
      <c r="A39" s="380"/>
      <c r="B39" s="380"/>
      <c r="C39" s="394"/>
      <c r="D39" s="388"/>
      <c r="E39" s="456"/>
      <c r="F39" s="456"/>
      <c r="G39" s="456"/>
      <c r="H39" s="456"/>
      <c r="I39" s="456"/>
      <c r="J39" s="456"/>
      <c r="K39" s="372"/>
      <c r="L39" s="372"/>
      <c r="M39" s="79">
        <v>7</v>
      </c>
      <c r="N39" s="80" t="s">
        <v>1182</v>
      </c>
      <c r="O39" s="42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396"/>
    </row>
    <row r="40" spans="1:28" s="1" customFormat="1" ht="48" customHeight="1">
      <c r="A40" s="380"/>
      <c r="B40" s="380"/>
      <c r="C40" s="392" t="s">
        <v>1183</v>
      </c>
      <c r="D40" s="379" t="s">
        <v>1184</v>
      </c>
      <c r="E40" s="395" t="s">
        <v>101</v>
      </c>
      <c r="F40" s="395">
        <v>4</v>
      </c>
      <c r="G40" s="395">
        <v>1</v>
      </c>
      <c r="H40" s="395">
        <v>1</v>
      </c>
      <c r="I40" s="395">
        <v>1</v>
      </c>
      <c r="J40" s="395">
        <v>1</v>
      </c>
      <c r="K40" s="379" t="s">
        <v>1185</v>
      </c>
      <c r="L40" s="379" t="s">
        <v>1186</v>
      </c>
      <c r="M40" s="79">
        <v>1</v>
      </c>
      <c r="N40" s="80" t="s">
        <v>1187</v>
      </c>
      <c r="O40" s="42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396"/>
    </row>
    <row r="41" spans="1:28" s="1" customFormat="1" ht="48" customHeight="1">
      <c r="A41" s="372"/>
      <c r="B41" s="372"/>
      <c r="C41" s="394"/>
      <c r="D41" s="372"/>
      <c r="E41" s="397"/>
      <c r="F41" s="397"/>
      <c r="G41" s="397"/>
      <c r="H41" s="397"/>
      <c r="I41" s="397"/>
      <c r="J41" s="397"/>
      <c r="K41" s="372"/>
      <c r="L41" s="372"/>
      <c r="M41" s="79">
        <v>2</v>
      </c>
      <c r="N41" s="80" t="s">
        <v>1188</v>
      </c>
      <c r="O41" s="428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397"/>
    </row>
  </sheetData>
  <mergeCells count="126"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O6:O8"/>
    <mergeCell ref="Z7:Z8"/>
    <mergeCell ref="AA7:AA8"/>
    <mergeCell ref="A9:A24"/>
    <mergeCell ref="B9:B24"/>
    <mergeCell ref="K9:K12"/>
    <mergeCell ref="C10:C12"/>
    <mergeCell ref="D10:D12"/>
    <mergeCell ref="E10:E12"/>
    <mergeCell ref="F10:F12"/>
    <mergeCell ref="G10:G12"/>
    <mergeCell ref="T7:T8"/>
    <mergeCell ref="U7:U8"/>
    <mergeCell ref="V7:V8"/>
    <mergeCell ref="W7:W8"/>
    <mergeCell ref="X7:X8"/>
    <mergeCell ref="Y7:Y8"/>
    <mergeCell ref="A6:A8"/>
    <mergeCell ref="B6:B8"/>
    <mergeCell ref="C6:C8"/>
    <mergeCell ref="D6:D8"/>
    <mergeCell ref="E6:E8"/>
    <mergeCell ref="F6:F8"/>
    <mergeCell ref="K14:K17"/>
    <mergeCell ref="L14:L19"/>
    <mergeCell ref="O14:O19"/>
    <mergeCell ref="I18:I19"/>
    <mergeCell ref="J18:J19"/>
    <mergeCell ref="K18:K19"/>
    <mergeCell ref="H10:H12"/>
    <mergeCell ref="I10:I12"/>
    <mergeCell ref="J10:J12"/>
    <mergeCell ref="L10:L12"/>
    <mergeCell ref="C18:C19"/>
    <mergeCell ref="D18:D19"/>
    <mergeCell ref="E18:E19"/>
    <mergeCell ref="F18:F19"/>
    <mergeCell ref="G18:G19"/>
    <mergeCell ref="H18:H19"/>
    <mergeCell ref="H14:H17"/>
    <mergeCell ref="I14:I17"/>
    <mergeCell ref="J14:J17"/>
    <mergeCell ref="C14:C17"/>
    <mergeCell ref="D14:D17"/>
    <mergeCell ref="E14:E17"/>
    <mergeCell ref="F14:F17"/>
    <mergeCell ref="G14:G17"/>
    <mergeCell ref="I20:I24"/>
    <mergeCell ref="J20:J24"/>
    <mergeCell ref="K20:K24"/>
    <mergeCell ref="L20:L24"/>
    <mergeCell ref="O20:O24"/>
    <mergeCell ref="A25:A41"/>
    <mergeCell ref="B25:B41"/>
    <mergeCell ref="C25:C29"/>
    <mergeCell ref="D25:D29"/>
    <mergeCell ref="E25:E29"/>
    <mergeCell ref="C20:C24"/>
    <mergeCell ref="D20:D24"/>
    <mergeCell ref="E20:E24"/>
    <mergeCell ref="F20:F24"/>
    <mergeCell ref="G20:G24"/>
    <mergeCell ref="H20:H24"/>
    <mergeCell ref="L25:L29"/>
    <mergeCell ref="C30:C32"/>
    <mergeCell ref="D30:D32"/>
    <mergeCell ref="E30:E32"/>
    <mergeCell ref="F30:F32"/>
    <mergeCell ref="G30:G32"/>
    <mergeCell ref="H30:H32"/>
    <mergeCell ref="F25:F29"/>
    <mergeCell ref="G25:G29"/>
    <mergeCell ref="H25:H29"/>
    <mergeCell ref="I25:I29"/>
    <mergeCell ref="J25:J29"/>
    <mergeCell ref="K25:K29"/>
    <mergeCell ref="C40:C41"/>
    <mergeCell ref="D40:D41"/>
    <mergeCell ref="E40:E41"/>
    <mergeCell ref="F40:F41"/>
    <mergeCell ref="G40:G41"/>
    <mergeCell ref="H40:H41"/>
    <mergeCell ref="K30:K32"/>
    <mergeCell ref="I40:I41"/>
    <mergeCell ref="J40:J41"/>
    <mergeCell ref="K40:K41"/>
    <mergeCell ref="C33:C39"/>
    <mergeCell ref="D33:D39"/>
    <mergeCell ref="E33:E39"/>
    <mergeCell ref="F33:F39"/>
    <mergeCell ref="G33:G39"/>
    <mergeCell ref="H33:H39"/>
    <mergeCell ref="I33:I39"/>
    <mergeCell ref="I30:I32"/>
    <mergeCell ref="J30:J32"/>
    <mergeCell ref="L40:L41"/>
    <mergeCell ref="J33:J39"/>
    <mergeCell ref="K33:K39"/>
    <mergeCell ref="L33:L39"/>
    <mergeCell ref="AB9:AB24"/>
    <mergeCell ref="AB25:AB41"/>
    <mergeCell ref="L30:L32"/>
    <mergeCell ref="O25:O41"/>
    <mergeCell ref="O9:O13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37" fitToWidth="0" fitToHeight="0" orientation="landscape" r:id="rId1"/>
  <headerFooter>
    <oddHeader>&amp;L  &amp;G&amp;C&amp;"Verdana,Negrita"&amp;K002060 MINISTERIO DE INTERIOR Y POLICÍA
PLAN OPERATIVO ANUAL 2025
&amp;KC00000Dirección Financiera (DF)&amp;R&amp;"Verdana,Negrita"&amp;10&amp;KC00000AÑO 2025</oddHeader>
    <oddFooter>&amp;C&amp;"Aptos Narrow,Negrita"Dirección Planificación y Desarrollo</oddFooter>
  </headerFooter>
  <rowBreaks count="1" manualBreakCount="1">
    <brk id="22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view="pageBreakPreview" zoomScale="25" zoomScaleNormal="77" zoomScaleSheetLayoutView="25" zoomScalePageLayoutView="10" workbookViewId="0">
      <selection activeCell="I19" sqref="I19"/>
    </sheetView>
  </sheetViews>
  <sheetFormatPr baseColWidth="10" defaultColWidth="10.42578125" defaultRowHeight="27" customHeight="1"/>
  <cols>
    <col min="1" max="1" width="26.85546875" style="65" customWidth="1"/>
    <col min="2" max="2" width="32.140625" style="65" customWidth="1"/>
    <col min="3" max="3" width="45.28515625" style="65" customWidth="1"/>
    <col min="4" max="4" width="41.2851562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2.7109375" style="65" customWidth="1"/>
    <col min="11" max="11" width="44.140625" style="65" customWidth="1"/>
    <col min="12" max="12" width="28.28515625" style="65" customWidth="1"/>
    <col min="13" max="13" width="8.7109375" style="65" customWidth="1"/>
    <col min="14" max="14" width="53" style="65" customWidth="1"/>
    <col min="15" max="15" width="25.71093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4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867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s="1" customFormat="1" ht="42" customHeight="1">
      <c r="A9" s="379" t="s">
        <v>1189</v>
      </c>
      <c r="B9" s="379" t="s">
        <v>1190</v>
      </c>
      <c r="C9" s="430" t="s">
        <v>1191</v>
      </c>
      <c r="D9" s="430" t="s">
        <v>1192</v>
      </c>
      <c r="E9" s="473" t="s">
        <v>1193</v>
      </c>
      <c r="F9" s="474">
        <v>1</v>
      </c>
      <c r="G9" s="474">
        <v>1</v>
      </c>
      <c r="H9" s="474">
        <v>1</v>
      </c>
      <c r="I9" s="474">
        <v>1</v>
      </c>
      <c r="J9" s="474">
        <v>1</v>
      </c>
      <c r="K9" s="368" t="s">
        <v>1194</v>
      </c>
      <c r="L9" s="368" t="s">
        <v>1195</v>
      </c>
      <c r="M9" s="79">
        <v>1</v>
      </c>
      <c r="N9" s="80" t="s">
        <v>1196</v>
      </c>
      <c r="O9" s="379" t="s">
        <v>117</v>
      </c>
      <c r="P9" s="177"/>
      <c r="Q9" s="177"/>
      <c r="R9" s="177"/>
      <c r="S9" s="87"/>
      <c r="T9" s="87"/>
      <c r="U9" s="87"/>
      <c r="V9" s="87"/>
      <c r="W9" s="87"/>
      <c r="X9" s="87"/>
      <c r="Y9" s="87"/>
      <c r="Z9" s="87"/>
      <c r="AA9" s="87"/>
      <c r="AB9" s="368" t="s">
        <v>127</v>
      </c>
    </row>
    <row r="10" spans="1:28" s="1" customFormat="1" ht="45.75" customHeight="1">
      <c r="A10" s="380"/>
      <c r="B10" s="380"/>
      <c r="C10" s="430"/>
      <c r="D10" s="430"/>
      <c r="E10" s="473"/>
      <c r="F10" s="474"/>
      <c r="G10" s="474"/>
      <c r="H10" s="474"/>
      <c r="I10" s="474"/>
      <c r="J10" s="474"/>
      <c r="K10" s="368"/>
      <c r="L10" s="368"/>
      <c r="M10" s="79">
        <v>2</v>
      </c>
      <c r="N10" s="80" t="s">
        <v>1197</v>
      </c>
      <c r="O10" s="380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368"/>
    </row>
    <row r="11" spans="1:28" s="1" customFormat="1" ht="40.5" customHeight="1">
      <c r="A11" s="380"/>
      <c r="B11" s="380"/>
      <c r="C11" s="430"/>
      <c r="D11" s="430"/>
      <c r="E11" s="473"/>
      <c r="F11" s="474"/>
      <c r="G11" s="474"/>
      <c r="H11" s="474"/>
      <c r="I11" s="474"/>
      <c r="J11" s="474"/>
      <c r="K11" s="368"/>
      <c r="L11" s="368"/>
      <c r="M11" s="79">
        <v>3</v>
      </c>
      <c r="N11" s="80" t="s">
        <v>1198</v>
      </c>
      <c r="O11" s="380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368"/>
    </row>
    <row r="12" spans="1:28" s="1" customFormat="1" ht="39" customHeight="1">
      <c r="A12" s="380"/>
      <c r="B12" s="380"/>
      <c r="C12" s="430"/>
      <c r="D12" s="430"/>
      <c r="E12" s="473"/>
      <c r="F12" s="474"/>
      <c r="G12" s="474"/>
      <c r="H12" s="474"/>
      <c r="I12" s="474"/>
      <c r="J12" s="474"/>
      <c r="K12" s="368"/>
      <c r="L12" s="368"/>
      <c r="M12" s="79">
        <v>4</v>
      </c>
      <c r="N12" s="80" t="s">
        <v>1199</v>
      </c>
      <c r="O12" s="380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368"/>
    </row>
    <row r="13" spans="1:28" s="1" customFormat="1" ht="51" customHeight="1">
      <c r="A13" s="380"/>
      <c r="B13" s="380"/>
      <c r="C13" s="430"/>
      <c r="D13" s="430"/>
      <c r="E13" s="473"/>
      <c r="F13" s="474"/>
      <c r="G13" s="474"/>
      <c r="H13" s="474"/>
      <c r="I13" s="474"/>
      <c r="J13" s="474"/>
      <c r="K13" s="368"/>
      <c r="L13" s="368"/>
      <c r="M13" s="79">
        <v>5</v>
      </c>
      <c r="N13" s="80" t="s">
        <v>1200</v>
      </c>
      <c r="O13" s="380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368"/>
    </row>
    <row r="14" spans="1:28" s="1" customFormat="1" ht="51" customHeight="1">
      <c r="A14" s="380"/>
      <c r="B14" s="380"/>
      <c r="C14" s="430"/>
      <c r="D14" s="430"/>
      <c r="E14" s="473"/>
      <c r="F14" s="474"/>
      <c r="G14" s="474"/>
      <c r="H14" s="474"/>
      <c r="I14" s="474"/>
      <c r="J14" s="474"/>
      <c r="K14" s="368"/>
      <c r="L14" s="368"/>
      <c r="M14" s="79">
        <v>6</v>
      </c>
      <c r="N14" s="80" t="s">
        <v>1201</v>
      </c>
      <c r="O14" s="380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368"/>
    </row>
    <row r="15" spans="1:28" s="1" customFormat="1" ht="62.25" customHeight="1">
      <c r="A15" s="380"/>
      <c r="B15" s="380"/>
      <c r="C15" s="430" t="s">
        <v>1202</v>
      </c>
      <c r="D15" s="90" t="s">
        <v>1203</v>
      </c>
      <c r="E15" s="79" t="s">
        <v>101</v>
      </c>
      <c r="F15" s="89">
        <v>0.5</v>
      </c>
      <c r="G15" s="89">
        <v>0.05</v>
      </c>
      <c r="H15" s="89">
        <v>0.1</v>
      </c>
      <c r="I15" s="89">
        <v>0.15</v>
      </c>
      <c r="J15" s="89">
        <v>0.2</v>
      </c>
      <c r="K15" s="90" t="s">
        <v>1204</v>
      </c>
      <c r="L15" s="368" t="s">
        <v>1205</v>
      </c>
      <c r="M15" s="79">
        <v>1</v>
      </c>
      <c r="N15" s="125" t="s">
        <v>1206</v>
      </c>
      <c r="O15" s="380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368"/>
    </row>
    <row r="16" spans="1:28" s="1" customFormat="1" ht="62.25" customHeight="1">
      <c r="A16" s="380"/>
      <c r="B16" s="380"/>
      <c r="C16" s="430"/>
      <c r="D16" s="90" t="s">
        <v>1207</v>
      </c>
      <c r="E16" s="79" t="s">
        <v>101</v>
      </c>
      <c r="F16" s="89">
        <v>1</v>
      </c>
      <c r="G16" s="89">
        <v>0.2</v>
      </c>
      <c r="H16" s="89">
        <v>0.2</v>
      </c>
      <c r="I16" s="89">
        <v>0.3</v>
      </c>
      <c r="J16" s="89">
        <v>0.3</v>
      </c>
      <c r="K16" s="368" t="s">
        <v>1208</v>
      </c>
      <c r="L16" s="368"/>
      <c r="M16" s="79">
        <v>2</v>
      </c>
      <c r="N16" s="125" t="s">
        <v>1209</v>
      </c>
      <c r="O16" s="380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368"/>
    </row>
    <row r="17" spans="1:28" s="1" customFormat="1" ht="83.25" customHeight="1">
      <c r="A17" s="380"/>
      <c r="B17" s="380"/>
      <c r="C17" s="430"/>
      <c r="D17" s="90" t="s">
        <v>1210</v>
      </c>
      <c r="E17" s="89">
        <v>1</v>
      </c>
      <c r="F17" s="89">
        <v>1</v>
      </c>
      <c r="G17" s="89">
        <v>0.25</v>
      </c>
      <c r="H17" s="89">
        <v>0.25</v>
      </c>
      <c r="I17" s="89">
        <v>0.25</v>
      </c>
      <c r="J17" s="89">
        <v>0.25</v>
      </c>
      <c r="K17" s="368"/>
      <c r="L17" s="368"/>
      <c r="M17" s="79">
        <v>3</v>
      </c>
      <c r="N17" s="125" t="s">
        <v>1211</v>
      </c>
      <c r="O17" s="380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368"/>
    </row>
    <row r="18" spans="1:28" s="1" customFormat="1" ht="78.75" customHeight="1">
      <c r="A18" s="380"/>
      <c r="B18" s="380"/>
      <c r="C18" s="430"/>
      <c r="D18" s="90" t="s">
        <v>1212</v>
      </c>
      <c r="E18" s="89">
        <v>1</v>
      </c>
      <c r="F18" s="89">
        <v>1</v>
      </c>
      <c r="G18" s="89"/>
      <c r="H18" s="89">
        <v>0.5</v>
      </c>
      <c r="I18" s="89">
        <v>0.75</v>
      </c>
      <c r="J18" s="89">
        <v>1</v>
      </c>
      <c r="K18" s="80" t="s">
        <v>1213</v>
      </c>
      <c r="L18" s="368"/>
      <c r="M18" s="79">
        <v>4</v>
      </c>
      <c r="N18" s="125" t="s">
        <v>1214</v>
      </c>
      <c r="O18" s="380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368"/>
    </row>
    <row r="19" spans="1:28" s="1" customFormat="1" ht="74.25" customHeight="1">
      <c r="A19" s="380"/>
      <c r="B19" s="380"/>
      <c r="C19" s="430"/>
      <c r="D19" s="90" t="s">
        <v>1215</v>
      </c>
      <c r="E19" s="79" t="s">
        <v>101</v>
      </c>
      <c r="F19" s="89">
        <v>0.8</v>
      </c>
      <c r="G19" s="89">
        <v>0.2</v>
      </c>
      <c r="H19" s="89">
        <v>0.2</v>
      </c>
      <c r="I19" s="89">
        <v>0.2</v>
      </c>
      <c r="J19" s="89">
        <v>0.2</v>
      </c>
      <c r="K19" s="80" t="s">
        <v>1216</v>
      </c>
      <c r="L19" s="368"/>
      <c r="M19" s="79">
        <v>5</v>
      </c>
      <c r="N19" s="80" t="s">
        <v>1217</v>
      </c>
      <c r="O19" s="380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368"/>
    </row>
    <row r="20" spans="1:28" s="1" customFormat="1" ht="74.25" customHeight="1">
      <c r="A20" s="380"/>
      <c r="B20" s="380"/>
      <c r="C20" s="430" t="s">
        <v>1218</v>
      </c>
      <c r="D20" s="90" t="s">
        <v>1219</v>
      </c>
      <c r="E20" s="79" t="s">
        <v>101</v>
      </c>
      <c r="F20" s="89">
        <v>0.8</v>
      </c>
      <c r="G20" s="89">
        <v>0.2</v>
      </c>
      <c r="H20" s="89">
        <v>0.4</v>
      </c>
      <c r="I20" s="89">
        <v>0.6</v>
      </c>
      <c r="J20" s="89">
        <v>0.8</v>
      </c>
      <c r="K20" s="80" t="s">
        <v>1220</v>
      </c>
      <c r="L20" s="368" t="s">
        <v>1221</v>
      </c>
      <c r="M20" s="79">
        <v>1</v>
      </c>
      <c r="N20" s="126" t="s">
        <v>1222</v>
      </c>
      <c r="O20" s="380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368"/>
    </row>
    <row r="21" spans="1:28" s="1" customFormat="1" ht="72" customHeight="1">
      <c r="A21" s="380"/>
      <c r="B21" s="380"/>
      <c r="C21" s="430"/>
      <c r="D21" s="90" t="s">
        <v>1223</v>
      </c>
      <c r="E21" s="79" t="s">
        <v>101</v>
      </c>
      <c r="F21" s="89">
        <v>0.8</v>
      </c>
      <c r="G21" s="89">
        <v>0.2</v>
      </c>
      <c r="H21" s="89">
        <v>0.4</v>
      </c>
      <c r="I21" s="89">
        <v>0.6</v>
      </c>
      <c r="J21" s="89">
        <v>0.8</v>
      </c>
      <c r="K21" s="80" t="s">
        <v>1224</v>
      </c>
      <c r="L21" s="368"/>
      <c r="M21" s="79">
        <v>2</v>
      </c>
      <c r="N21" s="126" t="s">
        <v>1222</v>
      </c>
      <c r="O21" s="380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368"/>
    </row>
    <row r="22" spans="1:28" s="1" customFormat="1" ht="97.5" customHeight="1">
      <c r="A22" s="380"/>
      <c r="B22" s="380"/>
      <c r="C22" s="379" t="s">
        <v>1225</v>
      </c>
      <c r="D22" s="90" t="s">
        <v>1226</v>
      </c>
      <c r="E22" s="79" t="s">
        <v>189</v>
      </c>
      <c r="F22" s="89">
        <v>0.8</v>
      </c>
      <c r="G22" s="89">
        <v>0.2</v>
      </c>
      <c r="H22" s="89">
        <v>0.4</v>
      </c>
      <c r="I22" s="89">
        <v>0.6</v>
      </c>
      <c r="J22" s="89">
        <v>0.8</v>
      </c>
      <c r="K22" s="105" t="s">
        <v>1227</v>
      </c>
      <c r="L22" s="379" t="s">
        <v>1228</v>
      </c>
      <c r="M22" s="79">
        <v>1</v>
      </c>
      <c r="N22" s="126" t="s">
        <v>1229</v>
      </c>
      <c r="O22" s="380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368"/>
    </row>
    <row r="23" spans="1:28" s="1" customFormat="1" ht="93.75" customHeight="1">
      <c r="A23" s="380"/>
      <c r="B23" s="380"/>
      <c r="C23" s="372"/>
      <c r="D23" s="90" t="s">
        <v>1230</v>
      </c>
      <c r="E23" s="79" t="s">
        <v>189</v>
      </c>
      <c r="F23" s="89">
        <v>1</v>
      </c>
      <c r="G23" s="89">
        <v>0.25</v>
      </c>
      <c r="H23" s="89">
        <v>0.5</v>
      </c>
      <c r="I23" s="89">
        <v>0.75</v>
      </c>
      <c r="J23" s="89">
        <v>1</v>
      </c>
      <c r="K23" s="80" t="s">
        <v>1231</v>
      </c>
      <c r="L23" s="372"/>
      <c r="M23" s="79">
        <v>2</v>
      </c>
      <c r="N23" s="126" t="s">
        <v>1209</v>
      </c>
      <c r="O23" s="380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368"/>
    </row>
    <row r="24" spans="1:28" s="1" customFormat="1" ht="87.75" customHeight="1">
      <c r="A24" s="380"/>
      <c r="B24" s="380"/>
      <c r="C24" s="379" t="s">
        <v>1225</v>
      </c>
      <c r="D24" s="127" t="s">
        <v>1232</v>
      </c>
      <c r="E24" s="95" t="s">
        <v>189</v>
      </c>
      <c r="F24" s="128">
        <v>1</v>
      </c>
      <c r="G24" s="128">
        <v>0.25</v>
      </c>
      <c r="H24" s="128">
        <v>0.5</v>
      </c>
      <c r="I24" s="128">
        <v>0.75</v>
      </c>
      <c r="J24" s="128">
        <v>1</v>
      </c>
      <c r="K24" s="96" t="s">
        <v>1233</v>
      </c>
      <c r="L24" s="379" t="s">
        <v>1228</v>
      </c>
      <c r="M24" s="95">
        <v>3</v>
      </c>
      <c r="N24" s="129" t="s">
        <v>1211</v>
      </c>
      <c r="O24" s="380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368"/>
    </row>
    <row r="25" spans="1:28" s="1" customFormat="1" ht="67.5" customHeight="1">
      <c r="A25" s="380"/>
      <c r="B25" s="380"/>
      <c r="C25" s="380"/>
      <c r="D25" s="90" t="s">
        <v>1234</v>
      </c>
      <c r="E25" s="79" t="s">
        <v>189</v>
      </c>
      <c r="F25" s="89">
        <v>1</v>
      </c>
      <c r="G25" s="89">
        <v>0.25</v>
      </c>
      <c r="H25" s="89">
        <v>0.5</v>
      </c>
      <c r="I25" s="89">
        <v>0.75</v>
      </c>
      <c r="J25" s="89">
        <v>1</v>
      </c>
      <c r="K25" s="80" t="s">
        <v>1235</v>
      </c>
      <c r="L25" s="380"/>
      <c r="M25" s="79">
        <v>4</v>
      </c>
      <c r="N25" s="126" t="s">
        <v>1236</v>
      </c>
      <c r="O25" s="380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368"/>
    </row>
    <row r="26" spans="1:28" s="1" customFormat="1" ht="84" customHeight="1">
      <c r="A26" s="372"/>
      <c r="B26" s="372"/>
      <c r="C26" s="372"/>
      <c r="D26" s="90" t="s">
        <v>1237</v>
      </c>
      <c r="E26" s="79" t="s">
        <v>189</v>
      </c>
      <c r="F26" s="89">
        <v>1</v>
      </c>
      <c r="G26" s="89">
        <v>0.25</v>
      </c>
      <c r="H26" s="89">
        <v>0.5</v>
      </c>
      <c r="I26" s="89">
        <v>0.75</v>
      </c>
      <c r="J26" s="89">
        <v>1</v>
      </c>
      <c r="K26" s="80" t="s">
        <v>1238</v>
      </c>
      <c r="L26" s="372"/>
      <c r="M26" s="79">
        <v>5</v>
      </c>
      <c r="N26" s="126" t="s">
        <v>1239</v>
      </c>
      <c r="O26" s="372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368"/>
    </row>
    <row r="27" spans="1:28" s="1" customFormat="1" ht="64.5" customHeight="1">
      <c r="A27" s="379" t="s">
        <v>1189</v>
      </c>
      <c r="B27" s="379" t="s">
        <v>1190</v>
      </c>
      <c r="C27" s="430" t="s">
        <v>1240</v>
      </c>
      <c r="D27" s="90" t="s">
        <v>1241</v>
      </c>
      <c r="E27" s="79">
        <v>2</v>
      </c>
      <c r="F27" s="79">
        <v>2</v>
      </c>
      <c r="G27" s="120"/>
      <c r="H27" s="120">
        <v>1</v>
      </c>
      <c r="I27" s="89"/>
      <c r="J27" s="120">
        <v>1</v>
      </c>
      <c r="K27" s="80" t="s">
        <v>1242</v>
      </c>
      <c r="L27" s="368" t="s">
        <v>1243</v>
      </c>
      <c r="M27" s="400">
        <v>1</v>
      </c>
      <c r="N27" s="472" t="s">
        <v>1244</v>
      </c>
      <c r="O27" s="379" t="s">
        <v>117</v>
      </c>
      <c r="P27" s="87"/>
      <c r="Q27" s="87"/>
      <c r="R27" s="87"/>
      <c r="S27" s="177"/>
      <c r="T27" s="177"/>
      <c r="U27" s="177"/>
      <c r="V27" s="87"/>
      <c r="W27" s="87"/>
      <c r="X27" s="87"/>
      <c r="Y27" s="177"/>
      <c r="Z27" s="177"/>
      <c r="AA27" s="177"/>
      <c r="AB27" s="380" t="s">
        <v>127</v>
      </c>
    </row>
    <row r="28" spans="1:28" s="1" customFormat="1" ht="54" customHeight="1">
      <c r="A28" s="380"/>
      <c r="B28" s="380"/>
      <c r="C28" s="430"/>
      <c r="D28" s="90" t="s">
        <v>1245</v>
      </c>
      <c r="E28" s="79">
        <v>2</v>
      </c>
      <c r="F28" s="79">
        <v>2</v>
      </c>
      <c r="G28" s="120">
        <v>1</v>
      </c>
      <c r="H28" s="89"/>
      <c r="I28" s="120">
        <v>1</v>
      </c>
      <c r="J28" s="89"/>
      <c r="K28" s="80" t="s">
        <v>1246</v>
      </c>
      <c r="L28" s="368"/>
      <c r="M28" s="400"/>
      <c r="N28" s="472"/>
      <c r="O28" s="380"/>
      <c r="P28" s="177"/>
      <c r="Q28" s="177"/>
      <c r="R28" s="177"/>
      <c r="S28" s="87"/>
      <c r="T28" s="87"/>
      <c r="U28" s="87"/>
      <c r="V28" s="177"/>
      <c r="W28" s="177"/>
      <c r="X28" s="177"/>
      <c r="Y28" s="87"/>
      <c r="Z28" s="87"/>
      <c r="AA28" s="87"/>
      <c r="AB28" s="380"/>
    </row>
    <row r="29" spans="1:28" s="1" customFormat="1" ht="56.25" customHeight="1">
      <c r="A29" s="380"/>
      <c r="B29" s="380"/>
      <c r="C29" s="430"/>
      <c r="D29" s="90" t="s">
        <v>1247</v>
      </c>
      <c r="E29" s="79" t="s">
        <v>101</v>
      </c>
      <c r="F29" s="89">
        <v>0.8</v>
      </c>
      <c r="G29" s="89">
        <v>0.2</v>
      </c>
      <c r="H29" s="89">
        <v>0.4</v>
      </c>
      <c r="I29" s="89">
        <v>0.6</v>
      </c>
      <c r="J29" s="89">
        <v>0.8</v>
      </c>
      <c r="K29" s="80" t="s">
        <v>1248</v>
      </c>
      <c r="L29" s="368"/>
      <c r="M29" s="79">
        <v>2</v>
      </c>
      <c r="N29" s="126" t="s">
        <v>1249</v>
      </c>
      <c r="O29" s="380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380"/>
    </row>
    <row r="30" spans="1:28" s="1" customFormat="1" ht="57" customHeight="1">
      <c r="A30" s="380"/>
      <c r="B30" s="380"/>
      <c r="C30" s="90" t="s">
        <v>1250</v>
      </c>
      <c r="D30" s="90" t="s">
        <v>1251</v>
      </c>
      <c r="E30" s="79" t="s">
        <v>101</v>
      </c>
      <c r="F30" s="79">
        <v>2</v>
      </c>
      <c r="G30" s="79">
        <v>1</v>
      </c>
      <c r="H30" s="79">
        <v>0</v>
      </c>
      <c r="I30" s="79">
        <v>1</v>
      </c>
      <c r="J30" s="79">
        <v>0</v>
      </c>
      <c r="K30" s="80" t="s">
        <v>1252</v>
      </c>
      <c r="L30" s="80" t="s">
        <v>1243</v>
      </c>
      <c r="M30" s="79">
        <v>1</v>
      </c>
      <c r="N30" s="126" t="s">
        <v>1253</v>
      </c>
      <c r="O30" s="380"/>
      <c r="P30" s="177"/>
      <c r="Q30" s="177"/>
      <c r="R30" s="177"/>
      <c r="S30" s="87"/>
      <c r="T30" s="87"/>
      <c r="U30" s="87"/>
      <c r="V30" s="177"/>
      <c r="W30" s="177"/>
      <c r="X30" s="177"/>
      <c r="Y30" s="87"/>
      <c r="Z30" s="87"/>
      <c r="AA30" s="87"/>
      <c r="AB30" s="380"/>
    </row>
    <row r="31" spans="1:28" s="1" customFormat="1" ht="102" customHeight="1">
      <c r="A31" s="380"/>
      <c r="B31" s="380"/>
      <c r="C31" s="368" t="s">
        <v>1254</v>
      </c>
      <c r="D31" s="90" t="s">
        <v>1255</v>
      </c>
      <c r="E31" s="89">
        <v>1</v>
      </c>
      <c r="F31" s="89">
        <v>1</v>
      </c>
      <c r="G31" s="89">
        <v>1</v>
      </c>
      <c r="H31" s="89">
        <v>1</v>
      </c>
      <c r="I31" s="89">
        <v>1</v>
      </c>
      <c r="J31" s="89">
        <v>1</v>
      </c>
      <c r="K31" s="80" t="s">
        <v>1256</v>
      </c>
      <c r="L31" s="368" t="s">
        <v>1257</v>
      </c>
      <c r="M31" s="79">
        <v>1</v>
      </c>
      <c r="N31" s="126" t="s">
        <v>1258</v>
      </c>
      <c r="O31" s="380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380"/>
    </row>
    <row r="32" spans="1:28" s="1" customFormat="1" ht="72.75" customHeight="1">
      <c r="A32" s="380"/>
      <c r="B32" s="380"/>
      <c r="C32" s="368"/>
      <c r="D32" s="90" t="s">
        <v>1259</v>
      </c>
      <c r="E32" s="89">
        <v>1</v>
      </c>
      <c r="F32" s="89">
        <v>1</v>
      </c>
      <c r="G32" s="89">
        <v>1</v>
      </c>
      <c r="H32" s="89">
        <v>1</v>
      </c>
      <c r="I32" s="89">
        <v>1</v>
      </c>
      <c r="J32" s="89">
        <v>1</v>
      </c>
      <c r="K32" s="368" t="s">
        <v>1260</v>
      </c>
      <c r="L32" s="368"/>
      <c r="M32" s="79">
        <v>2</v>
      </c>
      <c r="N32" s="126" t="s">
        <v>1261</v>
      </c>
      <c r="O32" s="380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380"/>
    </row>
    <row r="33" spans="1:28" s="1" customFormat="1" ht="106.5" customHeight="1">
      <c r="A33" s="380"/>
      <c r="B33" s="380"/>
      <c r="C33" s="368"/>
      <c r="D33" s="90" t="s">
        <v>1262</v>
      </c>
      <c r="E33" s="89">
        <v>0.8</v>
      </c>
      <c r="F33" s="89">
        <v>0.85</v>
      </c>
      <c r="G33" s="89">
        <v>0.8</v>
      </c>
      <c r="H33" s="89">
        <v>0.85</v>
      </c>
      <c r="I33" s="89">
        <v>0.85</v>
      </c>
      <c r="J33" s="89">
        <v>0.85</v>
      </c>
      <c r="K33" s="368"/>
      <c r="L33" s="368"/>
      <c r="M33" s="79">
        <v>3</v>
      </c>
      <c r="N33" s="126" t="s">
        <v>1261</v>
      </c>
      <c r="O33" s="372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380"/>
    </row>
    <row r="34" spans="1:28" s="1" customFormat="1" ht="51" customHeight="1">
      <c r="A34" s="380"/>
      <c r="B34" s="380"/>
      <c r="C34" s="368" t="s">
        <v>1263</v>
      </c>
      <c r="D34" s="368" t="s">
        <v>1264</v>
      </c>
      <c r="E34" s="400" t="s">
        <v>1265</v>
      </c>
      <c r="F34" s="382" t="s">
        <v>101</v>
      </c>
      <c r="G34" s="398" t="s">
        <v>101</v>
      </c>
      <c r="H34" s="398" t="s">
        <v>101</v>
      </c>
      <c r="I34" s="398" t="s">
        <v>101</v>
      </c>
      <c r="J34" s="398" t="s">
        <v>101</v>
      </c>
      <c r="K34" s="368" t="s">
        <v>1266</v>
      </c>
      <c r="L34" s="368" t="s">
        <v>1267</v>
      </c>
      <c r="M34" s="131">
        <v>1</v>
      </c>
      <c r="N34" s="102" t="s">
        <v>1268</v>
      </c>
      <c r="O34" s="368" t="s">
        <v>1269</v>
      </c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380"/>
    </row>
    <row r="35" spans="1:28" s="1" customFormat="1" ht="42" customHeight="1">
      <c r="A35" s="380"/>
      <c r="B35" s="380"/>
      <c r="C35" s="368"/>
      <c r="D35" s="368"/>
      <c r="E35" s="400"/>
      <c r="F35" s="382"/>
      <c r="G35" s="398"/>
      <c r="H35" s="398"/>
      <c r="I35" s="398"/>
      <c r="J35" s="398"/>
      <c r="K35" s="368"/>
      <c r="L35" s="368"/>
      <c r="M35" s="131">
        <v>2</v>
      </c>
      <c r="N35" s="80" t="s">
        <v>1270</v>
      </c>
      <c r="O35" s="368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380"/>
    </row>
    <row r="36" spans="1:28" s="1" customFormat="1" ht="51.75" customHeight="1">
      <c r="A36" s="380"/>
      <c r="B36" s="380"/>
      <c r="C36" s="368"/>
      <c r="D36" s="368"/>
      <c r="E36" s="400"/>
      <c r="F36" s="382"/>
      <c r="G36" s="398"/>
      <c r="H36" s="398"/>
      <c r="I36" s="398"/>
      <c r="J36" s="398"/>
      <c r="K36" s="368"/>
      <c r="L36" s="368"/>
      <c r="M36" s="131">
        <v>3</v>
      </c>
      <c r="N36" s="80" t="s">
        <v>1271</v>
      </c>
      <c r="O36" s="368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380"/>
    </row>
    <row r="37" spans="1:28" s="1" customFormat="1" ht="47.25" customHeight="1">
      <c r="A37" s="380"/>
      <c r="B37" s="380"/>
      <c r="C37" s="368"/>
      <c r="D37" s="368"/>
      <c r="E37" s="400"/>
      <c r="F37" s="382"/>
      <c r="G37" s="398"/>
      <c r="H37" s="398"/>
      <c r="I37" s="398"/>
      <c r="J37" s="398"/>
      <c r="K37" s="368"/>
      <c r="L37" s="368"/>
      <c r="M37" s="131">
        <v>4</v>
      </c>
      <c r="N37" s="80" t="s">
        <v>1272</v>
      </c>
      <c r="O37" s="368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380"/>
    </row>
    <row r="38" spans="1:28" s="1" customFormat="1" ht="60.75" customHeight="1">
      <c r="A38" s="380"/>
      <c r="B38" s="380"/>
      <c r="C38" s="368"/>
      <c r="D38" s="368"/>
      <c r="E38" s="400"/>
      <c r="F38" s="382"/>
      <c r="G38" s="398"/>
      <c r="H38" s="398"/>
      <c r="I38" s="398"/>
      <c r="J38" s="398"/>
      <c r="K38" s="368"/>
      <c r="L38" s="368"/>
      <c r="M38" s="131">
        <v>5</v>
      </c>
      <c r="N38" s="80" t="s">
        <v>1273</v>
      </c>
      <c r="O38" s="368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380"/>
    </row>
    <row r="39" spans="1:28" s="1" customFormat="1" ht="61.5" customHeight="1">
      <c r="A39" s="380"/>
      <c r="B39" s="380"/>
      <c r="C39" s="430" t="s">
        <v>1274</v>
      </c>
      <c r="D39" s="430" t="s">
        <v>1275</v>
      </c>
      <c r="E39" s="398">
        <v>1</v>
      </c>
      <c r="F39" s="398">
        <v>4</v>
      </c>
      <c r="G39" s="398">
        <v>1</v>
      </c>
      <c r="H39" s="398">
        <v>1</v>
      </c>
      <c r="I39" s="398">
        <v>1</v>
      </c>
      <c r="J39" s="398">
        <v>1</v>
      </c>
      <c r="K39" s="368" t="s">
        <v>1276</v>
      </c>
      <c r="L39" s="368" t="s">
        <v>1277</v>
      </c>
      <c r="M39" s="131">
        <v>1</v>
      </c>
      <c r="N39" s="80" t="s">
        <v>1278</v>
      </c>
      <c r="O39" s="368" t="s">
        <v>1279</v>
      </c>
      <c r="P39" s="177"/>
      <c r="Q39" s="177"/>
      <c r="R39" s="177"/>
      <c r="S39" s="87"/>
      <c r="T39" s="87"/>
      <c r="U39" s="87"/>
      <c r="V39" s="87"/>
      <c r="W39" s="87"/>
      <c r="X39" s="87"/>
      <c r="Y39" s="87"/>
      <c r="Z39" s="87"/>
      <c r="AA39" s="87"/>
      <c r="AB39" s="380"/>
    </row>
    <row r="40" spans="1:28" s="1" customFormat="1" ht="61.5" customHeight="1">
      <c r="A40" s="380"/>
      <c r="B40" s="380"/>
      <c r="C40" s="430"/>
      <c r="D40" s="430"/>
      <c r="E40" s="398"/>
      <c r="F40" s="398"/>
      <c r="G40" s="398"/>
      <c r="H40" s="398"/>
      <c r="I40" s="398"/>
      <c r="J40" s="398"/>
      <c r="K40" s="368"/>
      <c r="L40" s="368"/>
      <c r="M40" s="131">
        <v>2</v>
      </c>
      <c r="N40" s="80" t="s">
        <v>1280</v>
      </c>
      <c r="O40" s="368"/>
      <c r="P40" s="87"/>
      <c r="Q40" s="87"/>
      <c r="R40" s="87"/>
      <c r="S40" s="177"/>
      <c r="T40" s="177"/>
      <c r="U40" s="177"/>
      <c r="V40" s="87"/>
      <c r="W40" s="87"/>
      <c r="X40" s="87"/>
      <c r="Y40" s="87"/>
      <c r="Z40" s="87"/>
      <c r="AA40" s="87"/>
      <c r="AB40" s="380"/>
    </row>
    <row r="41" spans="1:28" s="1" customFormat="1" ht="61.5" customHeight="1">
      <c r="A41" s="380"/>
      <c r="B41" s="380"/>
      <c r="C41" s="430"/>
      <c r="D41" s="430"/>
      <c r="E41" s="398"/>
      <c r="F41" s="398"/>
      <c r="G41" s="398"/>
      <c r="H41" s="398"/>
      <c r="I41" s="398"/>
      <c r="J41" s="398"/>
      <c r="K41" s="368"/>
      <c r="L41" s="368"/>
      <c r="M41" s="131">
        <v>3</v>
      </c>
      <c r="N41" s="80" t="s">
        <v>1281</v>
      </c>
      <c r="O41" s="368"/>
      <c r="P41" s="87"/>
      <c r="Q41" s="87"/>
      <c r="R41" s="87"/>
      <c r="S41" s="177"/>
      <c r="T41" s="177"/>
      <c r="U41" s="177"/>
      <c r="V41" s="87"/>
      <c r="W41" s="87"/>
      <c r="X41" s="87"/>
      <c r="Y41" s="87"/>
      <c r="Z41" s="87"/>
      <c r="AA41" s="87"/>
      <c r="AB41" s="380"/>
    </row>
    <row r="42" spans="1:28" s="1" customFormat="1" ht="61.5" customHeight="1">
      <c r="A42" s="372"/>
      <c r="B42" s="372"/>
      <c r="C42" s="430"/>
      <c r="D42" s="430"/>
      <c r="E42" s="398"/>
      <c r="F42" s="398"/>
      <c r="G42" s="398"/>
      <c r="H42" s="398"/>
      <c r="I42" s="398"/>
      <c r="J42" s="398"/>
      <c r="K42" s="368"/>
      <c r="L42" s="368"/>
      <c r="M42" s="131">
        <v>4</v>
      </c>
      <c r="N42" s="80" t="s">
        <v>1282</v>
      </c>
      <c r="O42" s="368"/>
      <c r="P42" s="87"/>
      <c r="Q42" s="87"/>
      <c r="R42" s="87"/>
      <c r="S42" s="87"/>
      <c r="T42" s="87"/>
      <c r="U42" s="87"/>
      <c r="V42" s="87"/>
      <c r="W42" s="87"/>
      <c r="X42" s="87"/>
      <c r="Y42" s="177"/>
      <c r="Z42" s="177"/>
      <c r="AA42" s="177"/>
      <c r="AB42" s="372"/>
    </row>
  </sheetData>
  <mergeCells count="93">
    <mergeCell ref="AB9:AB26"/>
    <mergeCell ref="B9:B26"/>
    <mergeCell ref="A9:A26"/>
    <mergeCell ref="O9:O26"/>
    <mergeCell ref="O27:O33"/>
    <mergeCell ref="C24:C26"/>
    <mergeCell ref="L24:L26"/>
    <mergeCell ref="K9:K14"/>
    <mergeCell ref="L9:L14"/>
    <mergeCell ref="C20:C21"/>
    <mergeCell ref="L20:L21"/>
    <mergeCell ref="C15:C19"/>
    <mergeCell ref="L15:L19"/>
    <mergeCell ref="K16:K17"/>
    <mergeCell ref="AB27:AB42"/>
    <mergeCell ref="C22:C23"/>
    <mergeCell ref="F6:F8"/>
    <mergeCell ref="A1:AB1"/>
    <mergeCell ref="A2:AB2"/>
    <mergeCell ref="A3:AB3"/>
    <mergeCell ref="A4:AB4"/>
    <mergeCell ref="G5:J5"/>
    <mergeCell ref="M5:N5"/>
    <mergeCell ref="P5:AA5"/>
    <mergeCell ref="A6:A8"/>
    <mergeCell ref="B6:B8"/>
    <mergeCell ref="C6:C8"/>
    <mergeCell ref="D6:D8"/>
    <mergeCell ref="E6:E8"/>
    <mergeCell ref="P6:AA6"/>
    <mergeCell ref="AB6:AB8"/>
    <mergeCell ref="G7:G8"/>
    <mergeCell ref="R7:R8"/>
    <mergeCell ref="S7:S8"/>
    <mergeCell ref="G6:J6"/>
    <mergeCell ref="K6:K8"/>
    <mergeCell ref="L6:L8"/>
    <mergeCell ref="M6:M8"/>
    <mergeCell ref="N6:N8"/>
    <mergeCell ref="O6:O8"/>
    <mergeCell ref="H7:H8"/>
    <mergeCell ref="I7:I8"/>
    <mergeCell ref="J7:J8"/>
    <mergeCell ref="P7:P8"/>
    <mergeCell ref="Q7:Q8"/>
    <mergeCell ref="Z7:Z8"/>
    <mergeCell ref="AA7:AA8"/>
    <mergeCell ref="C9:C14"/>
    <mergeCell ref="D9:D14"/>
    <mergeCell ref="E9:E14"/>
    <mergeCell ref="F9:F14"/>
    <mergeCell ref="G9:G14"/>
    <mergeCell ref="H9:H14"/>
    <mergeCell ref="T7:T8"/>
    <mergeCell ref="U7:U8"/>
    <mergeCell ref="V7:V8"/>
    <mergeCell ref="W7:W8"/>
    <mergeCell ref="X7:X8"/>
    <mergeCell ref="Y7:Y8"/>
    <mergeCell ref="I9:I14"/>
    <mergeCell ref="J9:J14"/>
    <mergeCell ref="L22:L23"/>
    <mergeCell ref="C31:C33"/>
    <mergeCell ref="L31:L33"/>
    <mergeCell ref="K32:K33"/>
    <mergeCell ref="C27:C29"/>
    <mergeCell ref="L27:L29"/>
    <mergeCell ref="M27:M28"/>
    <mergeCell ref="N27:N28"/>
    <mergeCell ref="C34:C38"/>
    <mergeCell ref="D34:D38"/>
    <mergeCell ref="E34:E38"/>
    <mergeCell ref="F34:F38"/>
    <mergeCell ref="G34:G38"/>
    <mergeCell ref="I34:I38"/>
    <mergeCell ref="C39:C42"/>
    <mergeCell ref="D39:D42"/>
    <mergeCell ref="E39:E42"/>
    <mergeCell ref="B27:B42"/>
    <mergeCell ref="A27:A42"/>
    <mergeCell ref="O34:O38"/>
    <mergeCell ref="L39:L42"/>
    <mergeCell ref="O39:O42"/>
    <mergeCell ref="F39:F42"/>
    <mergeCell ref="G39:G42"/>
    <mergeCell ref="H39:H42"/>
    <mergeCell ref="I39:I42"/>
    <mergeCell ref="J39:J42"/>
    <mergeCell ref="K39:K42"/>
    <mergeCell ref="H34:H38"/>
    <mergeCell ref="J34:J38"/>
    <mergeCell ref="K34:K38"/>
    <mergeCell ref="L34:L38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35" fitToWidth="0" fitToHeight="0" orientation="landscape" r:id="rId1"/>
  <headerFooter>
    <oddHeader>&amp;L  &amp;G&amp;C&amp;"Verdana,Negrita"&amp;K002060MINISTERIO DE INTERIOR Y POLICÍA
PLAN OPERATIVO ANUAL 2025
&amp;KC00000
Dirección Tecnologías de la Información y Comunicación (TIC)&amp;R&amp;"Verdana,Negrita"&amp;10&amp;KC00000AÑO 2025</oddHeader>
    <oddFooter>&amp;C&amp;"Aptos Narrow,Negrita"Dirección Planificación y Desarrollo</oddFooter>
  </headerFooter>
  <rowBreaks count="1" manualBreakCount="1">
    <brk id="26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25" zoomScaleNormal="40" zoomScaleSheetLayoutView="25" zoomScalePageLayoutView="40" workbookViewId="0">
      <selection activeCell="L9" sqref="L9:L12"/>
    </sheetView>
  </sheetViews>
  <sheetFormatPr baseColWidth="10" defaultColWidth="10.42578125" defaultRowHeight="27" customHeight="1"/>
  <cols>
    <col min="1" max="1" width="24.85546875" style="65" customWidth="1"/>
    <col min="2" max="3" width="24.7109375" style="65" customWidth="1"/>
    <col min="4" max="4" width="22.8554687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5703125" style="65" customWidth="1"/>
    <col min="10" max="10" width="13" style="65" customWidth="1"/>
    <col min="11" max="11" width="25" style="65" customWidth="1"/>
    <col min="12" max="12" width="20.85546875" style="65" customWidth="1"/>
    <col min="13" max="13" width="7.140625" style="65" customWidth="1"/>
    <col min="14" max="14" width="49.28515625" style="65" customWidth="1"/>
    <col min="15" max="15" width="23.710937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7.4257812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s="1" customFormat="1" ht="103.5" customHeight="1">
      <c r="A9" s="379" t="s">
        <v>1283</v>
      </c>
      <c r="B9" s="379" t="s">
        <v>1284</v>
      </c>
      <c r="C9" s="430" t="s">
        <v>1285</v>
      </c>
      <c r="D9" s="449" t="s">
        <v>1286</v>
      </c>
      <c r="E9" s="395" t="s">
        <v>1193</v>
      </c>
      <c r="F9" s="376">
        <v>1</v>
      </c>
      <c r="G9" s="376">
        <v>1</v>
      </c>
      <c r="H9" s="376">
        <v>1</v>
      </c>
      <c r="I9" s="376">
        <v>1</v>
      </c>
      <c r="J9" s="376">
        <v>1</v>
      </c>
      <c r="K9" s="379" t="s">
        <v>1287</v>
      </c>
      <c r="L9" s="449" t="s">
        <v>1288</v>
      </c>
      <c r="M9" s="79">
        <v>1</v>
      </c>
      <c r="N9" s="105" t="s">
        <v>1289</v>
      </c>
      <c r="O9" s="386" t="s">
        <v>117</v>
      </c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368" t="s">
        <v>127</v>
      </c>
    </row>
    <row r="10" spans="1:28" s="1" customFormat="1" ht="116.25" customHeight="1">
      <c r="A10" s="380"/>
      <c r="B10" s="380"/>
      <c r="C10" s="430"/>
      <c r="D10" s="450"/>
      <c r="E10" s="396"/>
      <c r="F10" s="377"/>
      <c r="G10" s="377"/>
      <c r="H10" s="377"/>
      <c r="I10" s="377"/>
      <c r="J10" s="377"/>
      <c r="K10" s="380"/>
      <c r="L10" s="450"/>
      <c r="M10" s="79">
        <v>2</v>
      </c>
      <c r="N10" s="105" t="s">
        <v>1290</v>
      </c>
      <c r="O10" s="38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368"/>
    </row>
    <row r="11" spans="1:28" s="1" customFormat="1" ht="103.5" customHeight="1">
      <c r="A11" s="380"/>
      <c r="B11" s="380"/>
      <c r="C11" s="430"/>
      <c r="D11" s="450"/>
      <c r="E11" s="396"/>
      <c r="F11" s="377"/>
      <c r="G11" s="377"/>
      <c r="H11" s="377"/>
      <c r="I11" s="377"/>
      <c r="J11" s="377"/>
      <c r="K11" s="380"/>
      <c r="L11" s="450"/>
      <c r="M11" s="79">
        <v>3</v>
      </c>
      <c r="N11" s="105" t="s">
        <v>1291</v>
      </c>
      <c r="O11" s="38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368"/>
    </row>
    <row r="12" spans="1:28" s="1" customFormat="1" ht="116.25" customHeight="1">
      <c r="A12" s="380"/>
      <c r="B12" s="380"/>
      <c r="C12" s="430"/>
      <c r="D12" s="451"/>
      <c r="E12" s="397"/>
      <c r="F12" s="378"/>
      <c r="G12" s="378"/>
      <c r="H12" s="378"/>
      <c r="I12" s="378"/>
      <c r="J12" s="378"/>
      <c r="K12" s="372"/>
      <c r="L12" s="451"/>
      <c r="M12" s="79">
        <v>4</v>
      </c>
      <c r="N12" s="80" t="s">
        <v>1292</v>
      </c>
      <c r="O12" s="38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368"/>
    </row>
    <row r="13" spans="1:28" s="1" customFormat="1" ht="102" customHeight="1">
      <c r="A13" s="380"/>
      <c r="B13" s="380"/>
      <c r="C13" s="429" t="s">
        <v>1293</v>
      </c>
      <c r="D13" s="509" t="s">
        <v>1294</v>
      </c>
      <c r="E13" s="512" t="s">
        <v>1193</v>
      </c>
      <c r="F13" s="503">
        <v>1</v>
      </c>
      <c r="G13" s="503">
        <v>1</v>
      </c>
      <c r="H13" s="503">
        <v>1</v>
      </c>
      <c r="I13" s="503">
        <v>1</v>
      </c>
      <c r="J13" s="503">
        <v>1</v>
      </c>
      <c r="K13" s="386" t="s">
        <v>1295</v>
      </c>
      <c r="L13" s="506" t="s">
        <v>1296</v>
      </c>
      <c r="M13" s="79">
        <v>1</v>
      </c>
      <c r="N13" s="105" t="s">
        <v>1297</v>
      </c>
      <c r="O13" s="38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368"/>
    </row>
    <row r="14" spans="1:28" s="1" customFormat="1" ht="77.25" customHeight="1">
      <c r="A14" s="380"/>
      <c r="B14" s="380"/>
      <c r="C14" s="429"/>
      <c r="D14" s="510"/>
      <c r="E14" s="513"/>
      <c r="F14" s="504"/>
      <c r="G14" s="504"/>
      <c r="H14" s="504"/>
      <c r="I14" s="504"/>
      <c r="J14" s="504"/>
      <c r="K14" s="387"/>
      <c r="L14" s="507"/>
      <c r="M14" s="79">
        <v>2</v>
      </c>
      <c r="N14" s="105" t="s">
        <v>1298</v>
      </c>
      <c r="O14" s="38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368"/>
    </row>
    <row r="15" spans="1:28" s="1" customFormat="1" ht="74.25" customHeight="1">
      <c r="A15" s="380"/>
      <c r="B15" s="380"/>
      <c r="C15" s="429"/>
      <c r="D15" s="510"/>
      <c r="E15" s="513"/>
      <c r="F15" s="504"/>
      <c r="G15" s="504"/>
      <c r="H15" s="504"/>
      <c r="I15" s="504"/>
      <c r="J15" s="504"/>
      <c r="K15" s="387"/>
      <c r="L15" s="507"/>
      <c r="M15" s="79">
        <v>3</v>
      </c>
      <c r="N15" s="105" t="s">
        <v>1299</v>
      </c>
      <c r="O15" s="38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368"/>
    </row>
    <row r="16" spans="1:28" s="1" customFormat="1" ht="90" customHeight="1">
      <c r="A16" s="380"/>
      <c r="B16" s="380"/>
      <c r="C16" s="429"/>
      <c r="D16" s="510"/>
      <c r="E16" s="513"/>
      <c r="F16" s="504"/>
      <c r="G16" s="504"/>
      <c r="H16" s="504"/>
      <c r="I16" s="504"/>
      <c r="J16" s="504"/>
      <c r="K16" s="387"/>
      <c r="L16" s="507"/>
      <c r="M16" s="79">
        <v>4</v>
      </c>
      <c r="N16" s="105" t="s">
        <v>1300</v>
      </c>
      <c r="O16" s="38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368"/>
    </row>
    <row r="17" spans="1:28" s="1" customFormat="1" ht="103.5" customHeight="1">
      <c r="A17" s="372"/>
      <c r="B17" s="372"/>
      <c r="C17" s="429"/>
      <c r="D17" s="511"/>
      <c r="E17" s="514"/>
      <c r="F17" s="505"/>
      <c r="G17" s="505"/>
      <c r="H17" s="505"/>
      <c r="I17" s="505"/>
      <c r="J17" s="505"/>
      <c r="K17" s="388"/>
      <c r="L17" s="508"/>
      <c r="M17" s="79">
        <v>5</v>
      </c>
      <c r="N17" s="105" t="s">
        <v>1301</v>
      </c>
      <c r="O17" s="388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368"/>
    </row>
    <row r="18" spans="1:28" s="1" customFormat="1" ht="70.5" customHeight="1">
      <c r="A18" s="475" t="s">
        <v>1283</v>
      </c>
      <c r="B18" s="475" t="s">
        <v>1284</v>
      </c>
      <c r="C18" s="496" t="s">
        <v>1302</v>
      </c>
      <c r="D18" s="497" t="s">
        <v>1303</v>
      </c>
      <c r="E18" s="484" t="s">
        <v>1193</v>
      </c>
      <c r="F18" s="487">
        <v>1</v>
      </c>
      <c r="G18" s="487">
        <v>1</v>
      </c>
      <c r="H18" s="487">
        <v>1</v>
      </c>
      <c r="I18" s="487">
        <v>1</v>
      </c>
      <c r="J18" s="487">
        <v>1</v>
      </c>
      <c r="K18" s="475" t="s">
        <v>1304</v>
      </c>
      <c r="L18" s="497" t="s">
        <v>1305</v>
      </c>
      <c r="M18" s="117">
        <v>1</v>
      </c>
      <c r="N18" s="116" t="s">
        <v>1306</v>
      </c>
      <c r="O18" s="515" t="s">
        <v>117</v>
      </c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368" t="s">
        <v>1307</v>
      </c>
    </row>
    <row r="19" spans="1:28" s="1" customFormat="1" ht="66" customHeight="1">
      <c r="A19" s="476"/>
      <c r="B19" s="476"/>
      <c r="C19" s="496"/>
      <c r="D19" s="498"/>
      <c r="E19" s="485"/>
      <c r="F19" s="488"/>
      <c r="G19" s="488"/>
      <c r="H19" s="488"/>
      <c r="I19" s="488"/>
      <c r="J19" s="488"/>
      <c r="K19" s="476"/>
      <c r="L19" s="498"/>
      <c r="M19" s="117">
        <v>2</v>
      </c>
      <c r="N19" s="115" t="s">
        <v>1308</v>
      </c>
      <c r="O19" s="516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368"/>
    </row>
    <row r="20" spans="1:28" s="1" customFormat="1" ht="71.25" customHeight="1">
      <c r="A20" s="476"/>
      <c r="B20" s="476"/>
      <c r="C20" s="496"/>
      <c r="D20" s="498"/>
      <c r="E20" s="485"/>
      <c r="F20" s="488"/>
      <c r="G20" s="488"/>
      <c r="H20" s="488"/>
      <c r="I20" s="488"/>
      <c r="J20" s="488"/>
      <c r="K20" s="476"/>
      <c r="L20" s="498"/>
      <c r="M20" s="117">
        <v>3</v>
      </c>
      <c r="N20" s="115" t="s">
        <v>1309</v>
      </c>
      <c r="O20" s="516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368"/>
    </row>
    <row r="21" spans="1:28" s="1" customFormat="1" ht="73.5" customHeight="1">
      <c r="A21" s="476"/>
      <c r="B21" s="476"/>
      <c r="C21" s="496"/>
      <c r="D21" s="498"/>
      <c r="E21" s="485"/>
      <c r="F21" s="488"/>
      <c r="G21" s="488"/>
      <c r="H21" s="488"/>
      <c r="I21" s="488"/>
      <c r="J21" s="488"/>
      <c r="K21" s="476"/>
      <c r="L21" s="498"/>
      <c r="M21" s="117">
        <v>4</v>
      </c>
      <c r="N21" s="116" t="s">
        <v>1310</v>
      </c>
      <c r="O21" s="517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368"/>
    </row>
    <row r="22" spans="1:28" s="1" customFormat="1" ht="69.75" customHeight="1">
      <c r="A22" s="476"/>
      <c r="B22" s="476"/>
      <c r="C22" s="496"/>
      <c r="D22" s="499"/>
      <c r="E22" s="486"/>
      <c r="F22" s="489"/>
      <c r="G22" s="489"/>
      <c r="H22" s="489"/>
      <c r="I22" s="489"/>
      <c r="J22" s="489"/>
      <c r="K22" s="477"/>
      <c r="L22" s="499"/>
      <c r="M22" s="117">
        <v>5</v>
      </c>
      <c r="N22" s="113" t="s">
        <v>1311</v>
      </c>
      <c r="O22" s="114" t="s">
        <v>1312</v>
      </c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368"/>
    </row>
    <row r="23" spans="1:28" s="55" customFormat="1" ht="69" customHeight="1">
      <c r="A23" s="476"/>
      <c r="B23" s="476"/>
      <c r="C23" s="476" t="s">
        <v>1313</v>
      </c>
      <c r="D23" s="493" t="s">
        <v>1314</v>
      </c>
      <c r="E23" s="500" t="s">
        <v>1193</v>
      </c>
      <c r="F23" s="500">
        <v>2</v>
      </c>
      <c r="G23" s="478"/>
      <c r="H23" s="478"/>
      <c r="I23" s="478"/>
      <c r="J23" s="478">
        <v>2</v>
      </c>
      <c r="K23" s="475" t="s">
        <v>1315</v>
      </c>
      <c r="L23" s="475" t="s">
        <v>1316</v>
      </c>
      <c r="M23" s="112">
        <v>1</v>
      </c>
      <c r="N23" s="115" t="s">
        <v>1317</v>
      </c>
      <c r="O23" s="515" t="s">
        <v>117</v>
      </c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368"/>
    </row>
    <row r="24" spans="1:28" s="55" customFormat="1" ht="78.75" customHeight="1">
      <c r="A24" s="476"/>
      <c r="B24" s="476"/>
      <c r="C24" s="476"/>
      <c r="D24" s="494"/>
      <c r="E24" s="501"/>
      <c r="F24" s="501"/>
      <c r="G24" s="479"/>
      <c r="H24" s="479"/>
      <c r="I24" s="479"/>
      <c r="J24" s="479"/>
      <c r="K24" s="476"/>
      <c r="L24" s="476"/>
      <c r="M24" s="112">
        <v>2</v>
      </c>
      <c r="N24" s="116" t="s">
        <v>1318</v>
      </c>
      <c r="O24" s="516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368"/>
    </row>
    <row r="25" spans="1:28" s="55" customFormat="1" ht="69" customHeight="1">
      <c r="A25" s="476"/>
      <c r="B25" s="476"/>
      <c r="C25" s="476"/>
      <c r="D25" s="494"/>
      <c r="E25" s="501"/>
      <c r="F25" s="501"/>
      <c r="G25" s="479"/>
      <c r="H25" s="479"/>
      <c r="I25" s="479"/>
      <c r="J25" s="479"/>
      <c r="K25" s="476"/>
      <c r="L25" s="476"/>
      <c r="M25" s="112">
        <v>3</v>
      </c>
      <c r="N25" s="115" t="s">
        <v>1319</v>
      </c>
      <c r="O25" s="516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368"/>
    </row>
    <row r="26" spans="1:28" s="55" customFormat="1" ht="80.25" customHeight="1">
      <c r="A26" s="476"/>
      <c r="B26" s="476"/>
      <c r="C26" s="476"/>
      <c r="D26" s="494"/>
      <c r="E26" s="501"/>
      <c r="F26" s="501"/>
      <c r="G26" s="479"/>
      <c r="H26" s="479"/>
      <c r="I26" s="479"/>
      <c r="J26" s="479"/>
      <c r="K26" s="476"/>
      <c r="L26" s="476"/>
      <c r="M26" s="112">
        <v>4</v>
      </c>
      <c r="N26" s="115" t="s">
        <v>1320</v>
      </c>
      <c r="O26" s="516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368"/>
    </row>
    <row r="27" spans="1:28" s="55" customFormat="1" ht="80.25" customHeight="1">
      <c r="A27" s="476"/>
      <c r="B27" s="476"/>
      <c r="C27" s="476"/>
      <c r="D27" s="494"/>
      <c r="E27" s="501"/>
      <c r="F27" s="501"/>
      <c r="G27" s="479"/>
      <c r="H27" s="479"/>
      <c r="I27" s="479"/>
      <c r="J27" s="479"/>
      <c r="K27" s="476"/>
      <c r="L27" s="476"/>
      <c r="M27" s="112">
        <v>5</v>
      </c>
      <c r="N27" s="116" t="s">
        <v>1321</v>
      </c>
      <c r="O27" s="516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368"/>
    </row>
    <row r="28" spans="1:28" s="55" customFormat="1" ht="80.25" customHeight="1">
      <c r="A28" s="476"/>
      <c r="B28" s="476"/>
      <c r="C28" s="476"/>
      <c r="D28" s="494"/>
      <c r="E28" s="501"/>
      <c r="F28" s="501"/>
      <c r="G28" s="479"/>
      <c r="H28" s="479"/>
      <c r="I28" s="479"/>
      <c r="J28" s="479"/>
      <c r="K28" s="476"/>
      <c r="L28" s="476"/>
      <c r="M28" s="112">
        <v>6</v>
      </c>
      <c r="N28" s="115" t="s">
        <v>1322</v>
      </c>
      <c r="O28" s="516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368"/>
    </row>
    <row r="29" spans="1:28" s="55" customFormat="1" ht="80.25" customHeight="1">
      <c r="A29" s="477"/>
      <c r="B29" s="477"/>
      <c r="C29" s="477"/>
      <c r="D29" s="495"/>
      <c r="E29" s="502"/>
      <c r="F29" s="502"/>
      <c r="G29" s="480"/>
      <c r="H29" s="480"/>
      <c r="I29" s="480"/>
      <c r="J29" s="480"/>
      <c r="K29" s="477"/>
      <c r="L29" s="477"/>
      <c r="M29" s="112">
        <v>7</v>
      </c>
      <c r="N29" s="116" t="s">
        <v>1323</v>
      </c>
      <c r="O29" s="517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368"/>
    </row>
    <row r="30" spans="1:28" s="55" customFormat="1" ht="60" customHeight="1">
      <c r="A30" s="475" t="s">
        <v>1283</v>
      </c>
      <c r="B30" s="475" t="s">
        <v>1284</v>
      </c>
      <c r="C30" s="475" t="s">
        <v>1324</v>
      </c>
      <c r="D30" s="475" t="s">
        <v>1325</v>
      </c>
      <c r="E30" s="484" t="s">
        <v>1193</v>
      </c>
      <c r="F30" s="487">
        <v>1</v>
      </c>
      <c r="G30" s="487">
        <v>1</v>
      </c>
      <c r="H30" s="487">
        <v>1</v>
      </c>
      <c r="I30" s="487">
        <v>1</v>
      </c>
      <c r="J30" s="487">
        <v>1</v>
      </c>
      <c r="K30" s="475" t="s">
        <v>1326</v>
      </c>
      <c r="L30" s="475" t="s">
        <v>1305</v>
      </c>
      <c r="M30" s="112">
        <v>1</v>
      </c>
      <c r="N30" s="115" t="s">
        <v>1327</v>
      </c>
      <c r="O30" s="515" t="s">
        <v>117</v>
      </c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380" t="s">
        <v>1307</v>
      </c>
    </row>
    <row r="31" spans="1:28" s="55" customFormat="1" ht="53.25" customHeight="1">
      <c r="A31" s="476"/>
      <c r="B31" s="476"/>
      <c r="C31" s="476"/>
      <c r="D31" s="476"/>
      <c r="E31" s="485"/>
      <c r="F31" s="488"/>
      <c r="G31" s="488"/>
      <c r="H31" s="488"/>
      <c r="I31" s="488"/>
      <c r="J31" s="488"/>
      <c r="K31" s="476"/>
      <c r="L31" s="476"/>
      <c r="M31" s="112">
        <v>2</v>
      </c>
      <c r="N31" s="115" t="s">
        <v>1328</v>
      </c>
      <c r="O31" s="516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380"/>
    </row>
    <row r="32" spans="1:28" s="55" customFormat="1" ht="52.5" customHeight="1">
      <c r="A32" s="476"/>
      <c r="B32" s="476"/>
      <c r="C32" s="476"/>
      <c r="D32" s="476"/>
      <c r="E32" s="485"/>
      <c r="F32" s="488"/>
      <c r="G32" s="488"/>
      <c r="H32" s="488"/>
      <c r="I32" s="488"/>
      <c r="J32" s="488"/>
      <c r="K32" s="476"/>
      <c r="L32" s="476"/>
      <c r="M32" s="112">
        <v>3</v>
      </c>
      <c r="N32" s="116" t="s">
        <v>1329</v>
      </c>
      <c r="O32" s="516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380"/>
    </row>
    <row r="33" spans="1:28" s="55" customFormat="1" ht="52.5" customHeight="1">
      <c r="A33" s="476"/>
      <c r="B33" s="476"/>
      <c r="C33" s="476"/>
      <c r="D33" s="476"/>
      <c r="E33" s="485"/>
      <c r="F33" s="488"/>
      <c r="G33" s="488"/>
      <c r="H33" s="488"/>
      <c r="I33" s="488"/>
      <c r="J33" s="488"/>
      <c r="K33" s="476"/>
      <c r="L33" s="476"/>
      <c r="M33" s="112">
        <v>4</v>
      </c>
      <c r="N33" s="115" t="s">
        <v>1330</v>
      </c>
      <c r="O33" s="516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380"/>
    </row>
    <row r="34" spans="1:28" s="55" customFormat="1" ht="76.5" customHeight="1">
      <c r="A34" s="476"/>
      <c r="B34" s="476"/>
      <c r="C34" s="476"/>
      <c r="D34" s="476"/>
      <c r="E34" s="485"/>
      <c r="F34" s="488"/>
      <c r="G34" s="488"/>
      <c r="H34" s="488"/>
      <c r="I34" s="488"/>
      <c r="J34" s="488"/>
      <c r="K34" s="476"/>
      <c r="L34" s="476"/>
      <c r="M34" s="112">
        <v>5</v>
      </c>
      <c r="N34" s="115" t="s">
        <v>1331</v>
      </c>
      <c r="O34" s="516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380"/>
    </row>
    <row r="35" spans="1:28" s="55" customFormat="1" ht="63" customHeight="1">
      <c r="A35" s="476"/>
      <c r="B35" s="476"/>
      <c r="C35" s="477"/>
      <c r="D35" s="477"/>
      <c r="E35" s="486"/>
      <c r="F35" s="489"/>
      <c r="G35" s="489"/>
      <c r="H35" s="489"/>
      <c r="I35" s="489"/>
      <c r="J35" s="489"/>
      <c r="K35" s="477"/>
      <c r="L35" s="477"/>
      <c r="M35" s="112">
        <v>6</v>
      </c>
      <c r="N35" s="115" t="s">
        <v>1332</v>
      </c>
      <c r="O35" s="516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380"/>
    </row>
    <row r="36" spans="1:28" s="55" customFormat="1" ht="60.75" customHeight="1">
      <c r="A36" s="476"/>
      <c r="B36" s="476"/>
      <c r="C36" s="490" t="s">
        <v>1333</v>
      </c>
      <c r="D36" s="490" t="s">
        <v>1334</v>
      </c>
      <c r="E36" s="478" t="s">
        <v>1193</v>
      </c>
      <c r="F36" s="481">
        <v>0.75</v>
      </c>
      <c r="G36" s="481">
        <v>0.75</v>
      </c>
      <c r="H36" s="481">
        <v>0.75</v>
      </c>
      <c r="I36" s="481">
        <v>0.75</v>
      </c>
      <c r="J36" s="481">
        <v>0.75</v>
      </c>
      <c r="K36" s="493" t="s">
        <v>1335</v>
      </c>
      <c r="L36" s="493" t="s">
        <v>1336</v>
      </c>
      <c r="M36" s="111">
        <v>1</v>
      </c>
      <c r="N36" s="110" t="s">
        <v>1337</v>
      </c>
      <c r="O36" s="516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380"/>
    </row>
    <row r="37" spans="1:28" s="1" customFormat="1" ht="63" customHeight="1">
      <c r="A37" s="476"/>
      <c r="B37" s="476"/>
      <c r="C37" s="491"/>
      <c r="D37" s="491"/>
      <c r="E37" s="479"/>
      <c r="F37" s="482"/>
      <c r="G37" s="482"/>
      <c r="H37" s="482"/>
      <c r="I37" s="482"/>
      <c r="J37" s="482"/>
      <c r="K37" s="494"/>
      <c r="L37" s="494"/>
      <c r="M37" s="111">
        <v>2</v>
      </c>
      <c r="N37" s="110" t="s">
        <v>1338</v>
      </c>
      <c r="O37" s="516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380"/>
    </row>
    <row r="38" spans="1:28" s="1" customFormat="1" ht="63" customHeight="1">
      <c r="A38" s="476"/>
      <c r="B38" s="476"/>
      <c r="C38" s="491"/>
      <c r="D38" s="491"/>
      <c r="E38" s="479"/>
      <c r="F38" s="482"/>
      <c r="G38" s="482"/>
      <c r="H38" s="482"/>
      <c r="I38" s="482"/>
      <c r="J38" s="482"/>
      <c r="K38" s="494"/>
      <c r="L38" s="494"/>
      <c r="M38" s="111">
        <v>3</v>
      </c>
      <c r="N38" s="110" t="s">
        <v>1339</v>
      </c>
      <c r="O38" s="516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380"/>
    </row>
    <row r="39" spans="1:28" s="1" customFormat="1" ht="63" customHeight="1">
      <c r="A39" s="477"/>
      <c r="B39" s="477"/>
      <c r="C39" s="492"/>
      <c r="D39" s="492"/>
      <c r="E39" s="480"/>
      <c r="F39" s="483"/>
      <c r="G39" s="483"/>
      <c r="H39" s="483"/>
      <c r="I39" s="483"/>
      <c r="J39" s="483"/>
      <c r="K39" s="495"/>
      <c r="L39" s="495"/>
      <c r="M39" s="111">
        <v>4</v>
      </c>
      <c r="N39" s="110" t="s">
        <v>1340</v>
      </c>
      <c r="O39" s="517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372"/>
    </row>
  </sheetData>
  <mergeCells count="110">
    <mergeCell ref="AB9:AB17"/>
    <mergeCell ref="AB18:AB29"/>
    <mergeCell ref="AB30:AB39"/>
    <mergeCell ref="O9:O17"/>
    <mergeCell ref="O18:O21"/>
    <mergeCell ref="O23:O29"/>
    <mergeCell ref="O30:O39"/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M6:M8"/>
    <mergeCell ref="N6:N8"/>
    <mergeCell ref="O6:O8"/>
    <mergeCell ref="Z7:Z8"/>
    <mergeCell ref="AA7:AA8"/>
    <mergeCell ref="A9:A17"/>
    <mergeCell ref="B9:B17"/>
    <mergeCell ref="C9:C12"/>
    <mergeCell ref="D9:D12"/>
    <mergeCell ref="E9:E12"/>
    <mergeCell ref="F9:F12"/>
    <mergeCell ref="G9:G12"/>
    <mergeCell ref="H9:H12"/>
    <mergeCell ref="T7:T8"/>
    <mergeCell ref="U7:U8"/>
    <mergeCell ref="V7:V8"/>
    <mergeCell ref="W7:W8"/>
    <mergeCell ref="X7:X8"/>
    <mergeCell ref="Y7:Y8"/>
    <mergeCell ref="A6:A8"/>
    <mergeCell ref="B6:B8"/>
    <mergeCell ref="I9:I12"/>
    <mergeCell ref="J9:J12"/>
    <mergeCell ref="K9:K12"/>
    <mergeCell ref="L9:L12"/>
    <mergeCell ref="I13:I17"/>
    <mergeCell ref="J13:J17"/>
    <mergeCell ref="K13:K17"/>
    <mergeCell ref="L13:L17"/>
    <mergeCell ref="G6:J6"/>
    <mergeCell ref="K6:K8"/>
    <mergeCell ref="L6:L8"/>
    <mergeCell ref="C13:C17"/>
    <mergeCell ref="D13:D17"/>
    <mergeCell ref="E13:E17"/>
    <mergeCell ref="F13:F17"/>
    <mergeCell ref="G13:G17"/>
    <mergeCell ref="H13:H17"/>
    <mergeCell ref="C6:C8"/>
    <mergeCell ref="D6:D8"/>
    <mergeCell ref="E6:E8"/>
    <mergeCell ref="F6:F8"/>
    <mergeCell ref="G30:G35"/>
    <mergeCell ref="H30:H35"/>
    <mergeCell ref="I30:I35"/>
    <mergeCell ref="J30:J35"/>
    <mergeCell ref="K30:K35"/>
    <mergeCell ref="C23:C29"/>
    <mergeCell ref="D23:D29"/>
    <mergeCell ref="E23:E29"/>
    <mergeCell ref="F23:F29"/>
    <mergeCell ref="G23:G29"/>
    <mergeCell ref="H23:H29"/>
    <mergeCell ref="D18:D22"/>
    <mergeCell ref="E18:E22"/>
    <mergeCell ref="F18:F22"/>
    <mergeCell ref="G18:G22"/>
    <mergeCell ref="H18:H22"/>
    <mergeCell ref="I18:I22"/>
    <mergeCell ref="J18:J22"/>
    <mergeCell ref="K18:K22"/>
    <mergeCell ref="L18:L22"/>
    <mergeCell ref="L30:L35"/>
    <mergeCell ref="I23:I29"/>
    <mergeCell ref="J23:J29"/>
    <mergeCell ref="K23:K29"/>
    <mergeCell ref="L23:L29"/>
    <mergeCell ref="F36:F39"/>
    <mergeCell ref="G36:G39"/>
    <mergeCell ref="H36:H39"/>
    <mergeCell ref="A30:A39"/>
    <mergeCell ref="B30:B39"/>
    <mergeCell ref="C30:C35"/>
    <mergeCell ref="D30:D35"/>
    <mergeCell ref="E30:E35"/>
    <mergeCell ref="F30:F35"/>
    <mergeCell ref="D36:D39"/>
    <mergeCell ref="E36:E39"/>
    <mergeCell ref="I36:I39"/>
    <mergeCell ref="J36:J39"/>
    <mergeCell ref="K36:K39"/>
    <mergeCell ref="L36:L39"/>
    <mergeCell ref="C36:C39"/>
    <mergeCell ref="A18:A29"/>
    <mergeCell ref="B18:B29"/>
    <mergeCell ref="C18:C22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2" fitToWidth="0" fitToHeight="0" orientation="landscape" r:id="rId1"/>
  <headerFooter>
    <oddHeader>&amp;L  &amp;G&amp;C&amp;"Verdana,Negrita"&amp;K002060MINISTERIO DE INTERIOR Y POLICÍA
PLAN OPERATIVO ANUAL 2025
&amp;KC00000
Dirección Comunicaciones (DC)&amp;R&amp;"Verdana,Negrita"&amp;10&amp;KC00000AÑO 2025</oddHeader>
    <oddFooter>&amp;C&amp;"Aptos Narrow,Negrita"Dirección Planificación y Desarrollo</oddFooter>
  </headerFooter>
  <rowBreaks count="2" manualBreakCount="2">
    <brk id="17" max="16383" man="1"/>
    <brk id="29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view="pageBreakPreview" zoomScale="40" zoomScaleNormal="55" zoomScaleSheetLayoutView="40" zoomScalePageLayoutView="59" workbookViewId="0">
      <selection activeCell="N9" sqref="N9"/>
    </sheetView>
  </sheetViews>
  <sheetFormatPr baseColWidth="10" defaultColWidth="10.42578125" defaultRowHeight="27" customHeight="1"/>
  <cols>
    <col min="1" max="1" width="19" style="65" customWidth="1"/>
    <col min="2" max="2" width="23.28515625" style="65" customWidth="1"/>
    <col min="3" max="3" width="23.140625" style="65" customWidth="1"/>
    <col min="4" max="4" width="22.85546875" style="65" customWidth="1"/>
    <col min="5" max="6" width="11" style="65" customWidth="1"/>
    <col min="7" max="7" width="13.42578125" style="65" customWidth="1"/>
    <col min="8" max="8" width="13.28515625" style="65" customWidth="1"/>
    <col min="9" max="9" width="12.28515625" style="65" customWidth="1"/>
    <col min="10" max="10" width="13" style="65" customWidth="1"/>
    <col min="11" max="11" width="27.7109375" style="65" customWidth="1"/>
    <col min="12" max="12" width="20.85546875" style="65" customWidth="1"/>
    <col min="13" max="13" width="7.140625" style="65" customWidth="1"/>
    <col min="14" max="14" width="48.28515625" style="65" customWidth="1"/>
    <col min="15" max="15" width="27.42578125" style="65" customWidth="1"/>
    <col min="16" max="24" width="3.85546875" style="65" customWidth="1"/>
    <col min="25" max="25" width="4.7109375" style="65" customWidth="1"/>
    <col min="26" max="26" width="3.85546875" style="65" customWidth="1"/>
    <col min="27" max="27" width="4.7109375" style="65" customWidth="1"/>
    <col min="28" max="28" width="23.85546875" style="65" customWidth="1"/>
    <col min="29" max="29" width="10.42578125" style="65" customWidth="1"/>
    <col min="30" max="16384" width="10.42578125" style="65"/>
  </cols>
  <sheetData>
    <row r="1" spans="1:28" ht="18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4.75" customHeight="1">
      <c r="A2" s="414" t="s">
        <v>602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/>
    </row>
    <row r="3" spans="1:28" ht="27.75" customHeight="1">
      <c r="A3" s="415" t="s">
        <v>603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ht="5.25" customHeight="1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8" ht="27" customHeigh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  <c r="G5" s="337">
        <v>7</v>
      </c>
      <c r="H5" s="338"/>
      <c r="I5" s="338"/>
      <c r="J5" s="339"/>
      <c r="K5" s="186">
        <v>8</v>
      </c>
      <c r="L5" s="186">
        <v>9</v>
      </c>
      <c r="M5" s="334">
        <v>10</v>
      </c>
      <c r="N5" s="336"/>
      <c r="O5" s="186">
        <v>11</v>
      </c>
      <c r="P5" s="334">
        <v>12</v>
      </c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6"/>
      <c r="AB5" s="192">
        <v>13</v>
      </c>
    </row>
    <row r="6" spans="1:28" ht="31.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4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417" t="s">
        <v>92</v>
      </c>
    </row>
    <row r="7" spans="1:28" ht="8.25" customHeight="1">
      <c r="A7" s="302"/>
      <c r="B7" s="292"/>
      <c r="C7" s="292"/>
      <c r="D7" s="292"/>
      <c r="E7" s="294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417"/>
    </row>
    <row r="8" spans="1:28" ht="18.75" customHeight="1">
      <c r="A8" s="303"/>
      <c r="B8" s="293"/>
      <c r="C8" s="293"/>
      <c r="D8" s="293"/>
      <c r="E8" s="295"/>
      <c r="F8" s="293"/>
      <c r="G8" s="293"/>
      <c r="H8" s="293"/>
      <c r="I8" s="293"/>
      <c r="J8" s="293"/>
      <c r="K8" s="293"/>
      <c r="L8" s="293"/>
      <c r="M8" s="293"/>
      <c r="N8" s="293"/>
      <c r="O8" s="29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10"/>
    </row>
    <row r="9" spans="1:28" ht="78.75" customHeight="1">
      <c r="A9" s="524" t="s">
        <v>1341</v>
      </c>
      <c r="B9" s="524" t="s">
        <v>1342</v>
      </c>
      <c r="C9" s="524" t="s">
        <v>1343</v>
      </c>
      <c r="D9" s="525" t="s">
        <v>1344</v>
      </c>
      <c r="E9" s="521">
        <v>0.99</v>
      </c>
      <c r="F9" s="521">
        <v>1</v>
      </c>
      <c r="G9" s="521">
        <v>1</v>
      </c>
      <c r="H9" s="521">
        <v>1</v>
      </c>
      <c r="I9" s="521">
        <v>1</v>
      </c>
      <c r="J9" s="521">
        <v>1</v>
      </c>
      <c r="K9" s="524" t="s">
        <v>1345</v>
      </c>
      <c r="L9" s="524" t="s">
        <v>1346</v>
      </c>
      <c r="M9" s="123">
        <v>1</v>
      </c>
      <c r="N9" s="132" t="s">
        <v>1347</v>
      </c>
      <c r="O9" s="524" t="s">
        <v>117</v>
      </c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518" t="s">
        <v>127</v>
      </c>
    </row>
    <row r="10" spans="1:28" ht="68.25" customHeight="1">
      <c r="A10" s="524"/>
      <c r="B10" s="524"/>
      <c r="C10" s="524"/>
      <c r="D10" s="525"/>
      <c r="E10" s="521"/>
      <c r="F10" s="521"/>
      <c r="G10" s="521"/>
      <c r="H10" s="521"/>
      <c r="I10" s="521"/>
      <c r="J10" s="521"/>
      <c r="K10" s="524"/>
      <c r="L10" s="524"/>
      <c r="M10" s="123">
        <v>2</v>
      </c>
      <c r="N10" s="132" t="s">
        <v>1348</v>
      </c>
      <c r="O10" s="524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519"/>
    </row>
    <row r="11" spans="1:28" ht="60.75" customHeight="1">
      <c r="A11" s="524"/>
      <c r="B11" s="524"/>
      <c r="C11" s="524"/>
      <c r="D11" s="525"/>
      <c r="E11" s="521"/>
      <c r="F11" s="521"/>
      <c r="G11" s="521"/>
      <c r="H11" s="521"/>
      <c r="I11" s="521"/>
      <c r="J11" s="521"/>
      <c r="K11" s="524"/>
      <c r="L11" s="524"/>
      <c r="M11" s="123">
        <v>3</v>
      </c>
      <c r="N11" s="132" t="s">
        <v>1349</v>
      </c>
      <c r="O11" s="524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519"/>
    </row>
    <row r="12" spans="1:28" ht="52.5" customHeight="1">
      <c r="A12" s="524"/>
      <c r="B12" s="524"/>
      <c r="C12" s="524" t="s">
        <v>1350</v>
      </c>
      <c r="D12" s="524" t="s">
        <v>1351</v>
      </c>
      <c r="E12" s="521">
        <v>1</v>
      </c>
      <c r="F12" s="521">
        <v>1</v>
      </c>
      <c r="G12" s="521">
        <v>1</v>
      </c>
      <c r="H12" s="521">
        <v>1</v>
      </c>
      <c r="I12" s="521">
        <v>1</v>
      </c>
      <c r="J12" s="521">
        <v>1</v>
      </c>
      <c r="K12" s="522" t="s">
        <v>1352</v>
      </c>
      <c r="L12" s="524"/>
      <c r="M12" s="123">
        <v>1</v>
      </c>
      <c r="N12" s="124" t="s">
        <v>1353</v>
      </c>
      <c r="O12" s="524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519"/>
    </row>
    <row r="13" spans="1:28" ht="66" customHeight="1">
      <c r="A13" s="524"/>
      <c r="B13" s="524"/>
      <c r="C13" s="524"/>
      <c r="D13" s="524"/>
      <c r="E13" s="521"/>
      <c r="F13" s="521"/>
      <c r="G13" s="521"/>
      <c r="H13" s="521"/>
      <c r="I13" s="521"/>
      <c r="J13" s="521"/>
      <c r="K13" s="522"/>
      <c r="L13" s="524"/>
      <c r="M13" s="123">
        <v>2</v>
      </c>
      <c r="N13" s="133" t="s">
        <v>1354</v>
      </c>
      <c r="O13" s="524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519"/>
    </row>
    <row r="14" spans="1:28" ht="105.75" customHeight="1">
      <c r="A14" s="524"/>
      <c r="B14" s="524"/>
      <c r="C14" s="124" t="s">
        <v>1355</v>
      </c>
      <c r="D14" s="124" t="s">
        <v>1356</v>
      </c>
      <c r="E14" s="123">
        <v>4</v>
      </c>
      <c r="F14" s="123">
        <v>4</v>
      </c>
      <c r="G14" s="123">
        <v>1</v>
      </c>
      <c r="H14" s="123">
        <v>1</v>
      </c>
      <c r="I14" s="123">
        <v>1</v>
      </c>
      <c r="J14" s="123">
        <v>4</v>
      </c>
      <c r="K14" s="124" t="s">
        <v>1357</v>
      </c>
      <c r="L14" s="524"/>
      <c r="M14" s="123">
        <v>1</v>
      </c>
      <c r="N14" s="124" t="s">
        <v>1358</v>
      </c>
      <c r="O14" s="524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519"/>
    </row>
    <row r="15" spans="1:28" ht="62.25" customHeight="1">
      <c r="A15" s="524"/>
      <c r="B15" s="524"/>
      <c r="C15" s="524" t="s">
        <v>1359</v>
      </c>
      <c r="D15" s="524" t="s">
        <v>1360</v>
      </c>
      <c r="E15" s="521">
        <v>1</v>
      </c>
      <c r="F15" s="521">
        <v>1</v>
      </c>
      <c r="G15" s="523">
        <v>1</v>
      </c>
      <c r="H15" s="523">
        <v>1</v>
      </c>
      <c r="I15" s="523">
        <v>1</v>
      </c>
      <c r="J15" s="523">
        <v>1</v>
      </c>
      <c r="K15" s="522" t="s">
        <v>1361</v>
      </c>
      <c r="L15" s="524"/>
      <c r="M15" s="123">
        <v>1</v>
      </c>
      <c r="N15" s="124" t="s">
        <v>1362</v>
      </c>
      <c r="O15" s="524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519"/>
    </row>
    <row r="16" spans="1:28" ht="73.5" customHeight="1">
      <c r="A16" s="524"/>
      <c r="B16" s="524"/>
      <c r="C16" s="524"/>
      <c r="D16" s="524"/>
      <c r="E16" s="521"/>
      <c r="F16" s="521"/>
      <c r="G16" s="523"/>
      <c r="H16" s="523"/>
      <c r="I16" s="523"/>
      <c r="J16" s="523"/>
      <c r="K16" s="522"/>
      <c r="L16" s="524"/>
      <c r="M16" s="123">
        <v>2</v>
      </c>
      <c r="N16" s="124" t="s">
        <v>1363</v>
      </c>
      <c r="O16" s="524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520"/>
    </row>
  </sheetData>
  <mergeCells count="69">
    <mergeCell ref="F6:F8"/>
    <mergeCell ref="A1:AB1"/>
    <mergeCell ref="A2:AB2"/>
    <mergeCell ref="A3:AB3"/>
    <mergeCell ref="A4:AB4"/>
    <mergeCell ref="G5:J5"/>
    <mergeCell ref="M5:N5"/>
    <mergeCell ref="P5:AA5"/>
    <mergeCell ref="A6:A8"/>
    <mergeCell ref="B6:B8"/>
    <mergeCell ref="C6:C8"/>
    <mergeCell ref="D6:D8"/>
    <mergeCell ref="E6:E8"/>
    <mergeCell ref="P6:AA6"/>
    <mergeCell ref="AB6:AB8"/>
    <mergeCell ref="G7:G8"/>
    <mergeCell ref="R7:R8"/>
    <mergeCell ref="S7:S8"/>
    <mergeCell ref="G6:J6"/>
    <mergeCell ref="K6:K8"/>
    <mergeCell ref="L6:L8"/>
    <mergeCell ref="M6:M8"/>
    <mergeCell ref="N6:N8"/>
    <mergeCell ref="O6:O8"/>
    <mergeCell ref="H7:H8"/>
    <mergeCell ref="I7:I8"/>
    <mergeCell ref="J7:J8"/>
    <mergeCell ref="P7:P8"/>
    <mergeCell ref="Q7:Q8"/>
    <mergeCell ref="Z7:Z8"/>
    <mergeCell ref="AA7:AA8"/>
    <mergeCell ref="A9:A16"/>
    <mergeCell ref="B9:B16"/>
    <mergeCell ref="C9:C11"/>
    <mergeCell ref="D9:D11"/>
    <mergeCell ref="E9:E11"/>
    <mergeCell ref="F9:F11"/>
    <mergeCell ref="G9:G11"/>
    <mergeCell ref="H9:H11"/>
    <mergeCell ref="T7:T8"/>
    <mergeCell ref="U7:U8"/>
    <mergeCell ref="V7:V8"/>
    <mergeCell ref="W7:W8"/>
    <mergeCell ref="X7:X8"/>
    <mergeCell ref="Y7:Y8"/>
    <mergeCell ref="C12:C13"/>
    <mergeCell ref="D12:D13"/>
    <mergeCell ref="E12:E13"/>
    <mergeCell ref="F12:F13"/>
    <mergeCell ref="G12:G13"/>
    <mergeCell ref="C15:C16"/>
    <mergeCell ref="D15:D16"/>
    <mergeCell ref="E15:E16"/>
    <mergeCell ref="F15:F16"/>
    <mergeCell ref="G15:G16"/>
    <mergeCell ref="AB9:AB16"/>
    <mergeCell ref="H12:H13"/>
    <mergeCell ref="I12:I13"/>
    <mergeCell ref="J12:J13"/>
    <mergeCell ref="K12:K13"/>
    <mergeCell ref="H15:H16"/>
    <mergeCell ref="I9:I11"/>
    <mergeCell ref="J9:J11"/>
    <mergeCell ref="K9:K11"/>
    <mergeCell ref="L9:L16"/>
    <mergeCell ref="O9:O16"/>
    <mergeCell ref="I15:I16"/>
    <mergeCell ref="J15:J16"/>
    <mergeCell ref="K15:K16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4" fitToWidth="0" fitToHeight="0" orientation="landscape" r:id="rId1"/>
  <headerFooter>
    <oddHeader>&amp;L  &amp;G&amp;C&amp;"Verdana,Negrita"&amp;K002060MINISTERIO DE INTERIOR Y POLICÍA
PLAN OPERATIVO ANUAL 2025
&amp;KC00000
Oficina Acceso a la Información Pública (OAI)
&amp;R&amp;"Verdana,Negrita"&amp;10&amp;KC00000AÑO 2025</oddHeader>
    <oddFooter>&amp;C&amp;"Aptos Narrow,Negrita"Dirección Planificación y Desarrollo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70" zoomScaleSheetLayoutView="70" workbookViewId="0">
      <selection activeCell="L39" sqref="L39"/>
    </sheetView>
  </sheetViews>
  <sheetFormatPr baseColWidth="10" defaultColWidth="11.42578125" defaultRowHeight="15"/>
  <sheetData/>
  <pageMargins left="0.7" right="0.7" top="0.75" bottom="0.75" header="0.3" footer="0.3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view="pageBreakPreview" zoomScale="25" zoomScaleNormal="70" zoomScaleSheetLayoutView="25" zoomScalePageLayoutView="55" workbookViewId="0">
      <selection activeCell="J15" sqref="J15"/>
    </sheetView>
  </sheetViews>
  <sheetFormatPr baseColWidth="10" defaultColWidth="11.42578125" defaultRowHeight="15"/>
  <cols>
    <col min="1" max="1" width="25.140625" customWidth="1"/>
    <col min="2" max="2" width="21.85546875" customWidth="1"/>
    <col min="3" max="3" width="27.28515625" customWidth="1"/>
    <col min="4" max="4" width="26" customWidth="1"/>
    <col min="5" max="6" width="12" customWidth="1"/>
    <col min="7" max="10" width="13.140625" customWidth="1"/>
    <col min="11" max="12" width="23.28515625" customWidth="1"/>
    <col min="13" max="13" width="8.42578125" customWidth="1"/>
    <col min="14" max="14" width="35" customWidth="1"/>
    <col min="15" max="15" width="21" customWidth="1"/>
    <col min="16" max="16" width="2.85546875" customWidth="1"/>
    <col min="17" max="17" width="3.140625" customWidth="1"/>
    <col min="18" max="18" width="3" customWidth="1"/>
    <col min="19" max="19" width="2.85546875" customWidth="1"/>
    <col min="20" max="20" width="2.7109375" customWidth="1"/>
    <col min="21" max="21" width="3.140625" customWidth="1"/>
    <col min="22" max="22" width="2.85546875" customWidth="1"/>
    <col min="23" max="23" width="3.28515625" customWidth="1"/>
    <col min="24" max="24" width="3" customWidth="1"/>
    <col min="25" max="27" width="2.85546875" customWidth="1"/>
    <col min="28" max="28" width="21.7109375" customWidth="1"/>
  </cols>
  <sheetData>
    <row r="1" spans="1:28" ht="9" customHeight="1">
      <c r="A1" s="529"/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</row>
    <row r="2" spans="1:28" ht="26.25" customHeight="1">
      <c r="A2" s="530" t="s">
        <v>1364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</row>
    <row r="3" spans="1:28" ht="19.5" customHeight="1">
      <c r="A3" s="530" t="s">
        <v>1365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</row>
    <row r="4" spans="1:28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</row>
    <row r="5" spans="1:28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31">
        <v>7</v>
      </c>
      <c r="H5" s="532"/>
      <c r="I5" s="532"/>
      <c r="J5" s="533"/>
      <c r="K5" s="51">
        <v>8</v>
      </c>
      <c r="L5" s="51">
        <v>9</v>
      </c>
      <c r="M5" s="531">
        <v>10</v>
      </c>
      <c r="N5" s="533"/>
      <c r="O5" s="51">
        <v>11</v>
      </c>
      <c r="P5" s="531">
        <v>12</v>
      </c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3"/>
      <c r="AB5" s="53">
        <v>13</v>
      </c>
    </row>
    <row r="6" spans="1:28" ht="27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866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292" t="s">
        <v>91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309" t="s">
        <v>92</v>
      </c>
    </row>
    <row r="7" spans="1:28">
      <c r="A7" s="302"/>
      <c r="B7" s="292"/>
      <c r="C7" s="292"/>
      <c r="D7" s="292"/>
      <c r="E7" s="292"/>
      <c r="F7" s="292"/>
      <c r="G7" s="294" t="s">
        <v>93</v>
      </c>
      <c r="H7" s="292" t="s">
        <v>94</v>
      </c>
      <c r="I7" s="292" t="s">
        <v>867</v>
      </c>
      <c r="J7" s="292" t="s">
        <v>96</v>
      </c>
      <c r="K7" s="292"/>
      <c r="L7" s="292"/>
      <c r="M7" s="292"/>
      <c r="N7" s="292"/>
      <c r="O7" s="294"/>
      <c r="P7" s="526">
        <v>1</v>
      </c>
      <c r="Q7" s="526">
        <v>2</v>
      </c>
      <c r="R7" s="526">
        <v>3</v>
      </c>
      <c r="S7" s="526">
        <v>4</v>
      </c>
      <c r="T7" s="526">
        <v>5</v>
      </c>
      <c r="U7" s="526">
        <v>6</v>
      </c>
      <c r="V7" s="526">
        <v>7</v>
      </c>
      <c r="W7" s="526">
        <v>8</v>
      </c>
      <c r="X7" s="526">
        <v>9</v>
      </c>
      <c r="Y7" s="526">
        <v>10</v>
      </c>
      <c r="Z7" s="526">
        <v>11</v>
      </c>
      <c r="AA7" s="526">
        <v>12</v>
      </c>
      <c r="AB7" s="417"/>
    </row>
    <row r="8" spans="1:28">
      <c r="A8" s="332"/>
      <c r="B8" s="274"/>
      <c r="C8" s="293"/>
      <c r="D8" s="293"/>
      <c r="E8" s="293"/>
      <c r="F8" s="293"/>
      <c r="G8" s="295"/>
      <c r="H8" s="293"/>
      <c r="I8" s="293"/>
      <c r="J8" s="293"/>
      <c r="K8" s="293"/>
      <c r="L8" s="293"/>
      <c r="M8" s="293"/>
      <c r="N8" s="293"/>
      <c r="O8" s="295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10"/>
    </row>
    <row r="9" spans="1:28" ht="91.5" customHeight="1">
      <c r="A9" s="248" t="s">
        <v>604</v>
      </c>
      <c r="B9" s="527" t="s">
        <v>605</v>
      </c>
      <c r="C9" s="223" t="s">
        <v>1366</v>
      </c>
      <c r="D9" s="223" t="s">
        <v>1367</v>
      </c>
      <c r="E9" s="243">
        <v>0.1</v>
      </c>
      <c r="F9" s="243">
        <v>7.0000000000000007E-2</v>
      </c>
      <c r="G9" s="243">
        <v>0.03</v>
      </c>
      <c r="H9" s="243">
        <v>0.02</v>
      </c>
      <c r="I9" s="243">
        <v>0.01</v>
      </c>
      <c r="J9" s="243">
        <v>0.01</v>
      </c>
      <c r="K9" s="223" t="s">
        <v>1368</v>
      </c>
      <c r="L9" s="223" t="s">
        <v>1369</v>
      </c>
      <c r="M9" s="20">
        <v>1</v>
      </c>
      <c r="N9" s="21" t="s">
        <v>1370</v>
      </c>
      <c r="O9" s="223" t="s">
        <v>1371</v>
      </c>
      <c r="P9" s="162"/>
      <c r="Q9" s="47"/>
      <c r="R9" s="47"/>
      <c r="S9" s="162"/>
      <c r="T9" s="47"/>
      <c r="U9" s="47"/>
      <c r="V9" s="162"/>
      <c r="W9" s="47"/>
      <c r="X9" s="47"/>
      <c r="Y9" s="162"/>
      <c r="Z9" s="47"/>
      <c r="AA9" s="47"/>
      <c r="AB9" s="246" t="s">
        <v>127</v>
      </c>
    </row>
    <row r="10" spans="1:28" ht="66.75" customHeight="1">
      <c r="A10" s="223"/>
      <c r="B10" s="528"/>
      <c r="C10" s="223"/>
      <c r="D10" s="223"/>
      <c r="E10" s="243"/>
      <c r="F10" s="243"/>
      <c r="G10" s="243"/>
      <c r="H10" s="243"/>
      <c r="I10" s="243"/>
      <c r="J10" s="243"/>
      <c r="K10" s="223"/>
      <c r="L10" s="223"/>
      <c r="M10" s="20">
        <v>2</v>
      </c>
      <c r="N10" s="21" t="s">
        <v>1372</v>
      </c>
      <c r="O10" s="223"/>
      <c r="P10" s="162"/>
      <c r="Q10" s="47"/>
      <c r="R10" s="47"/>
      <c r="S10" s="162"/>
      <c r="T10" s="47"/>
      <c r="U10" s="47"/>
      <c r="V10" s="162"/>
      <c r="W10" s="47"/>
      <c r="X10" s="47"/>
      <c r="Y10" s="162"/>
      <c r="Z10" s="47"/>
      <c r="AA10" s="47"/>
      <c r="AB10" s="247"/>
    </row>
    <row r="11" spans="1:28" ht="78.75" customHeight="1">
      <c r="A11" s="223"/>
      <c r="B11" s="528"/>
      <c r="C11" s="223"/>
      <c r="D11" s="223"/>
      <c r="E11" s="243"/>
      <c r="F11" s="243"/>
      <c r="G11" s="243"/>
      <c r="H11" s="243"/>
      <c r="I11" s="243"/>
      <c r="J11" s="243"/>
      <c r="K11" s="223"/>
      <c r="L11" s="223"/>
      <c r="M11" s="20">
        <v>3</v>
      </c>
      <c r="N11" s="21" t="s">
        <v>1373</v>
      </c>
      <c r="O11" s="223"/>
      <c r="P11" s="162"/>
      <c r="Q11" s="47"/>
      <c r="R11" s="47"/>
      <c r="S11" s="162"/>
      <c r="T11" s="47"/>
      <c r="U11" s="47"/>
      <c r="V11" s="162"/>
      <c r="W11" s="47"/>
      <c r="X11" s="47"/>
      <c r="Y11" s="162"/>
      <c r="Z11" s="47"/>
      <c r="AA11" s="47"/>
      <c r="AB11" s="247"/>
    </row>
    <row r="12" spans="1:28" ht="78" customHeight="1">
      <c r="A12" s="223"/>
      <c r="B12" s="528"/>
      <c r="C12" s="223"/>
      <c r="D12" s="223"/>
      <c r="E12" s="243"/>
      <c r="F12" s="243"/>
      <c r="G12" s="243"/>
      <c r="H12" s="243"/>
      <c r="I12" s="243"/>
      <c r="J12" s="243"/>
      <c r="K12" s="223"/>
      <c r="L12" s="223"/>
      <c r="M12" s="20">
        <v>4</v>
      </c>
      <c r="N12" s="21" t="s">
        <v>1374</v>
      </c>
      <c r="O12" s="223"/>
      <c r="P12" s="162"/>
      <c r="Q12" s="47"/>
      <c r="R12" s="47"/>
      <c r="S12" s="162"/>
      <c r="T12" s="47"/>
      <c r="U12" s="47"/>
      <c r="V12" s="162"/>
      <c r="W12" s="47"/>
      <c r="X12" s="47"/>
      <c r="Y12" s="162"/>
      <c r="Z12" s="47"/>
      <c r="AA12" s="47"/>
      <c r="AB12" s="247"/>
    </row>
    <row r="13" spans="1:28" ht="80.25" customHeight="1">
      <c r="A13" s="223"/>
      <c r="B13" s="528"/>
      <c r="C13" s="223"/>
      <c r="D13" s="223"/>
      <c r="E13" s="243"/>
      <c r="F13" s="243"/>
      <c r="G13" s="243"/>
      <c r="H13" s="243"/>
      <c r="I13" s="243"/>
      <c r="J13" s="243"/>
      <c r="K13" s="223"/>
      <c r="L13" s="223"/>
      <c r="M13" s="20">
        <v>5</v>
      </c>
      <c r="N13" s="21" t="s">
        <v>1375</v>
      </c>
      <c r="O13" s="223"/>
      <c r="P13" s="162"/>
      <c r="Q13" s="49"/>
      <c r="R13" s="49"/>
      <c r="S13" s="162"/>
      <c r="T13" s="49"/>
      <c r="U13" s="49"/>
      <c r="V13" s="162"/>
      <c r="W13" s="49"/>
      <c r="X13" s="49"/>
      <c r="Y13" s="162"/>
      <c r="Z13" s="49"/>
      <c r="AA13" s="49"/>
      <c r="AB13" s="247"/>
    </row>
    <row r="14" spans="1:28" ht="94.5" customHeight="1">
      <c r="A14" s="223"/>
      <c r="B14" s="528"/>
      <c r="C14" s="21" t="s">
        <v>1376</v>
      </c>
      <c r="D14" s="48" t="s">
        <v>1377</v>
      </c>
      <c r="E14" s="109">
        <v>0.03</v>
      </c>
      <c r="F14" s="109">
        <v>0.05</v>
      </c>
      <c r="G14" s="109">
        <v>0.02</v>
      </c>
      <c r="H14" s="109">
        <v>0.01</v>
      </c>
      <c r="I14" s="109">
        <v>0.01</v>
      </c>
      <c r="J14" s="109">
        <v>0.01</v>
      </c>
      <c r="K14" s="48" t="s">
        <v>1378</v>
      </c>
      <c r="L14" s="223"/>
      <c r="M14" s="20">
        <v>1</v>
      </c>
      <c r="N14" s="21" t="s">
        <v>1379</v>
      </c>
      <c r="O14" s="223"/>
      <c r="P14" s="49"/>
      <c r="Q14" s="47"/>
      <c r="R14" s="47"/>
      <c r="S14" s="49"/>
      <c r="T14" s="47"/>
      <c r="U14" s="47"/>
      <c r="V14" s="49"/>
      <c r="W14" s="47"/>
      <c r="X14" s="47"/>
      <c r="Y14" s="49"/>
      <c r="Z14" s="47"/>
      <c r="AA14" s="47"/>
      <c r="AB14" s="247"/>
    </row>
    <row r="15" spans="1:28" ht="82.5" customHeight="1">
      <c r="A15" s="223"/>
      <c r="B15" s="528"/>
      <c r="C15" s="48" t="s">
        <v>1380</v>
      </c>
      <c r="D15" s="48" t="s">
        <v>1381</v>
      </c>
      <c r="E15" s="109">
        <v>0.05</v>
      </c>
      <c r="F15" s="109">
        <v>7.0000000000000007E-2</v>
      </c>
      <c r="G15" s="109">
        <v>0.03</v>
      </c>
      <c r="H15" s="109">
        <v>0.02</v>
      </c>
      <c r="I15" s="109">
        <v>0.01</v>
      </c>
      <c r="J15" s="109">
        <v>0.01</v>
      </c>
      <c r="K15" s="48" t="s">
        <v>1382</v>
      </c>
      <c r="L15" s="223"/>
      <c r="M15" s="20">
        <v>1</v>
      </c>
      <c r="N15" s="21" t="s">
        <v>1383</v>
      </c>
      <c r="O15" s="223"/>
      <c r="P15" s="49"/>
      <c r="Q15" s="47"/>
      <c r="R15" s="47"/>
      <c r="S15" s="49"/>
      <c r="T15" s="47"/>
      <c r="U15" s="47"/>
      <c r="V15" s="49"/>
      <c r="W15" s="47"/>
      <c r="X15" s="47"/>
      <c r="Y15" s="49"/>
      <c r="Z15" s="47"/>
      <c r="AA15" s="47"/>
      <c r="AB15" s="248"/>
    </row>
  </sheetData>
  <mergeCells count="50">
    <mergeCell ref="A1:AB1"/>
    <mergeCell ref="A2:AB2"/>
    <mergeCell ref="A3:AB3"/>
    <mergeCell ref="G5:J5"/>
    <mergeCell ref="M5:N5"/>
    <mergeCell ref="P5:AA5"/>
    <mergeCell ref="O6:O8"/>
    <mergeCell ref="A6:A8"/>
    <mergeCell ref="B6:B8"/>
    <mergeCell ref="C6:C8"/>
    <mergeCell ref="D6:D8"/>
    <mergeCell ref="E6:E8"/>
    <mergeCell ref="F6:F8"/>
    <mergeCell ref="Y7:Y8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AB9:AB15"/>
    <mergeCell ref="Z7:Z8"/>
    <mergeCell ref="AA7:AA8"/>
    <mergeCell ref="A9:A15"/>
    <mergeCell ref="B9:B15"/>
    <mergeCell ref="C9:C13"/>
    <mergeCell ref="D9:D13"/>
    <mergeCell ref="E9:E13"/>
    <mergeCell ref="F9:F13"/>
    <mergeCell ref="G9:G13"/>
    <mergeCell ref="H9:H13"/>
    <mergeCell ref="T7:T8"/>
    <mergeCell ref="U7:U8"/>
    <mergeCell ref="V7:V8"/>
    <mergeCell ref="W7:W8"/>
    <mergeCell ref="X7:X8"/>
    <mergeCell ref="I9:I13"/>
    <mergeCell ref="J9:J13"/>
    <mergeCell ref="K9:K13"/>
    <mergeCell ref="L9:L15"/>
    <mergeCell ref="O9:O15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6" orientation="landscape" r:id="rId1"/>
  <headerFooter>
    <oddHeader>&amp;L          &amp;G&amp;C&amp;"Verdana,Negrita"&amp;K002060MINISTERIO DE INTERIOR Y POLICÍA
PLAN OPERATIVO ANUAL  2025&amp;"Verdana,Normal"&amp;K01+000
&amp;"Verdana,Negrita"&amp;KC00000
Dirección Asuntos Internos (DAI)&amp;R&amp;"-,Negrita"&amp;KC00000AÑO 2025</oddHeader>
    <oddFooter>&amp;C&amp;"-,Negrita"Dirección Planificación y Desarrollo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zoomScale="145" zoomScaleNormal="145" zoomScaleSheetLayoutView="115" workbookViewId="0">
      <selection activeCell="C13" sqref="C13"/>
    </sheetView>
  </sheetViews>
  <sheetFormatPr baseColWidth="10" defaultColWidth="11.42578125" defaultRowHeight="15"/>
  <cols>
    <col min="1" max="1" width="17" customWidth="1"/>
    <col min="2" max="2" width="20" customWidth="1"/>
    <col min="3" max="3" width="47.7109375" customWidth="1"/>
    <col min="5" max="5" width="51" customWidth="1"/>
  </cols>
  <sheetData>
    <row r="1" spans="1:5">
      <c r="A1" s="215"/>
      <c r="B1" s="215"/>
    </row>
    <row r="2" spans="1:5">
      <c r="A2" s="215"/>
      <c r="B2" s="215"/>
      <c r="C2" s="216" t="s">
        <v>0</v>
      </c>
    </row>
    <row r="3" spans="1:5">
      <c r="A3" s="215"/>
      <c r="B3" s="215"/>
      <c r="C3" s="216"/>
    </row>
    <row r="4" spans="1:5" ht="15.75" thickBot="1">
      <c r="A4" s="215"/>
      <c r="B4" s="215"/>
      <c r="C4" s="217"/>
    </row>
    <row r="5" spans="1:5" ht="15.75" thickTop="1">
      <c r="A5" s="215"/>
      <c r="B5" s="215"/>
      <c r="C5" s="218" t="s">
        <v>1</v>
      </c>
    </row>
    <row r="6" spans="1:5">
      <c r="A6" s="215"/>
      <c r="B6" s="215"/>
      <c r="C6" s="218"/>
    </row>
    <row r="7" spans="1:5">
      <c r="A7" s="215"/>
      <c r="B7" s="215"/>
    </row>
    <row r="8" spans="1:5">
      <c r="A8" s="197"/>
      <c r="B8" s="197"/>
    </row>
    <row r="9" spans="1:5" ht="15.75" thickBot="1">
      <c r="A9" s="197"/>
      <c r="B9" s="197"/>
    </row>
    <row r="10" spans="1:5" ht="20.25" thickTop="1">
      <c r="A10" s="219" t="s">
        <v>2</v>
      </c>
      <c r="B10" s="220"/>
      <c r="C10" s="220"/>
    </row>
    <row r="12" spans="1:5" ht="15.75">
      <c r="A12" s="198" t="s">
        <v>3</v>
      </c>
      <c r="B12" s="199" t="s">
        <v>4</v>
      </c>
      <c r="C12" s="198" t="s">
        <v>5</v>
      </c>
    </row>
    <row r="13" spans="1:5">
      <c r="A13" s="200"/>
      <c r="B13" s="201"/>
      <c r="C13" s="202"/>
    </row>
    <row r="14" spans="1:5" ht="39.950000000000003" customHeight="1">
      <c r="A14" s="214">
        <v>3</v>
      </c>
      <c r="B14" s="204" t="s">
        <v>6</v>
      </c>
      <c r="C14" s="205" t="s">
        <v>7</v>
      </c>
      <c r="E14" s="206"/>
    </row>
    <row r="15" spans="1:5" ht="39.950000000000003" customHeight="1">
      <c r="A15" s="214"/>
      <c r="B15" s="207" t="s">
        <v>8</v>
      </c>
      <c r="C15" s="208" t="s">
        <v>9</v>
      </c>
    </row>
    <row r="16" spans="1:5" ht="39.950000000000003" customHeight="1">
      <c r="A16" s="214"/>
      <c r="B16" s="207" t="s">
        <v>10</v>
      </c>
      <c r="C16" s="208" t="s">
        <v>11</v>
      </c>
    </row>
    <row r="17" spans="1:5" ht="39.950000000000003" customHeight="1">
      <c r="A17" s="214"/>
      <c r="B17" s="207" t="s">
        <v>12</v>
      </c>
      <c r="C17" s="208" t="s">
        <v>13</v>
      </c>
    </row>
    <row r="18" spans="1:5" ht="39.950000000000003" customHeight="1">
      <c r="A18" s="214"/>
      <c r="B18" s="207" t="s">
        <v>14</v>
      </c>
      <c r="C18" s="208" t="s">
        <v>15</v>
      </c>
    </row>
    <row r="19" spans="1:5" ht="39.950000000000003" customHeight="1">
      <c r="A19" s="214"/>
      <c r="B19" s="207" t="s">
        <v>16</v>
      </c>
      <c r="C19" s="208" t="s">
        <v>17</v>
      </c>
    </row>
    <row r="20" spans="1:5" ht="39.950000000000003" customHeight="1">
      <c r="A20" s="214">
        <v>4</v>
      </c>
      <c r="B20" s="204" t="s">
        <v>18</v>
      </c>
      <c r="C20" s="205" t="s">
        <v>19</v>
      </c>
      <c r="E20" s="206"/>
    </row>
    <row r="21" spans="1:5" ht="39.950000000000003" customHeight="1">
      <c r="A21" s="214"/>
      <c r="B21" s="207" t="s">
        <v>20</v>
      </c>
      <c r="C21" s="208" t="s">
        <v>21</v>
      </c>
    </row>
    <row r="22" spans="1:5" ht="39.950000000000003" customHeight="1">
      <c r="A22" s="214"/>
      <c r="B22" s="207" t="s">
        <v>22</v>
      </c>
      <c r="C22" s="208" t="s">
        <v>23</v>
      </c>
    </row>
    <row r="23" spans="1:5" ht="39.950000000000003" customHeight="1">
      <c r="A23" s="214"/>
      <c r="B23" s="207" t="s">
        <v>24</v>
      </c>
      <c r="C23" s="208" t="s">
        <v>25</v>
      </c>
    </row>
    <row r="24" spans="1:5" ht="39.950000000000003" customHeight="1">
      <c r="A24" s="214"/>
      <c r="B24" s="207" t="s">
        <v>26</v>
      </c>
      <c r="C24" s="208" t="s">
        <v>27</v>
      </c>
    </row>
    <row r="25" spans="1:5" ht="39.950000000000003" customHeight="1">
      <c r="A25" s="214">
        <v>5</v>
      </c>
      <c r="B25" s="204" t="s">
        <v>28</v>
      </c>
      <c r="C25" s="205" t="s">
        <v>29</v>
      </c>
      <c r="E25" s="206"/>
    </row>
    <row r="26" spans="1:5" ht="39.950000000000003" customHeight="1">
      <c r="A26" s="214"/>
      <c r="B26" s="207" t="s">
        <v>30</v>
      </c>
      <c r="C26" s="208" t="s">
        <v>31</v>
      </c>
    </row>
    <row r="27" spans="1:5" ht="39.950000000000003" customHeight="1">
      <c r="A27" s="214"/>
      <c r="B27" s="207" t="s">
        <v>32</v>
      </c>
      <c r="C27" s="208" t="s">
        <v>33</v>
      </c>
    </row>
    <row r="28" spans="1:5" ht="39.950000000000003" customHeight="1">
      <c r="A28" s="214">
        <v>6</v>
      </c>
      <c r="B28" s="204" t="s">
        <v>34</v>
      </c>
      <c r="C28" s="205" t="s">
        <v>35</v>
      </c>
      <c r="E28" s="206"/>
    </row>
    <row r="29" spans="1:5" ht="39.950000000000003" customHeight="1">
      <c r="A29" s="214"/>
      <c r="B29" s="207" t="s">
        <v>36</v>
      </c>
      <c r="C29" s="208" t="s">
        <v>37</v>
      </c>
    </row>
    <row r="30" spans="1:5" ht="39.950000000000003" customHeight="1">
      <c r="A30" s="214"/>
      <c r="B30" s="207" t="s">
        <v>38</v>
      </c>
      <c r="C30" s="208" t="s">
        <v>39</v>
      </c>
    </row>
    <row r="31" spans="1:5" ht="39.950000000000003" customHeight="1">
      <c r="A31" s="214">
        <v>7</v>
      </c>
      <c r="B31" s="204" t="s">
        <v>40</v>
      </c>
      <c r="C31" s="205" t="s">
        <v>41</v>
      </c>
    </row>
    <row r="32" spans="1:5" ht="39.950000000000003" customHeight="1">
      <c r="A32" s="214"/>
      <c r="B32" s="207" t="s">
        <v>42</v>
      </c>
      <c r="C32" s="208" t="s">
        <v>43</v>
      </c>
    </row>
    <row r="33" spans="1:5" ht="39.950000000000003" customHeight="1">
      <c r="A33" s="214"/>
      <c r="B33" s="207" t="s">
        <v>44</v>
      </c>
      <c r="C33" s="208" t="s">
        <v>45</v>
      </c>
    </row>
    <row r="34" spans="1:5" ht="39.950000000000003" customHeight="1">
      <c r="A34" s="214"/>
      <c r="B34" s="207" t="s">
        <v>46</v>
      </c>
      <c r="C34" s="208" t="s">
        <v>47</v>
      </c>
    </row>
    <row r="35" spans="1:5" ht="39.950000000000003" customHeight="1">
      <c r="A35" s="214">
        <v>8</v>
      </c>
      <c r="B35" s="204" t="s">
        <v>48</v>
      </c>
      <c r="C35" s="205" t="s">
        <v>49</v>
      </c>
      <c r="E35" s="206"/>
    </row>
    <row r="36" spans="1:5" ht="39.950000000000003" customHeight="1">
      <c r="A36" s="214"/>
      <c r="B36" s="207" t="s">
        <v>50</v>
      </c>
      <c r="C36" s="208" t="s">
        <v>51</v>
      </c>
    </row>
    <row r="37" spans="1:5" ht="39.950000000000003" customHeight="1">
      <c r="A37" s="214"/>
      <c r="B37" s="207" t="s">
        <v>52</v>
      </c>
      <c r="C37" s="208" t="s">
        <v>53</v>
      </c>
    </row>
    <row r="38" spans="1:5" ht="39.950000000000003" customHeight="1">
      <c r="A38" s="209"/>
      <c r="B38" s="210"/>
      <c r="C38" s="208"/>
    </row>
    <row r="39" spans="1:5" ht="39.950000000000003" customHeight="1">
      <c r="A39" s="211" t="s">
        <v>3</v>
      </c>
      <c r="B39" s="212" t="s">
        <v>4</v>
      </c>
      <c r="C39" s="211" t="s">
        <v>54</v>
      </c>
    </row>
    <row r="40" spans="1:5" ht="39.950000000000003" customHeight="1">
      <c r="A40" s="203">
        <v>9</v>
      </c>
      <c r="B40" s="207" t="s">
        <v>55</v>
      </c>
      <c r="C40" s="208" t="s">
        <v>56</v>
      </c>
    </row>
    <row r="41" spans="1:5" ht="39.950000000000003" customHeight="1">
      <c r="A41" s="203">
        <v>10</v>
      </c>
      <c r="B41" s="207" t="s">
        <v>57</v>
      </c>
      <c r="C41" s="208" t="s">
        <v>58</v>
      </c>
      <c r="E41" s="202"/>
    </row>
    <row r="42" spans="1:5" ht="39.950000000000003" customHeight="1">
      <c r="A42" s="203">
        <v>11</v>
      </c>
      <c r="B42" s="207" t="s">
        <v>59</v>
      </c>
      <c r="C42" s="208" t="s">
        <v>60</v>
      </c>
    </row>
    <row r="43" spans="1:5" ht="39.950000000000003" customHeight="1">
      <c r="A43" s="203">
        <v>12</v>
      </c>
      <c r="B43" s="207" t="s">
        <v>61</v>
      </c>
      <c r="C43" s="208" t="s">
        <v>62</v>
      </c>
    </row>
    <row r="44" spans="1:5" ht="39.950000000000003" customHeight="1">
      <c r="A44" s="203">
        <v>13</v>
      </c>
      <c r="B44" s="207" t="s">
        <v>63</v>
      </c>
      <c r="C44" s="208" t="s">
        <v>64</v>
      </c>
    </row>
    <row r="45" spans="1:5" ht="39.950000000000003" customHeight="1">
      <c r="A45" s="203">
        <v>14</v>
      </c>
      <c r="B45" s="207" t="s">
        <v>65</v>
      </c>
      <c r="C45" s="208" t="s">
        <v>66</v>
      </c>
    </row>
    <row r="46" spans="1:5" ht="39.950000000000003" customHeight="1">
      <c r="A46" s="203">
        <v>15</v>
      </c>
      <c r="B46" s="207" t="s">
        <v>67</v>
      </c>
      <c r="C46" s="208" t="s">
        <v>68</v>
      </c>
    </row>
    <row r="47" spans="1:5" ht="39.950000000000003" customHeight="1">
      <c r="A47" s="203">
        <v>16</v>
      </c>
      <c r="B47" s="207" t="s">
        <v>69</v>
      </c>
      <c r="C47" s="208" t="s">
        <v>70</v>
      </c>
    </row>
    <row r="48" spans="1:5" ht="39.950000000000003" customHeight="1">
      <c r="A48" s="203">
        <v>17</v>
      </c>
      <c r="B48" s="207" t="s">
        <v>71</v>
      </c>
      <c r="C48" s="208" t="s">
        <v>72</v>
      </c>
    </row>
    <row r="49" spans="1:3" ht="39.950000000000003" customHeight="1">
      <c r="A49" s="203">
        <v>18</v>
      </c>
      <c r="B49" s="207" t="s">
        <v>73</v>
      </c>
      <c r="C49" s="208" t="s">
        <v>74</v>
      </c>
    </row>
    <row r="50" spans="1:3" ht="39.950000000000003" customHeight="1">
      <c r="A50" s="203">
        <v>19</v>
      </c>
      <c r="B50" s="207" t="s">
        <v>75</v>
      </c>
      <c r="C50" s="208" t="s">
        <v>76</v>
      </c>
    </row>
    <row r="51" spans="1:3">
      <c r="B51" s="201"/>
      <c r="C51" s="213"/>
    </row>
  </sheetData>
  <mergeCells count="10">
    <mergeCell ref="C2:C4"/>
    <mergeCell ref="C5:C6"/>
    <mergeCell ref="A10:C10"/>
    <mergeCell ref="A14:A19"/>
    <mergeCell ref="A20:A24"/>
    <mergeCell ref="A25:A27"/>
    <mergeCell ref="A28:A30"/>
    <mergeCell ref="A31:A34"/>
    <mergeCell ref="A35:A37"/>
    <mergeCell ref="A1:B7"/>
  </mergeCells>
  <pageMargins left="0.7" right="0.7" top="0.75" bottom="0.75" header="0.3" footer="0.3"/>
  <pageSetup paperSize="5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99"/>
  <sheetViews>
    <sheetView view="pageBreakPreview" zoomScale="10" zoomScaleNormal="55" zoomScaleSheetLayoutView="10" zoomScalePageLayoutView="48" workbookViewId="0">
      <selection activeCell="E15" sqref="E15:E19"/>
    </sheetView>
  </sheetViews>
  <sheetFormatPr baseColWidth="10" defaultColWidth="10.42578125" defaultRowHeight="12.75"/>
  <cols>
    <col min="1" max="1" width="22.7109375" style="1" customWidth="1"/>
    <col min="2" max="2" width="21.5703125" style="1" customWidth="1"/>
    <col min="3" max="3" width="25" style="1" customWidth="1"/>
    <col min="4" max="4" width="24.85546875" style="1" customWidth="1"/>
    <col min="5" max="6" width="10.42578125" style="1" customWidth="1"/>
    <col min="7" max="7" width="12.85546875" style="1" customWidth="1"/>
    <col min="8" max="10" width="10.42578125" style="1" customWidth="1"/>
    <col min="11" max="11" width="21.85546875" style="1" customWidth="1"/>
    <col min="12" max="12" width="22.5703125" style="1" customWidth="1"/>
    <col min="13" max="13" width="7.85546875" style="1" customWidth="1"/>
    <col min="14" max="14" width="40.42578125" style="1" customWidth="1"/>
    <col min="15" max="15" width="27.7109375" style="1" customWidth="1"/>
    <col min="16" max="27" width="3.42578125" style="1" customWidth="1"/>
    <col min="28" max="28" width="27.140625" style="1" customWidth="1"/>
    <col min="29" max="29" width="10.42578125" style="1" customWidth="1"/>
    <col min="30" max="16384" width="10.42578125" style="1"/>
  </cols>
  <sheetData>
    <row r="1" spans="1:28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ht="21.75" customHeight="1">
      <c r="A2" s="262" t="s">
        <v>77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21" customHeight="1">
      <c r="A3" s="262" t="s">
        <v>78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 ht="15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264">
        <v>7</v>
      </c>
      <c r="H5" s="265"/>
      <c r="I5" s="265"/>
      <c r="J5" s="266"/>
      <c r="K5" s="142">
        <v>8</v>
      </c>
      <c r="L5" s="142">
        <v>9</v>
      </c>
      <c r="M5" s="267">
        <v>10</v>
      </c>
      <c r="N5" s="266"/>
      <c r="O5" s="142">
        <v>11</v>
      </c>
      <c r="P5" s="267">
        <v>12</v>
      </c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6"/>
      <c r="AB5" s="140">
        <v>13</v>
      </c>
    </row>
    <row r="6" spans="1:28" ht="30.75" customHeight="1">
      <c r="A6" s="260" t="s">
        <v>79</v>
      </c>
      <c r="B6" s="257" t="s">
        <v>80</v>
      </c>
      <c r="C6" s="257" t="s">
        <v>81</v>
      </c>
      <c r="D6" s="257" t="s">
        <v>82</v>
      </c>
      <c r="E6" s="257" t="s">
        <v>83</v>
      </c>
      <c r="F6" s="257" t="s">
        <v>84</v>
      </c>
      <c r="G6" s="278" t="s">
        <v>85</v>
      </c>
      <c r="H6" s="279"/>
      <c r="I6" s="279"/>
      <c r="J6" s="280"/>
      <c r="K6" s="257" t="s">
        <v>86</v>
      </c>
      <c r="L6" s="257" t="s">
        <v>87</v>
      </c>
      <c r="M6" s="257" t="s">
        <v>88</v>
      </c>
      <c r="N6" s="257" t="s">
        <v>89</v>
      </c>
      <c r="O6" s="257" t="s">
        <v>90</v>
      </c>
      <c r="P6" s="268" t="s">
        <v>91</v>
      </c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0"/>
      <c r="AB6" s="273" t="s">
        <v>92</v>
      </c>
    </row>
    <row r="7" spans="1:28">
      <c r="A7" s="260"/>
      <c r="B7" s="257"/>
      <c r="C7" s="257"/>
      <c r="D7" s="257"/>
      <c r="E7" s="257"/>
      <c r="F7" s="257"/>
      <c r="G7" s="274" t="s">
        <v>93</v>
      </c>
      <c r="H7" s="275" t="s">
        <v>94</v>
      </c>
      <c r="I7" s="275" t="s">
        <v>95</v>
      </c>
      <c r="J7" s="277" t="s">
        <v>96</v>
      </c>
      <c r="K7" s="257"/>
      <c r="L7" s="257"/>
      <c r="M7" s="257"/>
      <c r="N7" s="257"/>
      <c r="O7" s="257"/>
      <c r="P7" s="270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2"/>
      <c r="AB7" s="273"/>
    </row>
    <row r="8" spans="1:28" ht="21.75" customHeight="1">
      <c r="A8" s="260"/>
      <c r="B8" s="257"/>
      <c r="C8" s="257"/>
      <c r="D8" s="257"/>
      <c r="E8" s="257"/>
      <c r="F8" s="257"/>
      <c r="G8" s="257"/>
      <c r="H8" s="276"/>
      <c r="I8" s="276"/>
      <c r="J8" s="276"/>
      <c r="K8" s="257"/>
      <c r="L8" s="257"/>
      <c r="M8" s="257"/>
      <c r="N8" s="257"/>
      <c r="O8" s="257"/>
      <c r="P8" s="189">
        <v>1</v>
      </c>
      <c r="Q8" s="190">
        <v>2</v>
      </c>
      <c r="R8" s="190">
        <v>3</v>
      </c>
      <c r="S8" s="190">
        <v>4</v>
      </c>
      <c r="T8" s="190">
        <v>5</v>
      </c>
      <c r="U8" s="190">
        <v>6</v>
      </c>
      <c r="V8" s="190">
        <v>7</v>
      </c>
      <c r="W8" s="190">
        <v>8</v>
      </c>
      <c r="X8" s="190">
        <v>9</v>
      </c>
      <c r="Y8" s="190">
        <v>10</v>
      </c>
      <c r="Z8" s="190">
        <v>11</v>
      </c>
      <c r="AA8" s="191">
        <v>12</v>
      </c>
      <c r="AB8" s="273"/>
    </row>
    <row r="9" spans="1:28" ht="50.25" customHeight="1">
      <c r="A9" s="223" t="s">
        <v>97</v>
      </c>
      <c r="B9" s="233" t="s">
        <v>98</v>
      </c>
      <c r="C9" s="221" t="s">
        <v>99</v>
      </c>
      <c r="D9" s="221" t="s">
        <v>100</v>
      </c>
      <c r="E9" s="237" t="s">
        <v>101</v>
      </c>
      <c r="F9" s="230">
        <v>1</v>
      </c>
      <c r="G9" s="258"/>
      <c r="H9" s="230">
        <v>1</v>
      </c>
      <c r="I9" s="259"/>
      <c r="J9" s="230">
        <v>1</v>
      </c>
      <c r="K9" s="227" t="s">
        <v>102</v>
      </c>
      <c r="L9" s="221" t="s">
        <v>9</v>
      </c>
      <c r="M9" s="2">
        <v>1</v>
      </c>
      <c r="N9" s="3" t="s">
        <v>103</v>
      </c>
      <c r="O9" s="227" t="s">
        <v>104</v>
      </c>
      <c r="P9" s="4"/>
      <c r="Q9" s="4"/>
      <c r="R9" s="4"/>
      <c r="S9" s="4"/>
      <c r="T9" s="5"/>
      <c r="U9" s="4"/>
      <c r="V9" s="4"/>
      <c r="W9" s="4"/>
      <c r="X9" s="4"/>
      <c r="Y9" s="4"/>
      <c r="Z9" s="4"/>
      <c r="AA9" s="4"/>
      <c r="AB9" s="284" t="s">
        <v>105</v>
      </c>
    </row>
    <row r="10" spans="1:28" ht="50.25" customHeight="1">
      <c r="A10" s="223"/>
      <c r="B10" s="233"/>
      <c r="C10" s="221"/>
      <c r="D10" s="221"/>
      <c r="E10" s="237"/>
      <c r="F10" s="230"/>
      <c r="G10" s="258"/>
      <c r="H10" s="230"/>
      <c r="I10" s="259"/>
      <c r="J10" s="230"/>
      <c r="K10" s="227"/>
      <c r="L10" s="221"/>
      <c r="M10" s="2">
        <v>2</v>
      </c>
      <c r="N10" s="3" t="s">
        <v>106</v>
      </c>
      <c r="O10" s="227"/>
      <c r="P10" s="4"/>
      <c r="Q10" s="4"/>
      <c r="R10" s="4"/>
      <c r="S10" s="4"/>
      <c r="T10" s="4"/>
      <c r="U10" s="4"/>
      <c r="V10" s="5"/>
      <c r="W10" s="4"/>
      <c r="X10" s="4"/>
      <c r="Y10" s="4"/>
      <c r="Z10" s="4"/>
      <c r="AA10" s="4"/>
      <c r="AB10" s="285"/>
    </row>
    <row r="11" spans="1:28" ht="45" customHeight="1">
      <c r="A11" s="223"/>
      <c r="B11" s="233"/>
      <c r="C11" s="221"/>
      <c r="D11" s="227" t="s">
        <v>107</v>
      </c>
      <c r="E11" s="237" t="s">
        <v>101</v>
      </c>
      <c r="F11" s="238">
        <v>1</v>
      </c>
      <c r="G11" s="258"/>
      <c r="H11" s="238"/>
      <c r="I11" s="238">
        <v>1</v>
      </c>
      <c r="J11" s="238"/>
      <c r="K11" s="227"/>
      <c r="L11" s="221"/>
      <c r="M11" s="6">
        <v>3</v>
      </c>
      <c r="N11" s="3" t="s">
        <v>108</v>
      </c>
      <c r="O11" s="227"/>
      <c r="P11" s="4"/>
      <c r="Q11" s="4"/>
      <c r="R11" s="4"/>
      <c r="S11" s="4"/>
      <c r="T11" s="4"/>
      <c r="U11" s="4"/>
      <c r="V11" s="4"/>
      <c r="W11" s="5"/>
      <c r="X11" s="4"/>
      <c r="Y11" s="4"/>
      <c r="Z11" s="4"/>
      <c r="AA11" s="4"/>
      <c r="AB11" s="285"/>
    </row>
    <row r="12" spans="1:28" ht="51" customHeight="1">
      <c r="A12" s="223"/>
      <c r="B12" s="233"/>
      <c r="C12" s="221"/>
      <c r="D12" s="227"/>
      <c r="E12" s="237"/>
      <c r="F12" s="238"/>
      <c r="G12" s="258"/>
      <c r="H12" s="238"/>
      <c r="I12" s="238"/>
      <c r="J12" s="238"/>
      <c r="K12" s="227"/>
      <c r="L12" s="221"/>
      <c r="M12" s="2">
        <v>4</v>
      </c>
      <c r="N12" s="3" t="s">
        <v>109</v>
      </c>
      <c r="O12" s="227"/>
      <c r="P12" s="4"/>
      <c r="Q12" s="4"/>
      <c r="R12" s="4"/>
      <c r="S12" s="4"/>
      <c r="T12" s="4"/>
      <c r="U12" s="4"/>
      <c r="V12" s="4"/>
      <c r="W12" s="5"/>
      <c r="X12" s="4"/>
      <c r="Y12" s="4"/>
      <c r="Z12" s="4"/>
      <c r="AA12" s="4"/>
      <c r="AB12" s="285"/>
    </row>
    <row r="13" spans="1:28" ht="47.25" customHeight="1">
      <c r="A13" s="223"/>
      <c r="B13" s="233"/>
      <c r="C13" s="221"/>
      <c r="D13" s="227"/>
      <c r="E13" s="237"/>
      <c r="F13" s="238"/>
      <c r="G13" s="258"/>
      <c r="H13" s="238"/>
      <c r="I13" s="238"/>
      <c r="J13" s="238"/>
      <c r="K13" s="227"/>
      <c r="L13" s="221"/>
      <c r="M13" s="2">
        <v>5</v>
      </c>
      <c r="N13" s="3" t="s">
        <v>110</v>
      </c>
      <c r="O13" s="227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  <c r="AA13" s="5"/>
      <c r="AB13" s="285"/>
    </row>
    <row r="14" spans="1:28" ht="47.25" customHeight="1">
      <c r="A14" s="223"/>
      <c r="B14" s="233"/>
      <c r="C14" s="221"/>
      <c r="D14" s="227"/>
      <c r="E14" s="237"/>
      <c r="F14" s="238"/>
      <c r="G14" s="258"/>
      <c r="H14" s="238"/>
      <c r="I14" s="238"/>
      <c r="J14" s="238"/>
      <c r="K14" s="227"/>
      <c r="L14" s="221"/>
      <c r="M14" s="2">
        <v>6</v>
      </c>
      <c r="N14" s="3" t="s">
        <v>111</v>
      </c>
      <c r="O14" s="227"/>
      <c r="P14" s="4"/>
      <c r="Q14" s="4"/>
      <c r="R14" s="4"/>
      <c r="S14" s="4"/>
      <c r="T14" s="4"/>
      <c r="U14" s="4"/>
      <c r="V14" s="4"/>
      <c r="W14" s="4"/>
      <c r="X14" s="4"/>
      <c r="Y14" s="4"/>
      <c r="Z14" s="7"/>
      <c r="AA14" s="5"/>
      <c r="AB14" s="285"/>
    </row>
    <row r="15" spans="1:28" ht="63" customHeight="1">
      <c r="A15" s="223"/>
      <c r="B15" s="233"/>
      <c r="C15" s="227" t="s">
        <v>112</v>
      </c>
      <c r="D15" s="227" t="s">
        <v>113</v>
      </c>
      <c r="E15" s="238">
        <v>1</v>
      </c>
      <c r="F15" s="238">
        <v>1</v>
      </c>
      <c r="G15" s="238">
        <v>1</v>
      </c>
      <c r="H15" s="238">
        <v>1</v>
      </c>
      <c r="I15" s="238">
        <v>1</v>
      </c>
      <c r="J15" s="238">
        <v>1</v>
      </c>
      <c r="K15" s="227" t="s">
        <v>114</v>
      </c>
      <c r="L15" s="221" t="s">
        <v>115</v>
      </c>
      <c r="M15" s="2">
        <v>1</v>
      </c>
      <c r="N15" s="3" t="s">
        <v>116</v>
      </c>
      <c r="O15" s="227" t="s">
        <v>117</v>
      </c>
      <c r="P15" s="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85"/>
    </row>
    <row r="16" spans="1:28" ht="53.25" customHeight="1">
      <c r="A16" s="223"/>
      <c r="B16" s="233"/>
      <c r="C16" s="227"/>
      <c r="D16" s="227"/>
      <c r="E16" s="238"/>
      <c r="F16" s="238"/>
      <c r="G16" s="238"/>
      <c r="H16" s="238"/>
      <c r="I16" s="238"/>
      <c r="J16" s="238"/>
      <c r="K16" s="227"/>
      <c r="L16" s="221"/>
      <c r="M16" s="2">
        <v>2</v>
      </c>
      <c r="N16" s="3" t="s">
        <v>118</v>
      </c>
      <c r="O16" s="227"/>
      <c r="P16" s="4"/>
      <c r="Q16" s="5"/>
      <c r="R16" s="4"/>
      <c r="S16" s="4"/>
      <c r="T16" s="4"/>
      <c r="U16" s="4"/>
      <c r="V16" s="4"/>
      <c r="W16" s="4"/>
      <c r="X16" s="4"/>
      <c r="Y16" s="4"/>
      <c r="Z16" s="4"/>
      <c r="AA16" s="4"/>
      <c r="AB16" s="285"/>
    </row>
    <row r="17" spans="1:28" ht="78" customHeight="1">
      <c r="A17" s="223"/>
      <c r="B17" s="233"/>
      <c r="C17" s="227"/>
      <c r="D17" s="227"/>
      <c r="E17" s="238"/>
      <c r="F17" s="238"/>
      <c r="G17" s="238"/>
      <c r="H17" s="238"/>
      <c r="I17" s="238"/>
      <c r="J17" s="238"/>
      <c r="K17" s="227"/>
      <c r="L17" s="221"/>
      <c r="M17" s="2">
        <v>3</v>
      </c>
      <c r="N17" s="3" t="s">
        <v>119</v>
      </c>
      <c r="O17" s="22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285"/>
    </row>
    <row r="18" spans="1:28" ht="48.75" customHeight="1">
      <c r="A18" s="223"/>
      <c r="B18" s="233"/>
      <c r="C18" s="227"/>
      <c r="D18" s="227"/>
      <c r="E18" s="238"/>
      <c r="F18" s="238"/>
      <c r="G18" s="238"/>
      <c r="H18" s="238"/>
      <c r="I18" s="238"/>
      <c r="J18" s="238"/>
      <c r="K18" s="227"/>
      <c r="L18" s="221"/>
      <c r="M18" s="2">
        <v>4</v>
      </c>
      <c r="N18" s="3" t="s">
        <v>120</v>
      </c>
      <c r="O18" s="22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285"/>
    </row>
    <row r="19" spans="1:28" ht="40.5" customHeight="1">
      <c r="A19" s="223"/>
      <c r="B19" s="233"/>
      <c r="C19" s="227"/>
      <c r="D19" s="227"/>
      <c r="E19" s="238"/>
      <c r="F19" s="238"/>
      <c r="G19" s="238"/>
      <c r="H19" s="238"/>
      <c r="I19" s="238"/>
      <c r="J19" s="238"/>
      <c r="K19" s="227"/>
      <c r="L19" s="221"/>
      <c r="M19" s="2">
        <v>5</v>
      </c>
      <c r="N19" s="3" t="s">
        <v>111</v>
      </c>
      <c r="O19" s="22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286"/>
    </row>
    <row r="20" spans="1:28" ht="63.75" customHeight="1">
      <c r="A20" s="223"/>
      <c r="B20" s="233"/>
      <c r="C20" s="255" t="s">
        <v>121</v>
      </c>
      <c r="D20" s="255" t="s">
        <v>122</v>
      </c>
      <c r="E20" s="256" t="s">
        <v>101</v>
      </c>
      <c r="F20" s="256">
        <v>1</v>
      </c>
      <c r="G20" s="256">
        <v>1</v>
      </c>
      <c r="H20" s="256">
        <v>1</v>
      </c>
      <c r="I20" s="256">
        <v>1</v>
      </c>
      <c r="J20" s="256">
        <v>1</v>
      </c>
      <c r="K20" s="255" t="s">
        <v>123</v>
      </c>
      <c r="L20" s="255" t="s">
        <v>124</v>
      </c>
      <c r="M20" s="9">
        <v>1</v>
      </c>
      <c r="N20" s="10" t="s">
        <v>125</v>
      </c>
      <c r="O20" s="228" t="s">
        <v>126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84" t="s">
        <v>127</v>
      </c>
    </row>
    <row r="21" spans="1:28" ht="49.5" customHeight="1">
      <c r="A21" s="223"/>
      <c r="B21" s="233"/>
      <c r="C21" s="255"/>
      <c r="D21" s="255"/>
      <c r="E21" s="256"/>
      <c r="F21" s="256"/>
      <c r="G21" s="256"/>
      <c r="H21" s="256"/>
      <c r="I21" s="256"/>
      <c r="J21" s="256"/>
      <c r="K21" s="255"/>
      <c r="L21" s="255"/>
      <c r="M21" s="9">
        <v>2</v>
      </c>
      <c r="N21" s="10" t="s">
        <v>128</v>
      </c>
      <c r="O21" s="22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85"/>
    </row>
    <row r="22" spans="1:28" ht="50.25" customHeight="1">
      <c r="A22" s="223"/>
      <c r="B22" s="233"/>
      <c r="C22" s="255"/>
      <c r="D22" s="255"/>
      <c r="E22" s="256"/>
      <c r="F22" s="256"/>
      <c r="G22" s="256"/>
      <c r="H22" s="256"/>
      <c r="I22" s="256"/>
      <c r="J22" s="256"/>
      <c r="K22" s="255"/>
      <c r="L22" s="255"/>
      <c r="M22" s="9">
        <v>3</v>
      </c>
      <c r="N22" s="10" t="s">
        <v>129</v>
      </c>
      <c r="O22" s="22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85"/>
    </row>
    <row r="23" spans="1:28" ht="48" customHeight="1">
      <c r="A23" s="223"/>
      <c r="B23" s="233"/>
      <c r="C23" s="255"/>
      <c r="D23" s="255"/>
      <c r="E23" s="256"/>
      <c r="F23" s="256"/>
      <c r="G23" s="256"/>
      <c r="H23" s="256"/>
      <c r="I23" s="256"/>
      <c r="J23" s="256"/>
      <c r="K23" s="255"/>
      <c r="L23" s="255"/>
      <c r="M23" s="9">
        <v>4</v>
      </c>
      <c r="N23" s="10" t="s">
        <v>130</v>
      </c>
      <c r="O23" s="22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86"/>
    </row>
    <row r="24" spans="1:28" ht="51" customHeight="1">
      <c r="A24" s="223"/>
      <c r="B24" s="233"/>
      <c r="C24" s="221" t="s">
        <v>131</v>
      </c>
      <c r="D24" s="221" t="s">
        <v>132</v>
      </c>
      <c r="E24" s="237">
        <v>4</v>
      </c>
      <c r="F24" s="253">
        <v>4</v>
      </c>
      <c r="G24" s="253">
        <v>1</v>
      </c>
      <c r="H24" s="253">
        <v>1</v>
      </c>
      <c r="I24" s="253">
        <v>1</v>
      </c>
      <c r="J24" s="253">
        <v>1</v>
      </c>
      <c r="K24" s="221" t="s">
        <v>133</v>
      </c>
      <c r="L24" s="221" t="s">
        <v>13</v>
      </c>
      <c r="M24" s="2">
        <v>1</v>
      </c>
      <c r="N24" s="4" t="s">
        <v>134</v>
      </c>
      <c r="O24" s="221" t="s">
        <v>135</v>
      </c>
      <c r="P24" s="11"/>
      <c r="Q24" s="12"/>
      <c r="R24" s="12"/>
      <c r="S24" s="193"/>
      <c r="T24" s="12"/>
      <c r="U24" s="12"/>
      <c r="V24" s="193"/>
      <c r="W24" s="12"/>
      <c r="X24" s="12"/>
      <c r="Y24" s="193"/>
      <c r="Z24" s="12"/>
      <c r="AA24" s="12"/>
      <c r="AB24" s="284" t="s">
        <v>105</v>
      </c>
    </row>
    <row r="25" spans="1:28" ht="55.5" customHeight="1">
      <c r="A25" s="223"/>
      <c r="B25" s="233"/>
      <c r="C25" s="221"/>
      <c r="D25" s="221"/>
      <c r="E25" s="237"/>
      <c r="F25" s="253"/>
      <c r="G25" s="253"/>
      <c r="H25" s="253"/>
      <c r="I25" s="253"/>
      <c r="J25" s="253"/>
      <c r="K25" s="221"/>
      <c r="L25" s="221"/>
      <c r="M25" s="2">
        <v>2</v>
      </c>
      <c r="N25" s="4" t="s">
        <v>136</v>
      </c>
      <c r="O25" s="221"/>
      <c r="P25" s="12"/>
      <c r="Q25" s="12"/>
      <c r="R25" s="12"/>
      <c r="S25" s="194"/>
      <c r="T25" s="12"/>
      <c r="U25" s="12"/>
      <c r="V25" s="194"/>
      <c r="W25" s="12"/>
      <c r="X25" s="12"/>
      <c r="Y25" s="194"/>
      <c r="Z25" s="12"/>
      <c r="AA25" s="12"/>
      <c r="AB25" s="285"/>
    </row>
    <row r="26" spans="1:28" ht="48" customHeight="1">
      <c r="A26" s="223"/>
      <c r="B26" s="233"/>
      <c r="C26" s="221"/>
      <c r="D26" s="221"/>
      <c r="E26" s="237"/>
      <c r="F26" s="253"/>
      <c r="G26" s="253"/>
      <c r="H26" s="253"/>
      <c r="I26" s="253"/>
      <c r="J26" s="253"/>
      <c r="K26" s="221"/>
      <c r="L26" s="221"/>
      <c r="M26" s="2">
        <v>3</v>
      </c>
      <c r="N26" s="4" t="s">
        <v>137</v>
      </c>
      <c r="O26" s="221"/>
      <c r="P26" s="193"/>
      <c r="Q26" s="193"/>
      <c r="R26" s="12"/>
      <c r="S26" s="194"/>
      <c r="T26" s="12"/>
      <c r="U26" s="12"/>
      <c r="V26" s="194"/>
      <c r="W26" s="12"/>
      <c r="X26" s="12"/>
      <c r="Y26" s="194"/>
      <c r="Z26" s="12"/>
      <c r="AA26" s="12"/>
      <c r="AB26" s="286"/>
    </row>
    <row r="27" spans="1:28" ht="45.75" customHeight="1">
      <c r="A27" s="223" t="s">
        <v>138</v>
      </c>
      <c r="B27" s="223" t="s">
        <v>139</v>
      </c>
      <c r="C27" s="227" t="s">
        <v>140</v>
      </c>
      <c r="D27" s="227" t="s">
        <v>141</v>
      </c>
      <c r="E27" s="252">
        <v>2</v>
      </c>
      <c r="F27" s="250">
        <v>4</v>
      </c>
      <c r="G27" s="253">
        <v>1</v>
      </c>
      <c r="H27" s="253">
        <v>1</v>
      </c>
      <c r="I27" s="253">
        <v>1</v>
      </c>
      <c r="J27" s="253">
        <v>1</v>
      </c>
      <c r="K27" s="227" t="s">
        <v>142</v>
      </c>
      <c r="L27" s="227" t="s">
        <v>13</v>
      </c>
      <c r="M27" s="13">
        <v>1</v>
      </c>
      <c r="N27" s="7" t="s">
        <v>143</v>
      </c>
      <c r="O27" s="281" t="s">
        <v>117</v>
      </c>
      <c r="P27" s="194"/>
      <c r="Q27" s="11"/>
      <c r="R27" s="12"/>
      <c r="S27" s="194"/>
      <c r="T27" s="12"/>
      <c r="U27" s="12"/>
      <c r="V27" s="194"/>
      <c r="W27" s="12"/>
      <c r="X27" s="12"/>
      <c r="Y27" s="12"/>
      <c r="Z27" s="194"/>
      <c r="AA27" s="12"/>
      <c r="AB27" s="249" t="s">
        <v>105</v>
      </c>
    </row>
    <row r="28" spans="1:28" ht="42.75" customHeight="1">
      <c r="A28" s="223"/>
      <c r="B28" s="223"/>
      <c r="C28" s="227"/>
      <c r="D28" s="227"/>
      <c r="E28" s="252"/>
      <c r="F28" s="250"/>
      <c r="G28" s="253"/>
      <c r="H28" s="253"/>
      <c r="I28" s="253"/>
      <c r="J28" s="253"/>
      <c r="K28" s="227"/>
      <c r="L28" s="227"/>
      <c r="M28" s="13">
        <v>2</v>
      </c>
      <c r="N28" s="7" t="s">
        <v>144</v>
      </c>
      <c r="O28" s="282"/>
      <c r="P28" s="194"/>
      <c r="Q28" s="11"/>
      <c r="R28" s="11"/>
      <c r="S28" s="194"/>
      <c r="T28" s="12"/>
      <c r="U28" s="12"/>
      <c r="V28" s="194"/>
      <c r="W28" s="12"/>
      <c r="X28" s="12"/>
      <c r="Y28" s="12"/>
      <c r="Z28" s="194"/>
      <c r="AA28" s="12"/>
      <c r="AB28" s="249"/>
    </row>
    <row r="29" spans="1:28" ht="48" customHeight="1">
      <c r="A29" s="223"/>
      <c r="B29" s="223"/>
      <c r="C29" s="227"/>
      <c r="D29" s="227"/>
      <c r="E29" s="252"/>
      <c r="F29" s="250"/>
      <c r="G29" s="253"/>
      <c r="H29" s="253"/>
      <c r="I29" s="253"/>
      <c r="J29" s="253"/>
      <c r="K29" s="227"/>
      <c r="L29" s="227"/>
      <c r="M29" s="13">
        <v>3</v>
      </c>
      <c r="N29" s="7" t="s">
        <v>145</v>
      </c>
      <c r="O29" s="282"/>
      <c r="P29" s="12"/>
      <c r="Q29" s="194"/>
      <c r="R29" s="14"/>
      <c r="S29" s="14"/>
      <c r="T29" s="194"/>
      <c r="U29" s="11"/>
      <c r="V29" s="12"/>
      <c r="W29" s="194"/>
      <c r="X29" s="12"/>
      <c r="Y29" s="12"/>
      <c r="Z29" s="12"/>
      <c r="AA29" s="194"/>
      <c r="AB29" s="249"/>
    </row>
    <row r="30" spans="1:28" ht="39.75" customHeight="1">
      <c r="A30" s="223"/>
      <c r="B30" s="223"/>
      <c r="C30" s="227"/>
      <c r="D30" s="227"/>
      <c r="E30" s="252"/>
      <c r="F30" s="250"/>
      <c r="G30" s="253"/>
      <c r="H30" s="253"/>
      <c r="I30" s="253"/>
      <c r="J30" s="253"/>
      <c r="K30" s="227"/>
      <c r="L30" s="227"/>
      <c r="M30" s="13">
        <v>4</v>
      </c>
      <c r="N30" s="7" t="s">
        <v>146</v>
      </c>
      <c r="O30" s="282"/>
      <c r="P30" s="12"/>
      <c r="Q30" s="194"/>
      <c r="R30" s="12"/>
      <c r="S30" s="12"/>
      <c r="T30" s="194"/>
      <c r="U30" s="12"/>
      <c r="V30" s="12"/>
      <c r="W30" s="194"/>
      <c r="X30" s="12"/>
      <c r="Y30" s="12"/>
      <c r="Z30" s="12"/>
      <c r="AA30" s="194"/>
      <c r="AB30" s="249"/>
    </row>
    <row r="31" spans="1:28" ht="57.75" customHeight="1">
      <c r="A31" s="223"/>
      <c r="B31" s="223"/>
      <c r="C31" s="227" t="s">
        <v>147</v>
      </c>
      <c r="D31" s="227" t="s">
        <v>148</v>
      </c>
      <c r="E31" s="252">
        <v>2</v>
      </c>
      <c r="F31" s="250">
        <v>2</v>
      </c>
      <c r="G31" s="250">
        <v>1</v>
      </c>
      <c r="H31" s="250"/>
      <c r="I31" s="250"/>
      <c r="J31" s="250">
        <v>1</v>
      </c>
      <c r="K31" s="227" t="s">
        <v>149</v>
      </c>
      <c r="L31" s="227" t="s">
        <v>13</v>
      </c>
      <c r="M31" s="13">
        <v>1</v>
      </c>
      <c r="N31" s="8" t="s">
        <v>150</v>
      </c>
      <c r="O31" s="282"/>
      <c r="P31" s="2"/>
      <c r="Q31" s="2"/>
      <c r="R31" s="2"/>
      <c r="S31" s="195"/>
      <c r="T31" s="13"/>
      <c r="U31" s="2"/>
      <c r="V31" s="2"/>
      <c r="W31" s="195"/>
      <c r="X31" s="2"/>
      <c r="Y31" s="2"/>
      <c r="Z31" s="2"/>
      <c r="AA31" s="195"/>
      <c r="AB31" s="249"/>
    </row>
    <row r="32" spans="1:28" ht="72" customHeight="1">
      <c r="A32" s="223"/>
      <c r="B32" s="223"/>
      <c r="C32" s="227"/>
      <c r="D32" s="227"/>
      <c r="E32" s="252"/>
      <c r="F32" s="250"/>
      <c r="G32" s="250"/>
      <c r="H32" s="250"/>
      <c r="I32" s="250"/>
      <c r="J32" s="250"/>
      <c r="K32" s="227"/>
      <c r="L32" s="227"/>
      <c r="M32" s="13">
        <v>2</v>
      </c>
      <c r="N32" s="7" t="s">
        <v>151</v>
      </c>
      <c r="O32" s="282"/>
      <c r="P32" s="2"/>
      <c r="Q32" s="2"/>
      <c r="R32" s="2"/>
      <c r="S32" s="195"/>
      <c r="T32" s="13"/>
      <c r="U32" s="2"/>
      <c r="V32" s="2"/>
      <c r="W32" s="195"/>
      <c r="X32" s="2"/>
      <c r="Y32" s="2"/>
      <c r="Z32" s="2"/>
      <c r="AA32" s="195"/>
      <c r="AB32" s="249"/>
    </row>
    <row r="33" spans="1:28" ht="60" customHeight="1">
      <c r="A33" s="223"/>
      <c r="B33" s="223"/>
      <c r="C33" s="227"/>
      <c r="D33" s="227"/>
      <c r="E33" s="252"/>
      <c r="F33" s="250"/>
      <c r="G33" s="250"/>
      <c r="H33" s="250"/>
      <c r="I33" s="250"/>
      <c r="J33" s="250"/>
      <c r="K33" s="227"/>
      <c r="L33" s="227"/>
      <c r="M33" s="13">
        <v>3</v>
      </c>
      <c r="N33" s="7" t="s">
        <v>152</v>
      </c>
      <c r="O33" s="283"/>
      <c r="P33" s="12"/>
      <c r="Q33" s="12"/>
      <c r="R33" s="12"/>
      <c r="S33" s="12"/>
      <c r="T33" s="15"/>
      <c r="U33" s="12"/>
      <c r="V33" s="12"/>
      <c r="W33" s="12"/>
      <c r="X33" s="12"/>
      <c r="Y33" s="12"/>
      <c r="Z33" s="194"/>
      <c r="AA33" s="12"/>
      <c r="AB33" s="249"/>
    </row>
    <row r="34" spans="1:28" ht="48" customHeight="1">
      <c r="A34" s="223"/>
      <c r="B34" s="223"/>
      <c r="C34" s="227" t="s">
        <v>153</v>
      </c>
      <c r="D34" s="227" t="s">
        <v>154</v>
      </c>
      <c r="E34" s="252">
        <v>0</v>
      </c>
      <c r="F34" s="250">
        <v>1</v>
      </c>
      <c r="G34" s="254"/>
      <c r="H34" s="254"/>
      <c r="I34" s="250"/>
      <c r="J34" s="250">
        <v>1</v>
      </c>
      <c r="K34" s="227" t="s">
        <v>155</v>
      </c>
      <c r="L34" s="227" t="s">
        <v>13</v>
      </c>
      <c r="M34" s="13">
        <v>1</v>
      </c>
      <c r="N34" s="7" t="s">
        <v>156</v>
      </c>
      <c r="O34" s="221" t="s">
        <v>157</v>
      </c>
      <c r="P34" s="12"/>
      <c r="Q34" s="12"/>
      <c r="R34" s="194"/>
      <c r="S34" s="194"/>
      <c r="T34" s="194"/>
      <c r="U34" s="12"/>
      <c r="V34" s="12"/>
      <c r="W34" s="12"/>
      <c r="X34" s="12"/>
      <c r="Y34" s="12"/>
      <c r="Z34" s="12"/>
      <c r="AA34" s="12"/>
      <c r="AB34" s="249"/>
    </row>
    <row r="35" spans="1:28" ht="51" customHeight="1">
      <c r="A35" s="223"/>
      <c r="B35" s="223"/>
      <c r="C35" s="227"/>
      <c r="D35" s="227"/>
      <c r="E35" s="252"/>
      <c r="F35" s="250"/>
      <c r="G35" s="254"/>
      <c r="H35" s="254"/>
      <c r="I35" s="250"/>
      <c r="J35" s="250"/>
      <c r="K35" s="227"/>
      <c r="L35" s="227"/>
      <c r="M35" s="13">
        <v>2</v>
      </c>
      <c r="N35" s="7" t="s">
        <v>158</v>
      </c>
      <c r="O35" s="221"/>
      <c r="P35" s="12"/>
      <c r="Q35" s="12"/>
      <c r="R35" s="12"/>
      <c r="S35" s="12"/>
      <c r="T35" s="12"/>
      <c r="U35" s="194"/>
      <c r="V35" s="194"/>
      <c r="W35" s="194"/>
      <c r="X35" s="194"/>
      <c r="Y35" s="194"/>
      <c r="Z35" s="12"/>
      <c r="AA35" s="12"/>
      <c r="AB35" s="249"/>
    </row>
    <row r="36" spans="1:28" ht="51" customHeight="1">
      <c r="A36" s="223"/>
      <c r="B36" s="223"/>
      <c r="C36" s="227"/>
      <c r="D36" s="227"/>
      <c r="E36" s="252"/>
      <c r="F36" s="250"/>
      <c r="G36" s="254"/>
      <c r="H36" s="254"/>
      <c r="I36" s="250"/>
      <c r="J36" s="250"/>
      <c r="K36" s="227"/>
      <c r="L36" s="227"/>
      <c r="M36" s="13">
        <v>3</v>
      </c>
      <c r="N36" s="7" t="s">
        <v>159</v>
      </c>
      <c r="O36" s="22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94"/>
      <c r="AA36" s="194"/>
      <c r="AB36" s="249"/>
    </row>
    <row r="37" spans="1:28" ht="42.75" customHeight="1">
      <c r="A37" s="223"/>
      <c r="B37" s="223"/>
      <c r="C37" s="227"/>
      <c r="D37" s="227"/>
      <c r="E37" s="252"/>
      <c r="F37" s="250"/>
      <c r="G37" s="254"/>
      <c r="H37" s="254"/>
      <c r="I37" s="250"/>
      <c r="J37" s="250"/>
      <c r="K37" s="227"/>
      <c r="L37" s="227"/>
      <c r="M37" s="13">
        <v>4</v>
      </c>
      <c r="N37" s="7" t="s">
        <v>160</v>
      </c>
      <c r="O37" s="22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94"/>
      <c r="AA37" s="194"/>
      <c r="AB37" s="249"/>
    </row>
    <row r="38" spans="1:28" ht="51" customHeight="1">
      <c r="A38" s="223"/>
      <c r="B38" s="223"/>
      <c r="C38" s="228" t="s">
        <v>161</v>
      </c>
      <c r="D38" s="227" t="s">
        <v>162</v>
      </c>
      <c r="E38" s="251">
        <v>0.35</v>
      </c>
      <c r="F38" s="251">
        <v>0.5</v>
      </c>
      <c r="G38" s="251" t="s">
        <v>163</v>
      </c>
      <c r="H38" s="251">
        <v>0.42</v>
      </c>
      <c r="I38" s="251" t="s">
        <v>164</v>
      </c>
      <c r="J38" s="251">
        <v>0.5</v>
      </c>
      <c r="K38" s="228" t="s">
        <v>165</v>
      </c>
      <c r="L38" s="228" t="s">
        <v>13</v>
      </c>
      <c r="M38" s="6">
        <v>1</v>
      </c>
      <c r="N38" s="15" t="s">
        <v>166</v>
      </c>
      <c r="O38" s="221" t="s">
        <v>157</v>
      </c>
      <c r="P38" s="194"/>
      <c r="Q38" s="194"/>
      <c r="R38" s="12"/>
      <c r="S38" s="12"/>
      <c r="T38" s="12"/>
      <c r="U38" s="12"/>
      <c r="V38" s="194"/>
      <c r="W38" s="12"/>
      <c r="X38" s="12"/>
      <c r="Y38" s="12"/>
      <c r="Z38" s="12"/>
      <c r="AA38" s="15"/>
      <c r="AB38" s="249"/>
    </row>
    <row r="39" spans="1:28" ht="51" customHeight="1">
      <c r="A39" s="223"/>
      <c r="B39" s="223"/>
      <c r="C39" s="228"/>
      <c r="D39" s="227"/>
      <c r="E39" s="251"/>
      <c r="F39" s="251"/>
      <c r="G39" s="251"/>
      <c r="H39" s="251"/>
      <c r="I39" s="251"/>
      <c r="J39" s="251"/>
      <c r="K39" s="228"/>
      <c r="L39" s="228"/>
      <c r="M39" s="6">
        <v>2</v>
      </c>
      <c r="N39" s="15" t="s">
        <v>167</v>
      </c>
      <c r="O39" s="221"/>
      <c r="P39" s="12"/>
      <c r="Q39" s="12"/>
      <c r="R39" s="194"/>
      <c r="S39" s="12"/>
      <c r="T39" s="12"/>
      <c r="U39" s="12"/>
      <c r="V39" s="194"/>
      <c r="W39" s="194"/>
      <c r="X39" s="12"/>
      <c r="Y39" s="12"/>
      <c r="Z39" s="12"/>
      <c r="AA39" s="194"/>
      <c r="AB39" s="249"/>
    </row>
    <row r="40" spans="1:28" ht="51" customHeight="1">
      <c r="A40" s="223"/>
      <c r="B40" s="223"/>
      <c r="C40" s="228"/>
      <c r="D40" s="227"/>
      <c r="E40" s="251"/>
      <c r="F40" s="251"/>
      <c r="G40" s="251"/>
      <c r="H40" s="251"/>
      <c r="I40" s="251"/>
      <c r="J40" s="251"/>
      <c r="K40" s="228"/>
      <c r="L40" s="228"/>
      <c r="M40" s="6">
        <v>3</v>
      </c>
      <c r="N40" s="15" t="s">
        <v>168</v>
      </c>
      <c r="O40" s="221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249"/>
    </row>
    <row r="41" spans="1:28" ht="51" customHeight="1">
      <c r="A41" s="223"/>
      <c r="B41" s="223"/>
      <c r="C41" s="228"/>
      <c r="D41" s="227"/>
      <c r="E41" s="251"/>
      <c r="F41" s="251"/>
      <c r="G41" s="251"/>
      <c r="H41" s="251"/>
      <c r="I41" s="251"/>
      <c r="J41" s="251"/>
      <c r="K41" s="228"/>
      <c r="L41" s="228"/>
      <c r="M41" s="6">
        <v>4</v>
      </c>
      <c r="N41" s="15" t="s">
        <v>169</v>
      </c>
      <c r="O41" s="221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249"/>
    </row>
    <row r="42" spans="1:28" ht="54" customHeight="1">
      <c r="A42" s="223"/>
      <c r="B42" s="223"/>
      <c r="C42" s="227" t="s">
        <v>170</v>
      </c>
      <c r="D42" s="221" t="s">
        <v>171</v>
      </c>
      <c r="E42" s="237">
        <v>0</v>
      </c>
      <c r="F42" s="253">
        <v>1</v>
      </c>
      <c r="G42" s="238"/>
      <c r="H42" s="238"/>
      <c r="I42" s="238"/>
      <c r="J42" s="250">
        <v>1</v>
      </c>
      <c r="K42" s="221" t="s">
        <v>172</v>
      </c>
      <c r="L42" s="221" t="s">
        <v>13</v>
      </c>
      <c r="M42" s="6">
        <v>1</v>
      </c>
      <c r="N42" s="15" t="s">
        <v>173</v>
      </c>
      <c r="O42" s="221" t="s">
        <v>157</v>
      </c>
      <c r="P42" s="16"/>
      <c r="Q42" s="196"/>
      <c r="R42" s="196"/>
      <c r="S42" s="196"/>
      <c r="T42" s="16"/>
      <c r="U42" s="16"/>
      <c r="V42" s="16"/>
      <c r="W42" s="16"/>
      <c r="X42" s="16"/>
      <c r="Y42" s="16"/>
      <c r="Z42" s="16"/>
      <c r="AA42" s="16"/>
      <c r="AB42" s="249"/>
    </row>
    <row r="43" spans="1:28" ht="60.75" customHeight="1">
      <c r="A43" s="223"/>
      <c r="B43" s="223"/>
      <c r="C43" s="227"/>
      <c r="D43" s="221"/>
      <c r="E43" s="237"/>
      <c r="F43" s="253"/>
      <c r="G43" s="238"/>
      <c r="H43" s="238"/>
      <c r="I43" s="238"/>
      <c r="J43" s="250"/>
      <c r="K43" s="221"/>
      <c r="L43" s="221"/>
      <c r="M43" s="17">
        <v>2</v>
      </c>
      <c r="N43" s="3" t="s">
        <v>174</v>
      </c>
      <c r="O43" s="221"/>
      <c r="P43" s="16"/>
      <c r="Q43" s="16"/>
      <c r="R43" s="196"/>
      <c r="S43" s="196"/>
      <c r="T43" s="196"/>
      <c r="U43" s="16"/>
      <c r="V43" s="16"/>
      <c r="W43" s="16"/>
      <c r="X43" s="16"/>
      <c r="Y43" s="16"/>
      <c r="Z43" s="16"/>
      <c r="AA43" s="16"/>
      <c r="AB43" s="249"/>
    </row>
    <row r="44" spans="1:28" ht="60.75" customHeight="1">
      <c r="A44" s="223"/>
      <c r="B44" s="223"/>
      <c r="C44" s="227"/>
      <c r="D44" s="221"/>
      <c r="E44" s="237"/>
      <c r="F44" s="253"/>
      <c r="G44" s="238"/>
      <c r="H44" s="238"/>
      <c r="I44" s="238"/>
      <c r="J44" s="250"/>
      <c r="K44" s="221"/>
      <c r="L44" s="221"/>
      <c r="M44" s="17">
        <v>3</v>
      </c>
      <c r="N44" s="3" t="s">
        <v>175</v>
      </c>
      <c r="O44" s="221"/>
      <c r="P44" s="16"/>
      <c r="Q44" s="16"/>
      <c r="R44" s="16"/>
      <c r="S44" s="16"/>
      <c r="T44" s="16"/>
      <c r="U44" s="196"/>
      <c r="V44" s="196"/>
      <c r="W44" s="196"/>
      <c r="X44" s="196"/>
      <c r="Y44" s="196"/>
      <c r="Z44" s="196"/>
      <c r="AA44" s="196"/>
      <c r="AB44" s="249"/>
    </row>
    <row r="45" spans="1:28" ht="60.75" customHeight="1">
      <c r="A45" s="223"/>
      <c r="B45" s="223"/>
      <c r="C45" s="227"/>
      <c r="D45" s="221"/>
      <c r="E45" s="237"/>
      <c r="F45" s="253"/>
      <c r="G45" s="238"/>
      <c r="H45" s="238"/>
      <c r="I45" s="238"/>
      <c r="J45" s="250"/>
      <c r="K45" s="221"/>
      <c r="L45" s="221"/>
      <c r="M45" s="17">
        <v>4</v>
      </c>
      <c r="N45" s="3" t="s">
        <v>176</v>
      </c>
      <c r="O45" s="221"/>
      <c r="P45" s="16"/>
      <c r="Q45" s="16"/>
      <c r="R45" s="16"/>
      <c r="S45" s="16"/>
      <c r="T45" s="16"/>
      <c r="U45" s="196"/>
      <c r="V45" s="196"/>
      <c r="W45" s="196"/>
      <c r="X45" s="196"/>
      <c r="Y45" s="196"/>
      <c r="Z45" s="196"/>
      <c r="AA45" s="196"/>
      <c r="AB45" s="249"/>
    </row>
    <row r="46" spans="1:28" ht="48" customHeight="1">
      <c r="A46" s="223" t="s">
        <v>138</v>
      </c>
      <c r="B46" s="223" t="s">
        <v>139</v>
      </c>
      <c r="C46" s="221" t="s">
        <v>177</v>
      </c>
      <c r="D46" s="221" t="s">
        <v>178</v>
      </c>
      <c r="E46" s="237">
        <v>0</v>
      </c>
      <c r="F46" s="238">
        <v>0.6</v>
      </c>
      <c r="G46" s="238">
        <v>0.15</v>
      </c>
      <c r="H46" s="238">
        <v>0.15</v>
      </c>
      <c r="I46" s="238">
        <v>0.15</v>
      </c>
      <c r="J46" s="238">
        <v>0.15</v>
      </c>
      <c r="K46" s="221" t="s">
        <v>179</v>
      </c>
      <c r="L46" s="221" t="s">
        <v>13</v>
      </c>
      <c r="M46" s="17">
        <v>1</v>
      </c>
      <c r="N46" s="3" t="s">
        <v>180</v>
      </c>
      <c r="O46" s="221" t="s">
        <v>157</v>
      </c>
      <c r="P46" s="196"/>
      <c r="Q46" s="196"/>
      <c r="R46" s="196"/>
      <c r="S46" s="16"/>
      <c r="T46" s="16"/>
      <c r="U46" s="16"/>
      <c r="V46" s="16"/>
      <c r="W46" s="16"/>
      <c r="X46" s="16"/>
      <c r="Y46" s="16"/>
      <c r="Z46" s="16"/>
      <c r="AA46" s="16"/>
      <c r="AB46" s="281" t="s">
        <v>105</v>
      </c>
    </row>
    <row r="47" spans="1:28" ht="48" customHeight="1">
      <c r="A47" s="223"/>
      <c r="B47" s="223"/>
      <c r="C47" s="221"/>
      <c r="D47" s="221"/>
      <c r="E47" s="237"/>
      <c r="F47" s="238"/>
      <c r="G47" s="238"/>
      <c r="H47" s="238"/>
      <c r="I47" s="238"/>
      <c r="J47" s="238"/>
      <c r="K47" s="221"/>
      <c r="L47" s="221"/>
      <c r="M47" s="17">
        <v>2</v>
      </c>
      <c r="N47" s="3" t="s">
        <v>181</v>
      </c>
      <c r="O47" s="221"/>
      <c r="P47" s="16"/>
      <c r="Q47" s="16"/>
      <c r="R47" s="16"/>
      <c r="S47" s="196"/>
      <c r="T47" s="196"/>
      <c r="U47" s="196"/>
      <c r="V47" s="16"/>
      <c r="W47" s="16"/>
      <c r="X47" s="16"/>
      <c r="Y47" s="16"/>
      <c r="Z47" s="16"/>
      <c r="AA47" s="16"/>
      <c r="AB47" s="282"/>
    </row>
    <row r="48" spans="1:28" ht="48" customHeight="1">
      <c r="A48" s="223"/>
      <c r="B48" s="223"/>
      <c r="C48" s="221"/>
      <c r="D48" s="221"/>
      <c r="E48" s="237"/>
      <c r="F48" s="238"/>
      <c r="G48" s="238"/>
      <c r="H48" s="238"/>
      <c r="I48" s="238"/>
      <c r="J48" s="238"/>
      <c r="K48" s="221"/>
      <c r="L48" s="221"/>
      <c r="M48" s="17">
        <v>3</v>
      </c>
      <c r="N48" s="3" t="s">
        <v>182</v>
      </c>
      <c r="O48" s="221"/>
      <c r="P48" s="16"/>
      <c r="Q48" s="16"/>
      <c r="R48" s="16"/>
      <c r="S48" s="16"/>
      <c r="T48" s="16"/>
      <c r="U48" s="16"/>
      <c r="V48" s="196"/>
      <c r="W48" s="196"/>
      <c r="X48" s="196"/>
      <c r="Y48" s="16"/>
      <c r="Z48" s="16"/>
      <c r="AA48" s="16"/>
      <c r="AB48" s="282"/>
    </row>
    <row r="49" spans="1:29" ht="48" customHeight="1">
      <c r="A49" s="223"/>
      <c r="B49" s="223"/>
      <c r="C49" s="221"/>
      <c r="D49" s="221"/>
      <c r="E49" s="237"/>
      <c r="F49" s="238"/>
      <c r="G49" s="238"/>
      <c r="H49" s="238"/>
      <c r="I49" s="238"/>
      <c r="J49" s="238"/>
      <c r="K49" s="221"/>
      <c r="L49" s="221"/>
      <c r="M49" s="17">
        <v>4</v>
      </c>
      <c r="N49" s="3" t="s">
        <v>183</v>
      </c>
      <c r="O49" s="221"/>
      <c r="P49" s="16"/>
      <c r="Q49" s="16"/>
      <c r="R49" s="16"/>
      <c r="S49" s="16"/>
      <c r="T49" s="16"/>
      <c r="U49" s="16"/>
      <c r="V49" s="16"/>
      <c r="W49" s="16"/>
      <c r="X49" s="16"/>
      <c r="Y49" s="196"/>
      <c r="Z49" s="196"/>
      <c r="AA49" s="196"/>
      <c r="AB49" s="282"/>
    </row>
    <row r="50" spans="1:29" ht="48" customHeight="1">
      <c r="A50" s="223"/>
      <c r="B50" s="223"/>
      <c r="C50" s="221"/>
      <c r="D50" s="221"/>
      <c r="E50" s="237"/>
      <c r="F50" s="238"/>
      <c r="G50" s="238"/>
      <c r="H50" s="238"/>
      <c r="I50" s="238"/>
      <c r="J50" s="238"/>
      <c r="K50" s="221"/>
      <c r="L50" s="221"/>
      <c r="M50" s="17">
        <v>5</v>
      </c>
      <c r="N50" s="3" t="s">
        <v>184</v>
      </c>
      <c r="O50" s="221"/>
      <c r="P50" s="16"/>
      <c r="Q50" s="16"/>
      <c r="R50" s="16"/>
      <c r="S50" s="16"/>
      <c r="T50" s="16"/>
      <c r="U50" s="16"/>
      <c r="V50" s="16"/>
      <c r="W50" s="16"/>
      <c r="X50" s="16"/>
      <c r="Y50" s="196"/>
      <c r="Z50" s="196"/>
      <c r="AA50" s="196"/>
      <c r="AB50" s="282"/>
    </row>
    <row r="51" spans="1:29" ht="48" customHeight="1">
      <c r="A51" s="249" t="s">
        <v>185</v>
      </c>
      <c r="B51" s="249" t="s">
        <v>186</v>
      </c>
      <c r="C51" s="249" t="s">
        <v>187</v>
      </c>
      <c r="D51" s="221" t="s">
        <v>188</v>
      </c>
      <c r="E51" s="237" t="s">
        <v>189</v>
      </c>
      <c r="F51" s="238">
        <v>1</v>
      </c>
      <c r="G51" s="238">
        <v>1</v>
      </c>
      <c r="H51" s="238">
        <v>1</v>
      </c>
      <c r="I51" s="238">
        <v>1</v>
      </c>
      <c r="J51" s="238">
        <v>1</v>
      </c>
      <c r="K51" s="221" t="s">
        <v>190</v>
      </c>
      <c r="L51" s="221" t="s">
        <v>191</v>
      </c>
      <c r="M51" s="2">
        <v>1</v>
      </c>
      <c r="N51" s="4" t="s">
        <v>192</v>
      </c>
      <c r="O51" s="221" t="s">
        <v>193</v>
      </c>
      <c r="P51" s="4"/>
      <c r="Q51" s="4"/>
      <c r="R51" s="4"/>
      <c r="S51" s="4"/>
      <c r="T51" s="36"/>
      <c r="U51" s="36"/>
      <c r="V51" s="4"/>
      <c r="W51" s="4"/>
      <c r="X51" s="4"/>
      <c r="Y51" s="4"/>
      <c r="Z51" s="4"/>
      <c r="AA51" s="4"/>
      <c r="AB51" s="282"/>
    </row>
    <row r="52" spans="1:29" ht="48" customHeight="1">
      <c r="A52" s="249"/>
      <c r="B52" s="249"/>
      <c r="C52" s="249"/>
      <c r="D52" s="221"/>
      <c r="E52" s="237"/>
      <c r="F52" s="238"/>
      <c r="G52" s="238"/>
      <c r="H52" s="238"/>
      <c r="I52" s="238"/>
      <c r="J52" s="238"/>
      <c r="K52" s="221"/>
      <c r="L52" s="221"/>
      <c r="M52" s="2">
        <v>2</v>
      </c>
      <c r="N52" s="4" t="s">
        <v>194</v>
      </c>
      <c r="O52" s="221"/>
      <c r="P52" s="4"/>
      <c r="Q52" s="4"/>
      <c r="R52" s="4"/>
      <c r="S52" s="4"/>
      <c r="T52" s="4"/>
      <c r="U52" s="4"/>
      <c r="V52" s="36"/>
      <c r="W52" s="4"/>
      <c r="X52" s="4"/>
      <c r="Y52" s="4"/>
      <c r="Z52" s="4"/>
      <c r="AA52" s="4"/>
      <c r="AB52" s="282"/>
    </row>
    <row r="53" spans="1:29" ht="48" customHeight="1">
      <c r="A53" s="249"/>
      <c r="B53" s="249"/>
      <c r="C53" s="249"/>
      <c r="D53" s="221"/>
      <c r="E53" s="237"/>
      <c r="F53" s="238"/>
      <c r="G53" s="238"/>
      <c r="H53" s="238"/>
      <c r="I53" s="238"/>
      <c r="J53" s="238"/>
      <c r="K53" s="221"/>
      <c r="L53" s="221"/>
      <c r="M53" s="2">
        <v>3</v>
      </c>
      <c r="N53" s="4" t="s">
        <v>195</v>
      </c>
      <c r="O53" s="221"/>
      <c r="P53" s="4"/>
      <c r="Q53" s="4"/>
      <c r="R53" s="4"/>
      <c r="S53" s="4"/>
      <c r="T53" s="4"/>
      <c r="U53" s="4"/>
      <c r="V53" s="4"/>
      <c r="W53" s="36"/>
      <c r="X53" s="36"/>
      <c r="Y53" s="36"/>
      <c r="Z53" s="4"/>
      <c r="AA53" s="4"/>
      <c r="AB53" s="282"/>
    </row>
    <row r="54" spans="1:29" ht="48" customHeight="1">
      <c r="A54" s="249"/>
      <c r="B54" s="249"/>
      <c r="C54" s="249"/>
      <c r="D54" s="221"/>
      <c r="E54" s="237"/>
      <c r="F54" s="238"/>
      <c r="G54" s="238"/>
      <c r="H54" s="238"/>
      <c r="I54" s="238"/>
      <c r="J54" s="238"/>
      <c r="K54" s="221"/>
      <c r="L54" s="221"/>
      <c r="M54" s="2">
        <v>4</v>
      </c>
      <c r="N54" s="4" t="s">
        <v>196</v>
      </c>
      <c r="O54" s="221"/>
      <c r="P54" s="4"/>
      <c r="Q54" s="4"/>
      <c r="R54" s="4"/>
      <c r="S54" s="4"/>
      <c r="T54" s="4"/>
      <c r="U54" s="4"/>
      <c r="V54" s="4"/>
      <c r="W54" s="4"/>
      <c r="X54" s="4"/>
      <c r="Y54" s="4"/>
      <c r="Z54" s="36"/>
      <c r="AA54" s="4"/>
      <c r="AB54" s="282"/>
    </row>
    <row r="55" spans="1:29" ht="54.75" customHeight="1">
      <c r="A55" s="249"/>
      <c r="B55" s="249"/>
      <c r="C55" s="249"/>
      <c r="D55" s="221"/>
      <c r="E55" s="237"/>
      <c r="F55" s="238"/>
      <c r="G55" s="238"/>
      <c r="H55" s="238"/>
      <c r="I55" s="238"/>
      <c r="J55" s="238"/>
      <c r="K55" s="221"/>
      <c r="L55" s="221"/>
      <c r="M55" s="6">
        <v>5</v>
      </c>
      <c r="N55" s="18" t="s">
        <v>197</v>
      </c>
      <c r="O55" s="221"/>
      <c r="P55" s="4"/>
      <c r="Q55" s="4"/>
      <c r="R55" s="4"/>
      <c r="S55" s="4"/>
      <c r="T55" s="4"/>
      <c r="U55" s="4"/>
      <c r="V55" s="4"/>
      <c r="W55" s="4"/>
      <c r="X55" s="4"/>
      <c r="Y55" s="4"/>
      <c r="Z55" s="36"/>
      <c r="AA55" s="4"/>
      <c r="AB55" s="283"/>
    </row>
    <row r="56" spans="1:29" ht="19.5" customHeight="1">
      <c r="A56" s="245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</row>
    <row r="57" spans="1:29" ht="27" customHeight="1">
      <c r="A57" s="235" t="s">
        <v>198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19"/>
    </row>
    <row r="58" spans="1:29" ht="29.25" customHeight="1">
      <c r="A58" s="235" t="s">
        <v>199</v>
      </c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19"/>
    </row>
    <row r="59" spans="1:29" ht="59.25" customHeight="1">
      <c r="A59" s="236" t="s">
        <v>200</v>
      </c>
      <c r="B59" s="236" t="s">
        <v>201</v>
      </c>
      <c r="C59" s="236" t="s">
        <v>202</v>
      </c>
      <c r="D59" s="236" t="s">
        <v>203</v>
      </c>
      <c r="E59" s="244" t="s">
        <v>101</v>
      </c>
      <c r="F59" s="244" t="s">
        <v>204</v>
      </c>
      <c r="G59" s="244" t="s">
        <v>204</v>
      </c>
      <c r="H59" s="244" t="s">
        <v>204</v>
      </c>
      <c r="I59" s="244" t="s">
        <v>204</v>
      </c>
      <c r="J59" s="244" t="s">
        <v>204</v>
      </c>
      <c r="K59" s="236" t="s">
        <v>205</v>
      </c>
      <c r="L59" s="236" t="s">
        <v>115</v>
      </c>
      <c r="M59" s="20">
        <v>1</v>
      </c>
      <c r="N59" s="21" t="s">
        <v>206</v>
      </c>
      <c r="O59" s="223" t="s">
        <v>207</v>
      </c>
      <c r="P59" s="22"/>
      <c r="Q59" s="22"/>
      <c r="R59" s="22"/>
      <c r="S59" s="22"/>
      <c r="T59" s="77"/>
      <c r="U59" s="77"/>
      <c r="V59" s="22"/>
      <c r="W59" s="22"/>
      <c r="X59" s="22"/>
      <c r="Y59" s="22"/>
      <c r="Z59" s="23"/>
      <c r="AA59" s="23"/>
      <c r="AB59" s="246" t="s">
        <v>105</v>
      </c>
    </row>
    <row r="60" spans="1:29" ht="46.5" customHeight="1">
      <c r="A60" s="236"/>
      <c r="B60" s="236"/>
      <c r="C60" s="236"/>
      <c r="D60" s="236"/>
      <c r="E60" s="244"/>
      <c r="F60" s="244"/>
      <c r="G60" s="244"/>
      <c r="H60" s="244"/>
      <c r="I60" s="244"/>
      <c r="J60" s="244"/>
      <c r="K60" s="236"/>
      <c r="L60" s="236"/>
      <c r="M60" s="20">
        <v>2</v>
      </c>
      <c r="N60" s="21" t="s">
        <v>208</v>
      </c>
      <c r="O60" s="223"/>
      <c r="P60" s="22"/>
      <c r="Q60" s="22"/>
      <c r="R60" s="22"/>
      <c r="S60" s="22"/>
      <c r="T60" s="22"/>
      <c r="U60" s="22"/>
      <c r="V60" s="77"/>
      <c r="W60" s="22"/>
      <c r="X60" s="22"/>
      <c r="Y60" s="22"/>
      <c r="Z60" s="23"/>
      <c r="AA60" s="23"/>
      <c r="AB60" s="247"/>
    </row>
    <row r="61" spans="1:29" ht="51" customHeight="1">
      <c r="A61" s="236"/>
      <c r="B61" s="236"/>
      <c r="C61" s="236"/>
      <c r="D61" s="236"/>
      <c r="E61" s="244"/>
      <c r="F61" s="244"/>
      <c r="G61" s="244"/>
      <c r="H61" s="244"/>
      <c r="I61" s="244"/>
      <c r="J61" s="244"/>
      <c r="K61" s="236"/>
      <c r="L61" s="236"/>
      <c r="M61" s="20">
        <v>3</v>
      </c>
      <c r="N61" s="21" t="s">
        <v>209</v>
      </c>
      <c r="O61" s="223"/>
      <c r="P61" s="22"/>
      <c r="Q61" s="22"/>
      <c r="R61" s="22"/>
      <c r="S61" s="22"/>
      <c r="T61" s="22"/>
      <c r="U61" s="22"/>
      <c r="V61" s="22"/>
      <c r="W61" s="77"/>
      <c r="X61" s="77"/>
      <c r="Y61" s="77"/>
      <c r="Z61" s="23"/>
      <c r="AA61" s="23"/>
      <c r="AB61" s="247"/>
    </row>
    <row r="62" spans="1:29" ht="61.5" customHeight="1">
      <c r="A62" s="236"/>
      <c r="B62" s="236"/>
      <c r="C62" s="236"/>
      <c r="D62" s="236"/>
      <c r="E62" s="244"/>
      <c r="F62" s="244"/>
      <c r="G62" s="244"/>
      <c r="H62" s="244"/>
      <c r="I62" s="244"/>
      <c r="J62" s="244"/>
      <c r="K62" s="236"/>
      <c r="L62" s="236"/>
      <c r="M62" s="20">
        <v>4</v>
      </c>
      <c r="N62" s="21" t="s">
        <v>210</v>
      </c>
      <c r="O62" s="223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/>
      <c r="AA62" s="77"/>
      <c r="AB62" s="247"/>
    </row>
    <row r="63" spans="1:29" ht="61.5" customHeight="1">
      <c r="A63" s="236"/>
      <c r="B63" s="236"/>
      <c r="C63" s="236"/>
      <c r="D63" s="236"/>
      <c r="E63" s="244"/>
      <c r="F63" s="244"/>
      <c r="G63" s="244"/>
      <c r="H63" s="244"/>
      <c r="I63" s="244"/>
      <c r="J63" s="244"/>
      <c r="K63" s="236"/>
      <c r="L63" s="236"/>
      <c r="M63" s="20">
        <v>5</v>
      </c>
      <c r="N63" s="24" t="s">
        <v>211</v>
      </c>
      <c r="O63" s="223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/>
      <c r="AA63" s="77"/>
      <c r="AB63" s="247"/>
    </row>
    <row r="64" spans="1:29" ht="61.5" customHeight="1">
      <c r="A64" s="236"/>
      <c r="B64" s="236"/>
      <c r="C64" s="236"/>
      <c r="D64" s="236"/>
      <c r="E64" s="244"/>
      <c r="F64" s="244"/>
      <c r="G64" s="244"/>
      <c r="H64" s="244"/>
      <c r="I64" s="244"/>
      <c r="J64" s="244"/>
      <c r="K64" s="236"/>
      <c r="L64" s="236"/>
      <c r="M64" s="20">
        <v>6</v>
      </c>
      <c r="N64" s="21" t="s">
        <v>212</v>
      </c>
      <c r="O64" s="223"/>
      <c r="P64" s="22"/>
      <c r="Q64" s="22"/>
      <c r="R64" s="22"/>
      <c r="S64" s="22"/>
      <c r="T64" s="77"/>
      <c r="U64" s="77"/>
      <c r="V64" s="22"/>
      <c r="W64" s="22"/>
      <c r="X64" s="22"/>
      <c r="Y64" s="22"/>
      <c r="Z64" s="23"/>
      <c r="AA64" s="25"/>
      <c r="AB64" s="247"/>
    </row>
    <row r="65" spans="1:28" ht="54" customHeight="1">
      <c r="A65" s="236"/>
      <c r="B65" s="236"/>
      <c r="C65" s="236"/>
      <c r="D65" s="236"/>
      <c r="E65" s="244"/>
      <c r="F65" s="244"/>
      <c r="G65" s="244"/>
      <c r="H65" s="244"/>
      <c r="I65" s="244"/>
      <c r="J65" s="244"/>
      <c r="K65" s="236"/>
      <c r="L65" s="236"/>
      <c r="M65" s="20">
        <v>7</v>
      </c>
      <c r="N65" s="21" t="s">
        <v>213</v>
      </c>
      <c r="O65" s="223"/>
      <c r="P65" s="22"/>
      <c r="Q65" s="22"/>
      <c r="R65" s="22"/>
      <c r="S65" s="22"/>
      <c r="T65" s="22"/>
      <c r="U65" s="22"/>
      <c r="V65" s="77"/>
      <c r="W65" s="22"/>
      <c r="X65" s="22"/>
      <c r="Y65" s="22"/>
      <c r="Z65" s="23"/>
      <c r="AA65" s="78"/>
      <c r="AB65" s="248"/>
    </row>
    <row r="66" spans="1:28" ht="60.75" customHeight="1">
      <c r="A66" s="221" t="s">
        <v>214</v>
      </c>
      <c r="B66" s="221" t="s">
        <v>215</v>
      </c>
      <c r="C66" s="221" t="s">
        <v>216</v>
      </c>
      <c r="D66" s="221" t="s">
        <v>217</v>
      </c>
      <c r="E66" s="237" t="s">
        <v>101</v>
      </c>
      <c r="F66" s="243">
        <v>1</v>
      </c>
      <c r="G66" s="243">
        <v>1</v>
      </c>
      <c r="H66" s="243">
        <v>1</v>
      </c>
      <c r="I66" s="243">
        <v>1</v>
      </c>
      <c r="J66" s="243">
        <v>1</v>
      </c>
      <c r="K66" s="221" t="s">
        <v>218</v>
      </c>
      <c r="L66" s="221" t="s">
        <v>219</v>
      </c>
      <c r="M66" s="26">
        <v>1</v>
      </c>
      <c r="N66" s="27" t="s">
        <v>220</v>
      </c>
      <c r="O66" s="227" t="s">
        <v>117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246" t="s">
        <v>105</v>
      </c>
    </row>
    <row r="67" spans="1:28" ht="57" customHeight="1">
      <c r="A67" s="221"/>
      <c r="B67" s="221"/>
      <c r="C67" s="221"/>
      <c r="D67" s="221"/>
      <c r="E67" s="237"/>
      <c r="F67" s="243"/>
      <c r="G67" s="243"/>
      <c r="H67" s="243"/>
      <c r="I67" s="243"/>
      <c r="J67" s="243"/>
      <c r="K67" s="221"/>
      <c r="L67" s="221"/>
      <c r="M67" s="26">
        <v>2</v>
      </c>
      <c r="N67" s="27" t="s">
        <v>221</v>
      </c>
      <c r="O67" s="227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247"/>
    </row>
    <row r="68" spans="1:28" ht="47.25" customHeight="1">
      <c r="A68" s="221"/>
      <c r="B68" s="221"/>
      <c r="C68" s="221"/>
      <c r="D68" s="221"/>
      <c r="E68" s="237"/>
      <c r="F68" s="243"/>
      <c r="G68" s="243"/>
      <c r="H68" s="243"/>
      <c r="I68" s="243"/>
      <c r="J68" s="243"/>
      <c r="K68" s="221"/>
      <c r="L68" s="221"/>
      <c r="M68" s="26">
        <v>3</v>
      </c>
      <c r="N68" s="27" t="s">
        <v>222</v>
      </c>
      <c r="O68" s="227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247"/>
    </row>
    <row r="69" spans="1:28" ht="49.5" customHeight="1">
      <c r="A69" s="221"/>
      <c r="B69" s="221"/>
      <c r="C69" s="221"/>
      <c r="D69" s="221"/>
      <c r="E69" s="237"/>
      <c r="F69" s="243"/>
      <c r="G69" s="243"/>
      <c r="H69" s="243"/>
      <c r="I69" s="243"/>
      <c r="J69" s="243"/>
      <c r="K69" s="221"/>
      <c r="L69" s="221"/>
      <c r="M69" s="26">
        <v>4</v>
      </c>
      <c r="N69" s="27" t="s">
        <v>223</v>
      </c>
      <c r="O69" s="22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248"/>
    </row>
    <row r="70" spans="1:28" ht="60" customHeight="1">
      <c r="A70" s="223" t="s">
        <v>224</v>
      </c>
      <c r="B70" s="222" t="s">
        <v>225</v>
      </c>
      <c r="C70" s="223" t="s">
        <v>226</v>
      </c>
      <c r="D70" s="223" t="s">
        <v>227</v>
      </c>
      <c r="E70" s="232" t="s">
        <v>204</v>
      </c>
      <c r="F70" s="287">
        <v>50000</v>
      </c>
      <c r="G70" s="287">
        <v>12500</v>
      </c>
      <c r="H70" s="287">
        <v>12500</v>
      </c>
      <c r="I70" s="287">
        <v>12500</v>
      </c>
      <c r="J70" s="287">
        <v>12500</v>
      </c>
      <c r="K70" s="223" t="s">
        <v>228</v>
      </c>
      <c r="L70" s="223" t="s">
        <v>115</v>
      </c>
      <c r="M70" s="28">
        <v>1</v>
      </c>
      <c r="N70" s="21" t="s">
        <v>229</v>
      </c>
      <c r="O70" s="21" t="s">
        <v>230</v>
      </c>
      <c r="P70" s="29"/>
      <c r="Q70" s="29"/>
      <c r="R70" s="29"/>
      <c r="S70" s="30"/>
      <c r="T70" s="30"/>
      <c r="U70" s="30"/>
      <c r="V70" s="29"/>
      <c r="W70" s="25"/>
      <c r="X70" s="25"/>
      <c r="Y70" s="25"/>
      <c r="Z70" s="31"/>
      <c r="AA70" s="31"/>
      <c r="AB70" s="223" t="s">
        <v>231</v>
      </c>
    </row>
    <row r="71" spans="1:28" ht="68.25" customHeight="1">
      <c r="A71" s="223"/>
      <c r="B71" s="222"/>
      <c r="C71" s="223"/>
      <c r="D71" s="223"/>
      <c r="E71" s="232"/>
      <c r="F71" s="287"/>
      <c r="G71" s="287"/>
      <c r="H71" s="287"/>
      <c r="I71" s="287"/>
      <c r="J71" s="287"/>
      <c r="K71" s="223"/>
      <c r="L71" s="223"/>
      <c r="M71" s="28">
        <v>2</v>
      </c>
      <c r="N71" s="21" t="s">
        <v>232</v>
      </c>
      <c r="O71" s="48" t="s">
        <v>14</v>
      </c>
      <c r="P71" s="29"/>
      <c r="Q71" s="29"/>
      <c r="R71" s="29"/>
      <c r="S71" s="30"/>
      <c r="T71" s="30"/>
      <c r="U71" s="30"/>
      <c r="V71" s="29"/>
      <c r="W71" s="29"/>
      <c r="X71" s="29"/>
      <c r="Y71" s="29"/>
      <c r="Z71" s="31"/>
      <c r="AA71" s="31"/>
      <c r="AB71" s="223"/>
    </row>
    <row r="72" spans="1:28" ht="68.25" customHeight="1">
      <c r="A72" s="223"/>
      <c r="B72" s="222"/>
      <c r="C72" s="223"/>
      <c r="D72" s="223"/>
      <c r="E72" s="232"/>
      <c r="F72" s="287"/>
      <c r="G72" s="287"/>
      <c r="H72" s="287"/>
      <c r="I72" s="287"/>
      <c r="J72" s="287"/>
      <c r="K72" s="223"/>
      <c r="L72" s="223"/>
      <c r="M72" s="28">
        <v>3</v>
      </c>
      <c r="N72" s="21" t="s">
        <v>233</v>
      </c>
      <c r="O72" s="48" t="s">
        <v>115</v>
      </c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2"/>
      <c r="AA72" s="32"/>
      <c r="AB72" s="223"/>
    </row>
    <row r="73" spans="1:28" ht="56.25" customHeight="1">
      <c r="A73" s="223"/>
      <c r="B73" s="222"/>
      <c r="C73" s="223"/>
      <c r="D73" s="223"/>
      <c r="E73" s="232"/>
      <c r="F73" s="287"/>
      <c r="G73" s="287"/>
      <c r="H73" s="287"/>
      <c r="I73" s="287"/>
      <c r="J73" s="287"/>
      <c r="K73" s="223"/>
      <c r="L73" s="223"/>
      <c r="M73" s="28">
        <v>4</v>
      </c>
      <c r="N73" s="21" t="s">
        <v>234</v>
      </c>
      <c r="O73" s="48" t="s">
        <v>235</v>
      </c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2"/>
      <c r="AA73" s="32"/>
      <c r="AB73" s="223"/>
    </row>
    <row r="74" spans="1:28" s="34" customFormat="1" ht="51" customHeight="1">
      <c r="A74" s="223"/>
      <c r="B74" s="222"/>
      <c r="C74" s="223" t="s">
        <v>236</v>
      </c>
      <c r="D74" s="240" t="s">
        <v>237</v>
      </c>
      <c r="E74" s="241" t="s">
        <v>238</v>
      </c>
      <c r="F74" s="242">
        <f>SUM(G74:J74)</f>
        <v>10000</v>
      </c>
      <c r="G74" s="242">
        <v>2000</v>
      </c>
      <c r="H74" s="242">
        <v>2500</v>
      </c>
      <c r="I74" s="242">
        <v>3000</v>
      </c>
      <c r="J74" s="242">
        <v>2500</v>
      </c>
      <c r="K74" s="223" t="s">
        <v>239</v>
      </c>
      <c r="L74" s="223" t="s">
        <v>240</v>
      </c>
      <c r="M74" s="20">
        <v>1</v>
      </c>
      <c r="N74" s="48" t="s">
        <v>241</v>
      </c>
      <c r="O74" s="224" t="s">
        <v>117</v>
      </c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223"/>
    </row>
    <row r="75" spans="1:28" s="34" customFormat="1" ht="61.5" customHeight="1">
      <c r="A75" s="223"/>
      <c r="B75" s="222"/>
      <c r="C75" s="223"/>
      <c r="D75" s="240"/>
      <c r="E75" s="241"/>
      <c r="F75" s="242"/>
      <c r="G75" s="242"/>
      <c r="H75" s="242"/>
      <c r="I75" s="242"/>
      <c r="J75" s="242"/>
      <c r="K75" s="223"/>
      <c r="L75" s="223"/>
      <c r="M75" s="20">
        <v>2</v>
      </c>
      <c r="N75" s="21" t="s">
        <v>242</v>
      </c>
      <c r="O75" s="225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223"/>
    </row>
    <row r="76" spans="1:28" s="34" customFormat="1" ht="44.25" customHeight="1">
      <c r="A76" s="223"/>
      <c r="B76" s="222"/>
      <c r="C76" s="223"/>
      <c r="D76" s="240"/>
      <c r="E76" s="241"/>
      <c r="F76" s="242"/>
      <c r="G76" s="242"/>
      <c r="H76" s="242"/>
      <c r="I76" s="242"/>
      <c r="J76" s="242"/>
      <c r="K76" s="223"/>
      <c r="L76" s="223"/>
      <c r="M76" s="20">
        <v>3</v>
      </c>
      <c r="N76" s="21" t="s">
        <v>243</v>
      </c>
      <c r="O76" s="225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223"/>
    </row>
    <row r="77" spans="1:28" s="34" customFormat="1" ht="50.25" customHeight="1">
      <c r="A77" s="223"/>
      <c r="B77" s="222"/>
      <c r="C77" s="223"/>
      <c r="D77" s="240"/>
      <c r="E77" s="241"/>
      <c r="F77" s="242"/>
      <c r="G77" s="242"/>
      <c r="H77" s="242"/>
      <c r="I77" s="242"/>
      <c r="J77" s="242"/>
      <c r="K77" s="223"/>
      <c r="L77" s="223"/>
      <c r="M77" s="20">
        <v>4</v>
      </c>
      <c r="N77" s="21" t="s">
        <v>244</v>
      </c>
      <c r="O77" s="226"/>
      <c r="P77" s="35"/>
      <c r="Q77" s="24"/>
      <c r="R77" s="24"/>
      <c r="S77" s="35"/>
      <c r="T77" s="24"/>
      <c r="U77" s="24"/>
      <c r="V77" s="35"/>
      <c r="W77" s="24"/>
      <c r="X77" s="24"/>
      <c r="Y77" s="35"/>
      <c r="Z77" s="24"/>
      <c r="AA77" s="24"/>
      <c r="AB77" s="223"/>
    </row>
    <row r="78" spans="1:28" ht="46.5" customHeight="1">
      <c r="A78" s="223"/>
      <c r="B78" s="222"/>
      <c r="C78" s="221" t="s">
        <v>245</v>
      </c>
      <c r="D78" s="221" t="s">
        <v>246</v>
      </c>
      <c r="E78" s="239" t="s">
        <v>247</v>
      </c>
      <c r="F78" s="239">
        <v>150000</v>
      </c>
      <c r="G78" s="239">
        <v>30000</v>
      </c>
      <c r="H78" s="239">
        <v>37500</v>
      </c>
      <c r="I78" s="239">
        <v>45000</v>
      </c>
      <c r="J78" s="239">
        <v>37500</v>
      </c>
      <c r="K78" s="221" t="s">
        <v>239</v>
      </c>
      <c r="L78" s="221" t="s">
        <v>240</v>
      </c>
      <c r="M78" s="2">
        <v>1</v>
      </c>
      <c r="N78" s="4" t="s">
        <v>248</v>
      </c>
      <c r="O78" s="221" t="s">
        <v>235</v>
      </c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223"/>
    </row>
    <row r="79" spans="1:28" ht="46.5" customHeight="1">
      <c r="A79" s="223"/>
      <c r="B79" s="222"/>
      <c r="C79" s="221"/>
      <c r="D79" s="221"/>
      <c r="E79" s="239"/>
      <c r="F79" s="239"/>
      <c r="G79" s="239"/>
      <c r="H79" s="239"/>
      <c r="I79" s="239"/>
      <c r="J79" s="239"/>
      <c r="K79" s="221"/>
      <c r="L79" s="221"/>
      <c r="M79" s="2">
        <v>2</v>
      </c>
      <c r="N79" s="4" t="s">
        <v>249</v>
      </c>
      <c r="O79" s="221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223"/>
    </row>
    <row r="80" spans="1:28" ht="46.5" customHeight="1">
      <c r="A80" s="223"/>
      <c r="B80" s="222"/>
      <c r="C80" s="221"/>
      <c r="D80" s="221"/>
      <c r="E80" s="239"/>
      <c r="F80" s="239"/>
      <c r="G80" s="239"/>
      <c r="H80" s="239"/>
      <c r="I80" s="239"/>
      <c r="J80" s="239"/>
      <c r="K80" s="221"/>
      <c r="L80" s="221"/>
      <c r="M80" s="2">
        <v>3</v>
      </c>
      <c r="N80" s="4" t="s">
        <v>250</v>
      </c>
      <c r="O80" s="221"/>
      <c r="P80" s="38"/>
      <c r="Q80" s="39"/>
      <c r="R80" s="39"/>
      <c r="S80" s="38"/>
      <c r="T80" s="39"/>
      <c r="U80" s="39"/>
      <c r="V80" s="38"/>
      <c r="W80" s="39"/>
      <c r="X80" s="39"/>
      <c r="Y80" s="38"/>
      <c r="Z80" s="39"/>
      <c r="AA80" s="39"/>
      <c r="AB80" s="223"/>
    </row>
    <row r="81" spans="1:29" ht="81" customHeight="1">
      <c r="A81" s="223"/>
      <c r="B81" s="222"/>
      <c r="C81" s="221"/>
      <c r="D81" s="4" t="s">
        <v>251</v>
      </c>
      <c r="E81" s="2" t="s">
        <v>252</v>
      </c>
      <c r="F81" s="40">
        <v>1</v>
      </c>
      <c r="G81" s="40">
        <v>1</v>
      </c>
      <c r="H81" s="40">
        <v>1</v>
      </c>
      <c r="I81" s="40">
        <v>1</v>
      </c>
      <c r="J81" s="40">
        <v>1</v>
      </c>
      <c r="K81" s="4" t="s">
        <v>253</v>
      </c>
      <c r="L81" s="221"/>
      <c r="M81" s="2">
        <v>1</v>
      </c>
      <c r="N81" s="4" t="s">
        <v>254</v>
      </c>
      <c r="O81" s="221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223"/>
    </row>
    <row r="82" spans="1:29" ht="45" customHeight="1">
      <c r="A82" s="223"/>
      <c r="B82" s="222"/>
      <c r="C82" s="221"/>
      <c r="D82" s="221" t="s">
        <v>255</v>
      </c>
      <c r="E82" s="237" t="s">
        <v>256</v>
      </c>
      <c r="F82" s="237">
        <v>121</v>
      </c>
      <c r="G82" s="237">
        <v>36</v>
      </c>
      <c r="H82" s="237">
        <v>36</v>
      </c>
      <c r="I82" s="237">
        <v>36</v>
      </c>
      <c r="J82" s="237">
        <v>13</v>
      </c>
      <c r="K82" s="221" t="s">
        <v>257</v>
      </c>
      <c r="L82" s="221"/>
      <c r="M82" s="2">
        <v>1</v>
      </c>
      <c r="N82" s="4" t="s">
        <v>258</v>
      </c>
      <c r="O82" s="221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223"/>
    </row>
    <row r="83" spans="1:29" ht="45" customHeight="1">
      <c r="A83" s="223"/>
      <c r="B83" s="222"/>
      <c r="C83" s="221"/>
      <c r="D83" s="221"/>
      <c r="E83" s="237"/>
      <c r="F83" s="237"/>
      <c r="G83" s="237"/>
      <c r="H83" s="237"/>
      <c r="I83" s="237"/>
      <c r="J83" s="237"/>
      <c r="K83" s="221"/>
      <c r="L83" s="221"/>
      <c r="M83" s="2">
        <v>2</v>
      </c>
      <c r="N83" s="4" t="s">
        <v>259</v>
      </c>
      <c r="O83" s="221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223"/>
    </row>
    <row r="84" spans="1:29" ht="117.75" customHeight="1">
      <c r="A84" s="221" t="s">
        <v>224</v>
      </c>
      <c r="B84" s="228" t="s">
        <v>225</v>
      </c>
      <c r="C84" s="221" t="s">
        <v>260</v>
      </c>
      <c r="D84" s="4" t="s">
        <v>261</v>
      </c>
      <c r="E84" s="40" t="s">
        <v>262</v>
      </c>
      <c r="F84" s="40">
        <v>0.9</v>
      </c>
      <c r="G84" s="40">
        <v>0.9</v>
      </c>
      <c r="H84" s="40">
        <v>0.9</v>
      </c>
      <c r="I84" s="40">
        <v>0.9</v>
      </c>
      <c r="J84" s="40">
        <v>0.9</v>
      </c>
      <c r="K84" s="221" t="s">
        <v>263</v>
      </c>
      <c r="L84" s="221" t="s">
        <v>240</v>
      </c>
      <c r="M84" s="2">
        <v>1</v>
      </c>
      <c r="N84" s="4" t="s">
        <v>264</v>
      </c>
      <c r="O84" s="221" t="s">
        <v>265</v>
      </c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227" t="s">
        <v>231</v>
      </c>
    </row>
    <row r="85" spans="1:29" ht="50.25" customHeight="1">
      <c r="A85" s="221"/>
      <c r="B85" s="228"/>
      <c r="C85" s="221"/>
      <c r="D85" s="221" t="s">
        <v>266</v>
      </c>
      <c r="E85" s="237" t="s">
        <v>267</v>
      </c>
      <c r="F85" s="237">
        <v>208</v>
      </c>
      <c r="G85" s="237">
        <v>52</v>
      </c>
      <c r="H85" s="237">
        <v>52</v>
      </c>
      <c r="I85" s="237">
        <v>52</v>
      </c>
      <c r="J85" s="237">
        <v>52</v>
      </c>
      <c r="K85" s="221"/>
      <c r="L85" s="221"/>
      <c r="M85" s="2">
        <v>2</v>
      </c>
      <c r="N85" s="4" t="s">
        <v>268</v>
      </c>
      <c r="O85" s="221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227"/>
    </row>
    <row r="86" spans="1:29" ht="54" customHeight="1">
      <c r="A86" s="221"/>
      <c r="B86" s="228"/>
      <c r="C86" s="221"/>
      <c r="D86" s="221"/>
      <c r="E86" s="237"/>
      <c r="F86" s="237"/>
      <c r="G86" s="237"/>
      <c r="H86" s="237"/>
      <c r="I86" s="237"/>
      <c r="J86" s="237"/>
      <c r="K86" s="221"/>
      <c r="L86" s="221"/>
      <c r="M86" s="2">
        <v>3</v>
      </c>
      <c r="N86" s="37" t="s">
        <v>269</v>
      </c>
      <c r="O86" s="221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227"/>
    </row>
    <row r="87" spans="1:29" ht="61.5" customHeight="1">
      <c r="A87" s="221"/>
      <c r="B87" s="228"/>
      <c r="C87" s="221" t="s">
        <v>270</v>
      </c>
      <c r="D87" s="221" t="s">
        <v>271</v>
      </c>
      <c r="E87" s="238" t="s">
        <v>272</v>
      </c>
      <c r="F87" s="238">
        <v>1</v>
      </c>
      <c r="G87" s="238">
        <v>1</v>
      </c>
      <c r="H87" s="238">
        <v>1</v>
      </c>
      <c r="I87" s="238">
        <v>1</v>
      </c>
      <c r="J87" s="238">
        <v>1</v>
      </c>
      <c r="K87" s="221" t="s">
        <v>273</v>
      </c>
      <c r="L87" s="229" t="s">
        <v>240</v>
      </c>
      <c r="M87" s="2">
        <v>1</v>
      </c>
      <c r="N87" s="4" t="s">
        <v>274</v>
      </c>
      <c r="O87" s="221" t="s">
        <v>275</v>
      </c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227"/>
      <c r="AC87" s="23"/>
    </row>
    <row r="88" spans="1:29" ht="61.5" customHeight="1">
      <c r="A88" s="221"/>
      <c r="B88" s="228"/>
      <c r="C88" s="221"/>
      <c r="D88" s="221"/>
      <c r="E88" s="238"/>
      <c r="F88" s="238"/>
      <c r="G88" s="238"/>
      <c r="H88" s="238"/>
      <c r="I88" s="238"/>
      <c r="J88" s="238"/>
      <c r="K88" s="221"/>
      <c r="L88" s="229"/>
      <c r="M88" s="41">
        <v>2</v>
      </c>
      <c r="N88" s="4" t="s">
        <v>276</v>
      </c>
      <c r="O88" s="221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227"/>
      <c r="AC88" s="23"/>
    </row>
    <row r="89" spans="1:29" ht="79.5" customHeight="1">
      <c r="A89" s="221"/>
      <c r="B89" s="228"/>
      <c r="C89" s="229" t="s">
        <v>277</v>
      </c>
      <c r="D89" s="229" t="s">
        <v>278</v>
      </c>
      <c r="E89" s="230">
        <v>0.95</v>
      </c>
      <c r="F89" s="230">
        <v>1</v>
      </c>
      <c r="G89" s="230">
        <v>0.15</v>
      </c>
      <c r="H89" s="230">
        <v>0.3</v>
      </c>
      <c r="I89" s="230">
        <v>0.35</v>
      </c>
      <c r="J89" s="230">
        <v>0.2</v>
      </c>
      <c r="K89" s="229" t="s">
        <v>279</v>
      </c>
      <c r="L89" s="229" t="s">
        <v>240</v>
      </c>
      <c r="M89" s="2">
        <v>1</v>
      </c>
      <c r="N89" s="37" t="s">
        <v>280</v>
      </c>
      <c r="O89" s="221" t="s">
        <v>275</v>
      </c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227"/>
    </row>
    <row r="90" spans="1:29" ht="79.5" customHeight="1">
      <c r="A90" s="221"/>
      <c r="B90" s="228"/>
      <c r="C90" s="229"/>
      <c r="D90" s="229"/>
      <c r="E90" s="230"/>
      <c r="F90" s="230"/>
      <c r="G90" s="230"/>
      <c r="H90" s="230"/>
      <c r="I90" s="230"/>
      <c r="J90" s="230"/>
      <c r="K90" s="229"/>
      <c r="L90" s="229"/>
      <c r="M90" s="2">
        <v>2</v>
      </c>
      <c r="N90" s="37" t="s">
        <v>281</v>
      </c>
      <c r="O90" s="221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227"/>
    </row>
    <row r="91" spans="1:29" ht="81" customHeight="1">
      <c r="A91" s="221"/>
      <c r="B91" s="228"/>
      <c r="C91" s="229"/>
      <c r="D91" s="229" t="s">
        <v>282</v>
      </c>
      <c r="E91" s="230">
        <v>0.9</v>
      </c>
      <c r="F91" s="230">
        <v>1</v>
      </c>
      <c r="G91" s="230">
        <v>0.15</v>
      </c>
      <c r="H91" s="230">
        <v>0.3</v>
      </c>
      <c r="I91" s="230">
        <v>0.35</v>
      </c>
      <c r="J91" s="230">
        <v>0.2</v>
      </c>
      <c r="K91" s="229"/>
      <c r="L91" s="229"/>
      <c r="M91" s="2">
        <v>3</v>
      </c>
      <c r="N91" s="37" t="s">
        <v>283</v>
      </c>
      <c r="O91" s="221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227"/>
    </row>
    <row r="92" spans="1:29" ht="89.25" customHeight="1">
      <c r="A92" s="221"/>
      <c r="B92" s="228"/>
      <c r="C92" s="229"/>
      <c r="D92" s="229"/>
      <c r="E92" s="230"/>
      <c r="F92" s="230"/>
      <c r="G92" s="230"/>
      <c r="H92" s="230"/>
      <c r="I92" s="230"/>
      <c r="J92" s="230"/>
      <c r="K92" s="229"/>
      <c r="L92" s="229"/>
      <c r="M92" s="2">
        <v>4</v>
      </c>
      <c r="N92" s="37" t="s">
        <v>284</v>
      </c>
      <c r="O92" s="221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227"/>
    </row>
    <row r="93" spans="1:29" ht="27.75" customHeight="1">
      <c r="A93" s="235" t="s">
        <v>285</v>
      </c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</row>
    <row r="94" spans="1:29" ht="26.25" customHeight="1">
      <c r="A94" s="235" t="s">
        <v>286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</row>
    <row r="95" spans="1:29" ht="51.75" customHeight="1">
      <c r="A95" s="236" t="s">
        <v>287</v>
      </c>
      <c r="B95" s="236" t="s">
        <v>288</v>
      </c>
      <c r="C95" s="236" t="s">
        <v>289</v>
      </c>
      <c r="D95" s="223" t="s">
        <v>290</v>
      </c>
      <c r="E95" s="232" t="s">
        <v>204</v>
      </c>
      <c r="F95" s="231">
        <v>1</v>
      </c>
      <c r="G95" s="231">
        <v>0.35</v>
      </c>
      <c r="H95" s="231">
        <v>0.35</v>
      </c>
      <c r="I95" s="231">
        <v>0.15</v>
      </c>
      <c r="J95" s="231">
        <v>0.15</v>
      </c>
      <c r="K95" s="223" t="s">
        <v>291</v>
      </c>
      <c r="L95" s="223" t="s">
        <v>115</v>
      </c>
      <c r="M95" s="42">
        <v>1</v>
      </c>
      <c r="N95" s="43" t="s">
        <v>292</v>
      </c>
      <c r="O95" s="233" t="s">
        <v>293</v>
      </c>
      <c r="P95" s="44"/>
      <c r="Q95" s="45"/>
      <c r="R95" s="46"/>
      <c r="S95" s="47"/>
      <c r="T95" s="47"/>
      <c r="U95" s="47"/>
      <c r="V95" s="47"/>
      <c r="W95" s="47"/>
      <c r="X95" s="47"/>
      <c r="Y95" s="47"/>
      <c r="Z95" s="47"/>
      <c r="AA95" s="47"/>
      <c r="AB95" s="234" t="s">
        <v>105</v>
      </c>
    </row>
    <row r="96" spans="1:29" ht="51.75" customHeight="1">
      <c r="A96" s="236"/>
      <c r="B96" s="236"/>
      <c r="C96" s="236"/>
      <c r="D96" s="223"/>
      <c r="E96" s="232"/>
      <c r="F96" s="232"/>
      <c r="G96" s="232"/>
      <c r="H96" s="232"/>
      <c r="I96" s="232"/>
      <c r="J96" s="232"/>
      <c r="K96" s="223"/>
      <c r="L96" s="223"/>
      <c r="M96" s="42">
        <v>2</v>
      </c>
      <c r="N96" s="43" t="s">
        <v>294</v>
      </c>
      <c r="O96" s="233"/>
      <c r="P96" s="44"/>
      <c r="Q96" s="45"/>
      <c r="R96" s="45"/>
      <c r="S96" s="46"/>
      <c r="T96" s="47"/>
      <c r="U96" s="47"/>
      <c r="V96" s="47"/>
      <c r="W96" s="47"/>
      <c r="X96" s="47"/>
      <c r="Y96" s="47"/>
      <c r="Z96" s="47"/>
      <c r="AA96" s="47"/>
      <c r="AB96" s="234"/>
    </row>
    <row r="97" spans="1:28" ht="51.75" customHeight="1">
      <c r="A97" s="236"/>
      <c r="B97" s="236"/>
      <c r="C97" s="236"/>
      <c r="D97" s="223"/>
      <c r="E97" s="232"/>
      <c r="F97" s="232"/>
      <c r="G97" s="232"/>
      <c r="H97" s="232"/>
      <c r="I97" s="232"/>
      <c r="J97" s="232"/>
      <c r="K97" s="223"/>
      <c r="L97" s="223"/>
      <c r="M97" s="42">
        <v>3</v>
      </c>
      <c r="N97" s="43" t="s">
        <v>295</v>
      </c>
      <c r="O97" s="233"/>
      <c r="P97" s="48"/>
      <c r="Q97" s="47"/>
      <c r="R97" s="47"/>
      <c r="S97" s="49"/>
      <c r="T97" s="46"/>
      <c r="U97" s="47"/>
      <c r="V97" s="47"/>
      <c r="W97" s="47"/>
      <c r="X97" s="47"/>
      <c r="Y97" s="47"/>
      <c r="Z97" s="47"/>
      <c r="AA97" s="47"/>
      <c r="AB97" s="234"/>
    </row>
    <row r="98" spans="1:28" ht="51.75" customHeight="1">
      <c r="A98" s="236"/>
      <c r="B98" s="236"/>
      <c r="C98" s="236"/>
      <c r="D98" s="223"/>
      <c r="E98" s="232"/>
      <c r="F98" s="232"/>
      <c r="G98" s="232"/>
      <c r="H98" s="232"/>
      <c r="I98" s="232"/>
      <c r="J98" s="232"/>
      <c r="K98" s="223"/>
      <c r="L98" s="223"/>
      <c r="M98" s="42">
        <v>4</v>
      </c>
      <c r="N98" s="43" t="s">
        <v>296</v>
      </c>
      <c r="O98" s="233"/>
      <c r="P98" s="48"/>
      <c r="Q98" s="47"/>
      <c r="R98" s="47"/>
      <c r="S98" s="47"/>
      <c r="T98" s="49"/>
      <c r="U98" s="45"/>
      <c r="V98" s="45"/>
      <c r="W98" s="45"/>
      <c r="X98" s="45"/>
      <c r="Y98" s="45"/>
      <c r="Z98" s="45"/>
      <c r="AA98" s="45"/>
      <c r="AB98" s="234"/>
    </row>
    <row r="99" spans="1:28" ht="58.5" customHeight="1">
      <c r="A99" s="236"/>
      <c r="B99" s="236"/>
      <c r="C99" s="236"/>
      <c r="D99" s="223"/>
      <c r="E99" s="232"/>
      <c r="F99" s="232"/>
      <c r="G99" s="232"/>
      <c r="H99" s="232"/>
      <c r="I99" s="232"/>
      <c r="J99" s="232"/>
      <c r="K99" s="223"/>
      <c r="L99" s="223"/>
      <c r="M99" s="42">
        <v>5</v>
      </c>
      <c r="N99" s="43" t="s">
        <v>297</v>
      </c>
      <c r="O99" s="233"/>
      <c r="P99" s="44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234"/>
    </row>
  </sheetData>
  <mergeCells count="298">
    <mergeCell ref="AB66:AB69"/>
    <mergeCell ref="J66:J69"/>
    <mergeCell ref="K66:K69"/>
    <mergeCell ref="L66:L69"/>
    <mergeCell ref="O66:O69"/>
    <mergeCell ref="C70:C73"/>
    <mergeCell ref="D70:D73"/>
    <mergeCell ref="E70:E73"/>
    <mergeCell ref="A66:A69"/>
    <mergeCell ref="B66:B69"/>
    <mergeCell ref="C66:C69"/>
    <mergeCell ref="D66:D69"/>
    <mergeCell ref="E66:E69"/>
    <mergeCell ref="L70:L73"/>
    <mergeCell ref="F70:F73"/>
    <mergeCell ref="G70:G73"/>
    <mergeCell ref="H70:H73"/>
    <mergeCell ref="I70:I73"/>
    <mergeCell ref="J70:J73"/>
    <mergeCell ref="K70:K73"/>
    <mergeCell ref="A9:A26"/>
    <mergeCell ref="B9:B26"/>
    <mergeCell ref="O15:O19"/>
    <mergeCell ref="O24:O26"/>
    <mergeCell ref="A27:A45"/>
    <mergeCell ref="B27:B45"/>
    <mergeCell ref="AB27:AB45"/>
    <mergeCell ref="AB46:AB55"/>
    <mergeCell ref="AB9:AB19"/>
    <mergeCell ref="AB20:AB23"/>
    <mergeCell ref="AB24:AB26"/>
    <mergeCell ref="O27:O33"/>
    <mergeCell ref="C20:C23"/>
    <mergeCell ref="K24:K26"/>
    <mergeCell ref="L24:L26"/>
    <mergeCell ref="J20:J23"/>
    <mergeCell ref="K20:K23"/>
    <mergeCell ref="L20:L23"/>
    <mergeCell ref="F15:F19"/>
    <mergeCell ref="G24:G26"/>
    <mergeCell ref="H24:H26"/>
    <mergeCell ref="I24:I26"/>
    <mergeCell ref="J24:J26"/>
    <mergeCell ref="C38:C41"/>
    <mergeCell ref="A6:A8"/>
    <mergeCell ref="B6:B8"/>
    <mergeCell ref="C6:C8"/>
    <mergeCell ref="D6:D8"/>
    <mergeCell ref="E6:E8"/>
    <mergeCell ref="F6:F8"/>
    <mergeCell ref="A1:AB1"/>
    <mergeCell ref="A2:AB2"/>
    <mergeCell ref="A3:AB3"/>
    <mergeCell ref="A4:AB4"/>
    <mergeCell ref="G5:J5"/>
    <mergeCell ref="M5:N5"/>
    <mergeCell ref="P5:AA5"/>
    <mergeCell ref="P6:AA7"/>
    <mergeCell ref="AB6:AB8"/>
    <mergeCell ref="G7:G8"/>
    <mergeCell ref="H7:H8"/>
    <mergeCell ref="I7:I8"/>
    <mergeCell ref="J7:J8"/>
    <mergeCell ref="G6:J6"/>
    <mergeCell ref="K6:K8"/>
    <mergeCell ref="L6:L8"/>
    <mergeCell ref="M6:M8"/>
    <mergeCell ref="N6:N8"/>
    <mergeCell ref="O6:O8"/>
    <mergeCell ref="G15:G19"/>
    <mergeCell ref="H15:H19"/>
    <mergeCell ref="I15:I19"/>
    <mergeCell ref="J15:J19"/>
    <mergeCell ref="K15:K19"/>
    <mergeCell ref="L15:L19"/>
    <mergeCell ref="O9:O14"/>
    <mergeCell ref="D11:D14"/>
    <mergeCell ref="E11:E14"/>
    <mergeCell ref="K9:K14"/>
    <mergeCell ref="L9:L14"/>
    <mergeCell ref="D9:D10"/>
    <mergeCell ref="E9:E10"/>
    <mergeCell ref="F11:F14"/>
    <mergeCell ref="G11:G14"/>
    <mergeCell ref="H11:H14"/>
    <mergeCell ref="I11:I14"/>
    <mergeCell ref="J11:J14"/>
    <mergeCell ref="D15:D19"/>
    <mergeCell ref="G9:G10"/>
    <mergeCell ref="H9:H10"/>
    <mergeCell ref="I9:I10"/>
    <mergeCell ref="J9:J10"/>
    <mergeCell ref="O20:O23"/>
    <mergeCell ref="C24:C26"/>
    <mergeCell ref="D24:D26"/>
    <mergeCell ref="E24:E26"/>
    <mergeCell ref="F24:F26"/>
    <mergeCell ref="D20:D23"/>
    <mergeCell ref="E20:E23"/>
    <mergeCell ref="F20:F23"/>
    <mergeCell ref="G20:G23"/>
    <mergeCell ref="H20:H23"/>
    <mergeCell ref="I20:I23"/>
    <mergeCell ref="C9:C14"/>
    <mergeCell ref="F9:F10"/>
    <mergeCell ref="C15:C19"/>
    <mergeCell ref="E15:E19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K31:K33"/>
    <mergeCell ref="L31:L33"/>
    <mergeCell ref="C34:C37"/>
    <mergeCell ref="D34:D37"/>
    <mergeCell ref="E34:E37"/>
    <mergeCell ref="F34:F37"/>
    <mergeCell ref="G34:G37"/>
    <mergeCell ref="H34:H37"/>
    <mergeCell ref="L27:L30"/>
    <mergeCell ref="H38:H41"/>
    <mergeCell ref="I38:I41"/>
    <mergeCell ref="J38:J41"/>
    <mergeCell ref="K38:K41"/>
    <mergeCell ref="L38:L41"/>
    <mergeCell ref="G42:G45"/>
    <mergeCell ref="H42:H45"/>
    <mergeCell ref="C31:C33"/>
    <mergeCell ref="D31:D33"/>
    <mergeCell ref="E31:E33"/>
    <mergeCell ref="F31:F33"/>
    <mergeCell ref="G31:G33"/>
    <mergeCell ref="H31:H33"/>
    <mergeCell ref="I31:I33"/>
    <mergeCell ref="C42:C45"/>
    <mergeCell ref="D42:D45"/>
    <mergeCell ref="E42:E45"/>
    <mergeCell ref="F42:F45"/>
    <mergeCell ref="D38:D41"/>
    <mergeCell ref="E38:E41"/>
    <mergeCell ref="F38:F41"/>
    <mergeCell ref="G38:G41"/>
    <mergeCell ref="J31:J33"/>
    <mergeCell ref="O38:O41"/>
    <mergeCell ref="I34:I37"/>
    <mergeCell ref="J34:J37"/>
    <mergeCell ref="K34:K37"/>
    <mergeCell ref="L34:L37"/>
    <mergeCell ref="O34:O37"/>
    <mergeCell ref="I42:I45"/>
    <mergeCell ref="J42:J45"/>
    <mergeCell ref="K42:K45"/>
    <mergeCell ref="L42:L45"/>
    <mergeCell ref="O42:O45"/>
    <mergeCell ref="A51:A55"/>
    <mergeCell ref="B51:B55"/>
    <mergeCell ref="C51:C55"/>
    <mergeCell ref="D51:D55"/>
    <mergeCell ref="E51:E55"/>
    <mergeCell ref="F51:F55"/>
    <mergeCell ref="G51:G55"/>
    <mergeCell ref="F46:F50"/>
    <mergeCell ref="G46:G50"/>
    <mergeCell ref="A46:A50"/>
    <mergeCell ref="B46:B50"/>
    <mergeCell ref="C46:C50"/>
    <mergeCell ref="D46:D50"/>
    <mergeCell ref="E46:E50"/>
    <mergeCell ref="H51:H55"/>
    <mergeCell ref="I51:I55"/>
    <mergeCell ref="J51:J55"/>
    <mergeCell ref="K51:K55"/>
    <mergeCell ref="L51:L55"/>
    <mergeCell ref="O51:O55"/>
    <mergeCell ref="L46:L50"/>
    <mergeCell ref="O46:O50"/>
    <mergeCell ref="H46:H50"/>
    <mergeCell ref="I46:I50"/>
    <mergeCell ref="J46:J50"/>
    <mergeCell ref="K46:K50"/>
    <mergeCell ref="A56:AB56"/>
    <mergeCell ref="A57:AB57"/>
    <mergeCell ref="A58:AB58"/>
    <mergeCell ref="A59:A65"/>
    <mergeCell ref="B59:B65"/>
    <mergeCell ref="C59:C65"/>
    <mergeCell ref="D59:D65"/>
    <mergeCell ref="E59:E65"/>
    <mergeCell ref="F59:F65"/>
    <mergeCell ref="G59:G65"/>
    <mergeCell ref="AB59:AB65"/>
    <mergeCell ref="L59:L65"/>
    <mergeCell ref="O59:O65"/>
    <mergeCell ref="I74:I77"/>
    <mergeCell ref="J74:J77"/>
    <mergeCell ref="K74:K77"/>
    <mergeCell ref="F66:F69"/>
    <mergeCell ref="G66:G69"/>
    <mergeCell ref="H66:H69"/>
    <mergeCell ref="I66:I69"/>
    <mergeCell ref="H59:H65"/>
    <mergeCell ref="I59:I65"/>
    <mergeCell ref="J59:J65"/>
    <mergeCell ref="K59:K65"/>
    <mergeCell ref="K82:K83"/>
    <mergeCell ref="E82:E83"/>
    <mergeCell ref="F82:F83"/>
    <mergeCell ref="G82:G83"/>
    <mergeCell ref="H82:H83"/>
    <mergeCell ref="L74:L77"/>
    <mergeCell ref="K78:K80"/>
    <mergeCell ref="D82:D83"/>
    <mergeCell ref="C84:C86"/>
    <mergeCell ref="K84:K86"/>
    <mergeCell ref="D85:D86"/>
    <mergeCell ref="E85:E86"/>
    <mergeCell ref="F85:F86"/>
    <mergeCell ref="G85:G86"/>
    <mergeCell ref="H85:H86"/>
    <mergeCell ref="I85:I86"/>
    <mergeCell ref="I82:I83"/>
    <mergeCell ref="J82:J83"/>
    <mergeCell ref="C74:C77"/>
    <mergeCell ref="D74:D77"/>
    <mergeCell ref="E74:E77"/>
    <mergeCell ref="F74:F77"/>
    <mergeCell ref="G74:G77"/>
    <mergeCell ref="H74:H77"/>
    <mergeCell ref="C87:C88"/>
    <mergeCell ref="D87:D88"/>
    <mergeCell ref="E87:E88"/>
    <mergeCell ref="F87:F88"/>
    <mergeCell ref="G87:G88"/>
    <mergeCell ref="H87:H88"/>
    <mergeCell ref="I87:I88"/>
    <mergeCell ref="J87:J88"/>
    <mergeCell ref="C78:C83"/>
    <mergeCell ref="D78:D80"/>
    <mergeCell ref="E78:E80"/>
    <mergeCell ref="F78:F80"/>
    <mergeCell ref="G78:G80"/>
    <mergeCell ref="H78:H80"/>
    <mergeCell ref="I78:I80"/>
    <mergeCell ref="J78:J80"/>
    <mergeCell ref="K89:K92"/>
    <mergeCell ref="D91:D92"/>
    <mergeCell ref="E91:E92"/>
    <mergeCell ref="F91:F92"/>
    <mergeCell ref="G91:G92"/>
    <mergeCell ref="H91:H92"/>
    <mergeCell ref="I91:I92"/>
    <mergeCell ref="J91:J92"/>
    <mergeCell ref="J85:J86"/>
    <mergeCell ref="I95:I99"/>
    <mergeCell ref="J95:J99"/>
    <mergeCell ref="K95:K99"/>
    <mergeCell ref="L95:L99"/>
    <mergeCell ref="O95:O99"/>
    <mergeCell ref="AB95:AB99"/>
    <mergeCell ref="A93:AB93"/>
    <mergeCell ref="A94:AB94"/>
    <mergeCell ref="A95:A99"/>
    <mergeCell ref="B95:B99"/>
    <mergeCell ref="C95:C99"/>
    <mergeCell ref="D95:D99"/>
    <mergeCell ref="E95:E99"/>
    <mergeCell ref="F95:F99"/>
    <mergeCell ref="G95:G99"/>
    <mergeCell ref="H95:H99"/>
    <mergeCell ref="L78:L83"/>
    <mergeCell ref="B70:B83"/>
    <mergeCell ref="A70:A83"/>
    <mergeCell ref="O78:O83"/>
    <mergeCell ref="AB70:AB83"/>
    <mergeCell ref="O74:O77"/>
    <mergeCell ref="L84:L86"/>
    <mergeCell ref="O84:O86"/>
    <mergeCell ref="AB84:AB92"/>
    <mergeCell ref="A84:A92"/>
    <mergeCell ref="B84:B92"/>
    <mergeCell ref="O87:O88"/>
    <mergeCell ref="L87:L88"/>
    <mergeCell ref="O89:O92"/>
    <mergeCell ref="L89:L92"/>
    <mergeCell ref="K87:K88"/>
    <mergeCell ref="C89:C92"/>
    <mergeCell ref="D89:D90"/>
    <mergeCell ref="E89:E90"/>
    <mergeCell ref="F89:F90"/>
    <mergeCell ref="G89:G90"/>
    <mergeCell ref="H89:H90"/>
    <mergeCell ref="I89:I90"/>
    <mergeCell ref="J89:J90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31" orientation="landscape" r:id="rId1"/>
  <headerFooter>
    <oddHeader>&amp;L       &amp;G&amp;C&amp;"Verdana,Negrita"&amp;K002060MINISTERIO DE INTERIOR Y POLICÍA
PLAN OPERATIVO ANUAL 2025
&amp;KC00000
VICEMINISTERIO SEGURIDAD DE INTERIOR&amp;R&amp;"Aptos Narrow,Negrita"&amp;KC00000AÑO 2025</oddHeader>
    <oddFooter>&amp;C&amp;"Aptos Narrow,Negrita"&amp;10Dirección Planificación y Desarrollo</oddFooter>
  </headerFooter>
  <rowBreaks count="3" manualBreakCount="3">
    <brk id="23" max="27" man="1"/>
    <brk id="49" max="27" man="1"/>
    <brk id="79" max="27" man="1"/>
  </rowBreaks>
  <colBreaks count="1" manualBreakCount="1">
    <brk id="28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51"/>
  <sheetViews>
    <sheetView view="pageBreakPreview" zoomScale="25" zoomScaleNormal="80" zoomScaleSheetLayoutView="25" zoomScalePageLayoutView="85" workbookViewId="0">
      <selection activeCell="M12" sqref="M12"/>
    </sheetView>
  </sheetViews>
  <sheetFormatPr baseColWidth="10" defaultColWidth="10.42578125" defaultRowHeight="12.75"/>
  <cols>
    <col min="1" max="1" width="22.140625" style="1" customWidth="1"/>
    <col min="2" max="2" width="21.28515625" style="1" customWidth="1"/>
    <col min="3" max="3" width="24" style="1" customWidth="1"/>
    <col min="4" max="4" width="25.28515625" style="1" customWidth="1"/>
    <col min="5" max="5" width="12.140625" style="1" customWidth="1"/>
    <col min="6" max="6" width="12.7109375" style="1" customWidth="1"/>
    <col min="7" max="7" width="13.42578125" style="1" customWidth="1"/>
    <col min="8" max="8" width="11.28515625" style="1" customWidth="1"/>
    <col min="9" max="9" width="11.7109375" style="1" customWidth="1"/>
    <col min="10" max="10" width="12.28515625" style="1" customWidth="1"/>
    <col min="11" max="11" width="27.85546875" style="1" customWidth="1"/>
    <col min="12" max="12" width="21.42578125" style="1" customWidth="1"/>
    <col min="13" max="13" width="7.85546875" style="1" customWidth="1"/>
    <col min="14" max="14" width="41.28515625" style="1" customWidth="1"/>
    <col min="15" max="15" width="22.140625" style="1" customWidth="1"/>
    <col min="16" max="27" width="3" style="1" customWidth="1"/>
    <col min="28" max="28" width="22.28515625" style="1" customWidth="1"/>
    <col min="29" max="29" width="10.42578125" style="1" customWidth="1"/>
    <col min="30" max="16384" width="10.42578125" style="1"/>
  </cols>
  <sheetData>
    <row r="1" spans="1:28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ht="27.75" customHeight="1">
      <c r="A2" s="262" t="s">
        <v>298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26.25" customHeight="1">
      <c r="A3" s="262" t="s">
        <v>299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 ht="15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304">
        <v>7</v>
      </c>
      <c r="H5" s="305"/>
      <c r="I5" s="305"/>
      <c r="J5" s="306"/>
      <c r="K5" s="51">
        <v>8</v>
      </c>
      <c r="L5" s="51">
        <v>9</v>
      </c>
      <c r="M5" s="307">
        <v>10</v>
      </c>
      <c r="N5" s="308"/>
      <c r="O5" s="52">
        <v>11</v>
      </c>
      <c r="P5" s="304">
        <v>12</v>
      </c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6"/>
      <c r="AB5" s="53">
        <v>13</v>
      </c>
    </row>
    <row r="6" spans="1:28" ht="30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4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292" t="s">
        <v>91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309" t="s">
        <v>92</v>
      </c>
    </row>
    <row r="7" spans="1:28">
      <c r="A7" s="302"/>
      <c r="B7" s="292"/>
      <c r="C7" s="292"/>
      <c r="D7" s="292"/>
      <c r="E7" s="292"/>
      <c r="F7" s="294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309"/>
    </row>
    <row r="8" spans="1:28" ht="21.75" customHeight="1">
      <c r="A8" s="303"/>
      <c r="B8" s="293"/>
      <c r="C8" s="293"/>
      <c r="D8" s="293"/>
      <c r="E8" s="293"/>
      <c r="F8" s="295"/>
      <c r="G8" s="293"/>
      <c r="H8" s="293"/>
      <c r="I8" s="293"/>
      <c r="J8" s="293"/>
      <c r="K8" s="293"/>
      <c r="L8" s="293"/>
      <c r="M8" s="293"/>
      <c r="N8" s="293"/>
      <c r="O8" s="295"/>
      <c r="P8" s="134">
        <v>1</v>
      </c>
      <c r="Q8" s="134">
        <v>2</v>
      </c>
      <c r="R8" s="134">
        <v>3</v>
      </c>
      <c r="S8" s="134">
        <v>4</v>
      </c>
      <c r="T8" s="134">
        <v>5</v>
      </c>
      <c r="U8" s="134">
        <v>6</v>
      </c>
      <c r="V8" s="134">
        <v>7</v>
      </c>
      <c r="W8" s="134">
        <v>8</v>
      </c>
      <c r="X8" s="134">
        <v>9</v>
      </c>
      <c r="Y8" s="134">
        <v>10</v>
      </c>
      <c r="Z8" s="134">
        <v>11</v>
      </c>
      <c r="AA8" s="134">
        <v>12</v>
      </c>
      <c r="AB8" s="310"/>
    </row>
    <row r="9" spans="1:28" s="55" customFormat="1" ht="73.5" customHeight="1">
      <c r="A9" s="223" t="s">
        <v>300</v>
      </c>
      <c r="B9" s="233" t="s">
        <v>301</v>
      </c>
      <c r="C9" s="288" t="s">
        <v>302</v>
      </c>
      <c r="D9" s="240" t="s">
        <v>303</v>
      </c>
      <c r="E9" s="297">
        <v>37500</v>
      </c>
      <c r="F9" s="297">
        <v>38000</v>
      </c>
      <c r="G9" s="296">
        <f>F9*30%</f>
        <v>11400</v>
      </c>
      <c r="H9" s="297">
        <v>7600</v>
      </c>
      <c r="I9" s="297">
        <v>11400</v>
      </c>
      <c r="J9" s="298">
        <v>7600</v>
      </c>
      <c r="K9" s="223" t="s">
        <v>304</v>
      </c>
      <c r="L9" s="223" t="s">
        <v>305</v>
      </c>
      <c r="M9" s="20">
        <v>1</v>
      </c>
      <c r="N9" s="54" t="s">
        <v>306</v>
      </c>
      <c r="O9" s="223" t="s">
        <v>307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299" t="s">
        <v>105</v>
      </c>
    </row>
    <row r="10" spans="1:28" s="55" customFormat="1" ht="73.5" customHeight="1">
      <c r="A10" s="223"/>
      <c r="B10" s="233"/>
      <c r="C10" s="288"/>
      <c r="D10" s="240"/>
      <c r="E10" s="297"/>
      <c r="F10" s="297"/>
      <c r="G10" s="296"/>
      <c r="H10" s="297"/>
      <c r="I10" s="297"/>
      <c r="J10" s="298"/>
      <c r="K10" s="223"/>
      <c r="L10" s="223"/>
      <c r="M10" s="20">
        <v>2</v>
      </c>
      <c r="N10" s="56" t="s">
        <v>308</v>
      </c>
      <c r="O10" s="22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00"/>
    </row>
    <row r="11" spans="1:28" s="55" customFormat="1" ht="88.5" customHeight="1">
      <c r="A11" s="223"/>
      <c r="B11" s="233"/>
      <c r="C11" s="288" t="s">
        <v>309</v>
      </c>
      <c r="D11" s="223" t="s">
        <v>310</v>
      </c>
      <c r="E11" s="289" t="s">
        <v>101</v>
      </c>
      <c r="F11" s="244">
        <v>0.95</v>
      </c>
      <c r="G11" s="244">
        <v>0.7</v>
      </c>
      <c r="H11" s="244">
        <v>0.8</v>
      </c>
      <c r="I11" s="244">
        <v>0.9</v>
      </c>
      <c r="J11" s="244">
        <v>0.95</v>
      </c>
      <c r="K11" s="223" t="s">
        <v>311</v>
      </c>
      <c r="L11" s="223"/>
      <c r="M11" s="20">
        <v>3</v>
      </c>
      <c r="N11" s="48" t="s">
        <v>312</v>
      </c>
      <c r="O11" s="22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00"/>
    </row>
    <row r="12" spans="1:28" s="55" customFormat="1" ht="88.5" customHeight="1">
      <c r="A12" s="223"/>
      <c r="B12" s="233"/>
      <c r="C12" s="288"/>
      <c r="D12" s="223"/>
      <c r="E12" s="289"/>
      <c r="F12" s="289"/>
      <c r="G12" s="289"/>
      <c r="H12" s="289"/>
      <c r="I12" s="289"/>
      <c r="J12" s="289"/>
      <c r="K12" s="223"/>
      <c r="L12" s="223"/>
      <c r="M12" s="20">
        <v>4</v>
      </c>
      <c r="N12" s="54" t="s">
        <v>313</v>
      </c>
      <c r="O12" s="22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00"/>
    </row>
    <row r="13" spans="1:28" s="55" customFormat="1" ht="88.5" customHeight="1">
      <c r="A13" s="223"/>
      <c r="B13" s="233"/>
      <c r="C13" s="288"/>
      <c r="D13" s="223"/>
      <c r="E13" s="289"/>
      <c r="F13" s="289"/>
      <c r="G13" s="289"/>
      <c r="H13" s="289"/>
      <c r="I13" s="289"/>
      <c r="J13" s="289"/>
      <c r="K13" s="223"/>
      <c r="L13" s="223"/>
      <c r="M13" s="20">
        <v>5</v>
      </c>
      <c r="N13" s="54" t="s">
        <v>314</v>
      </c>
      <c r="O13" s="22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00"/>
    </row>
    <row r="14" spans="1:28" s="55" customFormat="1" ht="78" customHeight="1">
      <c r="A14" s="223"/>
      <c r="B14" s="233"/>
      <c r="C14" s="288" t="s">
        <v>315</v>
      </c>
      <c r="D14" s="236" t="s">
        <v>316</v>
      </c>
      <c r="E14" s="289" t="s">
        <v>101</v>
      </c>
      <c r="F14" s="244">
        <v>1</v>
      </c>
      <c r="G14" s="244">
        <v>0.7</v>
      </c>
      <c r="H14" s="244">
        <v>0.8</v>
      </c>
      <c r="I14" s="244">
        <v>0.9</v>
      </c>
      <c r="J14" s="244">
        <v>1</v>
      </c>
      <c r="K14" s="21" t="s">
        <v>317</v>
      </c>
      <c r="L14" s="223" t="s">
        <v>305</v>
      </c>
      <c r="M14" s="20">
        <v>1</v>
      </c>
      <c r="N14" s="48" t="s">
        <v>318</v>
      </c>
      <c r="O14" s="22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00"/>
    </row>
    <row r="15" spans="1:28" s="55" customFormat="1" ht="78" customHeight="1">
      <c r="A15" s="223"/>
      <c r="B15" s="233"/>
      <c r="C15" s="288"/>
      <c r="D15" s="236"/>
      <c r="E15" s="289"/>
      <c r="F15" s="244"/>
      <c r="G15" s="244"/>
      <c r="H15" s="244"/>
      <c r="I15" s="244"/>
      <c r="J15" s="244"/>
      <c r="K15" s="21" t="s">
        <v>319</v>
      </c>
      <c r="L15" s="223"/>
      <c r="M15" s="20">
        <v>2</v>
      </c>
      <c r="N15" s="56" t="s">
        <v>320</v>
      </c>
      <c r="O15" s="22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00"/>
    </row>
    <row r="16" spans="1:28" s="55" customFormat="1" ht="74.25" customHeight="1">
      <c r="A16" s="223"/>
      <c r="B16" s="233"/>
      <c r="C16" s="288" t="s">
        <v>321</v>
      </c>
      <c r="D16" s="240" t="s">
        <v>322</v>
      </c>
      <c r="E16" s="290">
        <v>93</v>
      </c>
      <c r="F16" s="290">
        <v>60</v>
      </c>
      <c r="G16" s="291">
        <v>8</v>
      </c>
      <c r="H16" s="291">
        <v>21</v>
      </c>
      <c r="I16" s="291">
        <v>20</v>
      </c>
      <c r="J16" s="291">
        <v>11</v>
      </c>
      <c r="K16" s="223" t="s">
        <v>323</v>
      </c>
      <c r="L16" s="223" t="s">
        <v>324</v>
      </c>
      <c r="M16" s="20">
        <v>1</v>
      </c>
      <c r="N16" s="21" t="s">
        <v>325</v>
      </c>
      <c r="O16" s="223" t="s">
        <v>326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00"/>
    </row>
    <row r="17" spans="1:28" s="55" customFormat="1" ht="97.5" customHeight="1">
      <c r="A17" s="223"/>
      <c r="B17" s="233"/>
      <c r="C17" s="288"/>
      <c r="D17" s="240"/>
      <c r="E17" s="290"/>
      <c r="F17" s="290"/>
      <c r="G17" s="291"/>
      <c r="H17" s="291"/>
      <c r="I17" s="291"/>
      <c r="J17" s="291"/>
      <c r="K17" s="223"/>
      <c r="L17" s="223"/>
      <c r="M17" s="20">
        <v>2</v>
      </c>
      <c r="N17" s="21" t="s">
        <v>327</v>
      </c>
      <c r="O17" s="22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00"/>
    </row>
    <row r="18" spans="1:28" s="55" customFormat="1" ht="93.75" customHeight="1">
      <c r="A18" s="223"/>
      <c r="B18" s="233"/>
      <c r="C18" s="288"/>
      <c r="D18" s="240"/>
      <c r="E18" s="290"/>
      <c r="F18" s="290"/>
      <c r="G18" s="291"/>
      <c r="H18" s="291"/>
      <c r="I18" s="291"/>
      <c r="J18" s="291"/>
      <c r="K18" s="223"/>
      <c r="L18" s="223"/>
      <c r="M18" s="20">
        <v>3</v>
      </c>
      <c r="N18" s="21" t="s">
        <v>328</v>
      </c>
      <c r="O18" s="21" t="s">
        <v>329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00"/>
    </row>
    <row r="19" spans="1:28" s="55" customFormat="1" ht="93.75" customHeight="1">
      <c r="A19" s="223"/>
      <c r="B19" s="233"/>
      <c r="C19" s="288"/>
      <c r="D19" s="240"/>
      <c r="E19" s="290"/>
      <c r="F19" s="290"/>
      <c r="G19" s="291"/>
      <c r="H19" s="291"/>
      <c r="I19" s="291"/>
      <c r="J19" s="291"/>
      <c r="K19" s="223"/>
      <c r="L19" s="223"/>
      <c r="M19" s="20">
        <v>4</v>
      </c>
      <c r="N19" s="21" t="s">
        <v>330</v>
      </c>
      <c r="O19" s="21" t="s">
        <v>331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01"/>
    </row>
    <row r="20" spans="1:28" s="55" customFormat="1" ht="102.75" customHeight="1">
      <c r="A20" s="223" t="s">
        <v>300</v>
      </c>
      <c r="B20" s="233" t="s">
        <v>301</v>
      </c>
      <c r="C20" s="288" t="s">
        <v>332</v>
      </c>
      <c r="D20" s="57" t="s">
        <v>333</v>
      </c>
      <c r="E20" s="58">
        <v>83</v>
      </c>
      <c r="F20" s="58">
        <v>83</v>
      </c>
      <c r="G20" s="58"/>
      <c r="H20" s="58"/>
      <c r="I20" s="58"/>
      <c r="J20" s="58">
        <v>83</v>
      </c>
      <c r="K20" s="236" t="s">
        <v>334</v>
      </c>
      <c r="L20" s="236" t="s">
        <v>25</v>
      </c>
      <c r="M20" s="20">
        <v>1</v>
      </c>
      <c r="N20" s="21" t="s">
        <v>335</v>
      </c>
      <c r="O20" s="223" t="s">
        <v>336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222" t="s">
        <v>105</v>
      </c>
    </row>
    <row r="21" spans="1:28" s="55" customFormat="1" ht="93.75" customHeight="1">
      <c r="A21" s="223"/>
      <c r="B21" s="233"/>
      <c r="C21" s="288"/>
      <c r="D21" s="236" t="s">
        <v>337</v>
      </c>
      <c r="E21" s="244">
        <v>1</v>
      </c>
      <c r="F21" s="244">
        <v>1</v>
      </c>
      <c r="G21" s="244">
        <v>1</v>
      </c>
      <c r="H21" s="244">
        <v>1</v>
      </c>
      <c r="I21" s="244">
        <v>1</v>
      </c>
      <c r="J21" s="244">
        <v>1</v>
      </c>
      <c r="K21" s="236"/>
      <c r="L21" s="236"/>
      <c r="M21" s="20">
        <v>2</v>
      </c>
      <c r="N21" s="21" t="s">
        <v>338</v>
      </c>
      <c r="O21" s="22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222"/>
    </row>
    <row r="22" spans="1:28" s="55" customFormat="1" ht="93.75" customHeight="1">
      <c r="A22" s="223"/>
      <c r="B22" s="233"/>
      <c r="C22" s="288"/>
      <c r="D22" s="236"/>
      <c r="E22" s="244"/>
      <c r="F22" s="244"/>
      <c r="G22" s="244"/>
      <c r="H22" s="244"/>
      <c r="I22" s="244"/>
      <c r="J22" s="244"/>
      <c r="K22" s="236"/>
      <c r="L22" s="236"/>
      <c r="M22" s="20">
        <v>3</v>
      </c>
      <c r="N22" s="21" t="s">
        <v>339</v>
      </c>
      <c r="O22" s="22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222"/>
    </row>
    <row r="23" spans="1:28" s="55" customFormat="1" ht="93.75" customHeight="1">
      <c r="A23" s="223"/>
      <c r="B23" s="233"/>
      <c r="C23" s="288"/>
      <c r="D23" s="236"/>
      <c r="E23" s="244"/>
      <c r="F23" s="244"/>
      <c r="G23" s="244"/>
      <c r="H23" s="244"/>
      <c r="I23" s="244"/>
      <c r="J23" s="244"/>
      <c r="K23" s="236"/>
      <c r="L23" s="236"/>
      <c r="M23" s="20">
        <v>4</v>
      </c>
      <c r="N23" s="21" t="s">
        <v>340</v>
      </c>
      <c r="O23" s="22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222"/>
    </row>
    <row r="24" spans="1:28" s="55" customFormat="1" ht="93.75" customHeight="1">
      <c r="A24" s="223"/>
      <c r="B24" s="233"/>
      <c r="C24" s="288" t="s">
        <v>341</v>
      </c>
      <c r="D24" s="236" t="s">
        <v>342</v>
      </c>
      <c r="E24" s="289">
        <v>2</v>
      </c>
      <c r="F24" s="289">
        <v>3</v>
      </c>
      <c r="G24" s="289">
        <v>0</v>
      </c>
      <c r="H24" s="289">
        <v>1</v>
      </c>
      <c r="I24" s="289">
        <v>1</v>
      </c>
      <c r="J24" s="289">
        <v>1</v>
      </c>
      <c r="K24" s="236" t="s">
        <v>343</v>
      </c>
      <c r="L24" s="236" t="s">
        <v>344</v>
      </c>
      <c r="M24" s="20">
        <v>1</v>
      </c>
      <c r="N24" s="21" t="s">
        <v>345</v>
      </c>
      <c r="O24" s="223" t="s">
        <v>346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222" t="s">
        <v>347</v>
      </c>
    </row>
    <row r="25" spans="1:28" s="55" customFormat="1" ht="93.75" customHeight="1">
      <c r="A25" s="223"/>
      <c r="B25" s="233"/>
      <c r="C25" s="288"/>
      <c r="D25" s="236"/>
      <c r="E25" s="289"/>
      <c r="F25" s="289"/>
      <c r="G25" s="289"/>
      <c r="H25" s="289"/>
      <c r="I25" s="289"/>
      <c r="J25" s="289"/>
      <c r="K25" s="236"/>
      <c r="L25" s="236"/>
      <c r="M25" s="20">
        <v>2</v>
      </c>
      <c r="N25" s="21" t="s">
        <v>348</v>
      </c>
      <c r="O25" s="22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222"/>
    </row>
    <row r="26" spans="1:28" s="55" customFormat="1" ht="93.75" customHeight="1">
      <c r="A26" s="223"/>
      <c r="B26" s="233"/>
      <c r="C26" s="288"/>
      <c r="D26" s="236" t="s">
        <v>349</v>
      </c>
      <c r="E26" s="289">
        <v>0</v>
      </c>
      <c r="F26" s="289">
        <v>2</v>
      </c>
      <c r="G26" s="289">
        <v>0</v>
      </c>
      <c r="H26" s="289">
        <v>0</v>
      </c>
      <c r="I26" s="289">
        <v>1</v>
      </c>
      <c r="J26" s="289">
        <v>1</v>
      </c>
      <c r="K26" s="236"/>
      <c r="L26" s="236"/>
      <c r="M26" s="20">
        <v>3</v>
      </c>
      <c r="N26" s="21" t="s">
        <v>350</v>
      </c>
      <c r="O26" s="223" t="s">
        <v>351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222"/>
    </row>
    <row r="27" spans="1:28" s="55" customFormat="1" ht="93.75" customHeight="1">
      <c r="A27" s="223"/>
      <c r="B27" s="233"/>
      <c r="C27" s="288"/>
      <c r="D27" s="236"/>
      <c r="E27" s="289"/>
      <c r="F27" s="289"/>
      <c r="G27" s="289"/>
      <c r="H27" s="289"/>
      <c r="I27" s="289"/>
      <c r="J27" s="289"/>
      <c r="K27" s="236"/>
      <c r="L27" s="236"/>
      <c r="M27" s="20">
        <v>4</v>
      </c>
      <c r="N27" s="21" t="s">
        <v>352</v>
      </c>
      <c r="O27" s="22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222"/>
    </row>
    <row r="28" spans="1:28" ht="44.25" customHeight="1"/>
    <row r="29" spans="1:28" ht="93" customHeight="1"/>
    <row r="30" spans="1:28" ht="44.25" customHeight="1"/>
    <row r="31" spans="1:28" ht="24.75" customHeight="1"/>
    <row r="32" spans="1:28" ht="63.75" customHeight="1"/>
    <row r="33" ht="46.5" customHeight="1"/>
    <row r="34" ht="41.25" customHeight="1"/>
    <row r="35" ht="38.25" customHeight="1"/>
    <row r="36" ht="42" customHeight="1"/>
    <row r="37" ht="42" customHeight="1"/>
    <row r="38" ht="42" customHeight="1"/>
    <row r="39" ht="42" customHeight="1"/>
    <row r="40" ht="42" customHeight="1"/>
    <row r="41" ht="30" customHeight="1"/>
    <row r="48" ht="25.5" customHeight="1"/>
    <row r="49" ht="12.75" customHeight="1"/>
    <row r="50" ht="12.75" customHeight="1"/>
    <row r="51" ht="12.75" customHeight="1"/>
  </sheetData>
  <mergeCells count="102">
    <mergeCell ref="AB9:AB19"/>
    <mergeCell ref="A6:A8"/>
    <mergeCell ref="B6:B8"/>
    <mergeCell ref="C6:C8"/>
    <mergeCell ref="D6:D8"/>
    <mergeCell ref="E6:E8"/>
    <mergeCell ref="F6:F8"/>
    <mergeCell ref="A1:AB1"/>
    <mergeCell ref="A2:AB2"/>
    <mergeCell ref="A3:AB3"/>
    <mergeCell ref="A4:AB4"/>
    <mergeCell ref="G5:J5"/>
    <mergeCell ref="M5:N5"/>
    <mergeCell ref="P5:AA5"/>
    <mergeCell ref="P6:AA7"/>
    <mergeCell ref="AB6:AB8"/>
    <mergeCell ref="G7:G8"/>
    <mergeCell ref="H7:H8"/>
    <mergeCell ref="I7:I8"/>
    <mergeCell ref="J7:J8"/>
    <mergeCell ref="G6:J6"/>
    <mergeCell ref="K6:K8"/>
    <mergeCell ref="L6:L8"/>
    <mergeCell ref="M6:M8"/>
    <mergeCell ref="N6:N8"/>
    <mergeCell ref="O6:O8"/>
    <mergeCell ref="O9:O15"/>
    <mergeCell ref="C11:C13"/>
    <mergeCell ref="D11:D13"/>
    <mergeCell ref="E11:E13"/>
    <mergeCell ref="F11:F13"/>
    <mergeCell ref="G11:G13"/>
    <mergeCell ref="H11:H13"/>
    <mergeCell ref="I11:I13"/>
    <mergeCell ref="J11:J13"/>
    <mergeCell ref="G9:G10"/>
    <mergeCell ref="H9:H10"/>
    <mergeCell ref="I9:I10"/>
    <mergeCell ref="J9:J10"/>
    <mergeCell ref="K9:K10"/>
    <mergeCell ref="L9:L13"/>
    <mergeCell ref="K11:K13"/>
    <mergeCell ref="C9:C10"/>
    <mergeCell ref="D9:D10"/>
    <mergeCell ref="E9:E10"/>
    <mergeCell ref="F9:F10"/>
    <mergeCell ref="C14:C15"/>
    <mergeCell ref="D14:D15"/>
    <mergeCell ref="E14:E15"/>
    <mergeCell ref="G14:G15"/>
    <mergeCell ref="H14:H15"/>
    <mergeCell ref="I14:I15"/>
    <mergeCell ref="J14:J15"/>
    <mergeCell ref="L14:L15"/>
    <mergeCell ref="C16:C19"/>
    <mergeCell ref="D16:D19"/>
    <mergeCell ref="E16:E19"/>
    <mergeCell ref="F16:F19"/>
    <mergeCell ref="G16:G19"/>
    <mergeCell ref="F14:F15"/>
    <mergeCell ref="H16:H19"/>
    <mergeCell ref="I16:I19"/>
    <mergeCell ref="J16:J19"/>
    <mergeCell ref="K16:K19"/>
    <mergeCell ref="L16:L19"/>
    <mergeCell ref="A20:A27"/>
    <mergeCell ref="B20:B27"/>
    <mergeCell ref="C20:C23"/>
    <mergeCell ref="K20:K23"/>
    <mergeCell ref="L20:L23"/>
    <mergeCell ref="O20:O23"/>
    <mergeCell ref="AB20:AB23"/>
    <mergeCell ref="D21:D23"/>
    <mergeCell ref="E21:E23"/>
    <mergeCell ref="AB24:AB27"/>
    <mergeCell ref="K24:K27"/>
    <mergeCell ref="L24:L27"/>
    <mergeCell ref="O24:O25"/>
    <mergeCell ref="O16:O17"/>
    <mergeCell ref="A9:A19"/>
    <mergeCell ref="B9:B19"/>
    <mergeCell ref="F21:F23"/>
    <mergeCell ref="G21:G23"/>
    <mergeCell ref="H21:H23"/>
    <mergeCell ref="I21:I23"/>
    <mergeCell ref="J21:J23"/>
    <mergeCell ref="C24:C27"/>
    <mergeCell ref="D24:D25"/>
    <mergeCell ref="E24:E25"/>
    <mergeCell ref="F24:F25"/>
    <mergeCell ref="G24:G25"/>
    <mergeCell ref="D26:D27"/>
    <mergeCell ref="E26:E27"/>
    <mergeCell ref="F26:F27"/>
    <mergeCell ref="G26:G27"/>
    <mergeCell ref="H26:H27"/>
    <mergeCell ref="I26:I27"/>
    <mergeCell ref="J26:J27"/>
    <mergeCell ref="O26:O27"/>
    <mergeCell ref="H24:H25"/>
    <mergeCell ref="I24:I25"/>
    <mergeCell ref="J24:J25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6" orientation="landscape" r:id="rId1"/>
  <headerFooter>
    <oddHeader>&amp;L            &amp;G&amp;C&amp;"Verdana,Negrita"&amp;K002060MINISTERIO DE INTERIOR Y POLICÍA
PLAN OPERATIVO ANUAL 2025
&amp;KC00000
Viceministerio Control y Regulación de Armas y Municiones (VCRAM)&amp;R&amp;"Aptos Narrow,Negrita"&amp;KC00000AÑO 2025</oddHeader>
    <oddFooter>&amp;C&amp;"Aptos Narrow,Negrita"&amp;10Dirección Planificación y Desarrollo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43"/>
  <sheetViews>
    <sheetView view="pageBreakPreview" zoomScale="25" zoomScaleNormal="70" zoomScaleSheetLayoutView="25" zoomScalePageLayoutView="55" workbookViewId="0">
      <selection activeCell="O9" sqref="O9:O15"/>
    </sheetView>
  </sheetViews>
  <sheetFormatPr baseColWidth="10" defaultColWidth="10.42578125" defaultRowHeight="15"/>
  <cols>
    <col min="1" max="1" width="22.85546875" style="64" customWidth="1"/>
    <col min="2" max="2" width="23.5703125" style="64" customWidth="1"/>
    <col min="3" max="4" width="26.7109375" style="64" customWidth="1"/>
    <col min="5" max="6" width="11.85546875" style="64" customWidth="1"/>
    <col min="7" max="7" width="12.85546875" style="64" customWidth="1"/>
    <col min="8" max="10" width="10.42578125" style="64" customWidth="1"/>
    <col min="11" max="11" width="24.140625" style="64" customWidth="1"/>
    <col min="12" max="12" width="24.85546875" style="64" customWidth="1"/>
    <col min="13" max="13" width="9" style="64" customWidth="1"/>
    <col min="14" max="14" width="39" style="64" customWidth="1"/>
    <col min="15" max="15" width="20.7109375" style="64" customWidth="1"/>
    <col min="16" max="27" width="3.42578125" style="1" customWidth="1"/>
    <col min="28" max="28" width="22.85546875" style="1" customWidth="1"/>
    <col min="29" max="29" width="10.42578125" style="1" customWidth="1"/>
    <col min="30" max="16384" width="10.42578125" style="1"/>
  </cols>
  <sheetData>
    <row r="1" spans="1:28" ht="12.7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ht="18.75" customHeight="1">
      <c r="A2" s="262" t="s">
        <v>298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16.5" customHeight="1">
      <c r="A3" s="262" t="s">
        <v>299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304">
        <v>7</v>
      </c>
      <c r="H5" s="305"/>
      <c r="I5" s="305"/>
      <c r="J5" s="306"/>
      <c r="K5" s="51">
        <v>8</v>
      </c>
      <c r="L5" s="51">
        <v>9</v>
      </c>
      <c r="M5" s="307">
        <v>10</v>
      </c>
      <c r="N5" s="308"/>
      <c r="O5" s="52">
        <v>11</v>
      </c>
      <c r="P5" s="304">
        <v>12</v>
      </c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6"/>
      <c r="AB5" s="53">
        <v>13</v>
      </c>
    </row>
    <row r="6" spans="1:28" ht="30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4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292" t="s">
        <v>91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309" t="s">
        <v>353</v>
      </c>
    </row>
    <row r="7" spans="1:28" ht="12.75">
      <c r="A7" s="302"/>
      <c r="B7" s="292"/>
      <c r="C7" s="292"/>
      <c r="D7" s="292"/>
      <c r="E7" s="292"/>
      <c r="F7" s="294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309"/>
    </row>
    <row r="8" spans="1:28" ht="21.75" customHeight="1">
      <c r="A8" s="303"/>
      <c r="B8" s="293"/>
      <c r="C8" s="293"/>
      <c r="D8" s="293"/>
      <c r="E8" s="293"/>
      <c r="F8" s="295"/>
      <c r="G8" s="293"/>
      <c r="H8" s="293"/>
      <c r="I8" s="293"/>
      <c r="J8" s="293"/>
      <c r="K8" s="293"/>
      <c r="L8" s="293"/>
      <c r="M8" s="293"/>
      <c r="N8" s="293"/>
      <c r="O8" s="295"/>
      <c r="P8" s="134">
        <v>1</v>
      </c>
      <c r="Q8" s="134">
        <v>2</v>
      </c>
      <c r="R8" s="134">
        <v>3</v>
      </c>
      <c r="S8" s="134">
        <v>4</v>
      </c>
      <c r="T8" s="134">
        <v>5</v>
      </c>
      <c r="U8" s="134">
        <v>6</v>
      </c>
      <c r="V8" s="134">
        <v>7</v>
      </c>
      <c r="W8" s="134">
        <v>8</v>
      </c>
      <c r="X8" s="134">
        <v>9</v>
      </c>
      <c r="Y8" s="134">
        <v>10</v>
      </c>
      <c r="Z8" s="134">
        <v>11</v>
      </c>
      <c r="AA8" s="134">
        <v>12</v>
      </c>
      <c r="AB8" s="310"/>
    </row>
    <row r="9" spans="1:28" s="34" customFormat="1" ht="54" customHeight="1">
      <c r="A9" s="246" t="s">
        <v>354</v>
      </c>
      <c r="B9" s="319" t="s">
        <v>355</v>
      </c>
      <c r="C9" s="233" t="s">
        <v>356</v>
      </c>
      <c r="D9" s="222" t="s">
        <v>357</v>
      </c>
      <c r="E9" s="316" t="s">
        <v>101</v>
      </c>
      <c r="F9" s="318">
        <v>1</v>
      </c>
      <c r="G9" s="318">
        <v>1</v>
      </c>
      <c r="H9" s="318">
        <v>1</v>
      </c>
      <c r="I9" s="318">
        <v>0</v>
      </c>
      <c r="J9" s="318">
        <v>0.95</v>
      </c>
      <c r="K9" s="223" t="s">
        <v>358</v>
      </c>
      <c r="L9" s="223" t="s">
        <v>31</v>
      </c>
      <c r="M9" s="316">
        <v>1</v>
      </c>
      <c r="N9" s="317" t="s">
        <v>359</v>
      </c>
      <c r="O9" s="246" t="s">
        <v>117</v>
      </c>
      <c r="P9" s="314"/>
      <c r="Q9" s="312"/>
      <c r="R9" s="314"/>
      <c r="S9" s="312"/>
      <c r="T9" s="314"/>
      <c r="U9" s="312"/>
      <c r="V9" s="314"/>
      <c r="W9" s="312"/>
      <c r="X9" s="314"/>
      <c r="Y9" s="312"/>
      <c r="Z9" s="314"/>
      <c r="AA9" s="312"/>
      <c r="AB9" s="299" t="s">
        <v>360</v>
      </c>
    </row>
    <row r="10" spans="1:28" s="34" customFormat="1" ht="54" customHeight="1">
      <c r="A10" s="247"/>
      <c r="B10" s="320"/>
      <c r="C10" s="233"/>
      <c r="D10" s="222"/>
      <c r="E10" s="316"/>
      <c r="F10" s="318"/>
      <c r="G10" s="318"/>
      <c r="H10" s="318"/>
      <c r="I10" s="318"/>
      <c r="J10" s="318"/>
      <c r="K10" s="223"/>
      <c r="L10" s="223"/>
      <c r="M10" s="316"/>
      <c r="N10" s="317"/>
      <c r="O10" s="247"/>
      <c r="P10" s="315"/>
      <c r="Q10" s="313"/>
      <c r="R10" s="315"/>
      <c r="S10" s="313"/>
      <c r="T10" s="315"/>
      <c r="U10" s="313"/>
      <c r="V10" s="315"/>
      <c r="W10" s="313"/>
      <c r="X10" s="315"/>
      <c r="Y10" s="313"/>
      <c r="Z10" s="315"/>
      <c r="AA10" s="313"/>
      <c r="AB10" s="300"/>
    </row>
    <row r="11" spans="1:28" s="34" customFormat="1" ht="63.75" customHeight="1">
      <c r="A11" s="247"/>
      <c r="B11" s="320"/>
      <c r="C11" s="233"/>
      <c r="D11" s="222"/>
      <c r="E11" s="316"/>
      <c r="F11" s="318"/>
      <c r="G11" s="318"/>
      <c r="H11" s="318"/>
      <c r="I11" s="318"/>
      <c r="J11" s="318"/>
      <c r="K11" s="223"/>
      <c r="L11" s="223"/>
      <c r="M11" s="59">
        <v>2</v>
      </c>
      <c r="N11" s="48" t="s">
        <v>361</v>
      </c>
      <c r="O11" s="247"/>
      <c r="P11" s="60"/>
      <c r="Q11" s="24"/>
      <c r="R11" s="35"/>
      <c r="S11" s="24"/>
      <c r="T11" s="35"/>
      <c r="U11" s="24"/>
      <c r="V11" s="35"/>
      <c r="W11" s="24"/>
      <c r="X11" s="35"/>
      <c r="Y11" s="24"/>
      <c r="Z11" s="35"/>
      <c r="AA11" s="24"/>
      <c r="AB11" s="300"/>
    </row>
    <row r="12" spans="1:28" s="34" customFormat="1" ht="63.75" customHeight="1">
      <c r="A12" s="247"/>
      <c r="B12" s="320"/>
      <c r="C12" s="233"/>
      <c r="D12" s="222"/>
      <c r="E12" s="316"/>
      <c r="F12" s="318"/>
      <c r="G12" s="318"/>
      <c r="H12" s="318"/>
      <c r="I12" s="318"/>
      <c r="J12" s="318"/>
      <c r="K12" s="223"/>
      <c r="L12" s="223"/>
      <c r="M12" s="59">
        <v>3</v>
      </c>
      <c r="N12" s="48" t="s">
        <v>362</v>
      </c>
      <c r="O12" s="247"/>
      <c r="P12" s="60"/>
      <c r="Q12" s="24"/>
      <c r="R12" s="35"/>
      <c r="S12" s="24"/>
      <c r="T12" s="35"/>
      <c r="U12" s="24"/>
      <c r="V12" s="35"/>
      <c r="W12" s="24"/>
      <c r="X12" s="35"/>
      <c r="Y12" s="24"/>
      <c r="Z12" s="35"/>
      <c r="AA12" s="24"/>
      <c r="AB12" s="300"/>
    </row>
    <row r="13" spans="1:28" s="34" customFormat="1" ht="68.25" customHeight="1">
      <c r="A13" s="247"/>
      <c r="B13" s="320"/>
      <c r="C13" s="236" t="s">
        <v>363</v>
      </c>
      <c r="D13" s="236" t="s">
        <v>364</v>
      </c>
      <c r="E13" s="289" t="s">
        <v>101</v>
      </c>
      <c r="F13" s="244">
        <v>1</v>
      </c>
      <c r="G13" s="244">
        <v>1</v>
      </c>
      <c r="H13" s="244">
        <v>1</v>
      </c>
      <c r="I13" s="244">
        <v>1</v>
      </c>
      <c r="J13" s="244">
        <v>1</v>
      </c>
      <c r="K13" s="223" t="s">
        <v>365</v>
      </c>
      <c r="L13" s="223" t="s">
        <v>366</v>
      </c>
      <c r="M13" s="28">
        <v>1</v>
      </c>
      <c r="N13" s="56" t="s">
        <v>367</v>
      </c>
      <c r="O13" s="247"/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300"/>
    </row>
    <row r="14" spans="1:28" s="34" customFormat="1" ht="68.25" customHeight="1">
      <c r="A14" s="247"/>
      <c r="B14" s="320"/>
      <c r="C14" s="236"/>
      <c r="D14" s="236"/>
      <c r="E14" s="289"/>
      <c r="F14" s="244"/>
      <c r="G14" s="244"/>
      <c r="H14" s="244"/>
      <c r="I14" s="244"/>
      <c r="J14" s="244"/>
      <c r="K14" s="223"/>
      <c r="L14" s="223"/>
      <c r="M14" s="63">
        <v>2</v>
      </c>
      <c r="N14" s="56" t="s">
        <v>368</v>
      </c>
      <c r="O14" s="247"/>
      <c r="P14" s="61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300"/>
    </row>
    <row r="15" spans="1:28" s="34" customFormat="1" ht="68.25" customHeight="1">
      <c r="A15" s="247"/>
      <c r="B15" s="320"/>
      <c r="C15" s="236"/>
      <c r="D15" s="236"/>
      <c r="E15" s="289"/>
      <c r="F15" s="244"/>
      <c r="G15" s="244"/>
      <c r="H15" s="244"/>
      <c r="I15" s="244"/>
      <c r="J15" s="244"/>
      <c r="K15" s="223"/>
      <c r="L15" s="223"/>
      <c r="M15" s="63">
        <v>3</v>
      </c>
      <c r="N15" s="56" t="s">
        <v>369</v>
      </c>
      <c r="O15" s="248"/>
      <c r="P15" s="61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300"/>
    </row>
    <row r="16" spans="1:28" s="34" customFormat="1" ht="69" customHeight="1">
      <c r="A16" s="247"/>
      <c r="B16" s="320"/>
      <c r="C16" s="236" t="s">
        <v>370</v>
      </c>
      <c r="D16" s="236" t="s">
        <v>371</v>
      </c>
      <c r="E16" s="289" t="s">
        <v>101</v>
      </c>
      <c r="F16" s="244">
        <v>1</v>
      </c>
      <c r="G16" s="244">
        <v>1</v>
      </c>
      <c r="H16" s="244">
        <v>1</v>
      </c>
      <c r="I16" s="244">
        <v>1</v>
      </c>
      <c r="J16" s="244">
        <v>1</v>
      </c>
      <c r="K16" s="223" t="s">
        <v>372</v>
      </c>
      <c r="L16" s="246" t="s">
        <v>33</v>
      </c>
      <c r="M16" s="28">
        <v>1</v>
      </c>
      <c r="N16" s="24" t="s">
        <v>373</v>
      </c>
      <c r="O16" s="24" t="s">
        <v>374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00"/>
    </row>
    <row r="17" spans="1:28" s="34" customFormat="1" ht="69" customHeight="1">
      <c r="A17" s="247"/>
      <c r="B17" s="320"/>
      <c r="C17" s="236"/>
      <c r="D17" s="236"/>
      <c r="E17" s="289"/>
      <c r="F17" s="244"/>
      <c r="G17" s="289"/>
      <c r="H17" s="289"/>
      <c r="I17" s="289"/>
      <c r="J17" s="289"/>
      <c r="K17" s="223"/>
      <c r="L17" s="247"/>
      <c r="M17" s="63">
        <v>2</v>
      </c>
      <c r="N17" s="24" t="s">
        <v>375</v>
      </c>
      <c r="O17" s="24" t="s">
        <v>376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00"/>
    </row>
    <row r="18" spans="1:28" s="34" customFormat="1" ht="69" customHeight="1">
      <c r="A18" s="247"/>
      <c r="B18" s="320"/>
      <c r="C18" s="236" t="s">
        <v>377</v>
      </c>
      <c r="D18" s="236" t="s">
        <v>378</v>
      </c>
      <c r="E18" s="289" t="s">
        <v>101</v>
      </c>
      <c r="F18" s="244">
        <v>1</v>
      </c>
      <c r="G18" s="244">
        <v>1</v>
      </c>
      <c r="H18" s="244">
        <v>1</v>
      </c>
      <c r="I18" s="244">
        <v>1</v>
      </c>
      <c r="J18" s="244">
        <v>1</v>
      </c>
      <c r="K18" s="223" t="s">
        <v>379</v>
      </c>
      <c r="L18" s="247"/>
      <c r="M18" s="28">
        <v>1</v>
      </c>
      <c r="N18" s="24" t="s">
        <v>380</v>
      </c>
      <c r="O18" s="24" t="s">
        <v>381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00"/>
    </row>
    <row r="19" spans="1:28" s="34" customFormat="1" ht="69" customHeight="1">
      <c r="A19" s="248"/>
      <c r="B19" s="321"/>
      <c r="C19" s="236"/>
      <c r="D19" s="236"/>
      <c r="E19" s="289"/>
      <c r="F19" s="244"/>
      <c r="G19" s="289"/>
      <c r="H19" s="289"/>
      <c r="I19" s="289"/>
      <c r="J19" s="289"/>
      <c r="K19" s="223"/>
      <c r="L19" s="248"/>
      <c r="M19" s="63">
        <v>2</v>
      </c>
      <c r="N19" s="24" t="s">
        <v>382</v>
      </c>
      <c r="O19" s="24" t="s">
        <v>376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01"/>
    </row>
    <row r="20" spans="1:28" s="34" customFormat="1" ht="88.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s="34" customFormat="1" ht="54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s="34" customFormat="1" ht="54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s="34" customFormat="1" ht="107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s="34" customFormat="1" ht="54" customHeight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s="34" customFormat="1" ht="54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s="34" customFormat="1" ht="54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s="34" customFormat="1" ht="58.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s="34" customFormat="1" ht="74.2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s="34" customFormat="1" ht="74.2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s="34" customFormat="1" ht="74.2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s="34" customFormat="1" ht="74.2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42" customHeight="1"/>
    <row r="33" spans="16:28" ht="30" customHeight="1"/>
    <row r="40" spans="16:28" s="64" customFormat="1" ht="25.5" customHeight="1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6:28" s="64" customFormat="1" ht="12.75" customHeight="1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6:28" s="64" customFormat="1" ht="12.75" customHeight="1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6:28" s="64" customFormat="1" ht="12.75" customHeight="1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</sheetData>
  <mergeCells count="82">
    <mergeCell ref="A1:AB1"/>
    <mergeCell ref="A2:AB2"/>
    <mergeCell ref="A3:AB3"/>
    <mergeCell ref="A4:AB4"/>
    <mergeCell ref="G5:J5"/>
    <mergeCell ref="M5:N5"/>
    <mergeCell ref="P5:AA5"/>
    <mergeCell ref="A6:A8"/>
    <mergeCell ref="B6:B8"/>
    <mergeCell ref="C6:C8"/>
    <mergeCell ref="D6:D8"/>
    <mergeCell ref="E6:E8"/>
    <mergeCell ref="F9:F12"/>
    <mergeCell ref="P6:AA7"/>
    <mergeCell ref="AB6:AB8"/>
    <mergeCell ref="G7:G8"/>
    <mergeCell ref="H7:H8"/>
    <mergeCell ref="I7:I8"/>
    <mergeCell ref="J7:J8"/>
    <mergeCell ref="G6:J6"/>
    <mergeCell ref="K6:K8"/>
    <mergeCell ref="L6:L8"/>
    <mergeCell ref="M6:M8"/>
    <mergeCell ref="N6:N8"/>
    <mergeCell ref="O6:O8"/>
    <mergeCell ref="F6:F8"/>
    <mergeCell ref="R9:R10"/>
    <mergeCell ref="G9:G12"/>
    <mergeCell ref="A9:A19"/>
    <mergeCell ref="B9:B19"/>
    <mergeCell ref="C9:C12"/>
    <mergeCell ref="D9:D12"/>
    <mergeCell ref="E9:E12"/>
    <mergeCell ref="C13:C15"/>
    <mergeCell ref="D13:D15"/>
    <mergeCell ref="E13:E15"/>
    <mergeCell ref="H9:H12"/>
    <mergeCell ref="I9:I12"/>
    <mergeCell ref="J9:J12"/>
    <mergeCell ref="K9:K12"/>
    <mergeCell ref="L9:L12"/>
    <mergeCell ref="T9:T10"/>
    <mergeCell ref="U9:U10"/>
    <mergeCell ref="V9:V10"/>
    <mergeCell ref="I13:I15"/>
    <mergeCell ref="M9:M10"/>
    <mergeCell ref="N9:N10"/>
    <mergeCell ref="O9:O15"/>
    <mergeCell ref="P9:P10"/>
    <mergeCell ref="Q9:Q10"/>
    <mergeCell ref="F13:F15"/>
    <mergeCell ref="G13:G15"/>
    <mergeCell ref="H16:H17"/>
    <mergeCell ref="L16:L19"/>
    <mergeCell ref="C18:C19"/>
    <mergeCell ref="D18:D19"/>
    <mergeCell ref="E18:E19"/>
    <mergeCell ref="F18:F19"/>
    <mergeCell ref="G18:G19"/>
    <mergeCell ref="H18:H19"/>
    <mergeCell ref="C16:C17"/>
    <mergeCell ref="D16:D17"/>
    <mergeCell ref="E16:E17"/>
    <mergeCell ref="F16:F17"/>
    <mergeCell ref="G16:G17"/>
    <mergeCell ref="H13:H15"/>
    <mergeCell ref="AB9:AB19"/>
    <mergeCell ref="I18:I19"/>
    <mergeCell ref="J18:J19"/>
    <mergeCell ref="K18:K19"/>
    <mergeCell ref="I16:I17"/>
    <mergeCell ref="J16:J17"/>
    <mergeCell ref="K16:K17"/>
    <mergeCell ref="J13:J15"/>
    <mergeCell ref="K13:K15"/>
    <mergeCell ref="L13:L15"/>
    <mergeCell ref="Y9:Y10"/>
    <mergeCell ref="Z9:Z10"/>
    <mergeCell ref="AA9:AA10"/>
    <mergeCell ref="W9:W10"/>
    <mergeCell ref="X9:X10"/>
    <mergeCell ref="S9:S10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6" orientation="landscape" r:id="rId1"/>
  <headerFooter>
    <oddHeader>&amp;L     &amp;G&amp;C&amp;"Verdana,Negrita"&amp;K002060MINISTERIO DE INTERIOR Y POLICÍA
PLAN OPERATIVO ANUAL 2025
&amp;KC00000Viceministerio Gestión MIgratoria y Naturalización (VGMN)&amp;R&amp;"Aptos Narrow,Negrita"&amp;KC00000FO-PPP-02 /Versión: 01</oddHeader>
    <oddFooter>&amp;C&amp;"Aptos Narrow,Negrita"&amp;10Dirección Planificación y Desarrollo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P38"/>
  <sheetViews>
    <sheetView view="pageBreakPreview" zoomScale="10" zoomScaleNormal="70" zoomScaleSheetLayoutView="10" zoomScalePageLayoutView="59" workbookViewId="0">
      <selection activeCell="O21" sqref="O21:O29"/>
    </sheetView>
  </sheetViews>
  <sheetFormatPr baseColWidth="10" defaultColWidth="10.42578125" defaultRowHeight="12.75"/>
  <cols>
    <col min="1" max="1" width="18.7109375" style="65" customWidth="1"/>
    <col min="2" max="2" width="20.140625" style="65" customWidth="1"/>
    <col min="3" max="3" width="23.5703125" style="65" customWidth="1"/>
    <col min="4" max="4" width="21.140625" style="65" customWidth="1"/>
    <col min="5" max="5" width="11.5703125" style="65" customWidth="1"/>
    <col min="6" max="6" width="12.42578125" style="65" customWidth="1"/>
    <col min="7" max="7" width="13.85546875" style="65" customWidth="1"/>
    <col min="8" max="8" width="12.42578125" style="65" customWidth="1"/>
    <col min="9" max="9" width="14.7109375" style="65" customWidth="1"/>
    <col min="10" max="10" width="13" style="65" customWidth="1"/>
    <col min="11" max="11" width="22.42578125" style="65" customWidth="1"/>
    <col min="12" max="12" width="24.85546875" style="65" customWidth="1"/>
    <col min="13" max="13" width="8.85546875" style="65" customWidth="1"/>
    <col min="14" max="14" width="42.5703125" style="65" customWidth="1"/>
    <col min="15" max="15" width="25.5703125" style="65" customWidth="1"/>
    <col min="16" max="27" width="3.42578125" style="65" customWidth="1"/>
    <col min="28" max="28" width="22.140625" style="65" customWidth="1"/>
    <col min="29" max="29" width="10.42578125" style="65" customWidth="1"/>
    <col min="30" max="16384" width="10.42578125" style="65"/>
  </cols>
  <sheetData>
    <row r="1" spans="1:28" ht="14.25" customHeight="1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6.25" customHeight="1">
      <c r="A2" s="262" t="s">
        <v>383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36" customHeight="1">
      <c r="A3" s="262" t="s">
        <v>384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 ht="15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6">
        <v>6</v>
      </c>
      <c r="G5" s="334">
        <v>7</v>
      </c>
      <c r="H5" s="335"/>
      <c r="I5" s="335"/>
      <c r="J5" s="336"/>
      <c r="K5" s="186">
        <v>8</v>
      </c>
      <c r="L5" s="186">
        <v>9</v>
      </c>
      <c r="M5" s="334">
        <v>10</v>
      </c>
      <c r="N5" s="336"/>
      <c r="O5" s="187">
        <v>11</v>
      </c>
      <c r="P5" s="337">
        <v>12</v>
      </c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9"/>
      <c r="AB5" s="188">
        <v>13</v>
      </c>
    </row>
    <row r="6" spans="1:28" ht="33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309" t="s">
        <v>353</v>
      </c>
    </row>
    <row r="7" spans="1:28" ht="13.5" customHeight="1">
      <c r="A7" s="302"/>
      <c r="B7" s="292"/>
      <c r="C7" s="292"/>
      <c r="D7" s="292"/>
      <c r="E7" s="292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309"/>
    </row>
    <row r="8" spans="1:28" ht="24" customHeight="1">
      <c r="A8" s="332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42"/>
    </row>
    <row r="9" spans="1:28" ht="54" customHeight="1">
      <c r="A9" s="236" t="s">
        <v>385</v>
      </c>
      <c r="B9" s="236" t="s">
        <v>386</v>
      </c>
      <c r="C9" s="240" t="s">
        <v>387</v>
      </c>
      <c r="D9" s="223" t="s">
        <v>388</v>
      </c>
      <c r="E9" s="231">
        <v>0.23699999999999999</v>
      </c>
      <c r="F9" s="231">
        <v>0.48</v>
      </c>
      <c r="G9" s="231">
        <v>0.25</v>
      </c>
      <c r="H9" s="231">
        <v>0.3</v>
      </c>
      <c r="I9" s="231">
        <v>0.4</v>
      </c>
      <c r="J9" s="231">
        <v>0.48</v>
      </c>
      <c r="K9" s="331" t="s">
        <v>389</v>
      </c>
      <c r="L9" s="223" t="s">
        <v>37</v>
      </c>
      <c r="M9" s="20">
        <v>1</v>
      </c>
      <c r="N9" s="21" t="s">
        <v>390</v>
      </c>
      <c r="O9" s="223" t="s">
        <v>391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288" t="s">
        <v>105</v>
      </c>
    </row>
    <row r="10" spans="1:28" ht="51.75" customHeight="1">
      <c r="A10" s="236"/>
      <c r="B10" s="236"/>
      <c r="C10" s="240"/>
      <c r="D10" s="223"/>
      <c r="E10" s="231"/>
      <c r="F10" s="231"/>
      <c r="G10" s="231"/>
      <c r="H10" s="231"/>
      <c r="I10" s="231"/>
      <c r="J10" s="231"/>
      <c r="K10" s="331"/>
      <c r="L10" s="223"/>
      <c r="M10" s="20">
        <v>2</v>
      </c>
      <c r="N10" s="21" t="s">
        <v>392</v>
      </c>
      <c r="O10" s="223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288"/>
    </row>
    <row r="11" spans="1:28" ht="57" customHeight="1">
      <c r="A11" s="236"/>
      <c r="B11" s="236"/>
      <c r="C11" s="240"/>
      <c r="D11" s="223"/>
      <c r="E11" s="231"/>
      <c r="F11" s="231"/>
      <c r="G11" s="231"/>
      <c r="H11" s="231"/>
      <c r="I11" s="231"/>
      <c r="J11" s="231"/>
      <c r="K11" s="331"/>
      <c r="L11" s="223"/>
      <c r="M11" s="20">
        <v>3</v>
      </c>
      <c r="N11" s="21" t="s">
        <v>393</v>
      </c>
      <c r="O11" s="223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288"/>
    </row>
    <row r="12" spans="1:28" ht="57" customHeight="1">
      <c r="A12" s="236"/>
      <c r="B12" s="236"/>
      <c r="C12" s="240"/>
      <c r="D12" s="223"/>
      <c r="E12" s="231"/>
      <c r="F12" s="231"/>
      <c r="G12" s="231"/>
      <c r="H12" s="231"/>
      <c r="I12" s="231"/>
      <c r="J12" s="231"/>
      <c r="K12" s="331"/>
      <c r="L12" s="223"/>
      <c r="M12" s="20">
        <v>4</v>
      </c>
      <c r="N12" s="21" t="s">
        <v>394</v>
      </c>
      <c r="O12" s="223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288"/>
    </row>
    <row r="13" spans="1:28" ht="67.5" customHeight="1">
      <c r="A13" s="236"/>
      <c r="B13" s="236"/>
      <c r="C13" s="240"/>
      <c r="D13" s="223"/>
      <c r="E13" s="231"/>
      <c r="F13" s="231"/>
      <c r="G13" s="231"/>
      <c r="H13" s="231"/>
      <c r="I13" s="231"/>
      <c r="J13" s="231"/>
      <c r="K13" s="331"/>
      <c r="L13" s="223"/>
      <c r="M13" s="20">
        <v>5</v>
      </c>
      <c r="N13" s="21" t="s">
        <v>395</v>
      </c>
      <c r="O13" s="223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288"/>
    </row>
    <row r="14" spans="1:28" ht="67.5" customHeight="1">
      <c r="A14" s="236"/>
      <c r="B14" s="236"/>
      <c r="C14" s="240"/>
      <c r="D14" s="223"/>
      <c r="E14" s="231"/>
      <c r="F14" s="231"/>
      <c r="G14" s="231"/>
      <c r="H14" s="231"/>
      <c r="I14" s="231"/>
      <c r="J14" s="231"/>
      <c r="K14" s="331"/>
      <c r="L14" s="223"/>
      <c r="M14" s="20">
        <v>6</v>
      </c>
      <c r="N14" s="21" t="s">
        <v>396</v>
      </c>
      <c r="O14" s="223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288"/>
    </row>
    <row r="15" spans="1:28" ht="67.5" customHeight="1">
      <c r="A15" s="236"/>
      <c r="B15" s="236"/>
      <c r="C15" s="240"/>
      <c r="D15" s="223"/>
      <c r="E15" s="231"/>
      <c r="F15" s="231"/>
      <c r="G15" s="231"/>
      <c r="H15" s="231"/>
      <c r="I15" s="231"/>
      <c r="J15" s="231"/>
      <c r="K15" s="331"/>
      <c r="L15" s="223"/>
      <c r="M15" s="20">
        <v>7</v>
      </c>
      <c r="N15" s="21" t="s">
        <v>397</v>
      </c>
      <c r="O15" s="223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288"/>
    </row>
    <row r="16" spans="1:28" ht="68.25" customHeight="1">
      <c r="A16" s="236"/>
      <c r="B16" s="236"/>
      <c r="C16" s="240"/>
      <c r="D16" s="223"/>
      <c r="E16" s="231"/>
      <c r="F16" s="231"/>
      <c r="G16" s="231"/>
      <c r="H16" s="231"/>
      <c r="I16" s="231"/>
      <c r="J16" s="231"/>
      <c r="K16" s="331"/>
      <c r="L16" s="223"/>
      <c r="M16" s="20">
        <v>8</v>
      </c>
      <c r="N16" s="21" t="s">
        <v>398</v>
      </c>
      <c r="O16" s="223"/>
      <c r="P16" s="21"/>
      <c r="Q16" s="21"/>
      <c r="R16" s="67"/>
      <c r="S16" s="21"/>
      <c r="T16" s="21"/>
      <c r="U16" s="67"/>
      <c r="V16" s="21"/>
      <c r="W16" s="21"/>
      <c r="X16" s="67"/>
      <c r="Y16" s="21"/>
      <c r="Z16" s="21"/>
      <c r="AA16" s="67"/>
      <c r="AB16" s="288"/>
    </row>
    <row r="17" spans="1:28" ht="139.5" customHeight="1">
      <c r="A17" s="236"/>
      <c r="B17" s="236"/>
      <c r="C17" s="68" t="s">
        <v>399</v>
      </c>
      <c r="D17" s="21" t="s">
        <v>342</v>
      </c>
      <c r="E17" s="69">
        <v>2</v>
      </c>
      <c r="F17" s="20">
        <v>3</v>
      </c>
      <c r="G17" s="20">
        <v>0</v>
      </c>
      <c r="H17" s="20">
        <v>1</v>
      </c>
      <c r="I17" s="20">
        <v>1</v>
      </c>
      <c r="J17" s="20">
        <v>1</v>
      </c>
      <c r="K17" s="70" t="s">
        <v>400</v>
      </c>
      <c r="L17" s="223" t="s">
        <v>39</v>
      </c>
      <c r="M17" s="20">
        <v>1</v>
      </c>
      <c r="N17" s="21" t="s">
        <v>401</v>
      </c>
      <c r="O17" s="223" t="s">
        <v>39</v>
      </c>
      <c r="P17" s="21"/>
      <c r="Q17" s="21"/>
      <c r="R17" s="71"/>
      <c r="S17" s="21"/>
      <c r="T17" s="21"/>
      <c r="U17" s="67"/>
      <c r="V17" s="21"/>
      <c r="W17" s="21"/>
      <c r="X17" s="67"/>
      <c r="Y17" s="21"/>
      <c r="Z17" s="21"/>
      <c r="AA17" s="67"/>
      <c r="AB17" s="288"/>
    </row>
    <row r="18" spans="1:28" s="1" customFormat="1" ht="86.25" customHeight="1">
      <c r="A18" s="236"/>
      <c r="B18" s="236"/>
      <c r="C18" s="222" t="s">
        <v>402</v>
      </c>
      <c r="D18" s="222" t="s">
        <v>403</v>
      </c>
      <c r="E18" s="324">
        <v>3000</v>
      </c>
      <c r="F18" s="324">
        <v>35800</v>
      </c>
      <c r="G18" s="324">
        <v>7500</v>
      </c>
      <c r="H18" s="324">
        <v>15000</v>
      </c>
      <c r="I18" s="324">
        <v>35000</v>
      </c>
      <c r="J18" s="324">
        <v>35800</v>
      </c>
      <c r="K18" s="331" t="s">
        <v>404</v>
      </c>
      <c r="L18" s="223"/>
      <c r="M18" s="20">
        <v>1</v>
      </c>
      <c r="N18" s="21" t="s">
        <v>405</v>
      </c>
      <c r="O18" s="223"/>
      <c r="P18" s="21"/>
      <c r="Q18" s="21"/>
      <c r="R18" s="67"/>
      <c r="S18" s="21"/>
      <c r="T18" s="21"/>
      <c r="U18" s="67"/>
      <c r="V18" s="21"/>
      <c r="W18" s="21"/>
      <c r="X18" s="67"/>
      <c r="Y18" s="21"/>
      <c r="Z18" s="21"/>
      <c r="AA18" s="67"/>
      <c r="AB18" s="288"/>
    </row>
    <row r="19" spans="1:28" s="1" customFormat="1" ht="86.25" customHeight="1">
      <c r="A19" s="236"/>
      <c r="B19" s="236"/>
      <c r="C19" s="222"/>
      <c r="D19" s="222"/>
      <c r="E19" s="324"/>
      <c r="F19" s="324"/>
      <c r="G19" s="324"/>
      <c r="H19" s="324"/>
      <c r="I19" s="324"/>
      <c r="J19" s="324"/>
      <c r="K19" s="331"/>
      <c r="L19" s="223"/>
      <c r="M19" s="20">
        <v>2</v>
      </c>
      <c r="N19" s="21" t="s">
        <v>406</v>
      </c>
      <c r="O19" s="223"/>
      <c r="P19" s="21"/>
      <c r="Q19" s="21"/>
      <c r="R19" s="67"/>
      <c r="S19" s="21"/>
      <c r="T19" s="21"/>
      <c r="U19" s="67"/>
      <c r="V19" s="21"/>
      <c r="W19" s="21"/>
      <c r="X19" s="67"/>
      <c r="Y19" s="21"/>
      <c r="Z19" s="21"/>
      <c r="AA19" s="67"/>
      <c r="AB19" s="288"/>
    </row>
    <row r="20" spans="1:28" s="1" customFormat="1" ht="86.25" customHeight="1">
      <c r="A20" s="236"/>
      <c r="B20" s="236"/>
      <c r="C20" s="222"/>
      <c r="D20" s="222"/>
      <c r="E20" s="324"/>
      <c r="F20" s="324"/>
      <c r="G20" s="324"/>
      <c r="H20" s="324"/>
      <c r="I20" s="324"/>
      <c r="J20" s="324"/>
      <c r="K20" s="331"/>
      <c r="L20" s="223"/>
      <c r="M20" s="20">
        <v>3</v>
      </c>
      <c r="N20" s="21" t="s">
        <v>407</v>
      </c>
      <c r="O20" s="223"/>
      <c r="P20" s="21"/>
      <c r="Q20" s="21"/>
      <c r="R20" s="67"/>
      <c r="S20" s="21"/>
      <c r="T20" s="21"/>
      <c r="U20" s="67"/>
      <c r="V20" s="21"/>
      <c r="W20" s="21"/>
      <c r="X20" s="67"/>
      <c r="Y20" s="21"/>
      <c r="Z20" s="21"/>
      <c r="AA20" s="67"/>
      <c r="AB20" s="288"/>
    </row>
    <row r="21" spans="1:28" s="1" customFormat="1" ht="75.75" customHeight="1">
      <c r="A21" s="236" t="s">
        <v>385</v>
      </c>
      <c r="B21" s="236" t="s">
        <v>386</v>
      </c>
      <c r="C21" s="223" t="s">
        <v>408</v>
      </c>
      <c r="D21" s="222" t="s">
        <v>409</v>
      </c>
      <c r="E21" s="322">
        <v>84</v>
      </c>
      <c r="F21" s="323">
        <v>12043</v>
      </c>
      <c r="G21" s="324">
        <v>1269</v>
      </c>
      <c r="H21" s="324">
        <v>2794</v>
      </c>
      <c r="I21" s="324">
        <v>3708</v>
      </c>
      <c r="J21" s="324">
        <v>4272</v>
      </c>
      <c r="K21" s="223" t="s">
        <v>410</v>
      </c>
      <c r="L21" s="223" t="s">
        <v>39</v>
      </c>
      <c r="M21" s="20">
        <v>1</v>
      </c>
      <c r="N21" s="21" t="s">
        <v>411</v>
      </c>
      <c r="O21" s="223" t="s">
        <v>412</v>
      </c>
      <c r="P21" s="67"/>
      <c r="Q21" s="21"/>
      <c r="R21" s="67"/>
      <c r="S21" s="21"/>
      <c r="T21" s="21"/>
      <c r="U21" s="67"/>
      <c r="V21" s="21"/>
      <c r="W21" s="21"/>
      <c r="X21" s="67"/>
      <c r="Y21" s="21"/>
      <c r="Z21" s="21"/>
      <c r="AA21" s="67"/>
      <c r="AB21" s="246" t="s">
        <v>105</v>
      </c>
    </row>
    <row r="22" spans="1:28" s="1" customFormat="1" ht="75.75" customHeight="1">
      <c r="A22" s="236"/>
      <c r="B22" s="236"/>
      <c r="C22" s="223"/>
      <c r="D22" s="222"/>
      <c r="E22" s="322"/>
      <c r="F22" s="323"/>
      <c r="G22" s="324"/>
      <c r="H22" s="324"/>
      <c r="I22" s="324"/>
      <c r="J22" s="324"/>
      <c r="K22" s="223"/>
      <c r="L22" s="223"/>
      <c r="M22" s="20">
        <v>2</v>
      </c>
      <c r="N22" s="21" t="s">
        <v>413</v>
      </c>
      <c r="O22" s="223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247"/>
    </row>
    <row r="23" spans="1:28" s="1" customFormat="1" ht="75.75" customHeight="1">
      <c r="A23" s="236"/>
      <c r="B23" s="236"/>
      <c r="C23" s="223"/>
      <c r="D23" s="222"/>
      <c r="E23" s="322"/>
      <c r="F23" s="323"/>
      <c r="G23" s="324"/>
      <c r="H23" s="324"/>
      <c r="I23" s="324"/>
      <c r="J23" s="324"/>
      <c r="K23" s="223"/>
      <c r="L23" s="223"/>
      <c r="M23" s="20">
        <v>3</v>
      </c>
      <c r="N23" s="21" t="s">
        <v>414</v>
      </c>
      <c r="O23" s="223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247"/>
    </row>
    <row r="24" spans="1:28" s="1" customFormat="1" ht="61.5" customHeight="1">
      <c r="A24" s="236"/>
      <c r="B24" s="236"/>
      <c r="C24" s="223"/>
      <c r="D24" s="222"/>
      <c r="E24" s="322"/>
      <c r="F24" s="323"/>
      <c r="G24" s="324"/>
      <c r="H24" s="324"/>
      <c r="I24" s="324"/>
      <c r="J24" s="324"/>
      <c r="K24" s="223"/>
      <c r="L24" s="223"/>
      <c r="M24" s="20">
        <v>4</v>
      </c>
      <c r="N24" s="21" t="s">
        <v>415</v>
      </c>
      <c r="O24" s="223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247"/>
    </row>
    <row r="25" spans="1:28" s="1" customFormat="1" ht="69.75" customHeight="1">
      <c r="A25" s="236"/>
      <c r="B25" s="236"/>
      <c r="C25" s="223"/>
      <c r="D25" s="222"/>
      <c r="E25" s="322"/>
      <c r="F25" s="323"/>
      <c r="G25" s="324"/>
      <c r="H25" s="324"/>
      <c r="I25" s="324"/>
      <c r="J25" s="324"/>
      <c r="K25" s="223"/>
      <c r="L25" s="223"/>
      <c r="M25" s="20">
        <v>5</v>
      </c>
      <c r="N25" s="21" t="s">
        <v>416</v>
      </c>
      <c r="O25" s="223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247"/>
    </row>
    <row r="26" spans="1:28" s="1" customFormat="1" ht="88.5" customHeight="1">
      <c r="A26" s="236"/>
      <c r="B26" s="236"/>
      <c r="C26" s="223"/>
      <c r="D26" s="222"/>
      <c r="E26" s="322"/>
      <c r="F26" s="323"/>
      <c r="G26" s="324"/>
      <c r="H26" s="324"/>
      <c r="I26" s="324"/>
      <c r="J26" s="324"/>
      <c r="K26" s="223"/>
      <c r="L26" s="223"/>
      <c r="M26" s="20">
        <v>6</v>
      </c>
      <c r="N26" s="21" t="s">
        <v>417</v>
      </c>
      <c r="O26" s="223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247"/>
    </row>
    <row r="27" spans="1:28" s="1" customFormat="1" ht="105" customHeight="1">
      <c r="A27" s="236"/>
      <c r="B27" s="236"/>
      <c r="C27" s="223"/>
      <c r="D27" s="222"/>
      <c r="E27" s="322"/>
      <c r="F27" s="323"/>
      <c r="G27" s="324"/>
      <c r="H27" s="324"/>
      <c r="I27" s="324"/>
      <c r="J27" s="324"/>
      <c r="K27" s="223"/>
      <c r="L27" s="223"/>
      <c r="M27" s="20">
        <v>7</v>
      </c>
      <c r="N27" s="21" t="s">
        <v>418</v>
      </c>
      <c r="O27" s="223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247"/>
    </row>
    <row r="28" spans="1:28" s="1" customFormat="1" ht="93.75" customHeight="1">
      <c r="A28" s="236"/>
      <c r="B28" s="236"/>
      <c r="C28" s="223"/>
      <c r="D28" s="222"/>
      <c r="E28" s="322"/>
      <c r="F28" s="323"/>
      <c r="G28" s="324"/>
      <c r="H28" s="324"/>
      <c r="I28" s="324"/>
      <c r="J28" s="324"/>
      <c r="K28" s="223"/>
      <c r="L28" s="223"/>
      <c r="M28" s="20">
        <v>8</v>
      </c>
      <c r="N28" s="21" t="s">
        <v>419</v>
      </c>
      <c r="O28" s="223"/>
      <c r="P28" s="67"/>
      <c r="Q28" s="67"/>
      <c r="R28" s="67"/>
      <c r="S28" s="24"/>
      <c r="T28" s="24"/>
      <c r="U28" s="24"/>
      <c r="V28" s="24"/>
      <c r="W28" s="24"/>
      <c r="X28" s="24"/>
      <c r="Y28" s="24"/>
      <c r="Z28" s="24"/>
      <c r="AA28" s="24"/>
      <c r="AB28" s="247"/>
    </row>
    <row r="29" spans="1:28" s="1" customFormat="1" ht="93.75" customHeight="1">
      <c r="A29" s="236"/>
      <c r="B29" s="236"/>
      <c r="C29" s="223"/>
      <c r="D29" s="222"/>
      <c r="E29" s="322"/>
      <c r="F29" s="323"/>
      <c r="G29" s="324"/>
      <c r="H29" s="324"/>
      <c r="I29" s="324"/>
      <c r="J29" s="324"/>
      <c r="K29" s="223"/>
      <c r="L29" s="223"/>
      <c r="M29" s="20">
        <v>9</v>
      </c>
      <c r="N29" s="21" t="s">
        <v>420</v>
      </c>
      <c r="O29" s="223"/>
      <c r="P29" s="24"/>
      <c r="Q29" s="24"/>
      <c r="R29" s="67"/>
      <c r="S29" s="24"/>
      <c r="T29" s="24"/>
      <c r="U29" s="67"/>
      <c r="V29" s="24"/>
      <c r="W29" s="24"/>
      <c r="X29" s="67"/>
      <c r="Y29" s="24"/>
      <c r="Z29" s="24"/>
      <c r="AA29" s="67"/>
      <c r="AB29" s="247"/>
    </row>
    <row r="30" spans="1:28" s="1" customFormat="1" ht="93.75" customHeight="1">
      <c r="A30" s="236"/>
      <c r="B30" s="236"/>
      <c r="C30" s="223"/>
      <c r="D30" s="236" t="s">
        <v>421</v>
      </c>
      <c r="E30" s="232">
        <v>2250</v>
      </c>
      <c r="F30" s="232">
        <v>1200</v>
      </c>
      <c r="G30" s="232">
        <v>300</v>
      </c>
      <c r="H30" s="232">
        <v>300</v>
      </c>
      <c r="I30" s="232">
        <v>300</v>
      </c>
      <c r="J30" s="232">
        <v>300</v>
      </c>
      <c r="K30" s="223" t="s">
        <v>410</v>
      </c>
      <c r="L30" s="223" t="s">
        <v>422</v>
      </c>
      <c r="M30" s="20">
        <v>1</v>
      </c>
      <c r="N30" s="21" t="s">
        <v>423</v>
      </c>
      <c r="O30" s="223" t="s">
        <v>424</v>
      </c>
      <c r="P30" s="21"/>
      <c r="Q30" s="21"/>
      <c r="R30" s="21"/>
      <c r="S30" s="67"/>
      <c r="T30" s="67"/>
      <c r="U30" s="67"/>
      <c r="V30" s="67"/>
      <c r="W30" s="67"/>
      <c r="X30" s="67"/>
      <c r="Y30" s="67"/>
      <c r="Z30" s="67"/>
      <c r="AA30" s="67"/>
      <c r="AB30" s="247"/>
    </row>
    <row r="31" spans="1:28" s="1" customFormat="1" ht="76.5" customHeight="1">
      <c r="A31" s="236"/>
      <c r="B31" s="236"/>
      <c r="C31" s="223"/>
      <c r="D31" s="236"/>
      <c r="E31" s="232"/>
      <c r="F31" s="232"/>
      <c r="G31" s="232"/>
      <c r="H31" s="232"/>
      <c r="I31" s="232"/>
      <c r="J31" s="232"/>
      <c r="K31" s="223"/>
      <c r="L31" s="223"/>
      <c r="M31" s="20">
        <v>2</v>
      </c>
      <c r="N31" s="21" t="s">
        <v>425</v>
      </c>
      <c r="O31" s="223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247"/>
    </row>
    <row r="32" spans="1:28" s="1" customFormat="1" ht="75.75" customHeight="1">
      <c r="A32" s="236"/>
      <c r="B32" s="236"/>
      <c r="C32" s="223"/>
      <c r="D32" s="236"/>
      <c r="E32" s="232"/>
      <c r="F32" s="232"/>
      <c r="G32" s="232"/>
      <c r="H32" s="232"/>
      <c r="I32" s="232"/>
      <c r="J32" s="232"/>
      <c r="K32" s="223"/>
      <c r="L32" s="223"/>
      <c r="M32" s="20">
        <v>3</v>
      </c>
      <c r="N32" s="24" t="s">
        <v>426</v>
      </c>
      <c r="O32" s="223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248"/>
    </row>
    <row r="33" spans="1:94" s="1" customFormat="1" ht="9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7"/>
    </row>
    <row r="34" spans="1:94" s="1" customFormat="1" ht="32.25" customHeight="1">
      <c r="A34" s="235" t="s">
        <v>427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</row>
    <row r="35" spans="1:94" s="1" customFormat="1" ht="32.25" customHeight="1">
      <c r="A35" s="235" t="s">
        <v>428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</row>
    <row r="36" spans="1:94" ht="69.75" customHeight="1">
      <c r="A36" s="236" t="s">
        <v>429</v>
      </c>
      <c r="B36" s="236" t="s">
        <v>430</v>
      </c>
      <c r="C36" s="236" t="s">
        <v>431</v>
      </c>
      <c r="D36" s="223" t="s">
        <v>432</v>
      </c>
      <c r="E36" s="232" t="s">
        <v>204</v>
      </c>
      <c r="F36" s="231">
        <v>1</v>
      </c>
      <c r="G36" s="231">
        <v>1</v>
      </c>
      <c r="H36" s="231">
        <v>1</v>
      </c>
      <c r="I36" s="231">
        <v>1</v>
      </c>
      <c r="J36" s="231">
        <v>1</v>
      </c>
      <c r="K36" s="223" t="s">
        <v>433</v>
      </c>
      <c r="L36" s="223" t="s">
        <v>434</v>
      </c>
      <c r="M36" s="20">
        <v>1</v>
      </c>
      <c r="N36" s="21" t="s">
        <v>435</v>
      </c>
      <c r="O36" s="143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236" t="s">
        <v>127</v>
      </c>
    </row>
    <row r="37" spans="1:94" ht="69.75" customHeight="1">
      <c r="A37" s="236"/>
      <c r="B37" s="236"/>
      <c r="C37" s="236"/>
      <c r="D37" s="223"/>
      <c r="E37" s="232"/>
      <c r="F37" s="232"/>
      <c r="G37" s="232"/>
      <c r="H37" s="232"/>
      <c r="I37" s="232"/>
      <c r="J37" s="232"/>
      <c r="K37" s="223"/>
      <c r="L37" s="223"/>
      <c r="M37" s="20">
        <v>2</v>
      </c>
      <c r="N37" s="21" t="s">
        <v>436</v>
      </c>
      <c r="O37" s="143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328"/>
    </row>
    <row r="38" spans="1:94" ht="69.75" customHeight="1">
      <c r="A38" s="236"/>
      <c r="B38" s="236"/>
      <c r="C38" s="236"/>
      <c r="D38" s="223"/>
      <c r="E38" s="232"/>
      <c r="F38" s="232"/>
      <c r="G38" s="232"/>
      <c r="H38" s="232"/>
      <c r="I38" s="232"/>
      <c r="J38" s="232"/>
      <c r="K38" s="223"/>
      <c r="L38" s="223"/>
      <c r="M38" s="20">
        <v>3</v>
      </c>
      <c r="N38" s="21" t="s">
        <v>437</v>
      </c>
      <c r="O38" s="143"/>
      <c r="P38" s="144"/>
      <c r="Q38" s="143"/>
      <c r="R38" s="144"/>
      <c r="S38" s="143"/>
      <c r="T38" s="143"/>
      <c r="U38" s="144"/>
      <c r="V38" s="143"/>
      <c r="W38" s="143"/>
      <c r="X38" s="144"/>
      <c r="Y38" s="143"/>
      <c r="Z38" s="143"/>
      <c r="AA38" s="144"/>
      <c r="AB38" s="328"/>
    </row>
  </sheetData>
  <mergeCells count="102"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O6:O8"/>
    <mergeCell ref="Z7:Z8"/>
    <mergeCell ref="A9:A20"/>
    <mergeCell ref="B9:B20"/>
    <mergeCell ref="C9:C16"/>
    <mergeCell ref="D9:D16"/>
    <mergeCell ref="E9:E16"/>
    <mergeCell ref="F9:F16"/>
    <mergeCell ref="G9:G16"/>
    <mergeCell ref="H9:H16"/>
    <mergeCell ref="T7:T8"/>
    <mergeCell ref="A6:A8"/>
    <mergeCell ref="B6:B8"/>
    <mergeCell ref="C6:C8"/>
    <mergeCell ref="D6:D8"/>
    <mergeCell ref="E6:E8"/>
    <mergeCell ref="F6:F8"/>
    <mergeCell ref="I18:I20"/>
    <mergeCell ref="J18:J20"/>
    <mergeCell ref="I9:I16"/>
    <mergeCell ref="J9:J16"/>
    <mergeCell ref="K9:K16"/>
    <mergeCell ref="L9:L16"/>
    <mergeCell ref="O9:O16"/>
    <mergeCell ref="AA7:AA8"/>
    <mergeCell ref="U7:U8"/>
    <mergeCell ref="V7:V8"/>
    <mergeCell ref="W7:W8"/>
    <mergeCell ref="X7:X8"/>
    <mergeCell ref="Y7:Y8"/>
    <mergeCell ref="I21:I29"/>
    <mergeCell ref="J21:J29"/>
    <mergeCell ref="K21:K29"/>
    <mergeCell ref="L21:L29"/>
    <mergeCell ref="O21:O29"/>
    <mergeCell ref="K18:K20"/>
    <mergeCell ref="O17:O20"/>
    <mergeCell ref="AB9:AB20"/>
    <mergeCell ref="AB21:AB32"/>
    <mergeCell ref="L17:L20"/>
    <mergeCell ref="C18:C20"/>
    <mergeCell ref="D18:D20"/>
    <mergeCell ref="E18:E20"/>
    <mergeCell ref="F18:F20"/>
    <mergeCell ref="G18:G20"/>
    <mergeCell ref="H18:H20"/>
    <mergeCell ref="J30:J32"/>
    <mergeCell ref="K30:K32"/>
    <mergeCell ref="L30:L32"/>
    <mergeCell ref="O30:O32"/>
    <mergeCell ref="D30:D32"/>
    <mergeCell ref="E30:E32"/>
    <mergeCell ref="F30:F32"/>
    <mergeCell ref="G30:G32"/>
    <mergeCell ref="H30:H32"/>
    <mergeCell ref="I30:I32"/>
    <mergeCell ref="A21:A32"/>
    <mergeCell ref="B21:B32"/>
    <mergeCell ref="C21:C32"/>
    <mergeCell ref="D21:D29"/>
    <mergeCell ref="E21:E29"/>
    <mergeCell ref="F21:F29"/>
    <mergeCell ref="G21:G29"/>
    <mergeCell ref="H21:H29"/>
    <mergeCell ref="I36:I38"/>
    <mergeCell ref="A33:AB33"/>
    <mergeCell ref="J36:J38"/>
    <mergeCell ref="K36:K38"/>
    <mergeCell ref="L36:L38"/>
    <mergeCell ref="AB36:AB38"/>
    <mergeCell ref="A34:AB34"/>
    <mergeCell ref="A35:AB35"/>
    <mergeCell ref="A36:A38"/>
    <mergeCell ref="B36:B38"/>
    <mergeCell ref="C36:C38"/>
    <mergeCell ref="D36:D38"/>
    <mergeCell ref="E36:E38"/>
    <mergeCell ref="F36:F38"/>
    <mergeCell ref="G36:G38"/>
    <mergeCell ref="H36:H38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39" fitToWidth="0" fitToHeight="0" orientation="landscape" r:id="rId1"/>
  <headerFooter>
    <oddHeader>&amp;L        &amp;G&amp;C&amp;"Verdana,Negrita"&amp;K002060MINISTERIO DE INTERIOR Y POLICÍA
PLAN OPERATIVO ANUAL 2025
&amp;KC00000VICEMINISTERIO CONVIVENCIA CIUDADANA (VCC)&amp;R&amp;"Verdana,Negrita"&amp;KC00000AÑO 2025</oddHeader>
    <oddFooter>&amp;C&amp;"Aptos Narrow,Negrita"Dirección Planificación y Desarrollo</oddFooter>
  </headerFooter>
  <rowBreaks count="1" manualBreakCount="1">
    <brk id="21" max="27" man="1"/>
  </rowBreaks>
  <colBreaks count="1" manualBreakCount="1">
    <brk id="2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34"/>
  <sheetViews>
    <sheetView tabSelected="1" view="pageBreakPreview" zoomScaleNormal="70" zoomScaleSheetLayoutView="100" zoomScalePageLayoutView="10" workbookViewId="0">
      <selection activeCell="A2" sqref="A2:AB2"/>
    </sheetView>
  </sheetViews>
  <sheetFormatPr baseColWidth="10" defaultColWidth="10.42578125" defaultRowHeight="12.75"/>
  <cols>
    <col min="1" max="1" width="20.85546875" style="65" customWidth="1"/>
    <col min="2" max="2" width="22" style="65" customWidth="1"/>
    <col min="3" max="3" width="22.140625" style="65" customWidth="1"/>
    <col min="4" max="4" width="23.85546875" style="65" customWidth="1"/>
    <col min="5" max="5" width="11.5703125" style="65" customWidth="1"/>
    <col min="6" max="6" width="12.42578125" style="65" customWidth="1"/>
    <col min="7" max="7" width="17.140625" style="65" customWidth="1"/>
    <col min="8" max="8" width="14.7109375" style="65" customWidth="1"/>
    <col min="9" max="9" width="16" style="65" customWidth="1"/>
    <col min="10" max="10" width="14.7109375" style="65" customWidth="1"/>
    <col min="11" max="11" width="22.7109375" style="65" customWidth="1"/>
    <col min="12" max="12" width="23.85546875" style="65" customWidth="1"/>
    <col min="13" max="13" width="7.5703125" style="65" customWidth="1"/>
    <col min="14" max="14" width="41.85546875" style="65" customWidth="1"/>
    <col min="15" max="15" width="24" style="65" customWidth="1"/>
    <col min="16" max="16" width="4.28515625" style="65" customWidth="1"/>
    <col min="17" max="17" width="4.42578125" style="65" customWidth="1"/>
    <col min="18" max="18" width="4.140625" style="65" customWidth="1"/>
    <col min="19" max="19" width="4.5703125" style="65" customWidth="1"/>
    <col min="20" max="20" width="4.7109375" style="65" customWidth="1"/>
    <col min="21" max="21" width="4.140625" style="65" customWidth="1"/>
    <col min="22" max="22" width="4.28515625" style="65" customWidth="1"/>
    <col min="23" max="23" width="3.7109375" style="65" customWidth="1"/>
    <col min="24" max="24" width="4.85546875" style="65" customWidth="1"/>
    <col min="25" max="25" width="4.42578125" style="65" customWidth="1"/>
    <col min="26" max="26" width="4.5703125" style="65" customWidth="1"/>
    <col min="27" max="27" width="4.85546875" style="65" customWidth="1"/>
    <col min="28" max="28" width="22.5703125" style="65" customWidth="1"/>
    <col min="29" max="29" width="10.42578125" style="65" customWidth="1"/>
    <col min="30" max="16384" width="10.42578125" style="65"/>
  </cols>
  <sheetData>
    <row r="1" spans="1:28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</row>
    <row r="2" spans="1:28" ht="27" customHeight="1">
      <c r="A2" s="262" t="s">
        <v>383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27" customHeight="1">
      <c r="A3" s="262" t="s">
        <v>384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 ht="15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6">
        <v>6</v>
      </c>
      <c r="G5" s="334">
        <v>7</v>
      </c>
      <c r="H5" s="335"/>
      <c r="I5" s="335"/>
      <c r="J5" s="336"/>
      <c r="K5" s="186">
        <v>8</v>
      </c>
      <c r="L5" s="186">
        <v>9</v>
      </c>
      <c r="M5" s="334">
        <v>10</v>
      </c>
      <c r="N5" s="336"/>
      <c r="O5" s="187">
        <v>11</v>
      </c>
      <c r="P5" s="337">
        <v>12</v>
      </c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9"/>
      <c r="AB5" s="188">
        <v>13</v>
      </c>
    </row>
    <row r="6" spans="1:28" ht="32.2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2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340" t="s">
        <v>91</v>
      </c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294"/>
      <c r="AB6" s="309" t="s">
        <v>92</v>
      </c>
    </row>
    <row r="7" spans="1:28" ht="19.5" customHeight="1">
      <c r="A7" s="302"/>
      <c r="B7" s="292"/>
      <c r="C7" s="292"/>
      <c r="D7" s="292"/>
      <c r="E7" s="292"/>
      <c r="F7" s="292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329">
        <v>1</v>
      </c>
      <c r="Q7" s="329">
        <v>2</v>
      </c>
      <c r="R7" s="329">
        <v>3</v>
      </c>
      <c r="S7" s="329">
        <v>4</v>
      </c>
      <c r="T7" s="329">
        <v>5</v>
      </c>
      <c r="U7" s="329">
        <v>6</v>
      </c>
      <c r="V7" s="329">
        <v>7</v>
      </c>
      <c r="W7" s="329">
        <v>8</v>
      </c>
      <c r="X7" s="329">
        <v>9</v>
      </c>
      <c r="Y7" s="329">
        <v>10</v>
      </c>
      <c r="Z7" s="329">
        <v>11</v>
      </c>
      <c r="AA7" s="329">
        <v>12</v>
      </c>
      <c r="AB7" s="309"/>
    </row>
    <row r="8" spans="1:28" ht="15.75" customHeight="1">
      <c r="A8" s="332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5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42"/>
    </row>
    <row r="9" spans="1:28" s="1" customFormat="1" ht="81" customHeight="1">
      <c r="A9" s="351" t="s">
        <v>385</v>
      </c>
      <c r="B9" s="351" t="s">
        <v>386</v>
      </c>
      <c r="C9" s="354" t="s">
        <v>438</v>
      </c>
      <c r="D9" s="246" t="s">
        <v>439</v>
      </c>
      <c r="E9" s="224">
        <v>108</v>
      </c>
      <c r="F9" s="224">
        <v>158</v>
      </c>
      <c r="G9" s="224">
        <v>120</v>
      </c>
      <c r="H9" s="224">
        <v>132</v>
      </c>
      <c r="I9" s="224">
        <v>145</v>
      </c>
      <c r="J9" s="224">
        <v>158</v>
      </c>
      <c r="K9" s="223" t="s">
        <v>440</v>
      </c>
      <c r="L9" s="233" t="s">
        <v>441</v>
      </c>
      <c r="M9" s="20">
        <v>1</v>
      </c>
      <c r="N9" s="21" t="s">
        <v>442</v>
      </c>
      <c r="O9" s="223" t="s">
        <v>443</v>
      </c>
      <c r="P9" s="67"/>
      <c r="Q9" s="67"/>
      <c r="R9" s="67"/>
      <c r="S9" s="21"/>
      <c r="T9" s="21"/>
      <c r="U9" s="21"/>
      <c r="V9" s="21"/>
      <c r="W9" s="21"/>
      <c r="X9" s="21"/>
      <c r="Y9" s="21"/>
      <c r="Z9" s="21"/>
      <c r="AA9" s="21"/>
      <c r="AB9" s="246" t="s">
        <v>231</v>
      </c>
    </row>
    <row r="10" spans="1:28" s="1" customFormat="1" ht="86.25" customHeight="1">
      <c r="A10" s="352"/>
      <c r="B10" s="352"/>
      <c r="C10" s="355"/>
      <c r="D10" s="248"/>
      <c r="E10" s="226"/>
      <c r="F10" s="226"/>
      <c r="G10" s="226"/>
      <c r="H10" s="226"/>
      <c r="I10" s="226"/>
      <c r="J10" s="226"/>
      <c r="K10" s="223"/>
      <c r="L10" s="233"/>
      <c r="M10" s="20">
        <v>2</v>
      </c>
      <c r="N10" s="21" t="s">
        <v>444</v>
      </c>
      <c r="O10" s="223"/>
      <c r="P10" s="21"/>
      <c r="Q10" s="21"/>
      <c r="R10" s="67"/>
      <c r="S10" s="67"/>
      <c r="T10" s="67"/>
      <c r="U10" s="21"/>
      <c r="V10" s="21"/>
      <c r="W10" s="21"/>
      <c r="X10" s="21"/>
      <c r="Y10" s="21"/>
      <c r="Z10" s="21"/>
      <c r="AA10" s="21"/>
      <c r="AB10" s="247"/>
    </row>
    <row r="11" spans="1:28" s="1" customFormat="1" ht="86.25" customHeight="1">
      <c r="A11" s="352"/>
      <c r="B11" s="352"/>
      <c r="C11" s="355"/>
      <c r="D11" s="222" t="s">
        <v>445</v>
      </c>
      <c r="E11" s="343">
        <v>1</v>
      </c>
      <c r="F11" s="343">
        <v>1</v>
      </c>
      <c r="G11" s="231">
        <v>1</v>
      </c>
      <c r="H11" s="231">
        <v>0.7</v>
      </c>
      <c r="I11" s="231">
        <v>1</v>
      </c>
      <c r="J11" s="231">
        <v>1</v>
      </c>
      <c r="K11" s="223"/>
      <c r="L11" s="233"/>
      <c r="M11" s="20">
        <v>3</v>
      </c>
      <c r="N11" s="21" t="s">
        <v>446</v>
      </c>
      <c r="O11" s="223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247"/>
    </row>
    <row r="12" spans="1:28" s="1" customFormat="1" ht="94.5" customHeight="1">
      <c r="A12" s="352"/>
      <c r="B12" s="352"/>
      <c r="C12" s="355"/>
      <c r="D12" s="222"/>
      <c r="E12" s="343"/>
      <c r="F12" s="343"/>
      <c r="G12" s="231"/>
      <c r="H12" s="231"/>
      <c r="I12" s="231"/>
      <c r="J12" s="231"/>
      <c r="K12" s="223"/>
      <c r="L12" s="233"/>
      <c r="M12" s="20">
        <v>4</v>
      </c>
      <c r="N12" s="21" t="s">
        <v>447</v>
      </c>
      <c r="O12" s="223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247"/>
    </row>
    <row r="13" spans="1:28" s="1" customFormat="1" ht="94.5" customHeight="1">
      <c r="A13" s="352"/>
      <c r="B13" s="352"/>
      <c r="C13" s="356"/>
      <c r="D13" s="222"/>
      <c r="E13" s="343"/>
      <c r="F13" s="343"/>
      <c r="G13" s="231"/>
      <c r="H13" s="231"/>
      <c r="I13" s="231"/>
      <c r="J13" s="231"/>
      <c r="K13" s="223"/>
      <c r="L13" s="233"/>
      <c r="M13" s="20">
        <v>5</v>
      </c>
      <c r="N13" s="21" t="s">
        <v>448</v>
      </c>
      <c r="O13" s="223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247"/>
    </row>
    <row r="14" spans="1:28" s="1" customFormat="1" ht="94.5" customHeight="1">
      <c r="A14" s="352"/>
      <c r="B14" s="352"/>
      <c r="C14" s="240" t="s">
        <v>449</v>
      </c>
      <c r="D14" s="223" t="s">
        <v>450</v>
      </c>
      <c r="E14" s="231">
        <v>0.05</v>
      </c>
      <c r="F14" s="350">
        <v>0.3</v>
      </c>
      <c r="G14" s="231">
        <v>0.1</v>
      </c>
      <c r="H14" s="231">
        <v>0.3</v>
      </c>
      <c r="I14" s="231">
        <v>0.3</v>
      </c>
      <c r="J14" s="231">
        <v>0.3</v>
      </c>
      <c r="K14" s="223" t="s">
        <v>451</v>
      </c>
      <c r="L14" s="233" t="s">
        <v>441</v>
      </c>
      <c r="M14" s="20">
        <v>1</v>
      </c>
      <c r="N14" s="21" t="s">
        <v>452</v>
      </c>
      <c r="O14" s="223" t="s">
        <v>453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247"/>
    </row>
    <row r="15" spans="1:28" s="1" customFormat="1" ht="81" customHeight="1">
      <c r="A15" s="352"/>
      <c r="B15" s="352"/>
      <c r="C15" s="240"/>
      <c r="D15" s="223"/>
      <c r="E15" s="232"/>
      <c r="F15" s="350"/>
      <c r="G15" s="231"/>
      <c r="H15" s="231"/>
      <c r="I15" s="231"/>
      <c r="J15" s="231"/>
      <c r="K15" s="223"/>
      <c r="L15" s="233"/>
      <c r="M15" s="20">
        <v>2</v>
      </c>
      <c r="N15" s="21" t="s">
        <v>454</v>
      </c>
      <c r="O15" s="223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247"/>
    </row>
    <row r="16" spans="1:28" s="1" customFormat="1" ht="94.5" customHeight="1">
      <c r="A16" s="352"/>
      <c r="B16" s="352"/>
      <c r="C16" s="240"/>
      <c r="D16" s="223"/>
      <c r="E16" s="232"/>
      <c r="F16" s="350"/>
      <c r="G16" s="231"/>
      <c r="H16" s="231"/>
      <c r="I16" s="231"/>
      <c r="J16" s="231"/>
      <c r="K16" s="223"/>
      <c r="L16" s="233"/>
      <c r="M16" s="20">
        <v>3</v>
      </c>
      <c r="N16" s="21" t="s">
        <v>455</v>
      </c>
      <c r="O16" s="223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247"/>
    </row>
    <row r="17" spans="1:28" s="1" customFormat="1" ht="94.5" customHeight="1">
      <c r="A17" s="352"/>
      <c r="B17" s="352"/>
      <c r="C17" s="240"/>
      <c r="D17" s="223"/>
      <c r="E17" s="232"/>
      <c r="F17" s="350"/>
      <c r="G17" s="231"/>
      <c r="H17" s="231"/>
      <c r="I17" s="231"/>
      <c r="J17" s="231"/>
      <c r="K17" s="223"/>
      <c r="L17" s="233"/>
      <c r="M17" s="20">
        <v>4</v>
      </c>
      <c r="N17" s="21" t="s">
        <v>456</v>
      </c>
      <c r="O17" s="223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247"/>
    </row>
    <row r="18" spans="1:28" s="1" customFormat="1" ht="94.5" customHeight="1">
      <c r="A18" s="353"/>
      <c r="B18" s="353"/>
      <c r="C18" s="240"/>
      <c r="D18" s="223"/>
      <c r="E18" s="232"/>
      <c r="F18" s="350"/>
      <c r="G18" s="231"/>
      <c r="H18" s="231"/>
      <c r="I18" s="231"/>
      <c r="J18" s="231"/>
      <c r="K18" s="223"/>
      <c r="L18" s="233"/>
      <c r="M18" s="20">
        <v>5</v>
      </c>
      <c r="N18" s="21" t="s">
        <v>457</v>
      </c>
      <c r="O18" s="223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248"/>
    </row>
    <row r="19" spans="1:28" s="1" customFormat="1" ht="93.75" customHeight="1">
      <c r="A19" s="236" t="s">
        <v>385</v>
      </c>
      <c r="B19" s="236" t="s">
        <v>386</v>
      </c>
      <c r="C19" s="240" t="s">
        <v>458</v>
      </c>
      <c r="D19" s="240" t="s">
        <v>459</v>
      </c>
      <c r="E19" s="232" t="s">
        <v>101</v>
      </c>
      <c r="F19" s="348">
        <v>1</v>
      </c>
      <c r="G19" s="348">
        <v>0.3</v>
      </c>
      <c r="H19" s="348">
        <v>0.3</v>
      </c>
      <c r="I19" s="348">
        <v>0.3</v>
      </c>
      <c r="J19" s="348">
        <v>0.1</v>
      </c>
      <c r="K19" s="223" t="s">
        <v>460</v>
      </c>
      <c r="L19" s="233" t="s">
        <v>461</v>
      </c>
      <c r="M19" s="20">
        <v>1</v>
      </c>
      <c r="N19" s="73" t="s">
        <v>462</v>
      </c>
      <c r="O19" s="223" t="s">
        <v>463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246" t="s">
        <v>231</v>
      </c>
    </row>
    <row r="20" spans="1:28" s="1" customFormat="1" ht="93.75" customHeight="1">
      <c r="A20" s="236"/>
      <c r="B20" s="236"/>
      <c r="C20" s="240"/>
      <c r="D20" s="240"/>
      <c r="E20" s="232"/>
      <c r="F20" s="349"/>
      <c r="G20" s="348"/>
      <c r="H20" s="348"/>
      <c r="I20" s="348"/>
      <c r="J20" s="348"/>
      <c r="K20" s="223"/>
      <c r="L20" s="233"/>
      <c r="M20" s="20">
        <v>2</v>
      </c>
      <c r="N20" s="73" t="s">
        <v>464</v>
      </c>
      <c r="O20" s="223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247"/>
    </row>
    <row r="21" spans="1:28" s="1" customFormat="1" ht="93.75" customHeight="1">
      <c r="A21" s="236"/>
      <c r="B21" s="236"/>
      <c r="C21" s="240"/>
      <c r="D21" s="240"/>
      <c r="E21" s="232"/>
      <c r="F21" s="349"/>
      <c r="G21" s="348"/>
      <c r="H21" s="348"/>
      <c r="I21" s="348"/>
      <c r="J21" s="348"/>
      <c r="K21" s="223"/>
      <c r="L21" s="233"/>
      <c r="M21" s="20">
        <v>3</v>
      </c>
      <c r="N21" s="73" t="s">
        <v>465</v>
      </c>
      <c r="O21" s="223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247"/>
    </row>
    <row r="22" spans="1:28" s="1" customFormat="1" ht="84" customHeight="1">
      <c r="A22" s="236"/>
      <c r="B22" s="236"/>
      <c r="C22" s="240"/>
      <c r="D22" s="240"/>
      <c r="E22" s="232"/>
      <c r="F22" s="349"/>
      <c r="G22" s="348"/>
      <c r="H22" s="348"/>
      <c r="I22" s="348"/>
      <c r="J22" s="348"/>
      <c r="K22" s="223"/>
      <c r="L22" s="233"/>
      <c r="M22" s="20">
        <v>4</v>
      </c>
      <c r="N22" s="73" t="s">
        <v>466</v>
      </c>
      <c r="O22" s="223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247"/>
    </row>
    <row r="23" spans="1:28" s="1" customFormat="1" ht="97.5" customHeight="1">
      <c r="A23" s="236"/>
      <c r="B23" s="236"/>
      <c r="C23" s="236" t="s">
        <v>467</v>
      </c>
      <c r="D23" s="236" t="s">
        <v>468</v>
      </c>
      <c r="E23" s="232" t="s">
        <v>117</v>
      </c>
      <c r="F23" s="231">
        <v>1</v>
      </c>
      <c r="G23" s="231">
        <v>1</v>
      </c>
      <c r="H23" s="231">
        <v>1</v>
      </c>
      <c r="I23" s="231">
        <v>1</v>
      </c>
      <c r="J23" s="231">
        <v>1</v>
      </c>
      <c r="K23" s="236" t="s">
        <v>469</v>
      </c>
      <c r="L23" s="233" t="s">
        <v>45</v>
      </c>
      <c r="M23" s="20">
        <v>1</v>
      </c>
      <c r="N23" s="57" t="s">
        <v>470</v>
      </c>
      <c r="O23" s="345" t="s">
        <v>471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247"/>
    </row>
    <row r="24" spans="1:28" s="1" customFormat="1" ht="108.75" customHeight="1">
      <c r="A24" s="236"/>
      <c r="B24" s="236"/>
      <c r="C24" s="236"/>
      <c r="D24" s="236"/>
      <c r="E24" s="232"/>
      <c r="F24" s="231"/>
      <c r="G24" s="231"/>
      <c r="H24" s="231"/>
      <c r="I24" s="231"/>
      <c r="J24" s="231"/>
      <c r="K24" s="236"/>
      <c r="L24" s="233"/>
      <c r="M24" s="20">
        <v>2</v>
      </c>
      <c r="N24" s="57" t="s">
        <v>472</v>
      </c>
      <c r="O24" s="345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247"/>
    </row>
    <row r="25" spans="1:28" s="1" customFormat="1" ht="93.75" customHeight="1">
      <c r="A25" s="236"/>
      <c r="B25" s="236"/>
      <c r="C25" s="236"/>
      <c r="D25" s="236"/>
      <c r="E25" s="232"/>
      <c r="F25" s="231"/>
      <c r="G25" s="231"/>
      <c r="H25" s="231"/>
      <c r="I25" s="231"/>
      <c r="J25" s="231"/>
      <c r="K25" s="236"/>
      <c r="L25" s="233"/>
      <c r="M25" s="20">
        <v>3</v>
      </c>
      <c r="N25" s="57" t="s">
        <v>473</v>
      </c>
      <c r="O25" s="345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247"/>
    </row>
    <row r="26" spans="1:28" s="1" customFormat="1" ht="91.5" customHeight="1">
      <c r="A26" s="236"/>
      <c r="B26" s="236"/>
      <c r="C26" s="236"/>
      <c r="D26" s="236"/>
      <c r="E26" s="232"/>
      <c r="F26" s="231"/>
      <c r="G26" s="231"/>
      <c r="H26" s="231"/>
      <c r="I26" s="231"/>
      <c r="J26" s="231"/>
      <c r="K26" s="236"/>
      <c r="L26" s="233"/>
      <c r="M26" s="20">
        <v>4</v>
      </c>
      <c r="N26" s="57" t="s">
        <v>474</v>
      </c>
      <c r="O26" s="345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247"/>
    </row>
    <row r="27" spans="1:28" s="1" customFormat="1" ht="82.5" customHeight="1">
      <c r="A27" s="236"/>
      <c r="B27" s="236"/>
      <c r="C27" s="236"/>
      <c r="D27" s="236"/>
      <c r="E27" s="232"/>
      <c r="F27" s="231"/>
      <c r="G27" s="231"/>
      <c r="H27" s="231"/>
      <c r="I27" s="231"/>
      <c r="J27" s="231"/>
      <c r="K27" s="236"/>
      <c r="L27" s="233"/>
      <c r="M27" s="20">
        <v>5</v>
      </c>
      <c r="N27" s="57" t="s">
        <v>475</v>
      </c>
      <c r="O27" s="345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247"/>
    </row>
    <row r="28" spans="1:28" s="1" customFormat="1" ht="82.5" customHeight="1">
      <c r="A28" s="236"/>
      <c r="B28" s="236"/>
      <c r="C28" s="236"/>
      <c r="D28" s="236"/>
      <c r="E28" s="232"/>
      <c r="F28" s="231"/>
      <c r="G28" s="231"/>
      <c r="H28" s="231"/>
      <c r="I28" s="231"/>
      <c r="J28" s="231"/>
      <c r="K28" s="236"/>
      <c r="L28" s="233"/>
      <c r="M28" s="20">
        <v>6</v>
      </c>
      <c r="N28" s="56" t="s">
        <v>476</v>
      </c>
      <c r="O28" s="345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247"/>
    </row>
    <row r="29" spans="1:28" s="1" customFormat="1" ht="81" customHeight="1">
      <c r="A29" s="236"/>
      <c r="B29" s="236"/>
      <c r="C29" s="236"/>
      <c r="D29" s="236"/>
      <c r="E29" s="232"/>
      <c r="F29" s="231"/>
      <c r="G29" s="231"/>
      <c r="H29" s="231"/>
      <c r="I29" s="231"/>
      <c r="J29" s="231"/>
      <c r="K29" s="236"/>
      <c r="L29" s="233"/>
      <c r="M29" s="145">
        <v>7</v>
      </c>
      <c r="N29" s="24" t="s">
        <v>477</v>
      </c>
      <c r="O29" s="345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248"/>
    </row>
    <row r="30" spans="1:28" s="1" customFormat="1" ht="71.25" customHeight="1">
      <c r="A30" s="236" t="s">
        <v>478</v>
      </c>
      <c r="B30" s="236" t="s">
        <v>479</v>
      </c>
      <c r="C30" s="346" t="s">
        <v>480</v>
      </c>
      <c r="D30" s="236" t="s">
        <v>481</v>
      </c>
      <c r="E30" s="232">
        <v>10</v>
      </c>
      <c r="F30" s="347">
        <v>58</v>
      </c>
      <c r="G30" s="343"/>
      <c r="H30" s="343"/>
      <c r="I30" s="344">
        <v>58</v>
      </c>
      <c r="J30" s="343"/>
      <c r="K30" s="236" t="s">
        <v>482</v>
      </c>
      <c r="L30" s="236" t="s">
        <v>483</v>
      </c>
      <c r="M30" s="20">
        <v>1</v>
      </c>
      <c r="N30" s="24" t="s">
        <v>484</v>
      </c>
      <c r="O30" s="236" t="s">
        <v>485</v>
      </c>
      <c r="P30" s="35"/>
      <c r="Q30" s="35"/>
      <c r="R30" s="35"/>
      <c r="S30" s="35"/>
      <c r="T30" s="35"/>
      <c r="U30" s="35"/>
      <c r="V30" s="35"/>
      <c r="W30" s="35"/>
      <c r="X30" s="74"/>
      <c r="Y30" s="74"/>
      <c r="Z30" s="74"/>
      <c r="AA30" s="74"/>
      <c r="AB30" s="223" t="s">
        <v>231</v>
      </c>
    </row>
    <row r="31" spans="1:28" s="1" customFormat="1" ht="71.25" customHeight="1">
      <c r="A31" s="236"/>
      <c r="B31" s="236"/>
      <c r="C31" s="346"/>
      <c r="D31" s="236"/>
      <c r="E31" s="232"/>
      <c r="F31" s="347"/>
      <c r="G31" s="343"/>
      <c r="H31" s="343"/>
      <c r="I31" s="344"/>
      <c r="J31" s="343"/>
      <c r="K31" s="236"/>
      <c r="L31" s="236"/>
      <c r="M31" s="20">
        <v>2</v>
      </c>
      <c r="N31" s="24" t="s">
        <v>486</v>
      </c>
      <c r="O31" s="236"/>
      <c r="P31" s="35"/>
      <c r="Q31" s="35"/>
      <c r="R31" s="35"/>
      <c r="S31" s="35"/>
      <c r="T31" s="35"/>
      <c r="U31" s="35"/>
      <c r="V31" s="35"/>
      <c r="W31" s="35"/>
      <c r="X31" s="74"/>
      <c r="Y31" s="74"/>
      <c r="Z31" s="74"/>
      <c r="AA31" s="74"/>
      <c r="AB31" s="223"/>
    </row>
    <row r="32" spans="1:28" s="1" customFormat="1" ht="71.25" customHeight="1">
      <c r="A32" s="236"/>
      <c r="B32" s="236"/>
      <c r="C32" s="346"/>
      <c r="D32" s="236"/>
      <c r="E32" s="232"/>
      <c r="F32" s="347"/>
      <c r="G32" s="343"/>
      <c r="H32" s="343"/>
      <c r="I32" s="344"/>
      <c r="J32" s="343"/>
      <c r="K32" s="236"/>
      <c r="L32" s="236"/>
      <c r="M32" s="20">
        <v>3</v>
      </c>
      <c r="N32" s="24" t="s">
        <v>487</v>
      </c>
      <c r="O32" s="236"/>
      <c r="P32" s="35"/>
      <c r="Q32" s="35"/>
      <c r="R32" s="35"/>
      <c r="S32" s="35"/>
      <c r="T32" s="35"/>
      <c r="U32" s="35"/>
      <c r="V32" s="35"/>
      <c r="W32" s="35"/>
      <c r="X32" s="74"/>
      <c r="Y32" s="74"/>
      <c r="Z32" s="74"/>
      <c r="AA32" s="74"/>
      <c r="AB32" s="223"/>
    </row>
    <row r="33" spans="1:28" s="1" customFormat="1" ht="71.25" customHeight="1">
      <c r="A33" s="236"/>
      <c r="B33" s="236"/>
      <c r="C33" s="346"/>
      <c r="D33" s="236"/>
      <c r="E33" s="232"/>
      <c r="F33" s="347"/>
      <c r="G33" s="343"/>
      <c r="H33" s="343"/>
      <c r="I33" s="344"/>
      <c r="J33" s="343"/>
      <c r="K33" s="236"/>
      <c r="L33" s="236"/>
      <c r="M33" s="20">
        <v>4</v>
      </c>
      <c r="N33" s="24" t="s">
        <v>456</v>
      </c>
      <c r="O33" s="236"/>
      <c r="P33" s="35"/>
      <c r="Q33" s="35"/>
      <c r="R33" s="35"/>
      <c r="S33" s="35"/>
      <c r="T33" s="35"/>
      <c r="U33" s="35"/>
      <c r="V33" s="35"/>
      <c r="W33" s="35"/>
      <c r="X33" s="74"/>
      <c r="Y33" s="74"/>
      <c r="Z33" s="74"/>
      <c r="AA33" s="74"/>
      <c r="AB33" s="223"/>
    </row>
    <row r="34" spans="1:28" s="1" customFormat="1" ht="71.25" customHeight="1">
      <c r="A34" s="236"/>
      <c r="B34" s="236"/>
      <c r="C34" s="346"/>
      <c r="D34" s="236"/>
      <c r="E34" s="232"/>
      <c r="F34" s="347"/>
      <c r="G34" s="343"/>
      <c r="H34" s="343"/>
      <c r="I34" s="344"/>
      <c r="J34" s="343"/>
      <c r="K34" s="236"/>
      <c r="L34" s="236"/>
      <c r="M34" s="20">
        <v>5</v>
      </c>
      <c r="N34" s="24" t="s">
        <v>488</v>
      </c>
      <c r="O34" s="236"/>
      <c r="P34" s="35"/>
      <c r="Q34" s="35"/>
      <c r="R34" s="35"/>
      <c r="S34" s="35"/>
      <c r="T34" s="35"/>
      <c r="U34" s="35"/>
      <c r="V34" s="35"/>
      <c r="W34" s="35"/>
      <c r="X34" s="74"/>
      <c r="Y34" s="74"/>
      <c r="Z34" s="74"/>
      <c r="AA34" s="74"/>
      <c r="AB34" s="223"/>
    </row>
  </sheetData>
  <mergeCells count="108">
    <mergeCell ref="Z7:Z8"/>
    <mergeCell ref="C14:C18"/>
    <mergeCell ref="A1:AB1"/>
    <mergeCell ref="A2:AB2"/>
    <mergeCell ref="A3:AB3"/>
    <mergeCell ref="A4:AB4"/>
    <mergeCell ref="G5:J5"/>
    <mergeCell ref="M5:N5"/>
    <mergeCell ref="P5:AA5"/>
    <mergeCell ref="P6:AA6"/>
    <mergeCell ref="AB6:AB8"/>
    <mergeCell ref="G7:G8"/>
    <mergeCell ref="H7:H8"/>
    <mergeCell ref="I7:I8"/>
    <mergeCell ref="J7:J8"/>
    <mergeCell ref="P7:P8"/>
    <mergeCell ref="Q7:Q8"/>
    <mergeCell ref="R7:R8"/>
    <mergeCell ref="S7:S8"/>
    <mergeCell ref="G6:J6"/>
    <mergeCell ref="K6:K8"/>
    <mergeCell ref="L6:L8"/>
    <mergeCell ref="M6:M8"/>
    <mergeCell ref="N6:N8"/>
    <mergeCell ref="O6:O8"/>
    <mergeCell ref="H11:H13"/>
    <mergeCell ref="AA7:AA8"/>
    <mergeCell ref="U7:U8"/>
    <mergeCell ref="V7:V8"/>
    <mergeCell ref="W7:W8"/>
    <mergeCell ref="X7:X8"/>
    <mergeCell ref="Y7:Y8"/>
    <mergeCell ref="A9:A18"/>
    <mergeCell ref="B9:B18"/>
    <mergeCell ref="C9:C13"/>
    <mergeCell ref="D9:D10"/>
    <mergeCell ref="E9:E10"/>
    <mergeCell ref="F9:F10"/>
    <mergeCell ref="G9:G10"/>
    <mergeCell ref="H9:H10"/>
    <mergeCell ref="T7:T8"/>
    <mergeCell ref="A6:A8"/>
    <mergeCell ref="B6:B8"/>
    <mergeCell ref="C6:C8"/>
    <mergeCell ref="D6:D8"/>
    <mergeCell ref="E6:E8"/>
    <mergeCell ref="F6:F8"/>
    <mergeCell ref="I9:I10"/>
    <mergeCell ref="J9:J10"/>
    <mergeCell ref="I11:I13"/>
    <mergeCell ref="J11:J13"/>
    <mergeCell ref="K9:K13"/>
    <mergeCell ref="L9:L13"/>
    <mergeCell ref="O9:O13"/>
    <mergeCell ref="AB9:AB18"/>
    <mergeCell ref="C19:C22"/>
    <mergeCell ref="D19:D22"/>
    <mergeCell ref="E19:E22"/>
    <mergeCell ref="F19:F22"/>
    <mergeCell ref="I14:I18"/>
    <mergeCell ref="J14:J18"/>
    <mergeCell ref="K14:K18"/>
    <mergeCell ref="L14:L18"/>
    <mergeCell ref="O14:O18"/>
    <mergeCell ref="D14:D18"/>
    <mergeCell ref="E14:E18"/>
    <mergeCell ref="F14:F18"/>
    <mergeCell ref="G14:G18"/>
    <mergeCell ref="H14:H18"/>
    <mergeCell ref="D11:D13"/>
    <mergeCell ref="E11:E13"/>
    <mergeCell ref="F11:F13"/>
    <mergeCell ref="G11:G13"/>
    <mergeCell ref="A30:A34"/>
    <mergeCell ref="B30:B34"/>
    <mergeCell ref="C30:C34"/>
    <mergeCell ref="D30:D34"/>
    <mergeCell ref="E30:E34"/>
    <mergeCell ref="F30:F34"/>
    <mergeCell ref="O19:O22"/>
    <mergeCell ref="C23:C29"/>
    <mergeCell ref="D23:D29"/>
    <mergeCell ref="E23:E29"/>
    <mergeCell ref="F23:F29"/>
    <mergeCell ref="G23:G29"/>
    <mergeCell ref="H23:H29"/>
    <mergeCell ref="I23:I29"/>
    <mergeCell ref="J23:J29"/>
    <mergeCell ref="G19:G22"/>
    <mergeCell ref="H19:H22"/>
    <mergeCell ref="I19:I22"/>
    <mergeCell ref="J19:J22"/>
    <mergeCell ref="K19:K22"/>
    <mergeCell ref="L19:L22"/>
    <mergeCell ref="A19:A29"/>
    <mergeCell ref="B19:B29"/>
    <mergeCell ref="O30:O34"/>
    <mergeCell ref="AB30:AB34"/>
    <mergeCell ref="G30:G34"/>
    <mergeCell ref="H30:H34"/>
    <mergeCell ref="I30:I34"/>
    <mergeCell ref="J30:J34"/>
    <mergeCell ref="K30:K34"/>
    <mergeCell ref="L30:L34"/>
    <mergeCell ref="K23:K29"/>
    <mergeCell ref="L23:L29"/>
    <mergeCell ref="O23:O29"/>
    <mergeCell ref="AB19:AB29"/>
  </mergeCells>
  <printOptions horizontalCentered="1"/>
  <pageMargins left="0.55118110236220474" right="0.55118110236220474" top="0.86614173228346458" bottom="0.70866141732283472" header="0.31496062992125984" footer="0.31496062992125984"/>
  <pageSetup paperSize="5" scale="43" fitToWidth="0" fitToHeight="0" orientation="landscape" r:id="rId1"/>
  <headerFooter>
    <oddHeader>&amp;L  &amp;G&amp;C&amp;"Verdana,Negrita"&amp;K002060MINISTERIO DE INTERIOR Y POLICÍA
PLAN OPERATIVO ANUAL 2025&amp;"Verdana,Normal"&amp;K000000
&amp;"Verdana,Negrita"&amp;KC00000VICEMINISTERIO SEGURIDAD PREVENTIVA EN GOBIERNOS PROVINCIALES&amp;R&amp;"Verdana,Negrita"&amp;KC00000AÑO 2025</oddHeader>
    <oddFooter>&amp;C&amp;"Aptos Narrow,Negrita"Dirección Planificación y Desarrollo</oddFooter>
  </headerFooter>
  <rowBreaks count="2" manualBreakCount="2">
    <brk id="18" max="16383" man="1"/>
    <brk id="28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37"/>
  <sheetViews>
    <sheetView view="pageBreakPreview" zoomScale="25" zoomScaleNormal="75" zoomScaleSheetLayoutView="25" zoomScalePageLayoutView="40" workbookViewId="0">
      <selection activeCell="N18" sqref="N18"/>
    </sheetView>
  </sheetViews>
  <sheetFormatPr baseColWidth="10" defaultColWidth="10.42578125" defaultRowHeight="12.75"/>
  <cols>
    <col min="1" max="2" width="20.5703125" style="1" customWidth="1"/>
    <col min="3" max="3" width="23.28515625" style="1" customWidth="1"/>
    <col min="4" max="4" width="24.85546875" style="1" customWidth="1"/>
    <col min="5" max="5" width="12.85546875" style="1" customWidth="1"/>
    <col min="6" max="6" width="12.42578125" style="1" customWidth="1"/>
    <col min="7" max="7" width="12.85546875" style="1" customWidth="1"/>
    <col min="8" max="10" width="10.42578125" style="1" customWidth="1"/>
    <col min="11" max="11" width="33.85546875" style="1" customWidth="1"/>
    <col min="12" max="12" width="23" style="1" customWidth="1"/>
    <col min="13" max="13" width="7.85546875" style="1" customWidth="1"/>
    <col min="14" max="14" width="48.42578125" style="1" customWidth="1"/>
    <col min="15" max="15" width="27.42578125" style="1" customWidth="1"/>
    <col min="16" max="27" width="3.42578125" style="1" customWidth="1"/>
    <col min="28" max="28" width="23.28515625" style="1" customWidth="1"/>
    <col min="29" max="29" width="10.42578125" style="1" customWidth="1"/>
    <col min="30" max="16384" width="10.42578125" style="1"/>
  </cols>
  <sheetData>
    <row r="1" spans="1:28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ht="22.5" customHeight="1">
      <c r="A2" s="262" t="s">
        <v>383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ht="22.5" customHeight="1">
      <c r="A3" s="262" t="s">
        <v>384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ht="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</row>
    <row r="5" spans="1:28" ht="15">
      <c r="A5" s="50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304">
        <v>7</v>
      </c>
      <c r="H5" s="305"/>
      <c r="I5" s="305"/>
      <c r="J5" s="306"/>
      <c r="K5" s="51">
        <v>8</v>
      </c>
      <c r="L5" s="51">
        <v>9</v>
      </c>
      <c r="M5" s="307">
        <v>10</v>
      </c>
      <c r="N5" s="308"/>
      <c r="O5" s="52">
        <v>11</v>
      </c>
      <c r="P5" s="304">
        <v>12</v>
      </c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6"/>
      <c r="AB5" s="53">
        <v>13</v>
      </c>
    </row>
    <row r="6" spans="1:28" ht="30.75" customHeight="1">
      <c r="A6" s="302" t="s">
        <v>79</v>
      </c>
      <c r="B6" s="292" t="s">
        <v>80</v>
      </c>
      <c r="C6" s="292" t="s">
        <v>81</v>
      </c>
      <c r="D6" s="292" t="s">
        <v>82</v>
      </c>
      <c r="E6" s="292" t="s">
        <v>83</v>
      </c>
      <c r="F6" s="294" t="s">
        <v>84</v>
      </c>
      <c r="G6" s="311" t="s">
        <v>85</v>
      </c>
      <c r="H6" s="311"/>
      <c r="I6" s="311"/>
      <c r="J6" s="311"/>
      <c r="K6" s="292" t="s">
        <v>86</v>
      </c>
      <c r="L6" s="292" t="s">
        <v>87</v>
      </c>
      <c r="M6" s="292" t="s">
        <v>88</v>
      </c>
      <c r="N6" s="292" t="s">
        <v>89</v>
      </c>
      <c r="O6" s="294" t="s">
        <v>90</v>
      </c>
      <c r="P6" s="292" t="s">
        <v>91</v>
      </c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309" t="s">
        <v>92</v>
      </c>
    </row>
    <row r="7" spans="1:28">
      <c r="A7" s="302"/>
      <c r="B7" s="292"/>
      <c r="C7" s="292"/>
      <c r="D7" s="292"/>
      <c r="E7" s="292"/>
      <c r="F7" s="294"/>
      <c r="G7" s="292" t="s">
        <v>93</v>
      </c>
      <c r="H7" s="292" t="s">
        <v>94</v>
      </c>
      <c r="I7" s="292" t="s">
        <v>95</v>
      </c>
      <c r="J7" s="292" t="s">
        <v>96</v>
      </c>
      <c r="K7" s="292"/>
      <c r="L7" s="292"/>
      <c r="M7" s="292"/>
      <c r="N7" s="292"/>
      <c r="O7" s="294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309"/>
    </row>
    <row r="8" spans="1:28" ht="21.75" customHeight="1">
      <c r="A8" s="303"/>
      <c r="B8" s="293"/>
      <c r="C8" s="293"/>
      <c r="D8" s="293"/>
      <c r="E8" s="293"/>
      <c r="F8" s="295"/>
      <c r="G8" s="293"/>
      <c r="H8" s="293"/>
      <c r="I8" s="293"/>
      <c r="J8" s="293"/>
      <c r="K8" s="293"/>
      <c r="L8" s="293"/>
      <c r="M8" s="293"/>
      <c r="N8" s="293"/>
      <c r="O8" s="295"/>
      <c r="P8" s="134">
        <v>1</v>
      </c>
      <c r="Q8" s="134">
        <v>2</v>
      </c>
      <c r="R8" s="134">
        <v>3</v>
      </c>
      <c r="S8" s="134">
        <v>4</v>
      </c>
      <c r="T8" s="134">
        <v>5</v>
      </c>
      <c r="U8" s="134">
        <v>6</v>
      </c>
      <c r="V8" s="134">
        <v>7</v>
      </c>
      <c r="W8" s="134">
        <v>8</v>
      </c>
      <c r="X8" s="134">
        <v>9</v>
      </c>
      <c r="Y8" s="134">
        <v>10</v>
      </c>
      <c r="Z8" s="134">
        <v>11</v>
      </c>
      <c r="AA8" s="134">
        <v>12</v>
      </c>
      <c r="AB8" s="310"/>
    </row>
    <row r="9" spans="1:28" ht="66.75" customHeight="1">
      <c r="A9" s="246" t="s">
        <v>489</v>
      </c>
      <c r="B9" s="319" t="s">
        <v>490</v>
      </c>
      <c r="C9" s="236" t="s">
        <v>491</v>
      </c>
      <c r="D9" s="236" t="s">
        <v>492</v>
      </c>
      <c r="E9" s="363">
        <v>1</v>
      </c>
      <c r="F9" s="363">
        <v>10</v>
      </c>
      <c r="G9" s="363">
        <v>3</v>
      </c>
      <c r="H9" s="363">
        <v>2</v>
      </c>
      <c r="I9" s="363">
        <v>3</v>
      </c>
      <c r="J9" s="363">
        <v>2</v>
      </c>
      <c r="K9" s="236" t="s">
        <v>493</v>
      </c>
      <c r="L9" s="236" t="s">
        <v>494</v>
      </c>
      <c r="M9" s="28">
        <v>1</v>
      </c>
      <c r="N9" s="24" t="s">
        <v>495</v>
      </c>
      <c r="O9" s="236" t="s">
        <v>496</v>
      </c>
      <c r="P9" s="35"/>
      <c r="Q9" s="24"/>
      <c r="R9" s="24"/>
      <c r="S9" s="35"/>
      <c r="T9" s="24"/>
      <c r="U9" s="24"/>
      <c r="V9" s="35"/>
      <c r="W9" s="24"/>
      <c r="X9" s="24"/>
      <c r="Y9" s="35"/>
      <c r="Z9" s="24"/>
      <c r="AA9" s="24"/>
      <c r="AB9" s="299" t="s">
        <v>231</v>
      </c>
    </row>
    <row r="10" spans="1:28" ht="66.75" customHeight="1">
      <c r="A10" s="247"/>
      <c r="B10" s="320"/>
      <c r="C10" s="236"/>
      <c r="D10" s="236"/>
      <c r="E10" s="363"/>
      <c r="F10" s="363"/>
      <c r="G10" s="363"/>
      <c r="H10" s="363"/>
      <c r="I10" s="363"/>
      <c r="J10" s="363"/>
      <c r="K10" s="236"/>
      <c r="L10" s="236"/>
      <c r="M10" s="28">
        <v>2</v>
      </c>
      <c r="N10" s="24" t="s">
        <v>497</v>
      </c>
      <c r="O10" s="236"/>
      <c r="P10" s="24"/>
      <c r="Q10" s="35"/>
      <c r="R10" s="24"/>
      <c r="S10" s="24"/>
      <c r="T10" s="35"/>
      <c r="U10" s="24"/>
      <c r="V10" s="24"/>
      <c r="W10" s="35"/>
      <c r="X10" s="24"/>
      <c r="Y10" s="24"/>
      <c r="Z10" s="35"/>
      <c r="AA10" s="24"/>
      <c r="AB10" s="300"/>
    </row>
    <row r="11" spans="1:28" ht="66.75" customHeight="1">
      <c r="A11" s="247"/>
      <c r="B11" s="320"/>
      <c r="C11" s="236"/>
      <c r="D11" s="236"/>
      <c r="E11" s="363"/>
      <c r="F11" s="363"/>
      <c r="G11" s="363"/>
      <c r="H11" s="363"/>
      <c r="I11" s="363"/>
      <c r="J11" s="363"/>
      <c r="K11" s="236"/>
      <c r="L11" s="236"/>
      <c r="M11" s="28">
        <v>3</v>
      </c>
      <c r="N11" s="24" t="s">
        <v>498</v>
      </c>
      <c r="O11" s="236" t="s">
        <v>499</v>
      </c>
      <c r="P11" s="24"/>
      <c r="Q11" s="35"/>
      <c r="R11" s="24"/>
      <c r="S11" s="24"/>
      <c r="T11" s="35"/>
      <c r="U11" s="24"/>
      <c r="V11" s="24"/>
      <c r="W11" s="35"/>
      <c r="X11" s="24"/>
      <c r="Y11" s="24"/>
      <c r="Z11" s="35"/>
      <c r="AA11" s="24"/>
      <c r="AB11" s="300"/>
    </row>
    <row r="12" spans="1:28" ht="66.75" customHeight="1">
      <c r="A12" s="247"/>
      <c r="B12" s="320"/>
      <c r="C12" s="236"/>
      <c r="D12" s="236"/>
      <c r="E12" s="363"/>
      <c r="F12" s="363"/>
      <c r="G12" s="363"/>
      <c r="H12" s="363"/>
      <c r="I12" s="363"/>
      <c r="J12" s="363"/>
      <c r="K12" s="236"/>
      <c r="L12" s="236"/>
      <c r="M12" s="28">
        <v>4</v>
      </c>
      <c r="N12" s="24" t="s">
        <v>500</v>
      </c>
      <c r="O12" s="236"/>
      <c r="P12" s="35"/>
      <c r="Q12" s="35"/>
      <c r="R12" s="24"/>
      <c r="S12" s="35"/>
      <c r="T12" s="35"/>
      <c r="U12" s="24"/>
      <c r="V12" s="35"/>
      <c r="W12" s="35"/>
      <c r="X12" s="24"/>
      <c r="Y12" s="35"/>
      <c r="Z12" s="35"/>
      <c r="AA12" s="24"/>
      <c r="AB12" s="300"/>
    </row>
    <row r="13" spans="1:28" ht="66.75" customHeight="1">
      <c r="A13" s="247"/>
      <c r="B13" s="320"/>
      <c r="C13" s="236"/>
      <c r="D13" s="236"/>
      <c r="E13" s="363"/>
      <c r="F13" s="363"/>
      <c r="G13" s="363"/>
      <c r="H13" s="363"/>
      <c r="I13" s="363"/>
      <c r="J13" s="363"/>
      <c r="K13" s="236"/>
      <c r="L13" s="236"/>
      <c r="M13" s="28">
        <v>5</v>
      </c>
      <c r="N13" s="24" t="s">
        <v>501</v>
      </c>
      <c r="O13" s="24" t="s">
        <v>502</v>
      </c>
      <c r="P13" s="24"/>
      <c r="Q13" s="24"/>
      <c r="R13" s="35"/>
      <c r="S13" s="24"/>
      <c r="T13" s="24"/>
      <c r="U13" s="35"/>
      <c r="V13" s="24"/>
      <c r="W13" s="24"/>
      <c r="X13" s="35"/>
      <c r="Y13" s="24"/>
      <c r="Z13" s="24"/>
      <c r="AA13" s="35"/>
      <c r="AB13" s="300"/>
    </row>
    <row r="14" spans="1:28" ht="66.75" customHeight="1">
      <c r="A14" s="247"/>
      <c r="B14" s="320"/>
      <c r="C14" s="236"/>
      <c r="D14" s="236"/>
      <c r="E14" s="363"/>
      <c r="F14" s="363"/>
      <c r="G14" s="363"/>
      <c r="H14" s="363"/>
      <c r="I14" s="363"/>
      <c r="J14" s="363"/>
      <c r="K14" s="236"/>
      <c r="L14" s="236"/>
      <c r="M14" s="28">
        <v>6</v>
      </c>
      <c r="N14" s="24" t="s">
        <v>503</v>
      </c>
      <c r="O14" s="24" t="s">
        <v>504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00"/>
    </row>
    <row r="15" spans="1:28" ht="126.75" customHeight="1">
      <c r="A15" s="247"/>
      <c r="B15" s="320"/>
      <c r="C15" s="43" t="s">
        <v>505</v>
      </c>
      <c r="D15" s="24" t="s">
        <v>506</v>
      </c>
      <c r="E15" s="75">
        <v>110</v>
      </c>
      <c r="F15" s="75">
        <v>140</v>
      </c>
      <c r="G15" s="75">
        <v>35</v>
      </c>
      <c r="H15" s="75">
        <v>35</v>
      </c>
      <c r="I15" s="75">
        <v>35</v>
      </c>
      <c r="J15" s="75">
        <v>35</v>
      </c>
      <c r="K15" s="24" t="s">
        <v>507</v>
      </c>
      <c r="L15" s="24" t="s">
        <v>508</v>
      </c>
      <c r="M15" s="28">
        <v>1</v>
      </c>
      <c r="N15" s="24" t="s">
        <v>509</v>
      </c>
      <c r="O15" s="2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00"/>
    </row>
    <row r="16" spans="1:28" ht="67.5" customHeight="1">
      <c r="A16" s="247"/>
      <c r="B16" s="320"/>
      <c r="C16" s="233" t="s">
        <v>510</v>
      </c>
      <c r="D16" s="236" t="s">
        <v>511</v>
      </c>
      <c r="E16" s="358">
        <v>0</v>
      </c>
      <c r="F16" s="364">
        <v>1</v>
      </c>
      <c r="G16" s="364">
        <v>0.1</v>
      </c>
      <c r="H16" s="364">
        <v>0.4</v>
      </c>
      <c r="I16" s="364">
        <v>0.4</v>
      </c>
      <c r="J16" s="364">
        <v>0.1</v>
      </c>
      <c r="K16" s="236" t="s">
        <v>493</v>
      </c>
      <c r="L16" s="236" t="s">
        <v>494</v>
      </c>
      <c r="M16" s="28">
        <v>1</v>
      </c>
      <c r="N16" s="76" t="s">
        <v>512</v>
      </c>
      <c r="O16" s="351" t="s">
        <v>513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00"/>
    </row>
    <row r="17" spans="1:28" ht="67.5" customHeight="1">
      <c r="A17" s="247"/>
      <c r="B17" s="320"/>
      <c r="C17" s="233"/>
      <c r="D17" s="236"/>
      <c r="E17" s="358"/>
      <c r="F17" s="364"/>
      <c r="G17" s="364"/>
      <c r="H17" s="364"/>
      <c r="I17" s="364"/>
      <c r="J17" s="364"/>
      <c r="K17" s="236"/>
      <c r="L17" s="236"/>
      <c r="M17" s="28">
        <v>2</v>
      </c>
      <c r="N17" s="24" t="s">
        <v>514</v>
      </c>
      <c r="O17" s="352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00"/>
    </row>
    <row r="18" spans="1:28" ht="67.5" customHeight="1">
      <c r="A18" s="247"/>
      <c r="B18" s="320"/>
      <c r="C18" s="233"/>
      <c r="D18" s="236"/>
      <c r="E18" s="358"/>
      <c r="F18" s="364"/>
      <c r="G18" s="364"/>
      <c r="H18" s="364"/>
      <c r="I18" s="364"/>
      <c r="J18" s="364"/>
      <c r="K18" s="236"/>
      <c r="L18" s="236"/>
      <c r="M18" s="28">
        <v>3</v>
      </c>
      <c r="N18" s="24" t="s">
        <v>515</v>
      </c>
      <c r="O18" s="353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00"/>
    </row>
    <row r="19" spans="1:28" ht="63" customHeight="1">
      <c r="A19" s="247"/>
      <c r="B19" s="320"/>
      <c r="C19" s="233" t="s">
        <v>516</v>
      </c>
      <c r="D19" s="236" t="s">
        <v>517</v>
      </c>
      <c r="E19" s="363">
        <v>722</v>
      </c>
      <c r="F19" s="363">
        <v>900</v>
      </c>
      <c r="G19" s="363">
        <v>200</v>
      </c>
      <c r="H19" s="363">
        <v>300</v>
      </c>
      <c r="I19" s="363">
        <v>300</v>
      </c>
      <c r="J19" s="363">
        <v>100</v>
      </c>
      <c r="K19" s="236" t="s">
        <v>493</v>
      </c>
      <c r="L19" s="236" t="s">
        <v>494</v>
      </c>
      <c r="M19" s="28">
        <v>1</v>
      </c>
      <c r="N19" s="24" t="s">
        <v>518</v>
      </c>
      <c r="O19" s="236" t="s">
        <v>519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00"/>
    </row>
    <row r="20" spans="1:28" ht="54.75" customHeight="1">
      <c r="A20" s="247"/>
      <c r="B20" s="320"/>
      <c r="C20" s="233"/>
      <c r="D20" s="236"/>
      <c r="E20" s="363"/>
      <c r="F20" s="363"/>
      <c r="G20" s="363"/>
      <c r="H20" s="363"/>
      <c r="I20" s="363"/>
      <c r="J20" s="363"/>
      <c r="K20" s="236"/>
      <c r="L20" s="236"/>
      <c r="M20" s="28">
        <v>2</v>
      </c>
      <c r="N20" s="24" t="s">
        <v>520</v>
      </c>
      <c r="O20" s="236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00"/>
    </row>
    <row r="21" spans="1:28" ht="72.75" customHeight="1">
      <c r="A21" s="247"/>
      <c r="B21" s="320"/>
      <c r="C21" s="233"/>
      <c r="D21" s="236"/>
      <c r="E21" s="363"/>
      <c r="F21" s="363"/>
      <c r="G21" s="363"/>
      <c r="H21" s="363"/>
      <c r="I21" s="363"/>
      <c r="J21" s="363"/>
      <c r="K21" s="236"/>
      <c r="L21" s="236"/>
      <c r="M21" s="28">
        <v>3</v>
      </c>
      <c r="N21" s="24" t="s">
        <v>521</v>
      </c>
      <c r="O21" s="24" t="s">
        <v>522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00"/>
    </row>
    <row r="22" spans="1:28" ht="63" customHeight="1">
      <c r="A22" s="248"/>
      <c r="B22" s="321"/>
      <c r="C22" s="233"/>
      <c r="D22" s="236"/>
      <c r="E22" s="363"/>
      <c r="F22" s="363"/>
      <c r="G22" s="363"/>
      <c r="H22" s="363"/>
      <c r="I22" s="363"/>
      <c r="J22" s="363"/>
      <c r="K22" s="236"/>
      <c r="L22" s="236"/>
      <c r="M22" s="28">
        <v>4</v>
      </c>
      <c r="N22" s="24" t="s">
        <v>523</v>
      </c>
      <c r="O22" s="24" t="s">
        <v>524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01"/>
    </row>
    <row r="23" spans="1:28" ht="73.5" customHeight="1">
      <c r="A23" s="246" t="s">
        <v>489</v>
      </c>
      <c r="B23" s="319" t="s">
        <v>490</v>
      </c>
      <c r="C23" s="321" t="s">
        <v>525</v>
      </c>
      <c r="D23" s="353" t="s">
        <v>517</v>
      </c>
      <c r="E23" s="357">
        <v>11211</v>
      </c>
      <c r="F23" s="357">
        <v>12000</v>
      </c>
      <c r="G23" s="357">
        <v>3000</v>
      </c>
      <c r="H23" s="357">
        <v>3000</v>
      </c>
      <c r="I23" s="357">
        <v>3000</v>
      </c>
      <c r="J23" s="357">
        <v>3000</v>
      </c>
      <c r="K23" s="353" t="s">
        <v>493</v>
      </c>
      <c r="L23" s="353" t="s">
        <v>526</v>
      </c>
      <c r="M23" s="28">
        <v>1</v>
      </c>
      <c r="N23" s="24" t="s">
        <v>527</v>
      </c>
      <c r="O23" s="233" t="s">
        <v>528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299" t="s">
        <v>231</v>
      </c>
    </row>
    <row r="24" spans="1:28" ht="73.5" customHeight="1">
      <c r="A24" s="247"/>
      <c r="B24" s="320"/>
      <c r="C24" s="233"/>
      <c r="D24" s="236"/>
      <c r="E24" s="358"/>
      <c r="F24" s="358"/>
      <c r="G24" s="358"/>
      <c r="H24" s="358"/>
      <c r="I24" s="358"/>
      <c r="J24" s="358"/>
      <c r="K24" s="236"/>
      <c r="L24" s="236"/>
      <c r="M24" s="28">
        <v>2</v>
      </c>
      <c r="N24" s="24" t="s">
        <v>529</v>
      </c>
      <c r="O24" s="233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300"/>
    </row>
    <row r="25" spans="1:28" ht="73.5" customHeight="1">
      <c r="A25" s="247"/>
      <c r="B25" s="320"/>
      <c r="C25" s="233"/>
      <c r="D25" s="236"/>
      <c r="E25" s="358"/>
      <c r="F25" s="358"/>
      <c r="G25" s="358"/>
      <c r="H25" s="358"/>
      <c r="I25" s="358"/>
      <c r="J25" s="358"/>
      <c r="K25" s="236"/>
      <c r="L25" s="236"/>
      <c r="M25" s="28">
        <v>3</v>
      </c>
      <c r="N25" s="24" t="s">
        <v>530</v>
      </c>
      <c r="O25" s="233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300"/>
    </row>
    <row r="26" spans="1:28" ht="73.5" customHeight="1">
      <c r="A26" s="247"/>
      <c r="B26" s="320"/>
      <c r="C26" s="233"/>
      <c r="D26" s="236"/>
      <c r="E26" s="358"/>
      <c r="F26" s="358"/>
      <c r="G26" s="358"/>
      <c r="H26" s="358"/>
      <c r="I26" s="358"/>
      <c r="J26" s="358"/>
      <c r="K26" s="236"/>
      <c r="L26" s="236"/>
      <c r="M26" s="28">
        <v>4</v>
      </c>
      <c r="N26" s="76" t="s">
        <v>531</v>
      </c>
      <c r="O26" s="233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300"/>
    </row>
    <row r="27" spans="1:28" ht="58.5" customHeight="1">
      <c r="A27" s="247"/>
      <c r="B27" s="320"/>
      <c r="C27" s="346" t="s">
        <v>532</v>
      </c>
      <c r="D27" s="236" t="s">
        <v>533</v>
      </c>
      <c r="E27" s="363">
        <v>0</v>
      </c>
      <c r="F27" s="363">
        <v>1</v>
      </c>
      <c r="G27" s="363"/>
      <c r="H27" s="363"/>
      <c r="I27" s="363"/>
      <c r="J27" s="363">
        <v>1</v>
      </c>
      <c r="K27" s="24" t="s">
        <v>534</v>
      </c>
      <c r="L27" s="236" t="s">
        <v>535</v>
      </c>
      <c r="M27" s="28">
        <v>1</v>
      </c>
      <c r="N27" s="24" t="s">
        <v>536</v>
      </c>
      <c r="O27" s="236" t="s">
        <v>537</v>
      </c>
      <c r="P27" s="78"/>
      <c r="Q27" s="78"/>
      <c r="R27" s="78"/>
      <c r="S27" s="77"/>
      <c r="T27" s="77"/>
      <c r="U27" s="77"/>
      <c r="V27" s="78"/>
      <c r="W27" s="78"/>
      <c r="X27" s="78"/>
      <c r="Y27" s="78"/>
      <c r="Z27" s="78"/>
      <c r="AA27" s="78"/>
      <c r="AB27" s="300"/>
    </row>
    <row r="28" spans="1:28" ht="58.5" customHeight="1">
      <c r="A28" s="247"/>
      <c r="B28" s="320"/>
      <c r="C28" s="346"/>
      <c r="D28" s="236"/>
      <c r="E28" s="363"/>
      <c r="F28" s="363"/>
      <c r="G28" s="363"/>
      <c r="H28" s="363"/>
      <c r="I28" s="363"/>
      <c r="J28" s="363"/>
      <c r="K28" s="24" t="s">
        <v>538</v>
      </c>
      <c r="L28" s="236"/>
      <c r="M28" s="28">
        <v>2</v>
      </c>
      <c r="N28" s="24" t="s">
        <v>539</v>
      </c>
      <c r="O28" s="236"/>
      <c r="P28" s="78"/>
      <c r="Q28" s="78"/>
      <c r="R28" s="78"/>
      <c r="S28" s="78"/>
      <c r="T28" s="78"/>
      <c r="U28" s="78"/>
      <c r="V28" s="77"/>
      <c r="W28" s="77"/>
      <c r="X28" s="77"/>
      <c r="Y28" s="77"/>
      <c r="Z28" s="77"/>
      <c r="AA28" s="77"/>
      <c r="AB28" s="300"/>
    </row>
    <row r="29" spans="1:28" ht="52.5" customHeight="1">
      <c r="A29" s="247"/>
      <c r="B29" s="320"/>
      <c r="C29" s="351" t="s">
        <v>540</v>
      </c>
      <c r="D29" s="223" t="s">
        <v>541</v>
      </c>
      <c r="E29" s="361">
        <v>0</v>
      </c>
      <c r="F29" s="362">
        <v>140</v>
      </c>
      <c r="G29" s="359">
        <v>35</v>
      </c>
      <c r="H29" s="359">
        <v>35</v>
      </c>
      <c r="I29" s="359">
        <v>35</v>
      </c>
      <c r="J29" s="359">
        <v>35</v>
      </c>
      <c r="K29" s="240" t="s">
        <v>542</v>
      </c>
      <c r="L29" s="223" t="s">
        <v>543</v>
      </c>
      <c r="M29" s="20">
        <v>1</v>
      </c>
      <c r="N29" s="21" t="s">
        <v>544</v>
      </c>
      <c r="O29" s="360" t="s">
        <v>545</v>
      </c>
      <c r="P29" s="77"/>
      <c r="Q29" s="78"/>
      <c r="R29" s="78"/>
      <c r="S29" s="77"/>
      <c r="T29" s="78"/>
      <c r="U29" s="78"/>
      <c r="V29" s="77"/>
      <c r="W29" s="78"/>
      <c r="X29" s="78"/>
      <c r="Y29" s="77"/>
      <c r="Z29" s="23"/>
      <c r="AA29" s="23"/>
      <c r="AB29" s="300"/>
    </row>
    <row r="30" spans="1:28" ht="60.75" customHeight="1">
      <c r="A30" s="247"/>
      <c r="B30" s="320"/>
      <c r="C30" s="352"/>
      <c r="D30" s="223"/>
      <c r="E30" s="361"/>
      <c r="F30" s="362"/>
      <c r="G30" s="359"/>
      <c r="H30" s="359"/>
      <c r="I30" s="359"/>
      <c r="J30" s="359"/>
      <c r="K30" s="240"/>
      <c r="L30" s="223"/>
      <c r="M30" s="20">
        <v>2</v>
      </c>
      <c r="N30" s="21" t="s">
        <v>546</v>
      </c>
      <c r="O30" s="360"/>
      <c r="P30" s="77"/>
      <c r="Q30" s="78"/>
      <c r="R30" s="78"/>
      <c r="S30" s="77"/>
      <c r="T30" s="78"/>
      <c r="U30" s="78"/>
      <c r="V30" s="77"/>
      <c r="W30" s="78"/>
      <c r="X30" s="78"/>
      <c r="Y30" s="77"/>
      <c r="Z30" s="23"/>
      <c r="AA30" s="23"/>
      <c r="AB30" s="300"/>
    </row>
    <row r="31" spans="1:28" ht="60.75" customHeight="1">
      <c r="A31" s="247"/>
      <c r="B31" s="320"/>
      <c r="C31" s="352"/>
      <c r="D31" s="223"/>
      <c r="E31" s="361"/>
      <c r="F31" s="362"/>
      <c r="G31" s="359"/>
      <c r="H31" s="359"/>
      <c r="I31" s="359"/>
      <c r="J31" s="359"/>
      <c r="K31" s="240"/>
      <c r="L31" s="223"/>
      <c r="M31" s="20">
        <v>3</v>
      </c>
      <c r="N31" s="21" t="s">
        <v>547</v>
      </c>
      <c r="O31" s="360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32"/>
      <c r="AA31" s="32"/>
      <c r="AB31" s="300"/>
    </row>
    <row r="32" spans="1:28" ht="60.75" customHeight="1">
      <c r="A32" s="247"/>
      <c r="B32" s="320"/>
      <c r="C32" s="352"/>
      <c r="D32" s="223"/>
      <c r="E32" s="361"/>
      <c r="F32" s="362"/>
      <c r="G32" s="359"/>
      <c r="H32" s="359"/>
      <c r="I32" s="359"/>
      <c r="J32" s="359"/>
      <c r="K32" s="240"/>
      <c r="L32" s="223"/>
      <c r="M32" s="20">
        <v>4</v>
      </c>
      <c r="N32" s="21" t="s">
        <v>548</v>
      </c>
      <c r="O32" s="360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32"/>
      <c r="AA32" s="32"/>
      <c r="AB32" s="300"/>
    </row>
    <row r="33" spans="1:28" ht="56.25" customHeight="1">
      <c r="A33" s="247"/>
      <c r="B33" s="320"/>
      <c r="C33" s="353"/>
      <c r="D33" s="223"/>
      <c r="E33" s="361"/>
      <c r="F33" s="362"/>
      <c r="G33" s="359"/>
      <c r="H33" s="359"/>
      <c r="I33" s="359"/>
      <c r="J33" s="359"/>
      <c r="K33" s="240"/>
      <c r="L33" s="223"/>
      <c r="M33" s="20">
        <v>5</v>
      </c>
      <c r="N33" s="21" t="s">
        <v>549</v>
      </c>
      <c r="O33" s="360"/>
      <c r="P33" s="78"/>
      <c r="Q33" s="78"/>
      <c r="R33" s="77"/>
      <c r="S33" s="78"/>
      <c r="T33" s="78"/>
      <c r="U33" s="77"/>
      <c r="V33" s="78"/>
      <c r="W33" s="78"/>
      <c r="X33" s="77"/>
      <c r="Y33" s="78"/>
      <c r="Z33" s="23"/>
      <c r="AA33" s="32"/>
      <c r="AB33" s="300"/>
    </row>
    <row r="34" spans="1:28" ht="64.5" customHeight="1">
      <c r="A34" s="247"/>
      <c r="B34" s="320"/>
      <c r="C34" s="233" t="s">
        <v>550</v>
      </c>
      <c r="D34" s="223" t="s">
        <v>551</v>
      </c>
      <c r="E34" s="361">
        <v>0</v>
      </c>
      <c r="F34" s="362">
        <v>140</v>
      </c>
      <c r="G34" s="359">
        <v>35</v>
      </c>
      <c r="H34" s="359">
        <v>35</v>
      </c>
      <c r="I34" s="359">
        <v>35</v>
      </c>
      <c r="J34" s="359">
        <v>35</v>
      </c>
      <c r="K34" s="240" t="s">
        <v>552</v>
      </c>
      <c r="L34" s="223" t="s">
        <v>53</v>
      </c>
      <c r="M34" s="20">
        <v>1</v>
      </c>
      <c r="N34" s="21" t="s">
        <v>553</v>
      </c>
      <c r="O34" s="21" t="s">
        <v>554</v>
      </c>
      <c r="P34" s="77"/>
      <c r="Q34" s="78"/>
      <c r="R34" s="78"/>
      <c r="S34" s="77"/>
      <c r="T34" s="78"/>
      <c r="U34" s="78"/>
      <c r="V34" s="77"/>
      <c r="W34" s="78"/>
      <c r="X34" s="78"/>
      <c r="Y34" s="77"/>
      <c r="Z34" s="23"/>
      <c r="AA34" s="23"/>
      <c r="AB34" s="300"/>
    </row>
    <row r="35" spans="1:28" ht="64.5" customHeight="1">
      <c r="A35" s="247"/>
      <c r="B35" s="320"/>
      <c r="C35" s="233"/>
      <c r="D35" s="223"/>
      <c r="E35" s="361"/>
      <c r="F35" s="362"/>
      <c r="G35" s="359"/>
      <c r="H35" s="359"/>
      <c r="I35" s="359"/>
      <c r="J35" s="359"/>
      <c r="K35" s="240"/>
      <c r="L35" s="223"/>
      <c r="M35" s="20">
        <v>2</v>
      </c>
      <c r="N35" s="21" t="s">
        <v>555</v>
      </c>
      <c r="O35" s="223" t="s">
        <v>556</v>
      </c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32"/>
      <c r="AA35" s="32"/>
      <c r="AB35" s="300"/>
    </row>
    <row r="36" spans="1:28" ht="64.5" customHeight="1">
      <c r="A36" s="247"/>
      <c r="B36" s="320"/>
      <c r="C36" s="233"/>
      <c r="D36" s="223"/>
      <c r="E36" s="361"/>
      <c r="F36" s="362"/>
      <c r="G36" s="359"/>
      <c r="H36" s="359"/>
      <c r="I36" s="359"/>
      <c r="J36" s="359"/>
      <c r="K36" s="240"/>
      <c r="L36" s="223"/>
      <c r="M36" s="20">
        <v>3</v>
      </c>
      <c r="N36" s="21" t="s">
        <v>557</v>
      </c>
      <c r="O36" s="223"/>
      <c r="P36" s="77"/>
      <c r="Q36" s="78"/>
      <c r="R36" s="78"/>
      <c r="S36" s="77"/>
      <c r="T36" s="78"/>
      <c r="U36" s="78"/>
      <c r="V36" s="77"/>
      <c r="W36" s="78"/>
      <c r="X36" s="78"/>
      <c r="Y36" s="77"/>
      <c r="Z36" s="23"/>
      <c r="AA36" s="23"/>
      <c r="AB36" s="300"/>
    </row>
    <row r="37" spans="1:28" ht="64.5" customHeight="1">
      <c r="A37" s="248"/>
      <c r="B37" s="321"/>
      <c r="C37" s="233"/>
      <c r="D37" s="223"/>
      <c r="E37" s="361"/>
      <c r="F37" s="362"/>
      <c r="G37" s="359"/>
      <c r="H37" s="359"/>
      <c r="I37" s="359"/>
      <c r="J37" s="359"/>
      <c r="K37" s="240"/>
      <c r="L37" s="223"/>
      <c r="M37" s="20">
        <v>4</v>
      </c>
      <c r="N37" s="73" t="s">
        <v>558</v>
      </c>
      <c r="O37" s="223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32"/>
      <c r="AA37" s="32"/>
      <c r="AB37" s="301"/>
    </row>
  </sheetData>
  <mergeCells count="108">
    <mergeCell ref="A6:A8"/>
    <mergeCell ref="B6:B8"/>
    <mergeCell ref="C6:C8"/>
    <mergeCell ref="D6:D8"/>
    <mergeCell ref="E6:E8"/>
    <mergeCell ref="F6:F8"/>
    <mergeCell ref="A1:AB1"/>
    <mergeCell ref="A2:AB2"/>
    <mergeCell ref="A3:AB3"/>
    <mergeCell ref="A4:AB4"/>
    <mergeCell ref="G5:J5"/>
    <mergeCell ref="M5:N5"/>
    <mergeCell ref="P5:AA5"/>
    <mergeCell ref="P6:AA7"/>
    <mergeCell ref="AB6:AB8"/>
    <mergeCell ref="G7:G8"/>
    <mergeCell ref="H7:H8"/>
    <mergeCell ref="I7:I8"/>
    <mergeCell ref="J7:J8"/>
    <mergeCell ref="G6:J6"/>
    <mergeCell ref="K6:K8"/>
    <mergeCell ref="L6:L8"/>
    <mergeCell ref="M6:M8"/>
    <mergeCell ref="N6:N8"/>
    <mergeCell ref="O6:O8"/>
    <mergeCell ref="O9:O10"/>
    <mergeCell ref="O11:O12"/>
    <mergeCell ref="C16:C18"/>
    <mergeCell ref="D16:D18"/>
    <mergeCell ref="E16:E18"/>
    <mergeCell ref="F16:F18"/>
    <mergeCell ref="G16:G18"/>
    <mergeCell ref="H16:H18"/>
    <mergeCell ref="I16:I18"/>
    <mergeCell ref="G9:G14"/>
    <mergeCell ref="H9:H14"/>
    <mergeCell ref="I9:I14"/>
    <mergeCell ref="J9:J14"/>
    <mergeCell ref="K9:K14"/>
    <mergeCell ref="L9:L14"/>
    <mergeCell ref="C9:C14"/>
    <mergeCell ref="D9:D14"/>
    <mergeCell ref="E9:E14"/>
    <mergeCell ref="F9:F14"/>
    <mergeCell ref="J16:J18"/>
    <mergeCell ref="K16:K18"/>
    <mergeCell ref="L16:L18"/>
    <mergeCell ref="O16:O18"/>
    <mergeCell ref="C19:C22"/>
    <mergeCell ref="D19:D22"/>
    <mergeCell ref="E19:E22"/>
    <mergeCell ref="F19:F22"/>
    <mergeCell ref="G19:G22"/>
    <mergeCell ref="C27:C28"/>
    <mergeCell ref="D27:D28"/>
    <mergeCell ref="E27:E28"/>
    <mergeCell ref="F27:F28"/>
    <mergeCell ref="G27:G28"/>
    <mergeCell ref="F23:F26"/>
    <mergeCell ref="G23:G26"/>
    <mergeCell ref="H19:H22"/>
    <mergeCell ref="I19:I22"/>
    <mergeCell ref="J19:J22"/>
    <mergeCell ref="K19:K22"/>
    <mergeCell ref="L19:L22"/>
    <mergeCell ref="O19:O20"/>
    <mergeCell ref="AB9:AB22"/>
    <mergeCell ref="AB23:AB37"/>
    <mergeCell ref="A9:A22"/>
    <mergeCell ref="B9:B22"/>
    <mergeCell ref="H27:H28"/>
    <mergeCell ref="I27:I28"/>
    <mergeCell ref="J27:J28"/>
    <mergeCell ref="L27:L28"/>
    <mergeCell ref="O27:O28"/>
    <mergeCell ref="J23:J26"/>
    <mergeCell ref="K23:K26"/>
    <mergeCell ref="L23:L26"/>
    <mergeCell ref="O23:O26"/>
    <mergeCell ref="A23:A37"/>
    <mergeCell ref="B23:B37"/>
    <mergeCell ref="C23:C26"/>
    <mergeCell ref="D23:D26"/>
    <mergeCell ref="E23:E26"/>
    <mergeCell ref="H23:H26"/>
    <mergeCell ref="I23:I26"/>
    <mergeCell ref="I29:I33"/>
    <mergeCell ref="I34:I37"/>
    <mergeCell ref="J29:J33"/>
    <mergeCell ref="K29:K33"/>
    <mergeCell ref="L29:L33"/>
    <mergeCell ref="O29:O33"/>
    <mergeCell ref="C29:C33"/>
    <mergeCell ref="D29:D33"/>
    <mergeCell ref="E29:E33"/>
    <mergeCell ref="F29:F33"/>
    <mergeCell ref="G29:G33"/>
    <mergeCell ref="H29:H33"/>
    <mergeCell ref="J34:J37"/>
    <mergeCell ref="K34:K37"/>
    <mergeCell ref="L34:L37"/>
    <mergeCell ref="O35:O37"/>
    <mergeCell ref="C34:C37"/>
    <mergeCell ref="D34:D37"/>
    <mergeCell ref="E34:E37"/>
    <mergeCell ref="F34:F37"/>
    <mergeCell ref="G34:G37"/>
    <mergeCell ref="H34:H37"/>
  </mergeCells>
  <printOptions horizontalCentered="1"/>
  <pageMargins left="0.55118110236220474" right="0.55118110236220474" top="0.86614173228346458" bottom="0.74803149606299213" header="0.31496062992125984" footer="0.31496062992125984"/>
  <pageSetup paperSize="5" scale="44" orientation="landscape" r:id="rId1"/>
  <headerFooter>
    <oddHeader>&amp;L     &amp;G&amp;C&amp;"Verdana,Negrita"&amp;K002060MINISTERIO DE INTERIOR Y POLICÍA
PLAN OPERATIVO ANUAL 2025
&amp;KC00000Viceministerio Seguridad Preventiva en Sectores Vulnerables (VGPSV)&amp;R&amp;"Aptos Narrow,Negrita"&amp;KC00000FO-PPP-02 /Versión: 01</oddHeader>
    <oddFooter>&amp;C&amp;"Aptos Narrow,Negrita"&amp;10Dirección Planificación y Desarrollo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20</vt:i4>
      </vt:variant>
    </vt:vector>
  </HeadingPairs>
  <TitlesOfParts>
    <vt:vector size="40" baseType="lpstr">
      <vt:lpstr>Portada</vt:lpstr>
      <vt:lpstr>Aprobación</vt:lpstr>
      <vt:lpstr>Índice</vt:lpstr>
      <vt:lpstr>VM Seg. Interior</vt:lpstr>
      <vt:lpstr>VC- Control de Armas</vt:lpstr>
      <vt:lpstr>VC- Gestión Migratoria</vt:lpstr>
      <vt:lpstr>VM Convivencia Ciudadana</vt:lpstr>
      <vt:lpstr>VM. Gobiernos Provinciales</vt:lpstr>
      <vt:lpstr>VM Sectores Vulnerables</vt:lpstr>
      <vt:lpstr>Ventanilla Unica</vt:lpstr>
      <vt:lpstr>Dir. Planificación y Desarrollo</vt:lpstr>
      <vt:lpstr>Dir. Jurídica- 2025</vt:lpstr>
      <vt:lpstr>Dir. RRHH- 2025 </vt:lpstr>
      <vt:lpstr>Dir. Administrativa- 2025</vt:lpstr>
      <vt:lpstr>Dir. Seguridad- 2025</vt:lpstr>
      <vt:lpstr>Dir. Financiera- 2025</vt:lpstr>
      <vt:lpstr>Dir. Tecnología- 2025</vt:lpstr>
      <vt:lpstr>Dir. Comunicaciones- 2025</vt:lpstr>
      <vt:lpstr>OIA - 2025</vt:lpstr>
      <vt:lpstr>DAI</vt:lpstr>
      <vt:lpstr>Aprobación!Área_de_impresión</vt:lpstr>
      <vt:lpstr>Índice!Área_de_impresión</vt:lpstr>
      <vt:lpstr>'VM Convivencia Ciudadana'!Área_de_impresión</vt:lpstr>
      <vt:lpstr>'VM Seg. Interior'!Área_de_impresión</vt:lpstr>
      <vt:lpstr>'Dir. Administrativa- 2025'!Títulos_a_imprimir</vt:lpstr>
      <vt:lpstr>'Dir. Comunicaciones- 2025'!Títulos_a_imprimir</vt:lpstr>
      <vt:lpstr>'Dir. Financiera- 2025'!Títulos_a_imprimir</vt:lpstr>
      <vt:lpstr>'Dir. Jurídica- 2025'!Títulos_a_imprimir</vt:lpstr>
      <vt:lpstr>'Dir. Planificación y Desarrollo'!Títulos_a_imprimir</vt:lpstr>
      <vt:lpstr>'Dir. RRHH- 2025 '!Títulos_a_imprimir</vt:lpstr>
      <vt:lpstr>'Dir. Seguridad- 2025'!Títulos_a_imprimir</vt:lpstr>
      <vt:lpstr>'Dir. Tecnología- 2025'!Títulos_a_imprimir</vt:lpstr>
      <vt:lpstr>'OIA - 2025'!Títulos_a_imprimir</vt:lpstr>
      <vt:lpstr>'VC- Control de Armas'!Títulos_a_imprimir</vt:lpstr>
      <vt:lpstr>'VC- Gestión Migratoria'!Títulos_a_imprimir</vt:lpstr>
      <vt:lpstr>'Ventanilla Unica'!Títulos_a_imprimir</vt:lpstr>
      <vt:lpstr>'VM Convivencia Ciudadana'!Títulos_a_imprimir</vt:lpstr>
      <vt:lpstr>'VM Sectores Vulnerables'!Títulos_a_imprimir</vt:lpstr>
      <vt:lpstr>'VM Seg. Interior'!Títulos_a_imprimir</vt:lpstr>
      <vt:lpstr>'VM. Gobiernos Provinciales'!Títulos_a_imprimir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Augusto Roa Meran</dc:creator>
  <cp:lastModifiedBy>Arianny Peña Terrero</cp:lastModifiedBy>
  <cp:revision/>
  <cp:lastPrinted>2025-07-29T21:31:53Z</cp:lastPrinted>
  <dcterms:created xsi:type="dcterms:W3CDTF">2025-04-22T13:32:52Z</dcterms:created>
  <dcterms:modified xsi:type="dcterms:W3CDTF">2025-07-30T12:41:07Z</dcterms:modified>
</cp:coreProperties>
</file>