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firstSheet="1" activeTab="1"/>
  </bookViews>
  <sheets>
    <sheet name="JUNIO" sheetId="1" r:id="rId1"/>
    <sheet name="REPORTE" sheetId="12" r:id="rId2"/>
  </sheets>
  <definedNames>
    <definedName name="_xlnm._FilterDatabase" localSheetId="1" hidden="1">REPORTE!$A$13:$I$192</definedName>
    <definedName name="_xlnm.Print_Area" localSheetId="1">REPORTE!$A$1:$I$197</definedName>
  </definedNames>
  <calcPr calcId="145621"/>
</workbook>
</file>

<file path=xl/calcChain.xml><?xml version="1.0" encoding="utf-8"?>
<calcChain xmlns="http://schemas.openxmlformats.org/spreadsheetml/2006/main">
  <c r="F191" i="12" l="1"/>
  <c r="G191" i="12"/>
  <c r="G189" i="12" l="1"/>
  <c r="F189" i="12"/>
  <c r="G187" i="12" l="1"/>
  <c r="G186" i="12"/>
  <c r="G185" i="12"/>
  <c r="G184" i="12"/>
  <c r="G183" i="12"/>
  <c r="G182" i="12"/>
  <c r="G181" i="12"/>
  <c r="F187" i="12"/>
  <c r="F186" i="12"/>
  <c r="F185" i="12"/>
  <c r="F184" i="12"/>
  <c r="F183" i="12"/>
  <c r="F182" i="12"/>
  <c r="F181" i="12"/>
  <c r="G175" i="12" l="1"/>
  <c r="G176" i="12"/>
  <c r="F175" i="12"/>
  <c r="F176" i="12"/>
  <c r="G159" i="12" l="1"/>
  <c r="G160" i="12"/>
  <c r="G161" i="12"/>
  <c r="G162" i="12"/>
  <c r="G163" i="12"/>
  <c r="G164" i="12"/>
  <c r="F159" i="12"/>
  <c r="F160" i="12"/>
  <c r="F161" i="12"/>
  <c r="F162" i="12"/>
  <c r="F163" i="12"/>
  <c r="F164" i="12"/>
  <c r="G166" i="12"/>
  <c r="G167" i="12"/>
  <c r="G168" i="12"/>
  <c r="G169" i="12"/>
  <c r="F166" i="12"/>
  <c r="F167" i="12"/>
  <c r="F168" i="12"/>
  <c r="F169" i="12"/>
  <c r="F148" i="12" l="1"/>
  <c r="G148" i="12"/>
  <c r="G138" i="12"/>
  <c r="G139" i="12"/>
  <c r="G140" i="12"/>
  <c r="G141" i="12"/>
  <c r="G142" i="12"/>
  <c r="G143" i="12"/>
  <c r="G144" i="12"/>
  <c r="F138" i="12"/>
  <c r="F139" i="12"/>
  <c r="F140" i="12"/>
  <c r="F141" i="12"/>
  <c r="F142" i="12"/>
  <c r="F143" i="12"/>
  <c r="F144" i="12"/>
  <c r="F131" i="12" l="1"/>
  <c r="G131" i="12"/>
  <c r="F128" i="12"/>
  <c r="G128" i="12"/>
  <c r="F126" i="12"/>
  <c r="G126" i="12"/>
  <c r="G122" i="12"/>
  <c r="G123" i="12"/>
  <c r="G124" i="12"/>
  <c r="F124" i="12"/>
  <c r="F123" i="12"/>
  <c r="F122" i="12"/>
  <c r="F118" i="12"/>
  <c r="G118" i="12"/>
  <c r="G115" i="12"/>
  <c r="F115" i="12"/>
  <c r="F113" i="12"/>
  <c r="G113" i="12"/>
  <c r="G105" i="12"/>
  <c r="F105" i="12"/>
  <c r="G100" i="12"/>
  <c r="F94" i="12"/>
  <c r="G94" i="12"/>
  <c r="G93" i="12"/>
  <c r="F93" i="12"/>
  <c r="G90" i="12"/>
  <c r="F90" i="12"/>
  <c r="G88" i="12"/>
  <c r="F88" i="12"/>
  <c r="G86" i="12"/>
  <c r="F86" i="12"/>
  <c r="G80" i="12"/>
  <c r="G81" i="12"/>
  <c r="G82" i="12"/>
  <c r="G83" i="12"/>
  <c r="G84" i="12"/>
  <c r="F79" i="12"/>
  <c r="F80" i="12"/>
  <c r="F81" i="12"/>
  <c r="F82" i="12"/>
  <c r="F83" i="12"/>
  <c r="F84" i="12"/>
  <c r="G79" i="12"/>
  <c r="F74" i="12"/>
  <c r="G74" i="12"/>
  <c r="F72" i="12"/>
  <c r="G72" i="12"/>
  <c r="G66" i="12"/>
  <c r="G67" i="12"/>
  <c r="F66" i="12"/>
  <c r="F67" i="12"/>
  <c r="F56" i="12"/>
  <c r="G57" i="12"/>
  <c r="F57" i="12"/>
  <c r="G52" i="12"/>
  <c r="G53" i="12"/>
  <c r="G54" i="12"/>
  <c r="F52" i="12"/>
  <c r="F53" i="12"/>
  <c r="F54" i="12"/>
  <c r="F49" i="12" l="1"/>
  <c r="G49" i="12"/>
  <c r="G46" i="12"/>
  <c r="F46" i="12"/>
  <c r="F41" i="12"/>
  <c r="G41" i="12"/>
  <c r="G30" i="12"/>
  <c r="G31" i="12"/>
  <c r="G32" i="12"/>
  <c r="G33" i="12"/>
  <c r="G34" i="12"/>
  <c r="G35" i="12"/>
  <c r="G36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G29" i="12"/>
  <c r="G28" i="12"/>
  <c r="G27" i="12"/>
  <c r="G26" i="12"/>
  <c r="G25" i="12"/>
  <c r="G24" i="12"/>
  <c r="G23" i="12"/>
  <c r="F24" i="12"/>
  <c r="F23" i="12"/>
  <c r="G16" i="12"/>
  <c r="F16" i="12"/>
  <c r="F14" i="12" l="1"/>
  <c r="G14" i="12"/>
  <c r="G136" i="12" l="1"/>
  <c r="F136" i="12"/>
  <c r="G97" i="12"/>
  <c r="F97" i="12"/>
  <c r="G44" i="12"/>
  <c r="F44" i="12"/>
  <c r="G180" i="12" l="1"/>
  <c r="G179" i="12"/>
  <c r="G178" i="12"/>
  <c r="F180" i="12"/>
  <c r="F179" i="12"/>
  <c r="F178" i="12"/>
  <c r="F172" i="12"/>
  <c r="F173" i="12"/>
  <c r="G173" i="12"/>
  <c r="G172" i="12"/>
  <c r="G157" i="12"/>
  <c r="F157" i="12"/>
  <c r="G155" i="12"/>
  <c r="F155" i="12"/>
  <c r="F15" i="12" l="1"/>
  <c r="G15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37" i="12"/>
  <c r="G37" i="12"/>
  <c r="F38" i="12"/>
  <c r="G38" i="12"/>
  <c r="F40" i="12"/>
  <c r="G40" i="12"/>
  <c r="F42" i="12"/>
  <c r="G42" i="12"/>
  <c r="F43" i="12"/>
  <c r="G43" i="12"/>
  <c r="F45" i="12"/>
  <c r="G45" i="12"/>
  <c r="F47" i="12"/>
  <c r="G47" i="12"/>
  <c r="F48" i="12"/>
  <c r="G48" i="12"/>
  <c r="F50" i="12"/>
  <c r="G50" i="12"/>
  <c r="F51" i="12"/>
  <c r="G51" i="12"/>
  <c r="F55" i="12"/>
  <c r="G55" i="12"/>
  <c r="G56" i="12"/>
  <c r="F58" i="12"/>
  <c r="G58" i="12"/>
  <c r="F60" i="12"/>
  <c r="G60" i="12"/>
  <c r="F61" i="12"/>
  <c r="G61" i="12"/>
  <c r="F62" i="12"/>
  <c r="G62" i="12"/>
  <c r="F63" i="12"/>
  <c r="G63" i="12"/>
  <c r="F64" i="12"/>
  <c r="G64" i="12"/>
  <c r="F65" i="12"/>
  <c r="G65" i="12"/>
  <c r="F68" i="12"/>
  <c r="G68" i="12"/>
  <c r="F69" i="12"/>
  <c r="G69" i="12"/>
  <c r="F70" i="12"/>
  <c r="G70" i="12"/>
  <c r="F71" i="12"/>
  <c r="G71" i="12"/>
  <c r="F73" i="12"/>
  <c r="G73" i="12"/>
  <c r="F75" i="12"/>
  <c r="G75" i="12"/>
  <c r="F77" i="12"/>
  <c r="G77" i="12"/>
  <c r="F78" i="12"/>
  <c r="G78" i="12"/>
  <c r="F85" i="12"/>
  <c r="G85" i="12"/>
  <c r="F87" i="12"/>
  <c r="G87" i="12"/>
  <c r="F89" i="12"/>
  <c r="G89" i="12"/>
  <c r="F91" i="12"/>
  <c r="G91" i="12"/>
  <c r="F92" i="12"/>
  <c r="G92" i="12"/>
  <c r="F95" i="12"/>
  <c r="G95" i="12"/>
  <c r="F96" i="12"/>
  <c r="G96" i="12"/>
  <c r="F98" i="12"/>
  <c r="G98" i="12"/>
  <c r="F99" i="12"/>
  <c r="G99" i="12"/>
  <c r="F101" i="12"/>
  <c r="G101" i="12"/>
  <c r="F103" i="12"/>
  <c r="G103" i="12"/>
  <c r="F104" i="12"/>
  <c r="G104" i="12"/>
  <c r="F106" i="12"/>
  <c r="G106" i="12"/>
  <c r="F107" i="12"/>
  <c r="G107" i="12"/>
  <c r="F108" i="12"/>
  <c r="G108" i="12"/>
  <c r="F109" i="12"/>
  <c r="G109" i="12"/>
  <c r="F110" i="12"/>
  <c r="G110" i="12"/>
  <c r="F111" i="12"/>
  <c r="G111" i="12"/>
  <c r="F112" i="12"/>
  <c r="G112" i="12"/>
  <c r="F114" i="12"/>
  <c r="G114" i="12"/>
  <c r="F116" i="12"/>
  <c r="G116" i="12"/>
  <c r="F117" i="12"/>
  <c r="G117" i="12"/>
  <c r="F120" i="12"/>
  <c r="G120" i="12"/>
  <c r="F121" i="12"/>
  <c r="G121" i="12"/>
  <c r="F125" i="12"/>
  <c r="G125" i="12"/>
  <c r="F127" i="12"/>
  <c r="G127" i="12"/>
  <c r="F129" i="12"/>
  <c r="G129" i="12"/>
  <c r="F130" i="12"/>
  <c r="G130" i="12"/>
  <c r="F132" i="12"/>
  <c r="G132" i="12"/>
  <c r="F133" i="12"/>
  <c r="G133" i="12"/>
  <c r="F134" i="12"/>
  <c r="G134" i="12"/>
  <c r="F135" i="12"/>
  <c r="G135" i="12"/>
  <c r="F137" i="12"/>
  <c r="G137" i="12"/>
  <c r="F145" i="12"/>
  <c r="G145" i="12"/>
  <c r="F147" i="12"/>
  <c r="G147" i="12"/>
  <c r="F149" i="12"/>
  <c r="G149" i="12"/>
  <c r="F150" i="12"/>
  <c r="G150" i="12"/>
  <c r="F151" i="12"/>
  <c r="G151" i="12"/>
  <c r="F152" i="12"/>
  <c r="G152" i="12"/>
  <c r="F153" i="12"/>
  <c r="G153" i="12"/>
  <c r="F154" i="12"/>
  <c r="G154" i="12"/>
  <c r="F156" i="12"/>
  <c r="G156" i="12"/>
  <c r="F158" i="12"/>
  <c r="G158" i="12"/>
  <c r="F165" i="12"/>
  <c r="G165" i="12"/>
  <c r="F170" i="12"/>
  <c r="G170" i="12"/>
  <c r="F174" i="12"/>
  <c r="G174" i="12"/>
  <c r="F177" i="12"/>
  <c r="G177" i="12"/>
  <c r="F188" i="12"/>
  <c r="G188" i="12"/>
  <c r="F190" i="12"/>
  <c r="G190" i="12"/>
  <c r="F192" i="12"/>
  <c r="G192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<sst xmlns="http://schemas.openxmlformats.org/spreadsheetml/2006/main" count="876" uniqueCount="489">
  <si>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</si>
  <si>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</si>
  <si>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</si>
  <si>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</si>
  <si>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</si>
  <si>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</si>
  <si>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</si>
  <si>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</si>
  <si>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</si>
  <si>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</si>
  <si>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</si>
  <si>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</si>
  <si>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</si>
  <si>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</si>
  <si>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</si>
  <si>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</si>
  <si>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</si>
  <si>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</si>
  <si>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</si>
  <si>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</si>
  <si>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</si>
  <si>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</si>
  <si>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</si>
  <si>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</si>
  <si>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</si>
  <si>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</si>
  <si>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</si>
  <si>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</si>
  <si>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</si>
  <si>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</si>
  <si>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</si>
  <si>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</si>
  <si>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</si>
  <si>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</si>
  <si>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</si>
  <si>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</si>
  <si>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</si>
  <si>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</si>
  <si>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</si>
  <si>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</si>
  <si>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</si>
  <si>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</si>
  <si>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</si>
  <si>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</si>
  <si>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</si>
  <si>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</si>
  <si>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</si>
  <si>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</si>
  <si>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</si>
  <si>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</si>
  <si>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</si>
  <si>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</si>
  <si>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</si>
  <si>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</si>
  <si>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</si>
  <si>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</si>
  <si>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</si>
  <si>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</si>
  <si>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</si>
  <si>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</si>
  <si>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</si>
  <si>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</si>
  <si>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</si>
  <si>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</si>
  <si>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</si>
  <si>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</si>
  <si>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</si>
  <si>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</si>
  <si>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</si>
  <si>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</si>
  <si>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</si>
  <si>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</si>
  <si>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</si>
  <si>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</si>
  <si>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</si>
  <si>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</si>
  <si>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</si>
  <si>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</si>
  <si>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</si>
  <si>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</si>
  <si>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</si>
  <si>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</si>
  <si>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</si>
  <si>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</si>
  <si>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</si>
  <si>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</si>
  <si>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</si>
  <si>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</si>
  <si>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</si>
  <si>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</si>
  <si>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</si>
  <si>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</si>
  <si>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</si>
  <si>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</si>
  <si>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</si>
  <si>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</si>
  <si>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</si>
  <si>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</si>
  <si>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</si>
  <si>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</si>
  <si>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</si>
  <si>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</si>
  <si>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</si>
  <si>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</si>
  <si>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</si>
  <si>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</si>
  <si>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</si>
  <si>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</si>
  <si>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</si>
  <si>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</si>
  <si>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</si>
  <si>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</si>
  <si>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</si>
  <si>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</si>
  <si>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</si>
  <si>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</si>
  <si>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</si>
  <si>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</si>
  <si>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</si>
  <si>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</si>
  <si>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</si>
  <si>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</si>
  <si>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</si>
  <si>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</si>
  <si>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</si>
  <si>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</si>
  <si>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</si>
  <si>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</si>
  <si>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</si>
  <si>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</si>
  <si>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</si>
  <si>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</si>
  <si>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</si>
  <si>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</si>
  <si>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</si>
  <si>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</si>
  <si>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</si>
  <si>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</si>
  <si>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</si>
  <si>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</si>
  <si>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</si>
  <si>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</si>
  <si>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</si>
  <si>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</si>
  <si>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</si>
  <si>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</si>
  <si>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</si>
  <si>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</si>
  <si>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</si>
  <si>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</si>
  <si>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</si>
  <si>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</si>
  <si>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</si>
  <si>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</si>
  <si>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</si>
  <si>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</si>
  <si>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</si>
  <si>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</si>
  <si>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</si>
  <si>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</si>
  <si>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JESUS POLANCO PEREZ</t>
  </si>
  <si>
    <t xml:space="preserve">  Encargado  Depto. De Contabilidad</t>
  </si>
  <si>
    <t>MILTON YSMAEL MENA JACKSON</t>
  </si>
  <si>
    <t>CORRESPONDIENTE DEL 01 AL 30 DE  SEPTIEMBRE  DEL 2025</t>
  </si>
  <si>
    <t>LIB:8403, D/F01/09/2025,  PAGO FACT. NCF E450000088083, CUENTA NO. 716389232, POR SERVICIO DE TELEFONO, A LA GOBERNACION DE PUERTO PLATA, CORRESPONDIENTE AL MES DE AGOSTO 2025.</t>
  </si>
  <si>
    <t>LIB:8404, D/F01/09/2025,  PAGO FACTS. NCF E450000007000, 6699, 15VO. ABONO AL C/CONTRATO NO. BS-0002359-2025, POR SERVICIO DE MANTENIMIENTO PREVENTIVO Y CORRECTIVO A LOS VEHICULOS CHASIS 199209, GB30847,  PERTENECIENTES A LA FLOTILLA VEHICULAR DE ESTE MINISTERIO.</t>
  </si>
  <si>
    <t>LIB:8413, D/F01/09/2025,  PAGO FACT. NCF B1500000063, SEGUN O/S MIP-2025-00067, POR CONTRATACION DE PUBLICIDAD INSTITUCIONAL DE ESTE MINISTERIO A TRAVES DE MEDIOS DIGITALES CORRESPONDIENTE A LOS MESES DE FEBRERO, MARZO Y ABRIL 2025.</t>
  </si>
  <si>
    <t>LIB:8418, D/F01/09/2025,  PAGO FACT. NCF B1500000310, SEGUN MIP-2025-00382, POR CONTRATACION DE SERVICIO DE ALQUILER DE ESTRUTURA METALICA Y EQUIPO DE SONIDO PARA LA ACTIVIDAD  EL GOBIERNO EN TU PROVINCIA, EN SAN FRANCISCO DE MACORIS.</t>
  </si>
  <si>
    <t>LIB:8429, D/F01/09/2025,  PAGO FACT. NCF E450000000139, SEGUN O/C  MIP-2025-00403, POR ADQUISICION DE EQUIPOS   DE COMUNICACION  COMO BOCINAS, MICROFONOS Y MEGAFONO PARA USO DEL MIP.</t>
  </si>
  <si>
    <t>LIB:8430, D/F01/09/2025,  PAGO FACT. NCF E450000090044, CUENTA 740356825, POR SERVICIO DE INTERNET Y TELEFONO A LA GOBERNACIÓN PROVINCIAL DE EL SEIBO, CORRESPONDIENTE AL MES DE AGOSTO 2025.</t>
  </si>
  <si>
    <t>LIB:8431, D/F01/09/2025,  PAGO FACT. NCF E450000089965, CUENTA NO. 805962101, POR  SERVICIOS DE INTERNET Y TELEFONO A LA GOBERNACION PROVINCIAL DUARTE CORRESPONDIENTE AL MES DE AGOSTO 2025.</t>
  </si>
  <si>
    <t>LIB:8432, D/F01/09/2025,  PAGO VARIAS FACTS. NCF, 1ER ABONO A LA O/C MIP-2025-00208, POR ADQUISICION DE LLENADO DE BOTELLONES DE AGUA PURIFICADA PARA SER UTILIZADA EN DIFERENTES AREAS DE ESTE MINISTERIO.</t>
  </si>
  <si>
    <t>LIB:8468, D/F02/09/2025,  PAGO FACT. NCF B1500002853, POR COMPRA DE COMBUSTIBLE (GASOIL OPTIMO Y GASOLINA PREMIUM) PARA USO DE LA GOBERNACIÓN DE PERAVIA, CORRESPONDIENTE AL MES DE JULIO DEL 2025.</t>
  </si>
  <si>
    <t>LIB:8469, D/F02/09/2025,  PAGO FACT. NCF.E450000003647, POR SERVICIO DE SEGURO MÉDICO AL PERSONAL DE ESTE MIP, CORRESP. AL PERIODO DEL 01/08/2025 AL 31/08/2025.</t>
  </si>
  <si>
    <t>LIB:8470, D/F02/09/2025,  PAGO FACT. NCF E450000017484 Y 17456, CUENTA NO. 9704970, 4045090, POR SERVICIOS  DE TELECABLE, TELEFONO E INTERNET A LA POLICIA AUXILIAR CORRESPONDIENTE AL MES DE AGOSTO 2025.</t>
  </si>
  <si>
    <t>LIB:8471, D/F02/09/2025,  PAGO FACT. NCF B1500000064, 8VO ABONO AL C/CONTRATO BS-0016224-2024, PARA ASESORAR Y REPRESENTAR ANTE LOS TRIBUNALES DE LA R.D AL MIP EN LO RELATIVO AL FIDEICOMISO FTPN, CORRESPONDIENTE AL PERIODO DEL 17 DE JULIO HASTA EL 17 DE AGOSTO 2025.</t>
  </si>
  <si>
    <t>LIB:8473, D/F02/09/2025,  PAGO FACT. NCF. B1500001251, SALDO AL C/ CONTRATO BS-0004293-2022, POR ADQUISICION DE ARTICULOS Y MATERIALES GASTABLES PARA SER UTILIZADOS EN ESTE MIP.</t>
  </si>
  <si>
    <t>LIB:8474, D/F02/09/2025,  PAGO FACT. NCF, E450000001546, POR SERVICIOS DE INTERNET PARALELO, UTILIZADOS EN LOS PISOS 13,11,3 Y 2 DE ESTE MINISTERIO, CORRESPONDIENTE AL MES DE AGOSTO 2025.</t>
  </si>
  <si>
    <t>LIB:8478, D/F02/09/2025,  PAGO VARIAS FACTURAS NCF, 10MO ABONO AL CERTIFICADO DE CONTRATO BS-0003323-2025, POR SERVICIOS DE MANTENIMIENTO Y REPARACION VEHICULO VARIOS CHASIS, PERTENECIENTE A LA FLOTILLA VEHICULAR DE ESTE MINISTERIO.</t>
  </si>
  <si>
    <t>LIB:8498, D/F02/09/2025,  PAGO CUENTA 93037921, FACT. NCF E450000017178, POR SERVICIO DE FLOTAS QUE ESTAN ASIGNADAS A LOS CUERPOS DE BOMBEROS DE LA REP. DOM., EN EL MARCO DEL PROCESO DE LA TRANSFORMACION Y DIGNIFICACION DE LOS MISMOS, CORRESPONDIENTE AL MES JULIO 2025.</t>
  </si>
  <si>
    <t>LIB:8499, D/F02/09/2025,  PAGO FACTS. NCF E450000089659 Y 89916, CUENTAS NO. 784517924, 803760216, POR SERVICIO DE INTERNET Y TELEFONO, A LA GOBERNACION DE BAHORUCO, CORRESPONDIENTE AL MES DE AGOSTO 2025.</t>
  </si>
  <si>
    <t>LIB:8500, D/F02/09/2025,  PAGO FACT. NCF E450000017633 CUENTA 92389025, POR SERVICIO DE INTERNET UTILIZADO EN EL PISO 3 DEL MIP, CORRESP. Al MES DE AGOSTO 2025.</t>
  </si>
  <si>
    <t>LIB:8501, D/F02/09/2025,  PAGO VARIAS FACTURAS NCF. 14VO. ABONO AL C/CONTRATO BS-0003282-2025, POR SERVICIO DE MANTENIMIENTO Y/O REPARACION A VEHICULOS DE VARIOS CHASIS PERTENECIENTE A LA FLOTILLA VEHICULAR DE ESTE MINISTERIO.</t>
  </si>
  <si>
    <t>LIB:8502, D/F02/09/2025,  PAGO FACT. NCF B1500002316, SEGUN O/C MIP-2025-00417, POR ADQUISICION DE BANDERAS DOMINICANAS PARA SER UTILIZADAS EN EL PROGRAMA COMUNIDAD SEGURA,</t>
  </si>
  <si>
    <t>LIB:8503, D/F02/09/2025,  PAGO FACTS. NCF. E450000047263 Y 47480, NIC. 2263009 Y 4225946, POR SERVICIOS DE ELECTRICIDAD A LA GOBERNACIÓN PROVINCIAL DE SANTO DOMINGO, CORRESPONDIENTE AL PERÍODO DEL 22/07/2025 AL 22/08/2025.</t>
  </si>
  <si>
    <t>LIB:8504, D/F02/09/2025,  PAGO FACT. NCF. B1500000022, 8VO ABONO AL C/CONTRATO BS-0000402-2025 POR CONTRATACION DE ASESORIAESPECIALIZADA PARA LA CREACION Y DISEÑO ESTRATEGICO DE LOS PROGRAMAS DE LA ESCULA DE FORMACION POLICIA, DESDE EL 26 DE JULIO HASTA 26 AGOSTO 2025.</t>
  </si>
  <si>
    <t>LIB:8506, D/F02/09/2025,  PAGO FACT, NCF. B1500000212, POR TRASLADO, PARTICIPACION, LEGALIZACION Y AUTENTICACION DE RECEPCION Y APERTURA DE OFERTAS TECNICAS Y ECONOMICAS DE COMPRA PARA LA ADQUISICION DE MOTOCICLETAS, EQUIPO Y MATERIALES ELECTRICOS PARA DIFERENTES AREAS DE ESTE MIP</t>
  </si>
  <si>
    <t>LIB:8507, D/F02/09/2025,  PAGO FACT. NCF. B1500005317, POR PAGO DE MATRICULACION ACADEMICA A FAVOR DE SRA CAROLYN ALVAREZ GARCIA, PARA CUBRIR LOS ESTUDIOS DE UNA MAESTRIA EN GERENCIA DE LA COMUNICACION CORPORATIVA IMPARTIDA EN LA UNIVERSIDAD APEC.</t>
  </si>
  <si>
    <t>LIB:8508, D/F02/09/2025,  PAGO FACT. NCF. E450000001855. 8VO ABONO AL C/ CONTRATO BS-0003447-2025, POR CONTRATACION DE SERVICIOS PARA MANTENIMIENTOS DEL VEHICULO CHASIS NO. 108305, PERTENECIENTE A LA FLOTILLA ESTE MINISTERIO.</t>
  </si>
  <si>
    <t>LIB:8512, D/F02/09/2025,  PAGO FACT. NCF B1500000290, POR RD$ 33,984.00  MENOS RD$ 6,796.80, AMORTIZACION, 1ER ABONO AL C/CONTRATO BS-0007456-2025, POR CONTRATACIÓN DE SERVICIOS DE GESTIÓN DE EVENTOS PARA DIFERENTES ACTIVIDADES DEL MIP.</t>
  </si>
  <si>
    <t>LIB:8513, D/F02/09/2025,  PAGO FACT. NCF B1500000939, SEGUN O/C MIP-2025-00402, POR ADQUISICION DE EQUIPOS DE COMUNICACION PARA USO DEL MIP.</t>
  </si>
  <si>
    <t>LIB:8535, D/F03/09/2025,  PAGO VARIAS FACTURAS NCF, NIC 6925115, 6784227 Y 7353967,  POR SERVICIOS DE ELECTRICIDAD DE LA OFICINA REGIONAL DEL MIP EN SANTIAGO, LA CASA DE PREVENCIÓN EN SAN FCO DE MACORIS Y ESCUELA ENTR. GASPAR HDEZ, CORRESP. AL PERIODO 01/06/2025 AL 01/08/25.</t>
  </si>
  <si>
    <t>LIB:8536, D/F03/09/2025,  PAGO FACT. NCF B1500000010, SEGUN O/C MIP-2025-00266, POR ADQUISICION DE CARRITO DE CARGA, MONITORES Y MATERIALES PARA SER UTILIZADOS EN LA DIRECCION DE TECNOLOGIA DE ESTE MIP.</t>
  </si>
  <si>
    <t>LIB:8537, D/F03/09/2025,  PAGO FACT. NCF. B1500008390, SEGUN O/S MIP-2025-00435, POR ADQUISICIÓN DE SERVICIOS DE HOSPEDAJE PARA LA ACTIVIDAD DE LA MESA DE SEGURIDAD CIUDADANA Y GENERO EN PUERTO PLATA .</t>
  </si>
  <si>
    <t>LIB:8538, D/F03/09/2025,  PAGO FACT. NCF B1500000731, SEGUN O/C MIP-2025-00275, POR ADQUISICIÓN DE MESAS, ORGANIZADORES O SEPARADORES DE FILAS Y CONTENEDORES, LOS CUALES SERÁN UTILIZADOS EN DIFERENTES AREAS DE ESTA INSTITUCIÓN.</t>
  </si>
  <si>
    <t>LIB:8539, D/F03/09/2025,  PAGO FACT. NCF. E450000000916 Y 917, CONTRATO NO.1118412, POR SERVICIOS DE SALUD, COMPRENDIDO DESDE 01/9/2025 HASTA 30/09/2025 Y RETROACTIVOS CORRESP. 8/07/2025 HASTA EL 31/08/2025.</t>
  </si>
  <si>
    <t>LIB:8574, D/F04/09/2025,  PAGO FACTS. NCF. E450000089525 Y 89212, CUENTAS NO. 774798922 Y 742644908, POR SERVICIOS DE INTERNET, FLOTA Y TELÉFONO, A LA GOBERNACIÓN DE MONSEÑOR NOUEL, CORRESPONDIENTE AL MES DE AGOSTO 2025.</t>
  </si>
  <si>
    <t>LIB:8575, D/F04/09/2025,  PAGO FACT. NCF. E450000003548, 2DO ABONO AL C/CONRATO BS-0014723-2024,ADQUISICION  DE COMBUSTIBLE PARA  EL ABASTECIMIENTO DE LAS PLANTAS DE ESTE MIP.</t>
  </si>
  <si>
    <t>LIB:8632, D/F05/09/2025,  SALDO AL C/CONTRATO NO.BS-0004746-2025, ABONO FACT. NCF. B1500008301, POR CONTRATACIÓN DE SERVICIO DE HOSPEDAJE A NIVEL NACIONAL PARA COLABORADORES DE ESTE MINISTERIO.</t>
  </si>
  <si>
    <t>LIB:8641, D/F05/09/2025,  PAGO VARIAS FACTURAS NCF, 1ER ABONO AL C/CONTRATO BS-0007096-2025, POR LA CONTRATACION  DE SERVICIOS DE PUBLICIDAD EN MEDIOS IMPRESOS , PARA LA DIFUSION DE INFORMACIONES DE ESTE MIP, PLACAS Y MATRICULAS PERDIDAS.</t>
  </si>
  <si>
    <t>LIB:8653, D/F05/09/2025,  PAGO FACTS. NCF E450000001455 Y 1429, SEGUN O/C MIP-2025-00399, POR ADQUISICION DE TICKETS DE COMBUSTIBLE PARA USO DEL MINISTERIO Y SUS DEPENDENCIAS.</t>
  </si>
  <si>
    <t>LIB:8683, D/F08/09/2025,  PAGO FACTS. NCF. B1500001100 Y 1097, POR COMPRA DE COMBUSTIBLE (GASOLINA REGULAR Y GASOIL OPTIMO Y REGULAR) PARA USO DE LA GOBERNACIÓN DE MONTE PLATA, CORRESPONDIENTE A LOS MESES ABRIL Y MAYO 2025.</t>
  </si>
  <si>
    <t>LIB:8684, D/F08/09/2025,  PAGO FACTS. NCF B1500004025 Y 4039, POR COMPRA DE COMBUSTIBLE (GASOIL OPTIMO, GASOLINA PREMIUM Y LUBRICANTES) CORRESPONDIENTE A LOS MESES DE JUNIO Y JULIO DEL 2025, PARA USO DE LA GOBERNACIÓN PROVINCIAL HATO MAYOR.</t>
  </si>
  <si>
    <t>LIB:8685, D/F08/09/2025,  PAGO FACT. NCF.B1500000284, SEGUN O/C MIP-2025-00374, POR ADQUISICIÓN DE KIT DE SEGURIDAD VIAL PARA USO DE LA FLOTILLA VEHICULAR DEL MIP.</t>
  </si>
  <si>
    <t>LIB:8686, D/F08/09/2025,  PAGO VARIAS FACTURAS NCF, CUENTAS NO. 793988284, 777672347 Y 716389414, POR SERVICIO DE TELEFONO E INTERNET, A LA GOBERNACIÓN PROVINCIAL DE SAN CRISTOBAL, CORRESPONDIENTE AL MES DE AGOSTO 2025.</t>
  </si>
  <si>
    <t>LIB:8687, D/F08/09/2025,  PAGO FACT. NCF. B1500000202, SEGUN C/CONTRATO BS-0007890-2025, POR ADQUISICIÓN DE , 3,000 PARES DE MEDIAS NEGRAS, PARA LA POLICÍA AUXILIAR.</t>
  </si>
  <si>
    <t>LIB:8689, D/F08/09/2025,  PAGO FACT. NCF B1500000224, SEGUN O/S MIP-2025-00434, POR CONTRATACION DE SERVICIOS DE CATERING PARA EL PROGRAMA DE CAPACITACION DEL PERSONAL QUE ESTARA TRABAJANDO EN EL PROYECTO SIUBEN CAPOTILLO.</t>
  </si>
  <si>
    <t>LIB:8712, D/F09/09/2025,  PAGO FACT. NCF B1500000167, SEGUN O/S MIP-2025-00426, POR CONTRATACION DE SERVICIO ELECTRICO ESPECIALIZADO PARA LA REPARACIÓN Y HABILITACIÓN DE HABITACIONES EN LA ESCUELA POLICIAL CAMPUS GASPAR HERNÁNDEZ.</t>
  </si>
  <si>
    <t>LIB:8754, D/F09/09/2025,  PAGO FACT, NCF. E450000000113, POR EMISIÓN DE LA  PÓLIZA  NO.1-RC-2479, (RESPONSABILIDAD CIVIL BASICA ARMAS DE FUEGO) DE ESTE MIP, VIGENCIA Y  LIQUIDACION CORRESPONDIENTE AL PERIODO DEL 01/07/2025 AL 31/07/2025.</t>
  </si>
  <si>
    <t>LIB:8762, D/F10/09/2025,  PAGO FACT. NCF E450000089669 Y 89668, CUENTAS NO. 785493858 Y 785425481, POR SERVICIOS DE INTERNET, TELEFONO Y FLOTA, A LA GOBERNACIÓN DE SAN JUAN DE LA MAGUANA, CORRESPONDIENTE AL MES DE AGOSTO 2025.</t>
  </si>
  <si>
    <t>LIB:8763, D/F10/09/2025,  PAGO FAC. NCF B1500000234, SEGUN O/C MIP-2025-00433, POR ADQUISICIÓN DE TUBOS LED PARA SER UTILIZADOS EN LAS REPARACIONES DE DIFERENTES LÁMPARAS DE ESTE MINISTERIO.</t>
  </si>
  <si>
    <t>LIB:8764, D/F10/09/2025,  PAGO FACT. NCF B1500000059, SEGUN O/S MIP-2025-00418, POR CONTRATACION DE SERVICIOS DE CATERING PARA EL PERSONAL DEL TALLER OPERATIVO DEL PROGRAMA COMUNIDAD SEGURA.</t>
  </si>
  <si>
    <t>LIB:8765, D/F10/09/2025,  PAGO FACT.  NCF E450000003662, 3755, 11VO ABONO AL CERTIFICADO DE CONTRATO BS-0003323-2025, POR SERVICIOS DE MANTENIMIENTO Y REPARACION DE VEHICULOS CHASIS 607112, 607113, PERTENECIENTE A LA FLOTILLA VEHICULAR DE ESTE MINISTERIO.</t>
  </si>
  <si>
    <t>LIB:8792, D/F10/09/2025,  PAGO FACT. NCF E450000059551, NIC. 6004639, POR SERVICIO DE ELECTRICIDAD A LA GOBERNACIÓN PROVINCIAL DE PEDERNALES, CORRESPONDIENTE AL PERÍODO DEL 02/08/2025 AL 02/09/2025.</t>
  </si>
  <si>
    <t>LIB:8793, D/F10/09/2025,  PAGO FACT. NCF. E450000090220, CUENTA NO. 716389389, POR SERVICIO DE TELÉFONO E INTERNET A LA GOBERNACIÓN DE HATO MAYOR , CORRESPONDIENTE AL MES DE AGOSTO 2025.</t>
  </si>
  <si>
    <t>LIB:8794, D/F10/09/2025,  PAGO FACT. NCF B1500001286, SEGUN O/C MIP-2025-00432, POR ADQUISICION DE CINTAS DE IMPRESIÓN A COLOR PARA CARNET DEL PERSONAL QUE LABORA EN EL MIP.</t>
  </si>
  <si>
    <t>LIB:8795, D/F10/09/2025,  PAGO FACT. NCF B1500002663, SEGUN O/S MIP-2025-00410, POR CONTRATACION DE SERVICIOS DE ALMUERZO PARA EL EVENTO A REALIZARSE EN EL CENTRO DE CONVENCIONES DE UTESA, SANTIAGO.</t>
  </si>
  <si>
    <t>LIB:8837, D/F11/09/2025,  PAGO FACT. NCF B1500000077, SEGUN O/C MIP-2025-00357, POR ADQUISICIÓN DE SILBATOS DE METAL PARA SER UTILIZADOS POR EL PERSONAL DE LA POLICÍA AUXILIAR.</t>
  </si>
  <si>
    <t>LIB:8891, D/F12/09/2025,  PAGO FACT. NCF B1500001202, 1ER ABONO AL C/CONTRATO NO. BS-0009005-2025, POR CONTRATACIÓN DE SERVICIO DE ALQUILER DE UN EDIFICIO DESTINADO A LA DIRECCIÓN DE POLICÍA AUXILIAR DEL MIP CORRESP. AL PERIODO 22/07/2025 A 22/08/2025.</t>
  </si>
  <si>
    <t>LIB:8894, D/F12/09/2025,  PAGO FACTS. NCF. E450000001845, 1831, 9NO ABONO AL C/CONTRATO BS-0003447-2025, POR CONTRATACION DE SERVICIOS PARA MANTENIMIENTOS DEL VEHICULOS CHASIS NO. 393866, 33276, PERTENECIENTE A LA FLOTILLA VEHICULAR DE ESTE MINISTERIO.</t>
  </si>
  <si>
    <t>LIB:8907, D/F12/09/2025,  PAGO FACTS. NCF B1500001893, 1923, POR SERVICIO DE CONSULTA AL ARCHIVO MAESTRO CEDULADO JCE, CORRESPONDIENTE A LOS MESES JUNIO, JULIO Y AGOSTO 2025.</t>
  </si>
  <si>
    <t>LIB:8927, D/F12/09/2025,  PAGO FACT. NCF B1500000110, POR TRASLADO, PARTICIPACION, LEGALIZACION Y AUTENTICACION DE RECEPCION Y APERTURA DE OFERTAS TECNICAS Y ECONOMICAS DE COMPRA PARA LA ADQUISICION DE SERVIDORES,VIRTUALIZACION DE CLUSER Y SIST.DE ALMACENAMIENTO DE RED PARA EL MIP</t>
  </si>
  <si>
    <t>LIB:8929, D/F12/09/2025,  PAGO FACTS.NCF E450000088441, 88475. CUENTAS NO. 723946801 Y 755590375, POR SERVICIOS DE INTERNET Y TELEFONO A LA GOBERNACIÓN DE LA VEGA, CORRESP. AL MES DE AGOSTO 2025.</t>
  </si>
  <si>
    <t>LIB:8930, D/F12/09/2025,  PAGO FACT. NCF B1500000183, POR PAGO DE HONORARIOS PROFESIONALES JURIDICOS, POR LA LEGALIZACION  DE 6 DOCUMENTOS (OFERTAS TECNICAS Y ECONOMICAS DE PROCESO DE COMPRAS) DE ESTE MINISTERIO DE INTERIOR Y POLICIA.</t>
  </si>
  <si>
    <t>LIB:8933, D/F12/09/2025,  PAGO VARIAS FACT. NCF, CUENTA NO. 789876611, POR SERVICIO DE INTERNET Y FLOTAS, A LA GOBERNACION DE SAMANA, CORRESPONDIENTE A LOS MESES DE MAYO A  AGOSTO 2025.</t>
  </si>
  <si>
    <t>LIB:8934, D/F12/09/2025,  PAGO FACTS. NCF. E450000078641 Y 78642, NIC. 6311497 Y 8561893, POR SERVICIO DE ELECTRICIDAD A LA GOBERNACIÓN PROVINCIAL DE SANTIAGO RODRÍGUEZ, CORRESPONDIENTE AL PERÍODO DEL 01/08/2025 AL 01/09/2025.</t>
  </si>
  <si>
    <t>LIB:8939, D/F12/09/2025,  PAGO FACTS. NCF. E450000076948 Y 76953, NIC. 8940062 Y 5190561, POR SERVICIO DE ELECTRICIDAD A LA GOBERNACIÓN PROVINCIAL DE LA VEGA, CORRESPONDIENTE AL PERÍODO DEL 01/08/2025 AL 01/09/2025.</t>
  </si>
  <si>
    <t>LIB:8976, D/F15/09/2025,  SALDO FACT. NCF. B1500008301, 1ER ABONO A LA ADENDUM  NO.BS-0007802-2025, POR CONTRATACIÓN DE SERVICIO DE HOSPEDAJE A NIVEL NACIONAL PARA COLABORADORES DE ESTE MINISTERIO.</t>
  </si>
  <si>
    <t>LIB:8986, D/F15/09/2025,  PAGO FACTS. NCF E450000059600 Y 59601, NIC. 5098986 Y 7280141, POR SERVICIO DE ELECTRICIDAD A LA GOBERNACIÓN DE SAN CRISTOBAL, CORRESPONDIENTE AL PERÍODO DEL 08/08/2025 AL 08/09/2025.</t>
  </si>
  <si>
    <t>LIB:9017, D/F16/09/2025,  PAGO FACT. NCF B1500000002, SEGUN O/S MIP-2025-00396, POR SERVICIO DE FORMACION PROFESIONAL PARA POTENCIAR LAS HABILIDADES DE INFLUENCIA EN LOS AMBITOS LABORALES A MUJERES DE SECTOR VULNERABLE.</t>
  </si>
  <si>
    <t>LIB:9020, D/F16/09/2025,  PAGO FACT.  NCF E450000003948, 12VO ABONO AL C/CONTRATO BS-0003323-2025, POR SERVICIOS DE MANTENIMIENTO Y REPARACION DE VEHICULOS CHASIS 650710, PERTENECIENTE A LA FLOTILLA VEHICULAR DE ESTE MINISTERIO.</t>
  </si>
  <si>
    <t>LIB:9079, D/F17/09/2025,  PAGO FACT, NCF. B1500000028 SEGUN O/S MIP-2025-00427 POR CONTRATACIÓN DE SERVICIOS DE MONTAJE DE EVENTO PARA EL TALLER OPERATIVO DEL PROGRAMA COMUNIDAD SEGURA.</t>
  </si>
  <si>
    <t>LIB:9080, D/F17/09/2025,  PAGO FACT. NCF B1500000149, SEGUN O/C MIP-2025-00379, POR ADQUISICION DE ELETRODOMENTICOS Y UTENSILIOS DE COCINA PARA USO DE DIFERENTES AREAS DE ESTE MINISTERIO.</t>
  </si>
  <si>
    <t>LIB:9106, D/F17/09/2025,  PAGO FACT. NCF E450000059596, NIC. 7168438, POR CONCEPTO DE INSTALACION DEL BANCO DE TRASFORMADORES DE LA ESCUELA DE POLICIA DE HATILLO, SAN CRISTOBAL.</t>
  </si>
  <si>
    <t>LIB:9114, D/F17/09/2025,  PAGO VARIAS FACTURAS NCF, 32VO ABONO A LA O/C MIP-2022-00143, POR SERVICIO DE LLENADO DE BOTELLONES DE AGUA PARA USO DE ESTE MINISTERIO.</t>
  </si>
  <si>
    <t>LIB:9115, D/F17/09/2025,  PAGO FACT. NCF B1500000633, SEGUN O/C MIP-2025-00548, POR ADQUISICION DE 30 GALONES DE ALCOHOL ISOPROPILICO 70% PARA LAS OPERACIONES DEL PROGRAMA COMUNIDAD SEGURA.</t>
  </si>
  <si>
    <t>LIB:9125, D/F18/09/2025,  PAGO VARIAS FACTS, NCF. 3ER ABONO AL C/CONTRATO BS-0004875-2025, POR ADQUISICION DE DOS (2) CORONAS FÚNEBRES, PARA SER UTILIZADOS POR ESTE MINISTERIO.</t>
  </si>
  <si>
    <t>LIB:9133, D/F18/09/2025,  ABONO A  FACT. NCF E450000000115, SALDO AL C/CONTRATO BS-0004750-2025, POR CONTRATACION DE SERVICIOS DE ALMUERZOS MEDIANTE PLATAFORMA WEB, PARA EL PERSONAL DE ESTE MINISTERIO CORRESPONDIENTE AL MES DE AGOSTO 2025.</t>
  </si>
  <si>
    <t>LIB:9163, D/F18/09/2025,  PAGO FACT. B1500000230, SEGUN O/C MIP-2025-00412, POR ADQUISICION DE ARCHIVO DE 4 GAVETAS PARA SER UTILIZADO EN EL PROGRAMA DE COMUNIDAD SEGURA.</t>
  </si>
  <si>
    <t>LIB:9166, D/F18/09/2025,  PAGO FACT. NCF B1500000001, SEGUN O/C MIP-2025-00425, POR ADQUISICION DE LIBROS PARA EL USO DE ESTE MINISTERIO.</t>
  </si>
  <si>
    <t>LIB:9215, D/F19/09/2025,  PAGO CORRESP. AL 20% DE ANTICIPO SEGUN C/CONTRATO BS-0009002-2025, POR ADQUISICION DE EQUIPOS PARA MONITOREO Y VIGILANCIA PARA USO DE ESTE MINISTERIO Y SUS DEPENDENCIAS.</t>
  </si>
  <si>
    <t>LIB:9232, D/F22/09/2025,  SALDO FACT. NCF E450000000115, 1ER ABONO A LA ADENDA C/CONTRATO BS-0008509-2025, POR CONTRATACION DE SERVICIOS DE ALMUERZOS MEDIANTE PLATAFORMA WEB, PARA EL PERSONAL DE ESTE MINISTERIO CORRESPONDIENTE AL MES DE AGOSTO 2025.</t>
  </si>
  <si>
    <t>LIB:9272, D/F23/09/2025,  PAGO FACT. NCF B1500000002, SEGUN O/S MIP-2025-00542, POR CONTRATACIÓN DE SERVICIO TÉCNICO DE REPARACIÓN Y HABILITACIÓN DE BAÑOS EN LA REGIONAL ESTE MIP, LA ROMANA.</t>
  </si>
  <si>
    <t>LIB:9285, D/F23/09/2025,  PAGO FACT. NCF B1500000005, POR RD$7,009,200.00  MENOS RD$911,196.00, AMORTIZACION  ANTICIPO 13%, 6TO ABONO, AL C/CONTRATO BS-0005718-2024, POR SERV. COMO COMISIONADO EJECUT. P/R LA IMPLEMENT. P.N DECRETO NO.211-21 CORRESP. AL PERIODO 06/06/25 AL 06/09/25</t>
  </si>
  <si>
    <t>LIB:9287, D/F23/09/2025,  PAGO FACT.NCF B1500000146, SEGUN C/CONTRATO BS-0007892-2025, POR ADQUISICION DE CORREA (CINTURON) PARA LA POLICIA AUXILIAR.</t>
  </si>
  <si>
    <t>LIB:9306, D/F25/09/2025,  PAGO FACT. NCF. B1500008379 SALDO AL ADENDUM  NO.BS-0007802-2025, POR CONTRATACIÓN DE SERVICIO DE HOSPEDAJE A NIVEL NACIONAL PARA COLABORADORES DE ESTE MINISTERIO.</t>
  </si>
  <si>
    <t>LIB:9307, D/F25/09/2025,  PAGO VARIAS FACTURAS. NCF, 10MO ABONO AL C/CONTRATO BS-0003447-2025, POR CONTRATACION DE SERVICIOS DE MANTENIMIENTO DE VEHICULOS VARIOS CHASIS PERTENECIENTE A LA FLOTILLA VEHICULAR DE ESTE MINISTERIO.</t>
  </si>
  <si>
    <t>LIB:9309, D/F25/09/2025,  PAGO VARIAS FACTURAS NCF, 1ER ABONO AL C/CONTRATO BS-0008877-2025, POR CONTRATACION DE PUBLICIDAD EN MEDIOS IMPRESOS PARA LA DIFUSION DE INFORMACIONES CONCERNIENTES A ESTE MINISTERIO.</t>
  </si>
  <si>
    <t>LIB:9313, D/F25/09/2025,  PAGO FACT. NCF B1500000001, SEGUN O/C MIP-2025-00349, POR ADQUISICION DE DISCOS DUROS Y POWER SUPPLY PARA USO DE ESTE MINISTERIO.</t>
  </si>
  <si>
    <t>LIB:9373, D/F29/09/2025,  PAGO FACT. NCF. B1500001056 SEGUN O/C MIP-2025-00518, POR  ADQUISICION DE ARTICULOS ELECTRICOS PARA  LAS OPERACIONES DEL PROGRAMA COMUNIDAD SEGURA.</t>
  </si>
  <si>
    <t>LIB:9375, D/F29/09/2025,  PAGO FACT. NCF B1500000204, SEGUN O/C MIP-2025-00422, POR ADQUISICION DE EQUIPOS AUDIVISUALES PARA USO DEL MIP.</t>
  </si>
  <si>
    <t>LIB:9376, D/F29/09/2025,  PAGO VARIAS FACTURAS NCF. 15VO. ABONO AL C/CONTRATO BS-0003282-2025, POR SERVICIO DE MANTENIMIENTO Y/O REPARACION A VEHICULOS DE VARIOS CHASIS PERTENECIENTE A LA FLOTILLA VEHICULAR DE ESTE MINISTERIO.</t>
  </si>
  <si>
    <t>LIB:9380, D/F29/09/2025,  PAGO FACTS. NCF, E450000089885, CUENTA NO. 801708229, POR SERVICIO DE INTERNET Y TELEFONO A LA GOBERNACION LA ALTAGRACIA, CORRESPONDIENTE AL MES DE AGOSTO 2025.</t>
  </si>
  <si>
    <t>LIB:9383, D/F29/09/2025,  PAGO FACT, NCF. B1500000274 SEGUN O/C MIP-2025-00544 POR ADQUISICION DE EQUIPOS TECNOLOGICOS PARA USO DEL MIP Y SUS DEPENDENCIAS.</t>
  </si>
  <si>
    <t>LIB:9384, D/F29/09/2025,  PAGO FACT. NCF B1500000102, SEGUN O/C MIP-2025-00394, POR ADQUISICION DE BASES DE TELEVISION PARA USO DE ESTE MINISTERIO.</t>
  </si>
  <si>
    <t>LIB:9410, D/F30/09/2025,  PAGO VARIAS FACTS. NCF, CORRESP. A LA CUENTA NO. 727761317,  PERIODO JUNIO, JULIO Y AGOSTO Y CUENTA NO. 780326618, DESDE MARZO HASTA JULIO 2025, POR SERVICIO DE INTERNET Y TELEFONO A LA GOBERNACION DE VALVERDE</t>
  </si>
  <si>
    <t>LIB:9460, D/F30/09/2025,  PAGO FACTS. NCF. E450000043279- 47731 NIC, 3519309, 3748472, POR SERVICIOS DE ENERGIA  ELECTRICA DEL INSTITUTO NACIONAL DE MIGRACION PERÍODO 17/07/2025 AL 18/08/2025.</t>
  </si>
  <si>
    <t>LIB:9461, D/F30/09/2025,  PAGO VARIAS FACT. NCF, NIC,1512025, 1512146, POR SERVICIOS DE ENERGIA ELECTRICA A LA  GOBERNACION DE LA ROMANA Y A GOBERNACION DE  HIGUEY PERÍODO 17/07/2025 AL 18/08/2025.</t>
  </si>
  <si>
    <t>LIB:9462, D/F30/09/2025,  PAGO FACT. NCF E450000058556, NIC 6006689, POR SERVICIO DE ENERGIA ELECTRICA , PROGRAMA COMUNIDAD SEGURA CORRESP. AL PERIODO DEL 12/07/2025 AL 12/08/2025.</t>
  </si>
  <si>
    <t>COMPANIA DOMINICANA DE TELEFONOS C POR A</t>
  </si>
  <si>
    <t>Viamar, SA</t>
  </si>
  <si>
    <t>Capricornio TV, SRL</t>
  </si>
  <si>
    <t>Sound Disco FR, EIRL</t>
  </si>
  <si>
    <t>Ramirez &amp; Mojica Envoy Pack Courier Express, SRL</t>
  </si>
  <si>
    <t>Planeta Azul, SA</t>
  </si>
  <si>
    <t>SUPER ESTACION DE SERVICIOS ESSO LA 1RA. DEL SUR, SRL</t>
  </si>
  <si>
    <t>Altice Dominicana, SA</t>
  </si>
  <si>
    <t>JORGE ALEXANDRO HERASME RIVAS</t>
  </si>
  <si>
    <t>Maxibodegas Eop Del Caribe, SRL</t>
  </si>
  <si>
    <t>Liberty Networks Dominicana, SA</t>
  </si>
  <si>
    <t>Santo Domingo Motors Company, SA</t>
  </si>
  <si>
    <t>Bonanza Dominicana, SAS</t>
  </si>
  <si>
    <t>Banderas Global HC, SRL</t>
  </si>
  <si>
    <t>EMPRESA DISTRIBUIDORA DE ELECTRICIDAD DEL ESTE S A</t>
  </si>
  <si>
    <t>Mu Kien Adriana Sang Ben</t>
  </si>
  <si>
    <t>LUCIA JOSEFINA COLLADO FAMILIA</t>
  </si>
  <si>
    <t>UNIVERSIDAD APEC</t>
  </si>
  <si>
    <t>Magna Motors, SA</t>
  </si>
  <si>
    <t>SE Tecno-Sonido, SRL</t>
  </si>
  <si>
    <t>Obelca, SRL</t>
  </si>
  <si>
    <t>EDENORTE DOMINICANA S A</t>
  </si>
  <si>
    <t>Comercial De Las Antillas, SRL</t>
  </si>
  <si>
    <t>AGENCIA DE VIAJES MILENA TOURS, SRL</t>
  </si>
  <si>
    <t>Wendy's Muebles, SRL</t>
  </si>
  <si>
    <t>MAPFRE Salud ARS, S.A.</t>
  </si>
  <si>
    <t>Sigma Petroleum Corp, SAS</t>
  </si>
  <si>
    <t>Editora El Nuevo Diario, SA</t>
  </si>
  <si>
    <t>ISLA DOMINICANA DE PETROLEO CORPORATION</t>
  </si>
  <si>
    <t>Estación de Servicios Monte Plata, SRL</t>
  </si>
  <si>
    <t>GRUPO KRR, SRL</t>
  </si>
  <si>
    <t>Autocentro Flaver, SRL</t>
  </si>
  <si>
    <t>Comercializadora Netofa, SRL</t>
  </si>
  <si>
    <t>Al Gusto Catering By Dalnu, SRL</t>
  </si>
  <si>
    <t>Jecolor Factory Center AV, SRL</t>
  </si>
  <si>
    <t>Edesur Dominicana, S.A</t>
  </si>
  <si>
    <t>Compañía Dominicana de Seguros, SA</t>
  </si>
  <si>
    <t>C&amp;L Market, SRL</t>
  </si>
  <si>
    <t>JECOMM, SRL</t>
  </si>
  <si>
    <t>Identificaciones JMB, SRL</t>
  </si>
  <si>
    <t>Rancho Chito, SRL</t>
  </si>
  <si>
    <t>SUPLITIEMPO SRL</t>
  </si>
  <si>
    <t>Servicios Empresariales Canaan, SRL</t>
  </si>
  <si>
    <t>JUNTA CENTRAL ELECTORAL</t>
  </si>
  <si>
    <t>ELSA MARGARITA DE LA CRUZ MATOS</t>
  </si>
  <si>
    <t>MARGARITA CABA FERREIRA</t>
  </si>
  <si>
    <t>Fundación Despertar Divino</t>
  </si>
  <si>
    <t>Grupo Peg, SRL</t>
  </si>
  <si>
    <t>Solvalmen, SRL</t>
  </si>
  <si>
    <t>GBM Especialidades Químicas y Servicios, SRL</t>
  </si>
  <si>
    <t>Crisflor Floristeria SRL</t>
  </si>
  <si>
    <t>Inversiones Siurana, SRL</t>
  </si>
  <si>
    <t>Ekipar Km, SRL</t>
  </si>
  <si>
    <t>Guevara Marketing Solutions, SRL</t>
  </si>
  <si>
    <t>Grey Matter Technologies, SRL</t>
  </si>
  <si>
    <t>VIASPEC CONSTRUCTION, SRL</t>
  </si>
  <si>
    <t>Luis Ernesto Garcia Hernandez</t>
  </si>
  <si>
    <t>ARIS UNIFORMES E INSIGNIAS MILITARES SRL</t>
  </si>
  <si>
    <t>Editora Listin Diario, SA</t>
  </si>
  <si>
    <t>Pinetech, SRL</t>
  </si>
  <si>
    <t>Soldier Electronic Security SES, SRL</t>
  </si>
  <si>
    <t>La Casa del Fotógrafo y Videógrafo HE SRL</t>
  </si>
  <si>
    <t>Vara, SRL</t>
  </si>
  <si>
    <t>1955 General Business, Bienes y Servicios, SRL</t>
  </si>
  <si>
    <t>E450000088083</t>
  </si>
  <si>
    <t>B1500000063</t>
  </si>
  <si>
    <t>B1500000310</t>
  </si>
  <si>
    <t>E450000000139</t>
  </si>
  <si>
    <t>E450000090044</t>
  </si>
  <si>
    <t>E450000089965</t>
  </si>
  <si>
    <t>B1500002853</t>
  </si>
  <si>
    <t>E450000003647</t>
  </si>
  <si>
    <t>B1500000064</t>
  </si>
  <si>
    <t>B1500001251</t>
  </si>
  <si>
    <t>E450000001546</t>
  </si>
  <si>
    <t>E450000017178</t>
  </si>
  <si>
    <t>E450000017633</t>
  </si>
  <si>
    <t>B1500002316</t>
  </si>
  <si>
    <t>B1500000022</t>
  </si>
  <si>
    <t>B1500000212</t>
  </si>
  <si>
    <t>B1500005317</t>
  </si>
  <si>
    <t>E450000001855</t>
  </si>
  <si>
    <t>B1500000290</t>
  </si>
  <si>
    <t>B1500000939</t>
  </si>
  <si>
    <t>B1500000010</t>
  </si>
  <si>
    <t>B1500008390</t>
  </si>
  <si>
    <t>B1500000731</t>
  </si>
  <si>
    <t>E450000003548</t>
  </si>
  <si>
    <t>B1500008301</t>
  </si>
  <si>
    <t>B1500000284</t>
  </si>
  <si>
    <t>B1500000202</t>
  </si>
  <si>
    <t>B1500000224</t>
  </si>
  <si>
    <t>E450000000113</t>
  </si>
  <si>
    <t>B1500000234</t>
  </si>
  <si>
    <t>B1500000059</t>
  </si>
  <si>
    <t>E450000059551</t>
  </si>
  <si>
    <t>E450000090220</t>
  </si>
  <si>
    <t>B1500001286</t>
  </si>
  <si>
    <t>B1500002663</t>
  </si>
  <si>
    <t>B1500000077</t>
  </si>
  <si>
    <t>B1500001202</t>
  </si>
  <si>
    <t>B1500000110</t>
  </si>
  <si>
    <t>B1500000183</t>
  </si>
  <si>
    <t>B1500000002</t>
  </si>
  <si>
    <t>E450000003948</t>
  </si>
  <si>
    <t>B1500000028</t>
  </si>
  <si>
    <t>B1500000149</t>
  </si>
  <si>
    <t>E450000059596</t>
  </si>
  <si>
    <t>B1500000633</t>
  </si>
  <si>
    <t>E450000000115</t>
  </si>
  <si>
    <t>B1500000230</t>
  </si>
  <si>
    <t>B1500000001</t>
  </si>
  <si>
    <t>B1500000005</t>
  </si>
  <si>
    <t>B1500000146</t>
  </si>
  <si>
    <t>B1500008379</t>
  </si>
  <si>
    <t>B1500001056</t>
  </si>
  <si>
    <t>B1500000204</t>
  </si>
  <si>
    <t>B1500000274</t>
  </si>
  <si>
    <t>B1500000102</t>
  </si>
  <si>
    <t>E450000058556</t>
  </si>
  <si>
    <t>BS-0009002-2025</t>
  </si>
  <si>
    <t>E450000006699</t>
  </si>
  <si>
    <t>E450000007000</t>
  </si>
  <si>
    <t>E450000009871</t>
  </si>
  <si>
    <t>E450000009875</t>
  </si>
  <si>
    <t>E450000010433</t>
  </si>
  <si>
    <t>E450000010805</t>
  </si>
  <si>
    <t>E450000010842</t>
  </si>
  <si>
    <t>E450000013321</t>
  </si>
  <si>
    <t>E450000013343</t>
  </si>
  <si>
    <t>E450000013612</t>
  </si>
  <si>
    <t>E450000013636</t>
  </si>
  <si>
    <t>E450000014131</t>
  </si>
  <si>
    <t>E450000014346</t>
  </si>
  <si>
    <t>E450000014364</t>
  </si>
  <si>
    <t>E450000014939</t>
  </si>
  <si>
    <t>E450000016058</t>
  </si>
  <si>
    <t>E450000016080</t>
  </si>
  <si>
    <t>E450000017456</t>
  </si>
  <si>
    <t>E450000017484</t>
  </si>
  <si>
    <t>E450000003761</t>
  </si>
  <si>
    <t>E450000003894</t>
  </si>
  <si>
    <t>E450000089659</t>
  </si>
  <si>
    <t>E450000089916</t>
  </si>
  <si>
    <t>E450000000712</t>
  </si>
  <si>
    <t>E450000000775</t>
  </si>
  <si>
    <t>E450000000787</t>
  </si>
  <si>
    <t>E450000000783</t>
  </si>
  <si>
    <t>E450000047263</t>
  </si>
  <si>
    <t>E450000047480</t>
  </si>
  <si>
    <t>E450000060293</t>
  </si>
  <si>
    <t>E450000062707</t>
  </si>
  <si>
    <t>E450000063154</t>
  </si>
  <si>
    <t>E450000000916</t>
  </si>
  <si>
    <t>E450000000917</t>
  </si>
  <si>
    <t>E450000089212</t>
  </si>
  <si>
    <t>E450000089525</t>
  </si>
  <si>
    <t>E450000000772</t>
  </si>
  <si>
    <t>E450000000773</t>
  </si>
  <si>
    <t>E450000000774</t>
  </si>
  <si>
    <t>E450000000776</t>
  </si>
  <si>
    <t>E450000000777</t>
  </si>
  <si>
    <t>E450000000778</t>
  </si>
  <si>
    <t>E450000001429</t>
  </si>
  <si>
    <t>E450000001455</t>
  </si>
  <si>
    <t>B1500001097</t>
  </si>
  <si>
    <t>B1500001100</t>
  </si>
  <si>
    <t>B1500004025</t>
  </si>
  <si>
    <t>B1500004039</t>
  </si>
  <si>
    <t>E450000087877</t>
  </si>
  <si>
    <t>E450000089546</t>
  </si>
  <si>
    <t>E450000089781</t>
  </si>
  <si>
    <t>E450000089668</t>
  </si>
  <si>
    <t>E450000089669</t>
  </si>
  <si>
    <t>E450000003662</t>
  </si>
  <si>
    <t>E450000003755</t>
  </si>
  <si>
    <t>E450000001831</t>
  </si>
  <si>
    <t>E450000001845</t>
  </si>
  <si>
    <t>B1500001893</t>
  </si>
  <si>
    <t>B1500001923</t>
  </si>
  <si>
    <t>E450000088441</t>
  </si>
  <si>
    <t>E450000088475</t>
  </si>
  <si>
    <t>E450000077646</t>
  </si>
  <si>
    <t>E450000080188</t>
  </si>
  <si>
    <t>E450000087579</t>
  </si>
  <si>
    <t>E450000090281</t>
  </si>
  <si>
    <t>E450000078641</t>
  </si>
  <si>
    <t>E450000078642</t>
  </si>
  <si>
    <t>E450000076948</t>
  </si>
  <si>
    <t>E450000076953</t>
  </si>
  <si>
    <t>E450000059600</t>
  </si>
  <si>
    <t>E450000059601</t>
  </si>
  <si>
    <t>B1500149983</t>
  </si>
  <si>
    <t>B1500154771</t>
  </si>
  <si>
    <t>B1500154879</t>
  </si>
  <si>
    <t>B1500155076</t>
  </si>
  <si>
    <t>B1500154889</t>
  </si>
  <si>
    <t>B1500149138</t>
  </si>
  <si>
    <t>B1500149166</t>
  </si>
  <si>
    <t>B1500149613</t>
  </si>
  <si>
    <t>B1500001158</t>
  </si>
  <si>
    <t>B1500001159</t>
  </si>
  <si>
    <t>E450000001355</t>
  </si>
  <si>
    <t>E450000001356</t>
  </si>
  <si>
    <t>E450000001357</t>
  </si>
  <si>
    <t>E450000001358</t>
  </si>
  <si>
    <t>E450000001366</t>
  </si>
  <si>
    <t>E450000001861</t>
  </si>
  <si>
    <t>E450000001862</t>
  </si>
  <si>
    <t>E450000001869</t>
  </si>
  <si>
    <t>E450000001870</t>
  </si>
  <si>
    <t>E450000001883</t>
  </si>
  <si>
    <t>E450000001896</t>
  </si>
  <si>
    <t>E450000001900</t>
  </si>
  <si>
    <t>E450000000843</t>
  </si>
  <si>
    <t>E450000000844</t>
  </si>
  <si>
    <t>E450000000861</t>
  </si>
  <si>
    <t>E450000089885</t>
  </si>
  <si>
    <t>E450000072487</t>
  </si>
  <si>
    <t>E450000075060</t>
  </si>
  <si>
    <t>E450000077637</t>
  </si>
  <si>
    <t>E450000078941</t>
  </si>
  <si>
    <t>E450000080179</t>
  </si>
  <si>
    <t>E450000086319</t>
  </si>
  <si>
    <t>E450000087570</t>
  </si>
  <si>
    <t>E450000089025</t>
  </si>
  <si>
    <t>E450000043279</t>
  </si>
  <si>
    <t>E450000047731</t>
  </si>
  <si>
    <t>E450000044606</t>
  </si>
  <si>
    <t>E450000044706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</si>
</sst>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3" borderId="0" xfId="2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43" fontId="16" fillId="0" borderId="0" xfId="1" applyFont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 wrapText="1"/>
    </xf>
    <xf numFmtId="1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14" fontId="16" fillId="0" borderId="1" xfId="0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wrapText="1"/>
    </xf>
    <xf numFmtId="49" fontId="27" fillId="0" borderId="1" xfId="0" applyNumberFormat="1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wrapText="1"/>
    </xf>
    <xf numFmtId="49" fontId="25" fillId="0" borderId="1" xfId="0" applyNumberFormat="1" applyFont="1" applyBorder="1" applyAlignment="1">
      <alignment horizontal="left" wrapText="1"/>
    </xf>
    <xf numFmtId="43" fontId="25" fillId="0" borderId="1" xfId="1" applyFont="1" applyBorder="1" applyAlignment="1">
      <alignment horizontal="right"/>
    </xf>
    <xf numFmtId="49" fontId="25" fillId="0" borderId="1" xfId="0" applyNumberFormat="1" applyFont="1" applyFill="1" applyBorder="1" applyAlignment="1">
      <alignment horizontal="left" wrapText="1"/>
    </xf>
    <xf numFmtId="43" fontId="25" fillId="0" borderId="1" xfId="1" applyFont="1" applyFill="1" applyBorder="1" applyAlignment="1">
      <alignment horizontal="right"/>
    </xf>
    <xf numFmtId="0" fontId="7" fillId="3" borderId="0" xfId="2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6" fillId="0" borderId="7" xfId="0" applyNumberFormat="1" applyFont="1" applyFill="1" applyBorder="1" applyAlignment="1">
      <alignment horizontal="left" wrapText="1"/>
    </xf>
    <xf numFmtId="49" fontId="26" fillId="0" borderId="9" xfId="0" applyNumberFormat="1" applyFont="1" applyFill="1" applyBorder="1" applyAlignment="1">
      <alignment horizontal="left" wrapText="1"/>
    </xf>
    <xf numFmtId="49" fontId="26" fillId="0" borderId="8" xfId="0" applyNumberFormat="1" applyFont="1" applyFill="1" applyBorder="1" applyAlignment="1">
      <alignment horizontal="left" wrapText="1"/>
    </xf>
    <xf numFmtId="49" fontId="25" fillId="0" borderId="7" xfId="0" applyNumberFormat="1" applyFont="1" applyBorder="1" applyAlignment="1">
      <alignment horizontal="left" wrapText="1"/>
    </xf>
    <xf numFmtId="49" fontId="25" fillId="0" borderId="9" xfId="0" applyNumberFormat="1" applyFont="1" applyBorder="1" applyAlignment="1">
      <alignment horizontal="left" wrapText="1"/>
    </xf>
    <xf numFmtId="49" fontId="25" fillId="0" borderId="8" xfId="0" applyNumberFormat="1" applyFont="1" applyBorder="1" applyAlignment="1">
      <alignment horizontal="left" wrapText="1"/>
    </xf>
    <xf numFmtId="0" fontId="22" fillId="3" borderId="0" xfId="2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</cellXfs>
  <cellStyles count="22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3 2" xfId="21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81" t="s">
        <v>105</v>
      </c>
      <c r="C9" s="81"/>
      <c r="D9" s="81"/>
      <c r="E9" s="81"/>
      <c r="F9" s="81"/>
      <c r="G9" s="81"/>
      <c r="H9" s="81"/>
      <c r="I9" s="81"/>
      <c r="J9" s="81"/>
      <c r="K9" s="8"/>
    </row>
    <row r="10" spans="2:11" customFormat="1" ht="14.25" customHeight="1" x14ac:dyDescent="0.25">
      <c r="C10" s="9"/>
      <c r="D10" s="9"/>
      <c r="E10" s="9"/>
      <c r="F10" s="9"/>
      <c r="G10" s="9"/>
      <c r="H10" s="8"/>
      <c r="I10" s="8"/>
      <c r="J10" s="8"/>
      <c r="K10" s="8"/>
    </row>
    <row r="11" spans="2:11" customFormat="1" ht="21" customHeight="1" x14ac:dyDescent="0.25">
      <c r="B11" s="83" t="s">
        <v>106</v>
      </c>
      <c r="C11" s="83"/>
      <c r="D11" s="83"/>
      <c r="E11" s="83"/>
      <c r="F11" s="83"/>
      <c r="G11" s="83"/>
      <c r="H11" s="83"/>
      <c r="I11" s="83"/>
      <c r="J11" s="83"/>
      <c r="K11" s="8"/>
    </row>
    <row r="12" spans="2:11" customFormat="1" ht="26.25" customHeight="1" x14ac:dyDescent="0.25">
      <c r="B12" s="83" t="s">
        <v>107</v>
      </c>
      <c r="C12" s="83"/>
      <c r="D12" s="83"/>
      <c r="E12" s="83"/>
      <c r="F12" s="83"/>
      <c r="G12" s="83"/>
      <c r="H12" s="83"/>
      <c r="I12" s="83"/>
      <c r="J12" s="83"/>
      <c r="K12" s="8"/>
    </row>
    <row r="13" spans="2:11" ht="15" thickBot="1" x14ac:dyDescent="0.25"/>
    <row r="14" spans="2:11" ht="60.75" customHeight="1" x14ac:dyDescent="0.2">
      <c r="B14" s="10" t="s">
        <v>0</v>
      </c>
      <c r="C14" s="11" t="s">
        <v>1</v>
      </c>
      <c r="D14" s="32" t="s">
        <v>3</v>
      </c>
      <c r="E14" s="12" t="s">
        <v>2</v>
      </c>
      <c r="F14" s="12" t="s">
        <v>4</v>
      </c>
      <c r="G14" s="12" t="s">
        <v>5</v>
      </c>
      <c r="H14" s="12" t="s">
        <v>6</v>
      </c>
      <c r="I14" s="12" t="s">
        <v>7</v>
      </c>
      <c r="J14" s="13" t="s">
        <v>8</v>
      </c>
    </row>
    <row r="15" spans="2:11" ht="60" customHeight="1" x14ac:dyDescent="0.2">
      <c r="B15" s="14" t="s">
        <v>10</v>
      </c>
      <c r="C15" s="15" t="s">
        <v>14</v>
      </c>
      <c r="D15" s="16" t="s">
        <v>9</v>
      </c>
      <c r="E15" s="17">
        <v>44318</v>
      </c>
      <c r="F15" s="18">
        <v>225000</v>
      </c>
      <c r="G15" s="17">
        <v>44349</v>
      </c>
      <c r="H15" s="19">
        <f>+F15</f>
        <v>225000</v>
      </c>
      <c r="I15" s="20">
        <f>+F15-H15</f>
        <v>0</v>
      </c>
      <c r="J15" s="16" t="s">
        <v>33</v>
      </c>
    </row>
    <row r="16" spans="2:11" ht="54.75" customHeight="1" x14ac:dyDescent="0.2">
      <c r="B16" s="21" t="s">
        <v>11</v>
      </c>
      <c r="C16" s="15" t="s">
        <v>15</v>
      </c>
      <c r="D16" s="16" t="s">
        <v>12</v>
      </c>
      <c r="E16" s="22">
        <v>44307</v>
      </c>
      <c r="F16" s="18">
        <v>318870</v>
      </c>
      <c r="G16" s="17">
        <v>44337</v>
      </c>
      <c r="H16" s="23" t="s">
        <v>13</v>
      </c>
      <c r="I16" s="20">
        <v>0</v>
      </c>
      <c r="J16" s="16" t="s">
        <v>33</v>
      </c>
    </row>
    <row r="17" spans="2:10" ht="48" x14ac:dyDescent="0.2">
      <c r="B17" s="16" t="s">
        <v>16</v>
      </c>
      <c r="C17" s="15" t="s">
        <v>18</v>
      </c>
      <c r="D17" s="16" t="s">
        <v>17</v>
      </c>
      <c r="E17" s="17">
        <v>44292</v>
      </c>
      <c r="F17" s="18">
        <v>119062</v>
      </c>
      <c r="G17" s="17">
        <v>44322</v>
      </c>
      <c r="H17" s="18">
        <v>119062</v>
      </c>
      <c r="I17" s="20">
        <v>0</v>
      </c>
      <c r="J17" s="16" t="s">
        <v>33</v>
      </c>
    </row>
    <row r="18" spans="2:10" ht="60" x14ac:dyDescent="0.2">
      <c r="B18" s="24" t="s">
        <v>57</v>
      </c>
      <c r="C18" s="25" t="s">
        <v>61</v>
      </c>
      <c r="D18" s="16" t="s">
        <v>58</v>
      </c>
      <c r="E18" s="17">
        <v>44333</v>
      </c>
      <c r="F18" s="26">
        <v>94531.59</v>
      </c>
      <c r="G18" s="17">
        <v>44364</v>
      </c>
      <c r="H18" s="18">
        <v>94531.59</v>
      </c>
      <c r="I18" s="20">
        <v>0</v>
      </c>
      <c r="J18" s="16" t="s">
        <v>33</v>
      </c>
    </row>
    <row r="19" spans="2:10" ht="74.25" customHeight="1" x14ac:dyDescent="0.2">
      <c r="B19" s="24" t="s">
        <v>60</v>
      </c>
      <c r="C19" s="15" t="s">
        <v>62</v>
      </c>
      <c r="D19" s="16" t="s">
        <v>59</v>
      </c>
      <c r="E19" s="17">
        <v>44359</v>
      </c>
      <c r="F19" s="26">
        <v>106200</v>
      </c>
      <c r="G19" s="17">
        <v>44389</v>
      </c>
      <c r="H19" s="33">
        <v>106200</v>
      </c>
      <c r="I19" s="20">
        <v>0</v>
      </c>
      <c r="J19" s="16" t="s">
        <v>33</v>
      </c>
    </row>
    <row r="20" spans="2:10" ht="48" x14ac:dyDescent="0.2">
      <c r="B20" s="25" t="s">
        <v>63</v>
      </c>
      <c r="C20" s="25" t="s">
        <v>64</v>
      </c>
      <c r="D20" s="16" t="s">
        <v>65</v>
      </c>
      <c r="E20" s="17">
        <v>44344</v>
      </c>
      <c r="F20" s="26">
        <v>998908.29</v>
      </c>
      <c r="G20" s="17">
        <v>44375</v>
      </c>
      <c r="H20" s="18">
        <v>998908.29</v>
      </c>
      <c r="I20" s="20">
        <v>0</v>
      </c>
      <c r="J20" s="16" t="s">
        <v>33</v>
      </c>
    </row>
    <row r="21" spans="2:10" ht="63" customHeight="1" x14ac:dyDescent="0.2">
      <c r="B21" s="24" t="s">
        <v>66</v>
      </c>
      <c r="C21" s="25" t="s">
        <v>67</v>
      </c>
      <c r="D21" s="24" t="s">
        <v>68</v>
      </c>
      <c r="E21" s="17" t="s">
        <v>69</v>
      </c>
      <c r="F21" s="26">
        <v>2049.98</v>
      </c>
      <c r="G21" s="17">
        <v>44408</v>
      </c>
      <c r="H21" s="26">
        <v>2049.98</v>
      </c>
      <c r="I21" s="20">
        <v>0</v>
      </c>
      <c r="J21" s="16" t="s">
        <v>33</v>
      </c>
    </row>
    <row r="22" spans="2:10" ht="72" x14ac:dyDescent="0.2">
      <c r="B22" s="24" t="s">
        <v>34</v>
      </c>
      <c r="C22" s="25" t="s">
        <v>74</v>
      </c>
      <c r="D22" s="16" t="s">
        <v>70</v>
      </c>
      <c r="E22" s="17">
        <v>44317</v>
      </c>
      <c r="F22" s="26">
        <v>84005.45</v>
      </c>
      <c r="G22" s="17">
        <v>44348</v>
      </c>
      <c r="H22" s="26">
        <v>84005.45</v>
      </c>
      <c r="I22" s="20">
        <v>0</v>
      </c>
      <c r="J22" s="16" t="s">
        <v>33</v>
      </c>
    </row>
    <row r="23" spans="2:10" ht="36" x14ac:dyDescent="0.2">
      <c r="B23" s="24" t="s">
        <v>71</v>
      </c>
      <c r="C23" s="25" t="s">
        <v>73</v>
      </c>
      <c r="D23" s="16" t="s">
        <v>72</v>
      </c>
      <c r="E23" s="17">
        <v>44263</v>
      </c>
      <c r="F23" s="26">
        <v>18172</v>
      </c>
      <c r="G23" s="17">
        <v>44294</v>
      </c>
      <c r="H23" s="26">
        <v>18172</v>
      </c>
      <c r="I23" s="20">
        <v>0</v>
      </c>
      <c r="J23" s="16" t="s">
        <v>33</v>
      </c>
    </row>
    <row r="24" spans="2:10" ht="39" customHeight="1" x14ac:dyDescent="0.2">
      <c r="B24" s="25" t="s">
        <v>75</v>
      </c>
      <c r="C24" s="25" t="s">
        <v>76</v>
      </c>
      <c r="D24" s="16" t="s">
        <v>77</v>
      </c>
      <c r="E24" s="17">
        <v>44344</v>
      </c>
      <c r="F24" s="26">
        <v>1060073.0900000001</v>
      </c>
      <c r="G24" s="17">
        <v>44375</v>
      </c>
      <c r="H24" s="26">
        <v>1060073.0900000001</v>
      </c>
      <c r="I24" s="20">
        <v>0</v>
      </c>
      <c r="J24" s="27" t="s">
        <v>33</v>
      </c>
    </row>
    <row r="25" spans="2:10" ht="72" x14ac:dyDescent="0.2">
      <c r="B25" s="24" t="s">
        <v>80</v>
      </c>
      <c r="C25" s="25" t="s">
        <v>78</v>
      </c>
      <c r="D25" s="16" t="s">
        <v>79</v>
      </c>
      <c r="E25" s="37">
        <v>44308</v>
      </c>
      <c r="F25" s="26">
        <v>746044.38</v>
      </c>
      <c r="G25" s="17">
        <v>44338</v>
      </c>
      <c r="H25" s="26">
        <v>746044.38</v>
      </c>
      <c r="I25" s="20">
        <v>0</v>
      </c>
      <c r="J25" s="16" t="s">
        <v>33</v>
      </c>
    </row>
    <row r="26" spans="2:10" ht="60" x14ac:dyDescent="0.2">
      <c r="B26" s="24" t="s">
        <v>81</v>
      </c>
      <c r="C26" s="25" t="s">
        <v>142</v>
      </c>
      <c r="D26" s="16" t="s">
        <v>82</v>
      </c>
      <c r="E26" s="37">
        <v>44251</v>
      </c>
      <c r="F26" s="26">
        <v>8484931.1500000004</v>
      </c>
      <c r="G26" s="17">
        <v>44371</v>
      </c>
      <c r="H26" s="26">
        <f>+F26-3384931.15</f>
        <v>5100000</v>
      </c>
      <c r="I26" s="20">
        <f>+F26-H26</f>
        <v>3384931.1500000004</v>
      </c>
      <c r="J26" s="16" t="s">
        <v>108</v>
      </c>
    </row>
    <row r="27" spans="2:10" ht="60" x14ac:dyDescent="0.2">
      <c r="B27" s="24" t="s">
        <v>83</v>
      </c>
      <c r="C27" s="25" t="s">
        <v>143</v>
      </c>
      <c r="D27" s="16" t="s">
        <v>84</v>
      </c>
      <c r="E27" s="17">
        <v>44298</v>
      </c>
      <c r="F27" s="26">
        <v>3172199.91</v>
      </c>
      <c r="G27" s="17">
        <v>44328</v>
      </c>
      <c r="H27" s="26">
        <v>3172199.91</v>
      </c>
      <c r="I27" s="20">
        <v>0</v>
      </c>
      <c r="J27" s="16" t="s">
        <v>33</v>
      </c>
    </row>
    <row r="28" spans="2:10" ht="48" x14ac:dyDescent="0.2">
      <c r="B28" s="24" t="s">
        <v>85</v>
      </c>
      <c r="C28" s="25" t="s">
        <v>144</v>
      </c>
      <c r="D28" s="16" t="s">
        <v>86</v>
      </c>
      <c r="E28" s="17">
        <v>44316</v>
      </c>
      <c r="F28" s="26">
        <v>245143.83</v>
      </c>
      <c r="G28" s="17">
        <v>44346</v>
      </c>
      <c r="H28" s="26">
        <v>245143.83</v>
      </c>
      <c r="I28" s="20">
        <v>0</v>
      </c>
      <c r="J28" s="16" t="s">
        <v>33</v>
      </c>
    </row>
    <row r="29" spans="2:10" ht="60" x14ac:dyDescent="0.2">
      <c r="B29" s="24" t="s">
        <v>87</v>
      </c>
      <c r="C29" s="25" t="s">
        <v>145</v>
      </c>
      <c r="D29" s="15" t="s">
        <v>88</v>
      </c>
      <c r="E29" s="28" t="s">
        <v>89</v>
      </c>
      <c r="F29" s="38" t="s">
        <v>90</v>
      </c>
      <c r="G29" s="28" t="s">
        <v>109</v>
      </c>
      <c r="H29" s="38" t="s">
        <v>90</v>
      </c>
      <c r="I29" s="20">
        <v>0</v>
      </c>
      <c r="J29" s="16" t="s">
        <v>33</v>
      </c>
    </row>
    <row r="30" spans="2:10" ht="63" customHeight="1" x14ac:dyDescent="0.2">
      <c r="B30" s="24" t="s">
        <v>91</v>
      </c>
      <c r="C30" s="25" t="s">
        <v>146</v>
      </c>
      <c r="D30" s="25" t="s">
        <v>92</v>
      </c>
      <c r="E30" s="28" t="s">
        <v>93</v>
      </c>
      <c r="F30" s="38">
        <v>1633978.99</v>
      </c>
      <c r="G30" s="28" t="s">
        <v>110</v>
      </c>
      <c r="H30" s="38" t="s">
        <v>94</v>
      </c>
      <c r="I30" s="20">
        <v>0</v>
      </c>
      <c r="J30" s="16" t="s">
        <v>33</v>
      </c>
    </row>
    <row r="31" spans="2:10" ht="60" x14ac:dyDescent="0.2">
      <c r="B31" s="25" t="s">
        <v>95</v>
      </c>
      <c r="C31" s="25" t="s">
        <v>147</v>
      </c>
      <c r="D31" s="15" t="s">
        <v>96</v>
      </c>
      <c r="E31" s="28" t="s">
        <v>97</v>
      </c>
      <c r="F31" s="38" t="s">
        <v>98</v>
      </c>
      <c r="G31" s="28" t="s">
        <v>111</v>
      </c>
      <c r="H31" s="38" t="s">
        <v>98</v>
      </c>
      <c r="I31" s="20">
        <v>0</v>
      </c>
      <c r="J31" s="16" t="s">
        <v>33</v>
      </c>
    </row>
    <row r="32" spans="2:10" s="31" customFormat="1" ht="52.5" customHeight="1" x14ac:dyDescent="0.2">
      <c r="B32" s="24" t="s">
        <v>148</v>
      </c>
      <c r="C32" s="25" t="s">
        <v>149</v>
      </c>
      <c r="D32" s="15" t="s">
        <v>150</v>
      </c>
      <c r="E32" s="28" t="s">
        <v>151</v>
      </c>
      <c r="F32" s="29" t="s">
        <v>152</v>
      </c>
      <c r="G32" s="28" t="s">
        <v>153</v>
      </c>
      <c r="H32" s="29" t="s">
        <v>152</v>
      </c>
      <c r="I32" s="20">
        <v>0</v>
      </c>
      <c r="J32" s="16" t="s">
        <v>33</v>
      </c>
    </row>
    <row r="33" spans="2:10" ht="82.5" customHeight="1" x14ac:dyDescent="0.2">
      <c r="B33" s="16" t="s">
        <v>19</v>
      </c>
      <c r="C33" s="15" t="s">
        <v>32</v>
      </c>
      <c r="D33" s="15" t="s">
        <v>99</v>
      </c>
      <c r="E33" s="30" t="s">
        <v>112</v>
      </c>
      <c r="F33" s="34" t="s">
        <v>113</v>
      </c>
      <c r="G33" s="30" t="s">
        <v>114</v>
      </c>
      <c r="H33" s="34" t="s">
        <v>113</v>
      </c>
      <c r="I33" s="20">
        <v>0</v>
      </c>
      <c r="J33" s="16" t="s">
        <v>33</v>
      </c>
    </row>
    <row r="34" spans="2:10" ht="89.25" customHeight="1" x14ac:dyDescent="0.2">
      <c r="B34" s="16" t="s">
        <v>19</v>
      </c>
      <c r="C34" s="15" t="s">
        <v>35</v>
      </c>
      <c r="D34" s="15" t="s">
        <v>100</v>
      </c>
      <c r="E34" s="30" t="s">
        <v>115</v>
      </c>
      <c r="F34" s="34" t="s">
        <v>116</v>
      </c>
      <c r="G34" s="30" t="s">
        <v>117</v>
      </c>
      <c r="H34" s="34" t="s">
        <v>116</v>
      </c>
      <c r="I34" s="20">
        <v>0</v>
      </c>
      <c r="J34" s="16" t="s">
        <v>33</v>
      </c>
    </row>
    <row r="35" spans="2:10" ht="144" x14ac:dyDescent="0.2">
      <c r="B35" s="15" t="s">
        <v>20</v>
      </c>
      <c r="C35" s="15" t="s">
        <v>36</v>
      </c>
      <c r="D35" s="30" t="s">
        <v>118</v>
      </c>
      <c r="E35" s="30" t="s">
        <v>119</v>
      </c>
      <c r="F35" s="34" t="s">
        <v>120</v>
      </c>
      <c r="G35" s="30" t="s">
        <v>121</v>
      </c>
      <c r="H35" s="34" t="s">
        <v>120</v>
      </c>
      <c r="I35" s="20">
        <v>0</v>
      </c>
      <c r="J35" s="16" t="s">
        <v>33</v>
      </c>
    </row>
    <row r="36" spans="2:10" ht="56.25" customHeight="1" x14ac:dyDescent="0.2">
      <c r="B36" s="16" t="s">
        <v>21</v>
      </c>
      <c r="C36" s="15" t="s">
        <v>38</v>
      </c>
      <c r="D36" s="22" t="s">
        <v>37</v>
      </c>
      <c r="E36" s="22">
        <v>44270</v>
      </c>
      <c r="F36" s="18">
        <v>16158.07</v>
      </c>
      <c r="G36" s="22">
        <v>44301</v>
      </c>
      <c r="H36" s="18">
        <v>16158.07</v>
      </c>
      <c r="I36" s="20">
        <v>0</v>
      </c>
      <c r="J36" s="16" t="s">
        <v>33</v>
      </c>
    </row>
    <row r="37" spans="2:10" ht="59.25" customHeight="1" x14ac:dyDescent="0.2">
      <c r="B37" s="15" t="s">
        <v>22</v>
      </c>
      <c r="C37" s="15" t="s">
        <v>39</v>
      </c>
      <c r="D37" s="30" t="s">
        <v>53</v>
      </c>
      <c r="E37" s="15" t="s">
        <v>54</v>
      </c>
      <c r="F37" s="35" t="s">
        <v>55</v>
      </c>
      <c r="G37" s="15" t="s">
        <v>56</v>
      </c>
      <c r="H37" s="35" t="s">
        <v>55</v>
      </c>
      <c r="I37" s="20">
        <v>0</v>
      </c>
      <c r="J37" s="16" t="s">
        <v>33</v>
      </c>
    </row>
    <row r="38" spans="2:10" ht="79.5" customHeight="1" x14ac:dyDescent="0.2">
      <c r="B38" s="15" t="s">
        <v>23</v>
      </c>
      <c r="C38" s="15" t="s">
        <v>40</v>
      </c>
      <c r="D38" s="22" t="s">
        <v>41</v>
      </c>
      <c r="E38" s="22">
        <v>44329</v>
      </c>
      <c r="F38" s="18">
        <v>35555.839999999997</v>
      </c>
      <c r="G38" s="22">
        <v>44360</v>
      </c>
      <c r="H38" s="18">
        <v>35555.839999999997</v>
      </c>
      <c r="I38" s="20">
        <v>0</v>
      </c>
      <c r="J38" s="16" t="s">
        <v>33</v>
      </c>
    </row>
    <row r="39" spans="2:10" ht="93" customHeight="1" x14ac:dyDescent="0.2">
      <c r="B39" s="16" t="s">
        <v>24</v>
      </c>
      <c r="C39" s="15" t="s">
        <v>42</v>
      </c>
      <c r="D39" s="22" t="s">
        <v>43</v>
      </c>
      <c r="E39" s="22">
        <v>44305</v>
      </c>
      <c r="F39" s="18">
        <v>83515.679999999993</v>
      </c>
      <c r="G39" s="22">
        <v>44335</v>
      </c>
      <c r="H39" s="18">
        <v>83515.679999999993</v>
      </c>
      <c r="I39" s="20">
        <v>0</v>
      </c>
      <c r="J39" s="16" t="s">
        <v>33</v>
      </c>
    </row>
    <row r="40" spans="2:10" ht="70.5" customHeight="1" x14ac:dyDescent="0.2">
      <c r="B40" s="16" t="s">
        <v>25</v>
      </c>
      <c r="C40" s="15" t="s">
        <v>44</v>
      </c>
      <c r="D40" s="22" t="s">
        <v>122</v>
      </c>
      <c r="E40" s="22">
        <v>44337</v>
      </c>
      <c r="F40" s="18">
        <v>85986.6</v>
      </c>
      <c r="G40" s="22">
        <v>44368</v>
      </c>
      <c r="H40" s="18">
        <v>85986.6</v>
      </c>
      <c r="I40" s="20">
        <v>0</v>
      </c>
      <c r="J40" s="16" t="s">
        <v>33</v>
      </c>
    </row>
    <row r="41" spans="2:10" ht="72.75" customHeight="1" x14ac:dyDescent="0.2">
      <c r="B41" s="15" t="s">
        <v>22</v>
      </c>
      <c r="C41" s="15" t="s">
        <v>45</v>
      </c>
      <c r="D41" s="30" t="s">
        <v>124</v>
      </c>
      <c r="E41" s="30" t="s">
        <v>125</v>
      </c>
      <c r="F41" s="35" t="s">
        <v>123</v>
      </c>
      <c r="G41" s="30" t="s">
        <v>126</v>
      </c>
      <c r="H41" s="35" t="s">
        <v>123</v>
      </c>
      <c r="I41" s="20">
        <v>0</v>
      </c>
      <c r="J41" s="16" t="s">
        <v>33</v>
      </c>
    </row>
    <row r="42" spans="2:10" ht="84" x14ac:dyDescent="0.2">
      <c r="B42" s="16" t="s">
        <v>26</v>
      </c>
      <c r="C42" s="15" t="s">
        <v>46</v>
      </c>
      <c r="D42" s="15" t="s">
        <v>128</v>
      </c>
      <c r="E42" s="15" t="s">
        <v>127</v>
      </c>
      <c r="F42" s="35" t="s">
        <v>129</v>
      </c>
      <c r="G42" s="15" t="s">
        <v>130</v>
      </c>
      <c r="H42" s="35" t="s">
        <v>129</v>
      </c>
      <c r="I42" s="20">
        <v>0</v>
      </c>
      <c r="J42" s="16" t="s">
        <v>33</v>
      </c>
    </row>
    <row r="43" spans="2:10" ht="60" x14ac:dyDescent="0.2">
      <c r="B43" s="15" t="s">
        <v>22</v>
      </c>
      <c r="C43" s="15" t="s">
        <v>47</v>
      </c>
      <c r="D43" s="30" t="s">
        <v>131</v>
      </c>
      <c r="E43" s="15" t="s">
        <v>132</v>
      </c>
      <c r="F43" s="35" t="s">
        <v>133</v>
      </c>
      <c r="G43" s="15" t="s">
        <v>134</v>
      </c>
      <c r="H43" s="35" t="s">
        <v>133</v>
      </c>
      <c r="I43" s="20">
        <v>0</v>
      </c>
      <c r="J43" s="16" t="s">
        <v>33</v>
      </c>
    </row>
    <row r="44" spans="2:10" ht="72" x14ac:dyDescent="0.2">
      <c r="B44" s="16" t="s">
        <v>27</v>
      </c>
      <c r="C44" s="15" t="s">
        <v>48</v>
      </c>
      <c r="D44" s="22" t="s">
        <v>135</v>
      </c>
      <c r="E44" s="22">
        <v>44211</v>
      </c>
      <c r="F44" s="18">
        <v>82116.2</v>
      </c>
      <c r="G44" s="22">
        <v>44242</v>
      </c>
      <c r="H44" s="18">
        <v>82116.2</v>
      </c>
      <c r="I44" s="20">
        <v>0</v>
      </c>
      <c r="J44" s="16" t="s">
        <v>33</v>
      </c>
    </row>
    <row r="45" spans="2:10" ht="84" x14ac:dyDescent="0.2">
      <c r="B45" s="16" t="s">
        <v>28</v>
      </c>
      <c r="C45" s="15" t="s">
        <v>137</v>
      </c>
      <c r="D45" s="22" t="s">
        <v>136</v>
      </c>
      <c r="E45" s="17">
        <v>44320</v>
      </c>
      <c r="F45" s="20">
        <v>64918.080000000002</v>
      </c>
      <c r="G45" s="22">
        <v>44351</v>
      </c>
      <c r="H45" s="20">
        <v>64918.080000000002</v>
      </c>
      <c r="I45" s="20">
        <v>0</v>
      </c>
      <c r="J45" s="16" t="s">
        <v>33</v>
      </c>
    </row>
    <row r="46" spans="2:10" ht="60" x14ac:dyDescent="0.2">
      <c r="B46" s="16" t="s">
        <v>29</v>
      </c>
      <c r="C46" s="15" t="s">
        <v>49</v>
      </c>
      <c r="D46" s="22" t="s">
        <v>138</v>
      </c>
      <c r="E46" s="17">
        <v>44355</v>
      </c>
      <c r="F46" s="33">
        <v>18585</v>
      </c>
      <c r="G46" s="36">
        <v>44385</v>
      </c>
      <c r="H46" s="33">
        <v>18585</v>
      </c>
      <c r="I46" s="20">
        <v>0</v>
      </c>
      <c r="J46" s="16" t="s">
        <v>33</v>
      </c>
    </row>
    <row r="47" spans="2:10" ht="60" x14ac:dyDescent="0.2">
      <c r="B47" s="16" t="s">
        <v>30</v>
      </c>
      <c r="C47" s="15" t="s">
        <v>50</v>
      </c>
      <c r="D47" s="22" t="s">
        <v>141</v>
      </c>
      <c r="E47" s="17">
        <v>44326</v>
      </c>
      <c r="F47" s="20">
        <v>99946</v>
      </c>
      <c r="G47" s="22">
        <v>44357</v>
      </c>
      <c r="H47" s="16">
        <v>99946</v>
      </c>
      <c r="I47" s="20">
        <v>0</v>
      </c>
      <c r="J47" s="16" t="s">
        <v>33</v>
      </c>
    </row>
    <row r="48" spans="2:10" ht="84" x14ac:dyDescent="0.2">
      <c r="B48" s="15" t="s">
        <v>23</v>
      </c>
      <c r="C48" s="15" t="s">
        <v>51</v>
      </c>
      <c r="D48" s="22" t="s">
        <v>140</v>
      </c>
      <c r="E48" s="17">
        <v>44361</v>
      </c>
      <c r="F48" s="20">
        <v>35568.31</v>
      </c>
      <c r="G48" s="22">
        <v>44391</v>
      </c>
      <c r="H48" s="16">
        <v>35568.31</v>
      </c>
      <c r="I48" s="20">
        <v>0</v>
      </c>
      <c r="J48" s="16" t="s">
        <v>33</v>
      </c>
    </row>
    <row r="49" spans="2:10" ht="60" x14ac:dyDescent="0.2">
      <c r="B49" s="16" t="s">
        <v>31</v>
      </c>
      <c r="C49" s="15" t="s">
        <v>52</v>
      </c>
      <c r="D49" s="22" t="s">
        <v>139</v>
      </c>
      <c r="E49" s="17">
        <v>44333</v>
      </c>
      <c r="F49" s="18">
        <v>31270</v>
      </c>
      <c r="G49" s="22">
        <v>44364</v>
      </c>
      <c r="H49" s="18">
        <v>31270</v>
      </c>
      <c r="I49" s="20">
        <v>0</v>
      </c>
      <c r="J49" s="16" t="s">
        <v>33</v>
      </c>
    </row>
    <row r="50" spans="2:10" x14ac:dyDescent="0.2">
      <c r="B50" s="40"/>
      <c r="C50" s="41"/>
      <c r="D50" s="41"/>
      <c r="E50" s="42"/>
      <c r="F50" s="41"/>
      <c r="G50" s="41"/>
      <c r="H50" s="41"/>
      <c r="I50" s="43"/>
      <c r="J50" s="44"/>
    </row>
    <row r="51" spans="2:10" x14ac:dyDescent="0.2">
      <c r="B51" s="31"/>
      <c r="C51" s="31"/>
      <c r="D51" s="31"/>
      <c r="E51" s="31"/>
      <c r="F51" s="31"/>
      <c r="G51" s="31"/>
      <c r="H51" s="31"/>
      <c r="I51" s="31"/>
      <c r="J51" s="31"/>
    </row>
    <row r="56" spans="2:10" ht="15.75" x14ac:dyDescent="0.25">
      <c r="C56" s="84"/>
      <c r="D56" s="84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39" t="s">
        <v>154</v>
      </c>
      <c r="D58" s="5"/>
      <c r="E58" s="3" t="s">
        <v>103</v>
      </c>
    </row>
    <row r="59" spans="2:10" ht="18.75" x14ac:dyDescent="0.3">
      <c r="B59" s="82" t="s">
        <v>155</v>
      </c>
      <c r="C59" s="82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96"/>
  <sheetViews>
    <sheetView tabSelected="1" view="pageBreakPreview" topLeftCell="A79" zoomScaleNormal="90" zoomScaleSheetLayoutView="100" workbookViewId="0">
      <selection activeCell="B193" sqref="B193:C193"/>
    </sheetView>
  </sheetViews>
  <sheetFormatPr baseColWidth="10" defaultRowHeight="12.75" x14ac:dyDescent="0.2"/>
  <cols>
    <col min="1" max="1" width="34.7109375" style="51" customWidth="1"/>
    <col min="2" max="2" width="38.140625" style="51" customWidth="1"/>
    <col min="3" max="3" width="25.42578125" style="49" customWidth="1"/>
    <col min="4" max="4" width="22.42578125" style="49" customWidth="1"/>
    <col min="5" max="5" width="17" style="54" customWidth="1"/>
    <col min="6" max="6" width="13.42578125" style="50" bestFit="1" customWidth="1"/>
    <col min="7" max="7" width="16.42578125" style="50" bestFit="1" customWidth="1"/>
    <col min="8" max="8" width="16.140625" style="50" customWidth="1"/>
    <col min="9" max="9" width="19.42578125" style="50" customWidth="1"/>
    <col min="10" max="16384" width="11.42578125" style="45"/>
  </cols>
  <sheetData>
    <row r="8" spans="1:9" x14ac:dyDescent="0.2">
      <c r="A8" s="91" t="s">
        <v>105</v>
      </c>
      <c r="B8" s="91"/>
      <c r="C8" s="91"/>
      <c r="D8" s="91"/>
      <c r="E8" s="91"/>
      <c r="F8" s="91"/>
      <c r="G8" s="91"/>
      <c r="H8" s="91"/>
      <c r="I8" s="91"/>
    </row>
    <row r="9" spans="1:9" x14ac:dyDescent="0.2">
      <c r="B9" s="59"/>
      <c r="C9" s="60"/>
      <c r="D9" s="61"/>
      <c r="E9" s="62"/>
      <c r="F9" s="63"/>
      <c r="G9" s="64"/>
      <c r="H9" s="64"/>
      <c r="I9" s="64"/>
    </row>
    <row r="10" spans="1:9" x14ac:dyDescent="0.2">
      <c r="A10" s="91" t="s">
        <v>106</v>
      </c>
      <c r="B10" s="91"/>
      <c r="C10" s="91"/>
      <c r="D10" s="91"/>
      <c r="E10" s="91"/>
      <c r="F10" s="91"/>
      <c r="G10" s="91"/>
      <c r="H10" s="91"/>
      <c r="I10" s="91"/>
    </row>
    <row r="11" spans="1:9" x14ac:dyDescent="0.2">
      <c r="A11" s="91" t="s">
        <v>163</v>
      </c>
      <c r="B11" s="91"/>
      <c r="C11" s="91"/>
      <c r="D11" s="91"/>
      <c r="E11" s="91"/>
      <c r="F11" s="91"/>
      <c r="G11" s="91"/>
      <c r="H11" s="91"/>
      <c r="I11" s="91"/>
    </row>
    <row r="13" spans="1:9" s="46" customFormat="1" ht="51" x14ac:dyDescent="0.2">
      <c r="A13" s="47" t="s">
        <v>0</v>
      </c>
      <c r="B13" s="47" t="s">
        <v>1</v>
      </c>
      <c r="C13" s="47" t="s">
        <v>3</v>
      </c>
      <c r="D13" s="47" t="s">
        <v>2</v>
      </c>
      <c r="E13" s="48" t="s">
        <v>4</v>
      </c>
      <c r="F13" s="47" t="s">
        <v>5</v>
      </c>
      <c r="G13" s="47" t="s">
        <v>6</v>
      </c>
      <c r="H13" s="47" t="s">
        <v>7</v>
      </c>
      <c r="I13" s="47" t="s">
        <v>8</v>
      </c>
    </row>
    <row r="14" spans="1:9" s="73" customFormat="1" ht="66.75" customHeight="1" x14ac:dyDescent="0.2">
      <c r="A14" s="77" t="s">
        <v>259</v>
      </c>
      <c r="B14" s="76" t="s">
        <v>164</v>
      </c>
      <c r="C14" s="74" t="s">
        <v>323</v>
      </c>
      <c r="D14" s="75">
        <v>45888</v>
      </c>
      <c r="E14" s="78">
        <v>3536.1</v>
      </c>
      <c r="F14" s="69">
        <f>30+D14</f>
        <v>45918</v>
      </c>
      <c r="G14" s="70">
        <f>+E14</f>
        <v>3536.1</v>
      </c>
      <c r="H14" s="71">
        <v>0</v>
      </c>
      <c r="I14" s="72" t="s">
        <v>33</v>
      </c>
    </row>
    <row r="15" spans="1:9" s="73" customFormat="1" ht="45.75" customHeight="1" x14ac:dyDescent="0.2">
      <c r="A15" s="77" t="s">
        <v>260</v>
      </c>
      <c r="B15" s="85" t="s">
        <v>165</v>
      </c>
      <c r="C15" s="74" t="s">
        <v>380</v>
      </c>
      <c r="D15" s="75">
        <v>45861</v>
      </c>
      <c r="E15" s="78">
        <v>9276.49</v>
      </c>
      <c r="F15" s="69">
        <f t="shared" ref="F15:F113" si="0">30+D15</f>
        <v>45891</v>
      </c>
      <c r="G15" s="70">
        <f t="shared" ref="G15:G113" si="1">+E15</f>
        <v>9276.49</v>
      </c>
      <c r="H15" s="71">
        <v>0</v>
      </c>
      <c r="I15" s="72" t="s">
        <v>33</v>
      </c>
    </row>
    <row r="16" spans="1:9" s="73" customFormat="1" ht="45.75" customHeight="1" x14ac:dyDescent="0.2">
      <c r="A16" s="77" t="s">
        <v>260</v>
      </c>
      <c r="B16" s="87"/>
      <c r="C16" s="74" t="s">
        <v>381</v>
      </c>
      <c r="D16" s="75">
        <v>45883</v>
      </c>
      <c r="E16" s="78">
        <v>66405.679999999993</v>
      </c>
      <c r="F16" s="69">
        <f t="shared" si="0"/>
        <v>45913</v>
      </c>
      <c r="G16" s="70">
        <f t="shared" si="1"/>
        <v>66405.679999999993</v>
      </c>
      <c r="H16" s="71">
        <v>0</v>
      </c>
      <c r="I16" s="72" t="s">
        <v>33</v>
      </c>
    </row>
    <row r="17" spans="1:9" s="73" customFormat="1" ht="72" x14ac:dyDescent="0.2">
      <c r="A17" s="77" t="s">
        <v>261</v>
      </c>
      <c r="B17" s="76" t="s">
        <v>166</v>
      </c>
      <c r="C17" s="74" t="s">
        <v>324</v>
      </c>
      <c r="D17" s="75">
        <v>45778</v>
      </c>
      <c r="E17" s="78">
        <v>354000</v>
      </c>
      <c r="F17" s="69">
        <f t="shared" si="0"/>
        <v>45808</v>
      </c>
      <c r="G17" s="70">
        <f t="shared" si="1"/>
        <v>354000</v>
      </c>
      <c r="H17" s="71">
        <v>0</v>
      </c>
      <c r="I17" s="72" t="s">
        <v>33</v>
      </c>
    </row>
    <row r="18" spans="1:9" s="73" customFormat="1" ht="80.25" customHeight="1" x14ac:dyDescent="0.2">
      <c r="A18" s="77" t="s">
        <v>262</v>
      </c>
      <c r="B18" s="76" t="s">
        <v>167</v>
      </c>
      <c r="C18" s="74" t="s">
        <v>325</v>
      </c>
      <c r="D18" s="75">
        <v>45873</v>
      </c>
      <c r="E18" s="78">
        <v>51330</v>
      </c>
      <c r="F18" s="69">
        <f t="shared" si="0"/>
        <v>45903</v>
      </c>
      <c r="G18" s="70">
        <f t="shared" si="1"/>
        <v>51330</v>
      </c>
      <c r="H18" s="71">
        <v>0</v>
      </c>
      <c r="I18" s="72" t="s">
        <v>33</v>
      </c>
    </row>
    <row r="19" spans="1:9" s="73" customFormat="1" ht="69" customHeight="1" x14ac:dyDescent="0.2">
      <c r="A19" s="77" t="s">
        <v>263</v>
      </c>
      <c r="B19" s="76" t="s">
        <v>168</v>
      </c>
      <c r="C19" s="74" t="s">
        <v>326</v>
      </c>
      <c r="D19" s="75">
        <v>45881</v>
      </c>
      <c r="E19" s="78">
        <v>315272.40000000002</v>
      </c>
      <c r="F19" s="69">
        <f t="shared" si="0"/>
        <v>45911</v>
      </c>
      <c r="G19" s="70">
        <f t="shared" si="1"/>
        <v>315272.40000000002</v>
      </c>
      <c r="H19" s="71">
        <v>0</v>
      </c>
      <c r="I19" s="72" t="s">
        <v>33</v>
      </c>
    </row>
    <row r="20" spans="1:9" s="73" customFormat="1" ht="65.25" customHeight="1" x14ac:dyDescent="0.2">
      <c r="A20" s="77" t="s">
        <v>259</v>
      </c>
      <c r="B20" s="76" t="s">
        <v>169</v>
      </c>
      <c r="C20" s="74" t="s">
        <v>327</v>
      </c>
      <c r="D20" s="75">
        <v>45897</v>
      </c>
      <c r="E20" s="78">
        <v>4733.8100000000004</v>
      </c>
      <c r="F20" s="69">
        <f t="shared" si="0"/>
        <v>45927</v>
      </c>
      <c r="G20" s="70">
        <f t="shared" si="1"/>
        <v>4733.8100000000004</v>
      </c>
      <c r="H20" s="71">
        <v>0</v>
      </c>
      <c r="I20" s="72" t="s">
        <v>33</v>
      </c>
    </row>
    <row r="21" spans="1:9" s="73" customFormat="1" ht="74.25" customHeight="1" x14ac:dyDescent="0.2">
      <c r="A21" s="77" t="s">
        <v>259</v>
      </c>
      <c r="B21" s="76" t="s">
        <v>170</v>
      </c>
      <c r="C21" s="74" t="s">
        <v>328</v>
      </c>
      <c r="D21" s="75">
        <v>45896</v>
      </c>
      <c r="E21" s="78">
        <v>4663.99</v>
      </c>
      <c r="F21" s="69">
        <f t="shared" si="0"/>
        <v>45926</v>
      </c>
      <c r="G21" s="70">
        <f t="shared" si="1"/>
        <v>4663.99</v>
      </c>
      <c r="H21" s="71">
        <v>0</v>
      </c>
      <c r="I21" s="72" t="s">
        <v>33</v>
      </c>
    </row>
    <row r="22" spans="1:9" s="73" customFormat="1" x14ac:dyDescent="0.2">
      <c r="A22" s="77" t="s">
        <v>264</v>
      </c>
      <c r="B22" s="85" t="s">
        <v>171</v>
      </c>
      <c r="C22" s="74" t="s">
        <v>382</v>
      </c>
      <c r="D22" s="75">
        <v>45734</v>
      </c>
      <c r="E22" s="78">
        <v>3600</v>
      </c>
      <c r="F22" s="69">
        <f t="shared" si="0"/>
        <v>45764</v>
      </c>
      <c r="G22" s="70">
        <f t="shared" si="1"/>
        <v>3600</v>
      </c>
      <c r="H22" s="71">
        <v>0</v>
      </c>
      <c r="I22" s="72" t="s">
        <v>33</v>
      </c>
    </row>
    <row r="23" spans="1:9" s="73" customFormat="1" x14ac:dyDescent="0.2">
      <c r="A23" s="77" t="s">
        <v>264</v>
      </c>
      <c r="B23" s="86"/>
      <c r="C23" s="74" t="s">
        <v>383</v>
      </c>
      <c r="D23" s="75">
        <v>45735</v>
      </c>
      <c r="E23" s="78">
        <v>5760</v>
      </c>
      <c r="F23" s="69">
        <f t="shared" si="0"/>
        <v>45765</v>
      </c>
      <c r="G23" s="70">
        <f t="shared" si="1"/>
        <v>5760</v>
      </c>
      <c r="H23" s="71">
        <v>0</v>
      </c>
      <c r="I23" s="72" t="s">
        <v>33</v>
      </c>
    </row>
    <row r="24" spans="1:9" s="73" customFormat="1" x14ac:dyDescent="0.2">
      <c r="A24" s="77" t="s">
        <v>264</v>
      </c>
      <c r="B24" s="86"/>
      <c r="C24" s="74" t="s">
        <v>384</v>
      </c>
      <c r="D24" s="75">
        <v>45750</v>
      </c>
      <c r="E24" s="78">
        <v>7020</v>
      </c>
      <c r="F24" s="69">
        <f t="shared" si="0"/>
        <v>45780</v>
      </c>
      <c r="G24" s="70">
        <f t="shared" si="1"/>
        <v>7020</v>
      </c>
      <c r="H24" s="71">
        <v>0</v>
      </c>
      <c r="I24" s="72" t="s">
        <v>33</v>
      </c>
    </row>
    <row r="25" spans="1:9" s="73" customFormat="1" x14ac:dyDescent="0.2">
      <c r="A25" s="77" t="s">
        <v>264</v>
      </c>
      <c r="B25" s="86"/>
      <c r="C25" s="74" t="s">
        <v>385</v>
      </c>
      <c r="D25" s="75">
        <v>45757</v>
      </c>
      <c r="E25" s="78">
        <v>8820</v>
      </c>
      <c r="F25" s="69">
        <f t="shared" si="0"/>
        <v>45787</v>
      </c>
      <c r="G25" s="70">
        <f t="shared" si="1"/>
        <v>8820</v>
      </c>
      <c r="H25" s="71">
        <v>0</v>
      </c>
      <c r="I25" s="72" t="s">
        <v>33</v>
      </c>
    </row>
    <row r="26" spans="1:9" s="73" customFormat="1" x14ac:dyDescent="0.2">
      <c r="A26" s="77" t="s">
        <v>264</v>
      </c>
      <c r="B26" s="86"/>
      <c r="C26" s="74" t="s">
        <v>386</v>
      </c>
      <c r="D26" s="75">
        <v>45771</v>
      </c>
      <c r="E26" s="78">
        <v>12000</v>
      </c>
      <c r="F26" s="69">
        <f t="shared" si="0"/>
        <v>45801</v>
      </c>
      <c r="G26" s="70">
        <f t="shared" si="1"/>
        <v>12000</v>
      </c>
      <c r="H26" s="71">
        <v>0</v>
      </c>
      <c r="I26" s="72" t="s">
        <v>33</v>
      </c>
    </row>
    <row r="27" spans="1:9" s="73" customFormat="1" x14ac:dyDescent="0.2">
      <c r="A27" s="77" t="s">
        <v>264</v>
      </c>
      <c r="B27" s="86"/>
      <c r="C27" s="74" t="s">
        <v>387</v>
      </c>
      <c r="D27" s="75">
        <v>45778</v>
      </c>
      <c r="E27" s="78">
        <v>7800</v>
      </c>
      <c r="F27" s="69">
        <f t="shared" si="0"/>
        <v>45808</v>
      </c>
      <c r="G27" s="70">
        <f t="shared" si="1"/>
        <v>7800</v>
      </c>
      <c r="H27" s="71">
        <v>0</v>
      </c>
      <c r="I27" s="72" t="s">
        <v>33</v>
      </c>
    </row>
    <row r="28" spans="1:9" s="73" customFormat="1" x14ac:dyDescent="0.2">
      <c r="A28" s="77" t="s">
        <v>264</v>
      </c>
      <c r="B28" s="86"/>
      <c r="C28" s="74" t="s">
        <v>388</v>
      </c>
      <c r="D28" s="75">
        <v>45785</v>
      </c>
      <c r="E28" s="78">
        <v>9000</v>
      </c>
      <c r="F28" s="69">
        <f t="shared" si="0"/>
        <v>45815</v>
      </c>
      <c r="G28" s="70">
        <f t="shared" si="1"/>
        <v>9000</v>
      </c>
      <c r="H28" s="71">
        <v>0</v>
      </c>
      <c r="I28" s="72" t="s">
        <v>33</v>
      </c>
    </row>
    <row r="29" spans="1:9" s="73" customFormat="1" x14ac:dyDescent="0.2">
      <c r="A29" s="77" t="s">
        <v>264</v>
      </c>
      <c r="B29" s="86"/>
      <c r="C29" s="74" t="s">
        <v>389</v>
      </c>
      <c r="D29" s="75">
        <v>45792</v>
      </c>
      <c r="E29" s="78">
        <v>9000</v>
      </c>
      <c r="F29" s="69">
        <f t="shared" si="0"/>
        <v>45822</v>
      </c>
      <c r="G29" s="70">
        <f t="shared" si="1"/>
        <v>9000</v>
      </c>
      <c r="H29" s="71">
        <v>0</v>
      </c>
      <c r="I29" s="72" t="s">
        <v>33</v>
      </c>
    </row>
    <row r="30" spans="1:9" s="73" customFormat="1" x14ac:dyDescent="0.2">
      <c r="A30" s="77" t="s">
        <v>264</v>
      </c>
      <c r="B30" s="86"/>
      <c r="C30" s="74" t="s">
        <v>390</v>
      </c>
      <c r="D30" s="75">
        <v>45799</v>
      </c>
      <c r="E30" s="78">
        <v>9000</v>
      </c>
      <c r="F30" s="69">
        <f t="shared" si="0"/>
        <v>45829</v>
      </c>
      <c r="G30" s="70">
        <f t="shared" si="1"/>
        <v>9000</v>
      </c>
      <c r="H30" s="71">
        <v>0</v>
      </c>
      <c r="I30" s="72" t="s">
        <v>33</v>
      </c>
    </row>
    <row r="31" spans="1:9" s="73" customFormat="1" x14ac:dyDescent="0.2">
      <c r="A31" s="77" t="s">
        <v>264</v>
      </c>
      <c r="B31" s="86"/>
      <c r="C31" s="74" t="s">
        <v>391</v>
      </c>
      <c r="D31" s="75">
        <v>45806</v>
      </c>
      <c r="E31" s="78">
        <v>9000</v>
      </c>
      <c r="F31" s="69">
        <f t="shared" si="0"/>
        <v>45836</v>
      </c>
      <c r="G31" s="70">
        <f t="shared" si="1"/>
        <v>9000</v>
      </c>
      <c r="H31" s="71">
        <v>0</v>
      </c>
      <c r="I31" s="72" t="s">
        <v>33</v>
      </c>
    </row>
    <row r="32" spans="1:9" s="73" customFormat="1" x14ac:dyDescent="0.2">
      <c r="A32" s="77" t="s">
        <v>264</v>
      </c>
      <c r="B32" s="86"/>
      <c r="C32" s="74" t="s">
        <v>392</v>
      </c>
      <c r="D32" s="75">
        <v>45813</v>
      </c>
      <c r="E32" s="78">
        <v>9000</v>
      </c>
      <c r="F32" s="69">
        <f t="shared" si="0"/>
        <v>45843</v>
      </c>
      <c r="G32" s="70">
        <f t="shared" si="1"/>
        <v>9000</v>
      </c>
      <c r="H32" s="71">
        <v>0</v>
      </c>
      <c r="I32" s="72" t="s">
        <v>33</v>
      </c>
    </row>
    <row r="33" spans="1:9" s="73" customFormat="1" x14ac:dyDescent="0.2">
      <c r="A33" s="77" t="s">
        <v>264</v>
      </c>
      <c r="B33" s="86"/>
      <c r="C33" s="74" t="s">
        <v>393</v>
      </c>
      <c r="D33" s="75">
        <v>45820</v>
      </c>
      <c r="E33" s="78">
        <v>9000</v>
      </c>
      <c r="F33" s="69">
        <f t="shared" si="0"/>
        <v>45850</v>
      </c>
      <c r="G33" s="70">
        <f t="shared" si="1"/>
        <v>9000</v>
      </c>
      <c r="H33" s="71">
        <v>0</v>
      </c>
      <c r="I33" s="72" t="s">
        <v>33</v>
      </c>
    </row>
    <row r="34" spans="1:9" s="73" customFormat="1" x14ac:dyDescent="0.2">
      <c r="A34" s="77" t="s">
        <v>264</v>
      </c>
      <c r="B34" s="86"/>
      <c r="C34" s="74" t="s">
        <v>394</v>
      </c>
      <c r="D34" s="75">
        <v>45828</v>
      </c>
      <c r="E34" s="78">
        <v>9000</v>
      </c>
      <c r="F34" s="69">
        <f t="shared" si="0"/>
        <v>45858</v>
      </c>
      <c r="G34" s="70">
        <f t="shared" si="1"/>
        <v>9000</v>
      </c>
      <c r="H34" s="71">
        <v>0</v>
      </c>
      <c r="I34" s="72" t="s">
        <v>33</v>
      </c>
    </row>
    <row r="35" spans="1:9" s="73" customFormat="1" x14ac:dyDescent="0.2">
      <c r="A35" s="77" t="s">
        <v>264</v>
      </c>
      <c r="B35" s="86"/>
      <c r="C35" s="74" t="s">
        <v>395</v>
      </c>
      <c r="D35" s="75">
        <v>45834</v>
      </c>
      <c r="E35" s="78">
        <v>9060</v>
      </c>
      <c r="F35" s="69">
        <f t="shared" si="0"/>
        <v>45864</v>
      </c>
      <c r="G35" s="70">
        <f t="shared" si="1"/>
        <v>9060</v>
      </c>
      <c r="H35" s="71">
        <v>0</v>
      </c>
      <c r="I35" s="72" t="s">
        <v>33</v>
      </c>
    </row>
    <row r="36" spans="1:9" s="73" customFormat="1" x14ac:dyDescent="0.2">
      <c r="A36" s="77" t="s">
        <v>264</v>
      </c>
      <c r="B36" s="87"/>
      <c r="C36" s="74" t="s">
        <v>396</v>
      </c>
      <c r="D36" s="75">
        <v>45841</v>
      </c>
      <c r="E36" s="78">
        <v>9000</v>
      </c>
      <c r="F36" s="69">
        <f t="shared" si="0"/>
        <v>45871</v>
      </c>
      <c r="G36" s="70">
        <f t="shared" si="1"/>
        <v>9000</v>
      </c>
      <c r="H36" s="71">
        <v>0</v>
      </c>
      <c r="I36" s="72" t="s">
        <v>33</v>
      </c>
    </row>
    <row r="37" spans="1:9" s="73" customFormat="1" ht="65.25" customHeight="1" x14ac:dyDescent="0.2">
      <c r="A37" s="77" t="s">
        <v>265</v>
      </c>
      <c r="B37" s="76" t="s">
        <v>172</v>
      </c>
      <c r="C37" s="74" t="s">
        <v>329</v>
      </c>
      <c r="D37" s="75">
        <v>45875</v>
      </c>
      <c r="E37" s="78">
        <v>68714.100000000006</v>
      </c>
      <c r="F37" s="69">
        <f t="shared" si="0"/>
        <v>45905</v>
      </c>
      <c r="G37" s="70">
        <f t="shared" si="1"/>
        <v>68714.100000000006</v>
      </c>
      <c r="H37" s="71">
        <v>0</v>
      </c>
      <c r="I37" s="72" t="s">
        <v>33</v>
      </c>
    </row>
    <row r="38" spans="1:9" s="73" customFormat="1" ht="49.5" customHeight="1" x14ac:dyDescent="0.2">
      <c r="A38" s="77" t="s">
        <v>11</v>
      </c>
      <c r="B38" s="76" t="s">
        <v>173</v>
      </c>
      <c r="C38" s="74" t="s">
        <v>330</v>
      </c>
      <c r="D38" s="75">
        <v>45856</v>
      </c>
      <c r="E38" s="78">
        <v>690738.88</v>
      </c>
      <c r="F38" s="69">
        <f t="shared" si="0"/>
        <v>45886</v>
      </c>
      <c r="G38" s="70">
        <f t="shared" si="1"/>
        <v>690738.88</v>
      </c>
      <c r="H38" s="71">
        <v>0</v>
      </c>
      <c r="I38" s="72" t="s">
        <v>33</v>
      </c>
    </row>
    <row r="39" spans="1:9" s="73" customFormat="1" ht="56.25" customHeight="1" x14ac:dyDescent="0.2">
      <c r="A39" s="47" t="s">
        <v>0</v>
      </c>
      <c r="B39" s="47" t="s">
        <v>1</v>
      </c>
      <c r="C39" s="47" t="s">
        <v>3</v>
      </c>
      <c r="D39" s="47" t="s">
        <v>2</v>
      </c>
      <c r="E39" s="48" t="s">
        <v>4</v>
      </c>
      <c r="F39" s="47" t="s">
        <v>5</v>
      </c>
      <c r="G39" s="47" t="s">
        <v>6</v>
      </c>
      <c r="H39" s="47" t="s">
        <v>7</v>
      </c>
      <c r="I39" s="47" t="s">
        <v>8</v>
      </c>
    </row>
    <row r="40" spans="1:9" s="73" customFormat="1" ht="39" customHeight="1" x14ac:dyDescent="0.2">
      <c r="A40" s="77" t="s">
        <v>266</v>
      </c>
      <c r="B40" s="85" t="s">
        <v>174</v>
      </c>
      <c r="C40" s="74" t="s">
        <v>397</v>
      </c>
      <c r="D40" s="75">
        <v>45894</v>
      </c>
      <c r="E40" s="78">
        <v>162826.18</v>
      </c>
      <c r="F40" s="69">
        <f t="shared" si="0"/>
        <v>45924</v>
      </c>
      <c r="G40" s="70">
        <f t="shared" si="1"/>
        <v>162826.18</v>
      </c>
      <c r="H40" s="71">
        <v>0</v>
      </c>
      <c r="I40" s="72" t="s">
        <v>33</v>
      </c>
    </row>
    <row r="41" spans="1:9" s="73" customFormat="1" ht="39" customHeight="1" x14ac:dyDescent="0.2">
      <c r="A41" s="77" t="s">
        <v>266</v>
      </c>
      <c r="B41" s="87"/>
      <c r="C41" s="74" t="s">
        <v>398</v>
      </c>
      <c r="D41" s="75">
        <v>45894</v>
      </c>
      <c r="E41" s="78">
        <v>3321.97</v>
      </c>
      <c r="F41" s="69">
        <f t="shared" si="0"/>
        <v>45924</v>
      </c>
      <c r="G41" s="70">
        <f t="shared" si="1"/>
        <v>3321.97</v>
      </c>
      <c r="H41" s="71">
        <v>0</v>
      </c>
      <c r="I41" s="72" t="s">
        <v>33</v>
      </c>
    </row>
    <row r="42" spans="1:9" s="73" customFormat="1" ht="93" customHeight="1" x14ac:dyDescent="0.2">
      <c r="A42" s="77" t="s">
        <v>267</v>
      </c>
      <c r="B42" s="76" t="s">
        <v>175</v>
      </c>
      <c r="C42" s="74" t="s">
        <v>331</v>
      </c>
      <c r="D42" s="75">
        <v>45888</v>
      </c>
      <c r="E42" s="78">
        <v>332800</v>
      </c>
      <c r="F42" s="69">
        <f t="shared" si="0"/>
        <v>45918</v>
      </c>
      <c r="G42" s="70">
        <f t="shared" si="1"/>
        <v>332800</v>
      </c>
      <c r="H42" s="71">
        <v>0</v>
      </c>
      <c r="I42" s="72" t="s">
        <v>33</v>
      </c>
    </row>
    <row r="43" spans="1:9" s="73" customFormat="1" ht="63" customHeight="1" x14ac:dyDescent="0.2">
      <c r="A43" s="77" t="s">
        <v>268</v>
      </c>
      <c r="B43" s="76" t="s">
        <v>176</v>
      </c>
      <c r="C43" s="74" t="s">
        <v>332</v>
      </c>
      <c r="D43" s="75">
        <v>44784</v>
      </c>
      <c r="E43" s="78">
        <v>379630.37</v>
      </c>
      <c r="F43" s="69">
        <f t="shared" si="0"/>
        <v>44814</v>
      </c>
      <c r="G43" s="70">
        <f t="shared" si="1"/>
        <v>379630.37</v>
      </c>
      <c r="H43" s="71">
        <v>0</v>
      </c>
      <c r="I43" s="72" t="s">
        <v>33</v>
      </c>
    </row>
    <row r="44" spans="1:9" s="73" customFormat="1" ht="65.25" customHeight="1" x14ac:dyDescent="0.2">
      <c r="A44" s="77" t="s">
        <v>269</v>
      </c>
      <c r="B44" s="76" t="s">
        <v>177</v>
      </c>
      <c r="C44" s="74" t="s">
        <v>333</v>
      </c>
      <c r="D44" s="75">
        <v>45870</v>
      </c>
      <c r="E44" s="78">
        <v>30357.599999999999</v>
      </c>
      <c r="F44" s="69">
        <f t="shared" ref="F44" si="2">30+D44</f>
        <v>45900</v>
      </c>
      <c r="G44" s="70">
        <f t="shared" ref="G44" si="3">+E44</f>
        <v>30357.599999999999</v>
      </c>
      <c r="H44" s="71">
        <v>0</v>
      </c>
      <c r="I44" s="72" t="s">
        <v>33</v>
      </c>
    </row>
    <row r="45" spans="1:9" s="73" customFormat="1" ht="42" customHeight="1" x14ac:dyDescent="0.2">
      <c r="A45" s="77" t="s">
        <v>270</v>
      </c>
      <c r="B45" s="85" t="s">
        <v>178</v>
      </c>
      <c r="C45" s="74" t="s">
        <v>399</v>
      </c>
      <c r="D45" s="75">
        <v>45873</v>
      </c>
      <c r="E45" s="78">
        <v>6541.75</v>
      </c>
      <c r="F45" s="69">
        <f t="shared" si="0"/>
        <v>45903</v>
      </c>
      <c r="G45" s="70">
        <f t="shared" si="1"/>
        <v>6541.75</v>
      </c>
      <c r="H45" s="71">
        <v>0</v>
      </c>
      <c r="I45" s="72" t="s">
        <v>33</v>
      </c>
    </row>
    <row r="46" spans="1:9" s="73" customFormat="1" ht="42" customHeight="1" x14ac:dyDescent="0.2">
      <c r="A46" s="77" t="s">
        <v>270</v>
      </c>
      <c r="B46" s="87"/>
      <c r="C46" s="74" t="s">
        <v>400</v>
      </c>
      <c r="D46" s="75">
        <v>45883</v>
      </c>
      <c r="E46" s="78">
        <v>79897.94</v>
      </c>
      <c r="F46" s="69">
        <f t="shared" si="0"/>
        <v>45913</v>
      </c>
      <c r="G46" s="70">
        <f t="shared" si="1"/>
        <v>79897.94</v>
      </c>
      <c r="H46" s="71"/>
      <c r="I46" s="72"/>
    </row>
    <row r="47" spans="1:9" s="73" customFormat="1" ht="103.5" customHeight="1" x14ac:dyDescent="0.2">
      <c r="A47" s="77" t="s">
        <v>266</v>
      </c>
      <c r="B47" s="76" t="s">
        <v>179</v>
      </c>
      <c r="C47" s="74" t="s">
        <v>334</v>
      </c>
      <c r="D47" s="75">
        <v>45874</v>
      </c>
      <c r="E47" s="78">
        <v>1115397.8899999999</v>
      </c>
      <c r="F47" s="69">
        <f t="shared" si="0"/>
        <v>45904</v>
      </c>
      <c r="G47" s="70">
        <f t="shared" si="1"/>
        <v>1115397.8899999999</v>
      </c>
      <c r="H47" s="71">
        <v>0</v>
      </c>
      <c r="I47" s="72" t="s">
        <v>33</v>
      </c>
    </row>
    <row r="48" spans="1:9" s="73" customFormat="1" ht="42.75" customHeight="1" x14ac:dyDescent="0.2">
      <c r="A48" s="88" t="s">
        <v>259</v>
      </c>
      <c r="B48" s="85" t="s">
        <v>180</v>
      </c>
      <c r="C48" s="74" t="s">
        <v>401</v>
      </c>
      <c r="D48" s="75">
        <v>45896</v>
      </c>
      <c r="E48" s="78">
        <v>2750.81</v>
      </c>
      <c r="F48" s="69">
        <f t="shared" si="0"/>
        <v>45926</v>
      </c>
      <c r="G48" s="70">
        <f t="shared" si="1"/>
        <v>2750.81</v>
      </c>
      <c r="H48" s="71">
        <v>0</v>
      </c>
      <c r="I48" s="72" t="s">
        <v>33</v>
      </c>
    </row>
    <row r="49" spans="1:9" s="73" customFormat="1" ht="42.75" customHeight="1" x14ac:dyDescent="0.2">
      <c r="A49" s="90"/>
      <c r="B49" s="87"/>
      <c r="C49" s="74" t="s">
        <v>402</v>
      </c>
      <c r="D49" s="75">
        <v>45896</v>
      </c>
      <c r="E49" s="78">
        <v>3529.77</v>
      </c>
      <c r="F49" s="69">
        <f t="shared" si="0"/>
        <v>45926</v>
      </c>
      <c r="G49" s="70">
        <f t="shared" si="1"/>
        <v>3529.77</v>
      </c>
      <c r="H49" s="71">
        <v>0</v>
      </c>
      <c r="I49" s="72" t="s">
        <v>33</v>
      </c>
    </row>
    <row r="50" spans="1:9" s="73" customFormat="1" ht="57" customHeight="1" x14ac:dyDescent="0.2">
      <c r="A50" s="77" t="s">
        <v>266</v>
      </c>
      <c r="B50" s="76" t="s">
        <v>181</v>
      </c>
      <c r="C50" s="74" t="s">
        <v>335</v>
      </c>
      <c r="D50" s="75">
        <v>45894</v>
      </c>
      <c r="E50" s="78">
        <v>6212.3</v>
      </c>
      <c r="F50" s="69">
        <f t="shared" si="0"/>
        <v>45924</v>
      </c>
      <c r="G50" s="70">
        <f t="shared" si="1"/>
        <v>6212.3</v>
      </c>
      <c r="H50" s="71">
        <v>0</v>
      </c>
      <c r="I50" s="72" t="s">
        <v>33</v>
      </c>
    </row>
    <row r="51" spans="1:9" s="73" customFormat="1" ht="21" customHeight="1" x14ac:dyDescent="0.2">
      <c r="A51" s="77" t="s">
        <v>271</v>
      </c>
      <c r="B51" s="85" t="s">
        <v>182</v>
      </c>
      <c r="C51" s="74" t="s">
        <v>403</v>
      </c>
      <c r="D51" s="75">
        <v>45854</v>
      </c>
      <c r="E51" s="78">
        <v>6819.28</v>
      </c>
      <c r="F51" s="69">
        <f t="shared" si="0"/>
        <v>45884</v>
      </c>
      <c r="G51" s="70">
        <f t="shared" si="1"/>
        <v>6819.28</v>
      </c>
      <c r="H51" s="71">
        <v>0</v>
      </c>
      <c r="I51" s="72" t="s">
        <v>33</v>
      </c>
    </row>
    <row r="52" spans="1:9" s="73" customFormat="1" ht="21" customHeight="1" x14ac:dyDescent="0.2">
      <c r="A52" s="77" t="s">
        <v>271</v>
      </c>
      <c r="B52" s="86"/>
      <c r="C52" s="74" t="s">
        <v>404</v>
      </c>
      <c r="D52" s="75">
        <v>45877</v>
      </c>
      <c r="E52" s="78">
        <v>30239.26</v>
      </c>
      <c r="F52" s="69">
        <f t="shared" si="0"/>
        <v>45907</v>
      </c>
      <c r="G52" s="70">
        <f t="shared" si="1"/>
        <v>30239.26</v>
      </c>
      <c r="H52" s="71">
        <v>0</v>
      </c>
      <c r="I52" s="72" t="s">
        <v>33</v>
      </c>
    </row>
    <row r="53" spans="1:9" s="73" customFormat="1" ht="21" customHeight="1" x14ac:dyDescent="0.2">
      <c r="A53" s="77" t="s">
        <v>271</v>
      </c>
      <c r="B53" s="86"/>
      <c r="C53" s="74" t="s">
        <v>405</v>
      </c>
      <c r="D53" s="75">
        <v>45883</v>
      </c>
      <c r="E53" s="78">
        <v>123718.42</v>
      </c>
      <c r="F53" s="69">
        <f t="shared" si="0"/>
        <v>45913</v>
      </c>
      <c r="G53" s="70">
        <f t="shared" si="1"/>
        <v>123718.42</v>
      </c>
      <c r="H53" s="71">
        <v>0</v>
      </c>
      <c r="I53" s="72" t="s">
        <v>33</v>
      </c>
    </row>
    <row r="54" spans="1:9" s="73" customFormat="1" ht="21" customHeight="1" x14ac:dyDescent="0.2">
      <c r="A54" s="77" t="s">
        <v>271</v>
      </c>
      <c r="B54" s="87"/>
      <c r="C54" s="74" t="s">
        <v>406</v>
      </c>
      <c r="D54" s="75">
        <v>45881</v>
      </c>
      <c r="E54" s="78">
        <v>17987.740000000002</v>
      </c>
      <c r="F54" s="69">
        <f t="shared" si="0"/>
        <v>45911</v>
      </c>
      <c r="G54" s="70">
        <f t="shared" si="1"/>
        <v>17987.740000000002</v>
      </c>
      <c r="H54" s="71">
        <v>0</v>
      </c>
      <c r="I54" s="72" t="s">
        <v>33</v>
      </c>
    </row>
    <row r="55" spans="1:9" s="73" customFormat="1" ht="70.5" customHeight="1" x14ac:dyDescent="0.2">
      <c r="A55" s="77" t="s">
        <v>272</v>
      </c>
      <c r="B55" s="76" t="s">
        <v>183</v>
      </c>
      <c r="C55" s="74" t="s">
        <v>336</v>
      </c>
      <c r="D55" s="75">
        <v>45890</v>
      </c>
      <c r="E55" s="78">
        <v>14160</v>
      </c>
      <c r="F55" s="69">
        <f t="shared" si="0"/>
        <v>45920</v>
      </c>
      <c r="G55" s="70">
        <f t="shared" si="1"/>
        <v>14160</v>
      </c>
      <c r="H55" s="71">
        <v>0</v>
      </c>
      <c r="I55" s="72" t="s">
        <v>33</v>
      </c>
    </row>
    <row r="56" spans="1:9" s="73" customFormat="1" ht="40.5" customHeight="1" x14ac:dyDescent="0.2">
      <c r="A56" s="88" t="s">
        <v>273</v>
      </c>
      <c r="B56" s="85" t="s">
        <v>184</v>
      </c>
      <c r="C56" s="74" t="s">
        <v>407</v>
      </c>
      <c r="D56" s="75">
        <v>45891</v>
      </c>
      <c r="E56" s="78">
        <v>29812.6</v>
      </c>
      <c r="F56" s="69">
        <f t="shared" si="0"/>
        <v>45921</v>
      </c>
      <c r="G56" s="70">
        <f t="shared" si="1"/>
        <v>29812.6</v>
      </c>
      <c r="H56" s="71">
        <v>0</v>
      </c>
      <c r="I56" s="72" t="s">
        <v>33</v>
      </c>
    </row>
    <row r="57" spans="1:9" s="73" customFormat="1" ht="40.5" customHeight="1" x14ac:dyDescent="0.2">
      <c r="A57" s="90"/>
      <c r="B57" s="87"/>
      <c r="C57" s="74" t="s">
        <v>408</v>
      </c>
      <c r="D57" s="75">
        <v>45894</v>
      </c>
      <c r="E57" s="78">
        <v>128.19999999999999</v>
      </c>
      <c r="F57" s="69">
        <f t="shared" si="0"/>
        <v>45924</v>
      </c>
      <c r="G57" s="70">
        <f t="shared" si="1"/>
        <v>128.19999999999999</v>
      </c>
      <c r="H57" s="71">
        <v>0</v>
      </c>
      <c r="I57" s="72" t="s">
        <v>33</v>
      </c>
    </row>
    <row r="58" spans="1:9" s="73" customFormat="1" ht="93" customHeight="1" x14ac:dyDescent="0.2">
      <c r="A58" s="77" t="s">
        <v>274</v>
      </c>
      <c r="B58" s="76" t="s">
        <v>185</v>
      </c>
      <c r="C58" s="74" t="s">
        <v>337</v>
      </c>
      <c r="D58" s="75">
        <v>45896</v>
      </c>
      <c r="E58" s="78">
        <v>384000</v>
      </c>
      <c r="F58" s="69">
        <f t="shared" si="0"/>
        <v>45926</v>
      </c>
      <c r="G58" s="70">
        <f t="shared" si="1"/>
        <v>384000</v>
      </c>
      <c r="H58" s="71">
        <v>0</v>
      </c>
      <c r="I58" s="72" t="s">
        <v>33</v>
      </c>
    </row>
    <row r="59" spans="1:9" s="73" customFormat="1" ht="55.5" customHeight="1" x14ac:dyDescent="0.2">
      <c r="A59" s="47" t="s">
        <v>0</v>
      </c>
      <c r="B59" s="47" t="s">
        <v>1</v>
      </c>
      <c r="C59" s="47" t="s">
        <v>3</v>
      </c>
      <c r="D59" s="47" t="s">
        <v>2</v>
      </c>
      <c r="E59" s="48" t="s">
        <v>4</v>
      </c>
      <c r="F59" s="47" t="s">
        <v>5</v>
      </c>
      <c r="G59" s="47" t="s">
        <v>6</v>
      </c>
      <c r="H59" s="47" t="s">
        <v>7</v>
      </c>
      <c r="I59" s="47" t="s">
        <v>8</v>
      </c>
    </row>
    <row r="60" spans="1:9" s="73" customFormat="1" ht="102" customHeight="1" x14ac:dyDescent="0.2">
      <c r="A60" s="77" t="s">
        <v>275</v>
      </c>
      <c r="B60" s="76" t="s">
        <v>186</v>
      </c>
      <c r="C60" s="74" t="s">
        <v>338</v>
      </c>
      <c r="D60" s="75">
        <v>45881</v>
      </c>
      <c r="E60" s="78">
        <v>70800</v>
      </c>
      <c r="F60" s="69">
        <f t="shared" si="0"/>
        <v>45911</v>
      </c>
      <c r="G60" s="70">
        <f t="shared" si="1"/>
        <v>70800</v>
      </c>
      <c r="H60" s="71">
        <v>0</v>
      </c>
      <c r="I60" s="72" t="s">
        <v>33</v>
      </c>
    </row>
    <row r="61" spans="1:9" s="73" customFormat="1" ht="90.75" customHeight="1" x14ac:dyDescent="0.2">
      <c r="A61" s="77" t="s">
        <v>276</v>
      </c>
      <c r="B61" s="76" t="s">
        <v>187</v>
      </c>
      <c r="C61" s="74" t="s">
        <v>339</v>
      </c>
      <c r="D61" s="75">
        <v>45874</v>
      </c>
      <c r="E61" s="78">
        <v>172171</v>
      </c>
      <c r="F61" s="69">
        <f t="shared" si="0"/>
        <v>45904</v>
      </c>
      <c r="G61" s="70">
        <f t="shared" si="1"/>
        <v>172171</v>
      </c>
      <c r="H61" s="71">
        <v>0</v>
      </c>
      <c r="I61" s="72" t="s">
        <v>33</v>
      </c>
    </row>
    <row r="62" spans="1:9" s="73" customFormat="1" ht="79.5" customHeight="1" x14ac:dyDescent="0.2">
      <c r="A62" s="77" t="s">
        <v>277</v>
      </c>
      <c r="B62" s="76" t="s">
        <v>188</v>
      </c>
      <c r="C62" s="74" t="s">
        <v>340</v>
      </c>
      <c r="D62" s="75">
        <v>45874</v>
      </c>
      <c r="E62" s="78">
        <v>33863.15</v>
      </c>
      <c r="F62" s="69">
        <f t="shared" si="0"/>
        <v>45904</v>
      </c>
      <c r="G62" s="70">
        <f t="shared" si="1"/>
        <v>33863.15</v>
      </c>
      <c r="H62" s="71">
        <v>0</v>
      </c>
      <c r="I62" s="72" t="s">
        <v>33</v>
      </c>
    </row>
    <row r="63" spans="1:9" s="73" customFormat="1" ht="89.25" customHeight="1" x14ac:dyDescent="0.2">
      <c r="A63" s="77" t="s">
        <v>278</v>
      </c>
      <c r="B63" s="76" t="s">
        <v>189</v>
      </c>
      <c r="C63" s="74" t="s">
        <v>341</v>
      </c>
      <c r="D63" s="75">
        <v>45868</v>
      </c>
      <c r="E63" s="78">
        <v>27187.200000000001</v>
      </c>
      <c r="F63" s="69">
        <f t="shared" si="0"/>
        <v>45898</v>
      </c>
      <c r="G63" s="70">
        <f t="shared" si="1"/>
        <v>27187.200000000001</v>
      </c>
      <c r="H63" s="71">
        <v>0</v>
      </c>
      <c r="I63" s="72" t="s">
        <v>33</v>
      </c>
    </row>
    <row r="64" spans="1:9" s="73" customFormat="1" ht="52.5" customHeight="1" x14ac:dyDescent="0.2">
      <c r="A64" s="77" t="s">
        <v>279</v>
      </c>
      <c r="B64" s="76" t="s">
        <v>190</v>
      </c>
      <c r="C64" s="74" t="s">
        <v>342</v>
      </c>
      <c r="D64" s="75">
        <v>45888</v>
      </c>
      <c r="E64" s="78">
        <v>817740</v>
      </c>
      <c r="F64" s="69">
        <f t="shared" si="0"/>
        <v>45918</v>
      </c>
      <c r="G64" s="70">
        <f t="shared" si="1"/>
        <v>817740</v>
      </c>
      <c r="H64" s="71">
        <v>0</v>
      </c>
      <c r="I64" s="72" t="s">
        <v>33</v>
      </c>
    </row>
    <row r="65" spans="1:9" s="73" customFormat="1" ht="31.5" customHeight="1" x14ac:dyDescent="0.2">
      <c r="A65" s="77" t="s">
        <v>280</v>
      </c>
      <c r="B65" s="85" t="s">
        <v>191</v>
      </c>
      <c r="C65" s="74" t="s">
        <v>409</v>
      </c>
      <c r="D65" s="74">
        <v>45839</v>
      </c>
      <c r="E65" s="75">
        <v>60710.12</v>
      </c>
      <c r="F65" s="69">
        <f t="shared" si="0"/>
        <v>45869</v>
      </c>
      <c r="G65" s="70">
        <f t="shared" si="1"/>
        <v>60710.12</v>
      </c>
      <c r="H65" s="71">
        <v>0</v>
      </c>
      <c r="I65" s="72" t="s">
        <v>33</v>
      </c>
    </row>
    <row r="66" spans="1:9" s="73" customFormat="1" ht="31.5" customHeight="1" x14ac:dyDescent="0.2">
      <c r="A66" s="77" t="s">
        <v>280</v>
      </c>
      <c r="B66" s="86"/>
      <c r="C66" s="74" t="s">
        <v>410</v>
      </c>
      <c r="D66" s="74">
        <v>45839</v>
      </c>
      <c r="E66" s="75">
        <v>4409.4399999999996</v>
      </c>
      <c r="F66" s="69">
        <f t="shared" si="0"/>
        <v>45869</v>
      </c>
      <c r="G66" s="70">
        <f t="shared" si="1"/>
        <v>4409.4399999999996</v>
      </c>
      <c r="H66" s="71">
        <v>0</v>
      </c>
      <c r="I66" s="72" t="s">
        <v>33</v>
      </c>
    </row>
    <row r="67" spans="1:9" s="73" customFormat="1" ht="31.5" customHeight="1" x14ac:dyDescent="0.2">
      <c r="A67" s="77" t="s">
        <v>280</v>
      </c>
      <c r="B67" s="87"/>
      <c r="C67" s="74" t="s">
        <v>411</v>
      </c>
      <c r="D67" s="74">
        <v>45839</v>
      </c>
      <c r="E67" s="75">
        <v>1845008.49</v>
      </c>
      <c r="F67" s="69">
        <f t="shared" si="0"/>
        <v>45869</v>
      </c>
      <c r="G67" s="70">
        <f t="shared" si="1"/>
        <v>1845008.49</v>
      </c>
      <c r="H67" s="71">
        <v>0</v>
      </c>
      <c r="I67" s="72" t="s">
        <v>33</v>
      </c>
    </row>
    <row r="68" spans="1:9" s="73" customFormat="1" ht="78.75" customHeight="1" x14ac:dyDescent="0.2">
      <c r="A68" s="77" t="s">
        <v>281</v>
      </c>
      <c r="B68" s="76" t="s">
        <v>192</v>
      </c>
      <c r="C68" s="74" t="s">
        <v>343</v>
      </c>
      <c r="D68" s="75">
        <v>45862</v>
      </c>
      <c r="E68" s="78">
        <v>484711.15</v>
      </c>
      <c r="F68" s="69">
        <f t="shared" si="0"/>
        <v>45892</v>
      </c>
      <c r="G68" s="70">
        <f t="shared" si="1"/>
        <v>484711.15</v>
      </c>
      <c r="H68" s="71">
        <v>0</v>
      </c>
      <c r="I68" s="72" t="s">
        <v>33</v>
      </c>
    </row>
    <row r="69" spans="1:9" s="73" customFormat="1" ht="63.75" customHeight="1" x14ac:dyDescent="0.2">
      <c r="A69" s="77" t="s">
        <v>282</v>
      </c>
      <c r="B69" s="76" t="s">
        <v>193</v>
      </c>
      <c r="C69" s="74" t="s">
        <v>344</v>
      </c>
      <c r="D69" s="75">
        <v>45896</v>
      </c>
      <c r="E69" s="78">
        <v>246600.01</v>
      </c>
      <c r="F69" s="69">
        <f t="shared" si="0"/>
        <v>45926</v>
      </c>
      <c r="G69" s="70">
        <f t="shared" si="1"/>
        <v>246600.01</v>
      </c>
      <c r="H69" s="71">
        <v>0</v>
      </c>
      <c r="I69" s="72" t="s">
        <v>33</v>
      </c>
    </row>
    <row r="70" spans="1:9" s="73" customFormat="1" ht="75.75" customHeight="1" x14ac:dyDescent="0.2">
      <c r="A70" s="77" t="s">
        <v>283</v>
      </c>
      <c r="B70" s="76" t="s">
        <v>194</v>
      </c>
      <c r="C70" s="74" t="s">
        <v>345</v>
      </c>
      <c r="D70" s="75">
        <v>45889</v>
      </c>
      <c r="E70" s="78">
        <v>425272</v>
      </c>
      <c r="F70" s="69">
        <f t="shared" si="0"/>
        <v>45919</v>
      </c>
      <c r="G70" s="70">
        <f t="shared" si="1"/>
        <v>425272</v>
      </c>
      <c r="H70" s="71">
        <v>0</v>
      </c>
      <c r="I70" s="72" t="s">
        <v>33</v>
      </c>
    </row>
    <row r="71" spans="1:9" s="73" customFormat="1" ht="40.5" customHeight="1" x14ac:dyDescent="0.2">
      <c r="A71" s="77" t="s">
        <v>284</v>
      </c>
      <c r="B71" s="85" t="s">
        <v>195</v>
      </c>
      <c r="C71" s="74" t="s">
        <v>412</v>
      </c>
      <c r="D71" s="75">
        <v>45876</v>
      </c>
      <c r="E71" s="78">
        <v>144709</v>
      </c>
      <c r="F71" s="69">
        <f t="shared" si="0"/>
        <v>45906</v>
      </c>
      <c r="G71" s="70">
        <f t="shared" si="1"/>
        <v>144709</v>
      </c>
      <c r="H71" s="71">
        <v>0</v>
      </c>
      <c r="I71" s="72" t="s">
        <v>33</v>
      </c>
    </row>
    <row r="72" spans="1:9" s="73" customFormat="1" ht="40.5" customHeight="1" x14ac:dyDescent="0.2">
      <c r="A72" s="77" t="s">
        <v>284</v>
      </c>
      <c r="B72" s="87"/>
      <c r="C72" s="74" t="s">
        <v>413</v>
      </c>
      <c r="D72" s="75">
        <v>45876</v>
      </c>
      <c r="E72" s="78">
        <v>8512</v>
      </c>
      <c r="F72" s="69">
        <f t="shared" si="0"/>
        <v>45906</v>
      </c>
      <c r="G72" s="70">
        <f t="shared" si="1"/>
        <v>8512</v>
      </c>
      <c r="H72" s="71">
        <v>0</v>
      </c>
      <c r="I72" s="72" t="s">
        <v>33</v>
      </c>
    </row>
    <row r="73" spans="1:9" s="73" customFormat="1" ht="39.75" customHeight="1" x14ac:dyDescent="0.2">
      <c r="A73" s="77" t="s">
        <v>259</v>
      </c>
      <c r="B73" s="85" t="s">
        <v>196</v>
      </c>
      <c r="C73" s="74" t="s">
        <v>414</v>
      </c>
      <c r="D73" s="75">
        <v>45896</v>
      </c>
      <c r="E73" s="78">
        <v>15359.5</v>
      </c>
      <c r="F73" s="69">
        <f t="shared" si="0"/>
        <v>45926</v>
      </c>
      <c r="G73" s="70">
        <f t="shared" si="1"/>
        <v>15359.5</v>
      </c>
      <c r="H73" s="71">
        <v>0</v>
      </c>
      <c r="I73" s="72" t="s">
        <v>33</v>
      </c>
    </row>
    <row r="74" spans="1:9" s="73" customFormat="1" ht="39.75" customHeight="1" x14ac:dyDescent="0.2">
      <c r="A74" s="77" t="s">
        <v>259</v>
      </c>
      <c r="B74" s="87"/>
      <c r="C74" s="74" t="s">
        <v>415</v>
      </c>
      <c r="D74" s="75">
        <v>45896</v>
      </c>
      <c r="E74" s="78">
        <v>6901.48</v>
      </c>
      <c r="F74" s="69">
        <f t="shared" si="0"/>
        <v>45926</v>
      </c>
      <c r="G74" s="70">
        <f t="shared" si="1"/>
        <v>6901.48</v>
      </c>
      <c r="H74" s="71">
        <v>0</v>
      </c>
      <c r="I74" s="72" t="s">
        <v>33</v>
      </c>
    </row>
    <row r="75" spans="1:9" s="73" customFormat="1" ht="63.75" customHeight="1" x14ac:dyDescent="0.2">
      <c r="A75" s="77" t="s">
        <v>285</v>
      </c>
      <c r="B75" s="76" t="s">
        <v>197</v>
      </c>
      <c r="C75" s="74" t="s">
        <v>346</v>
      </c>
      <c r="D75" s="75">
        <v>45889</v>
      </c>
      <c r="E75" s="78">
        <v>112400</v>
      </c>
      <c r="F75" s="69">
        <f t="shared" si="0"/>
        <v>45919</v>
      </c>
      <c r="G75" s="70">
        <f t="shared" si="1"/>
        <v>112400</v>
      </c>
      <c r="H75" s="71">
        <v>0</v>
      </c>
      <c r="I75" s="72" t="s">
        <v>33</v>
      </c>
    </row>
    <row r="76" spans="1:9" s="73" customFormat="1" ht="54.75" customHeight="1" x14ac:dyDescent="0.2">
      <c r="A76" s="47" t="s">
        <v>0</v>
      </c>
      <c r="B76" s="47" t="s">
        <v>1</v>
      </c>
      <c r="C76" s="47" t="s">
        <v>3</v>
      </c>
      <c r="D76" s="47" t="s">
        <v>2</v>
      </c>
      <c r="E76" s="48" t="s">
        <v>4</v>
      </c>
      <c r="F76" s="47" t="s">
        <v>5</v>
      </c>
      <c r="G76" s="47" t="s">
        <v>6</v>
      </c>
      <c r="H76" s="47" t="s">
        <v>7</v>
      </c>
      <c r="I76" s="47" t="s">
        <v>8</v>
      </c>
    </row>
    <row r="77" spans="1:9" s="73" customFormat="1" ht="69" customHeight="1" x14ac:dyDescent="0.2">
      <c r="A77" s="77" t="s">
        <v>282</v>
      </c>
      <c r="B77" s="76" t="s">
        <v>198</v>
      </c>
      <c r="C77" s="74" t="s">
        <v>347</v>
      </c>
      <c r="D77" s="75">
        <v>45868</v>
      </c>
      <c r="E77" s="78">
        <v>497526.45</v>
      </c>
      <c r="F77" s="69">
        <f t="shared" si="0"/>
        <v>45898</v>
      </c>
      <c r="G77" s="70">
        <f t="shared" si="1"/>
        <v>497526.45</v>
      </c>
      <c r="H77" s="71">
        <v>0</v>
      </c>
      <c r="I77" s="72" t="s">
        <v>33</v>
      </c>
    </row>
    <row r="78" spans="1:9" s="73" customFormat="1" x14ac:dyDescent="0.2">
      <c r="A78" s="77" t="s">
        <v>286</v>
      </c>
      <c r="B78" s="85" t="s">
        <v>199</v>
      </c>
      <c r="C78" s="74" t="s">
        <v>416</v>
      </c>
      <c r="D78" s="75">
        <v>45875</v>
      </c>
      <c r="E78" s="78">
        <v>693209.88</v>
      </c>
      <c r="F78" s="69">
        <f t="shared" si="0"/>
        <v>45905</v>
      </c>
      <c r="G78" s="70">
        <f t="shared" si="1"/>
        <v>693209.88</v>
      </c>
      <c r="H78" s="71">
        <v>0</v>
      </c>
      <c r="I78" s="72" t="s">
        <v>33</v>
      </c>
    </row>
    <row r="79" spans="1:9" s="73" customFormat="1" x14ac:dyDescent="0.2">
      <c r="A79" s="77" t="s">
        <v>286</v>
      </c>
      <c r="B79" s="86"/>
      <c r="C79" s="74" t="s">
        <v>417</v>
      </c>
      <c r="D79" s="75">
        <v>45875</v>
      </c>
      <c r="E79" s="78">
        <v>70800</v>
      </c>
      <c r="F79" s="69">
        <f t="shared" si="0"/>
        <v>45905</v>
      </c>
      <c r="G79" s="70">
        <f t="shared" si="1"/>
        <v>70800</v>
      </c>
      <c r="H79" s="71">
        <v>0</v>
      </c>
      <c r="I79" s="72" t="s">
        <v>33</v>
      </c>
    </row>
    <row r="80" spans="1:9" s="73" customFormat="1" x14ac:dyDescent="0.2">
      <c r="A80" s="77" t="s">
        <v>286</v>
      </c>
      <c r="B80" s="86"/>
      <c r="C80" s="74" t="s">
        <v>418</v>
      </c>
      <c r="D80" s="75">
        <v>45875</v>
      </c>
      <c r="E80" s="78">
        <v>70800</v>
      </c>
      <c r="F80" s="69">
        <f t="shared" si="0"/>
        <v>45905</v>
      </c>
      <c r="G80" s="70">
        <f t="shared" si="1"/>
        <v>70800</v>
      </c>
      <c r="H80" s="71">
        <v>0</v>
      </c>
      <c r="I80" s="72" t="s">
        <v>33</v>
      </c>
    </row>
    <row r="81" spans="1:9" s="73" customFormat="1" x14ac:dyDescent="0.2">
      <c r="A81" s="77" t="s">
        <v>286</v>
      </c>
      <c r="B81" s="86"/>
      <c r="C81" s="74" t="s">
        <v>404</v>
      </c>
      <c r="D81" s="75">
        <v>45875</v>
      </c>
      <c r="E81" s="78">
        <v>70800</v>
      </c>
      <c r="F81" s="69">
        <f t="shared" si="0"/>
        <v>45905</v>
      </c>
      <c r="G81" s="70">
        <f t="shared" si="1"/>
        <v>70800</v>
      </c>
      <c r="H81" s="71">
        <v>0</v>
      </c>
      <c r="I81" s="72" t="s">
        <v>33</v>
      </c>
    </row>
    <row r="82" spans="1:9" s="73" customFormat="1" x14ac:dyDescent="0.2">
      <c r="A82" s="77" t="s">
        <v>286</v>
      </c>
      <c r="B82" s="86"/>
      <c r="C82" s="74" t="s">
        <v>419</v>
      </c>
      <c r="D82" s="75">
        <v>45875</v>
      </c>
      <c r="E82" s="78">
        <v>70800</v>
      </c>
      <c r="F82" s="69">
        <f t="shared" si="0"/>
        <v>45905</v>
      </c>
      <c r="G82" s="70">
        <f t="shared" si="1"/>
        <v>70800</v>
      </c>
      <c r="H82" s="71">
        <v>0</v>
      </c>
      <c r="I82" s="72" t="s">
        <v>33</v>
      </c>
    </row>
    <row r="83" spans="1:9" s="73" customFormat="1" x14ac:dyDescent="0.2">
      <c r="A83" s="77" t="s">
        <v>286</v>
      </c>
      <c r="B83" s="86"/>
      <c r="C83" s="74" t="s">
        <v>420</v>
      </c>
      <c r="D83" s="75">
        <v>45875</v>
      </c>
      <c r="E83" s="78">
        <v>70800</v>
      </c>
      <c r="F83" s="69">
        <f t="shared" si="0"/>
        <v>45905</v>
      </c>
      <c r="G83" s="70">
        <f t="shared" si="1"/>
        <v>70800</v>
      </c>
      <c r="H83" s="71">
        <v>0</v>
      </c>
      <c r="I83" s="72" t="s">
        <v>33</v>
      </c>
    </row>
    <row r="84" spans="1:9" s="73" customFormat="1" x14ac:dyDescent="0.2">
      <c r="A84" s="77" t="s">
        <v>286</v>
      </c>
      <c r="B84" s="87"/>
      <c r="C84" s="74" t="s">
        <v>421</v>
      </c>
      <c r="D84" s="75">
        <v>45875</v>
      </c>
      <c r="E84" s="78">
        <v>70800</v>
      </c>
      <c r="F84" s="69">
        <f t="shared" si="0"/>
        <v>45905</v>
      </c>
      <c r="G84" s="70">
        <f t="shared" si="1"/>
        <v>70800</v>
      </c>
      <c r="H84" s="71">
        <v>0</v>
      </c>
      <c r="I84" s="72" t="s">
        <v>33</v>
      </c>
    </row>
    <row r="85" spans="1:9" s="73" customFormat="1" ht="31.5" customHeight="1" x14ac:dyDescent="0.2">
      <c r="A85" s="88" t="s">
        <v>287</v>
      </c>
      <c r="B85" s="85" t="s">
        <v>200</v>
      </c>
      <c r="C85" s="74" t="s">
        <v>422</v>
      </c>
      <c r="D85" s="75">
        <v>45880</v>
      </c>
      <c r="E85" s="78">
        <v>1600000</v>
      </c>
      <c r="F85" s="69">
        <f t="shared" si="0"/>
        <v>45910</v>
      </c>
      <c r="G85" s="70">
        <f t="shared" si="1"/>
        <v>1600000</v>
      </c>
      <c r="H85" s="71">
        <v>0</v>
      </c>
      <c r="I85" s="72" t="s">
        <v>33</v>
      </c>
    </row>
    <row r="86" spans="1:9" s="73" customFormat="1" ht="31.5" customHeight="1" x14ac:dyDescent="0.2">
      <c r="A86" s="90"/>
      <c r="B86" s="87"/>
      <c r="C86" s="74" t="s">
        <v>423</v>
      </c>
      <c r="D86" s="75">
        <v>45888</v>
      </c>
      <c r="E86" s="78">
        <v>200000</v>
      </c>
      <c r="F86" s="69">
        <f t="shared" si="0"/>
        <v>45918</v>
      </c>
      <c r="G86" s="70">
        <f t="shared" si="1"/>
        <v>200000</v>
      </c>
      <c r="H86" s="71">
        <v>0</v>
      </c>
      <c r="I86" s="72" t="s">
        <v>33</v>
      </c>
    </row>
    <row r="87" spans="1:9" s="73" customFormat="1" ht="45" customHeight="1" x14ac:dyDescent="0.2">
      <c r="A87" s="88" t="s">
        <v>288</v>
      </c>
      <c r="B87" s="85" t="s">
        <v>201</v>
      </c>
      <c r="C87" s="74" t="s">
        <v>424</v>
      </c>
      <c r="D87" s="75">
        <v>45808</v>
      </c>
      <c r="E87" s="78">
        <v>63500.06</v>
      </c>
      <c r="F87" s="69">
        <f t="shared" si="0"/>
        <v>45838</v>
      </c>
      <c r="G87" s="70">
        <f t="shared" si="1"/>
        <v>63500.06</v>
      </c>
      <c r="H87" s="71">
        <v>0</v>
      </c>
      <c r="I87" s="72" t="s">
        <v>33</v>
      </c>
    </row>
    <row r="88" spans="1:9" s="73" customFormat="1" ht="45" customHeight="1" x14ac:dyDescent="0.2">
      <c r="A88" s="90"/>
      <c r="B88" s="87"/>
      <c r="C88" s="74" t="s">
        <v>425</v>
      </c>
      <c r="D88" s="75">
        <v>45777</v>
      </c>
      <c r="E88" s="78">
        <v>52603.16</v>
      </c>
      <c r="F88" s="69">
        <f t="shared" si="0"/>
        <v>45807</v>
      </c>
      <c r="G88" s="70">
        <f t="shared" si="1"/>
        <v>52603.16</v>
      </c>
      <c r="H88" s="71">
        <v>0</v>
      </c>
      <c r="I88" s="72" t="s">
        <v>33</v>
      </c>
    </row>
    <row r="89" spans="1:9" s="73" customFormat="1" ht="43.5" customHeight="1" x14ac:dyDescent="0.2">
      <c r="A89" s="77" t="s">
        <v>289</v>
      </c>
      <c r="B89" s="85" t="s">
        <v>202</v>
      </c>
      <c r="C89" s="74" t="s">
        <v>426</v>
      </c>
      <c r="D89" s="75">
        <v>45838</v>
      </c>
      <c r="E89" s="78">
        <v>57075</v>
      </c>
      <c r="F89" s="69">
        <f t="shared" si="0"/>
        <v>45868</v>
      </c>
      <c r="G89" s="70">
        <f t="shared" si="1"/>
        <v>57075</v>
      </c>
      <c r="H89" s="71">
        <v>0</v>
      </c>
      <c r="I89" s="72" t="s">
        <v>33</v>
      </c>
    </row>
    <row r="90" spans="1:9" s="73" customFormat="1" ht="43.5" customHeight="1" x14ac:dyDescent="0.2">
      <c r="A90" s="77" t="s">
        <v>289</v>
      </c>
      <c r="B90" s="87"/>
      <c r="C90" s="74" t="s">
        <v>427</v>
      </c>
      <c r="D90" s="75">
        <v>45868</v>
      </c>
      <c r="E90" s="78">
        <v>83050</v>
      </c>
      <c r="F90" s="69">
        <f t="shared" si="0"/>
        <v>45898</v>
      </c>
      <c r="G90" s="70">
        <f t="shared" si="1"/>
        <v>83050</v>
      </c>
      <c r="H90" s="71">
        <v>0</v>
      </c>
      <c r="I90" s="72" t="s">
        <v>33</v>
      </c>
    </row>
    <row r="91" spans="1:9" s="73" customFormat="1" ht="60" x14ac:dyDescent="0.2">
      <c r="A91" s="77" t="s">
        <v>290</v>
      </c>
      <c r="B91" s="76" t="s">
        <v>203</v>
      </c>
      <c r="C91" s="74" t="s">
        <v>348</v>
      </c>
      <c r="D91" s="75">
        <v>45888</v>
      </c>
      <c r="E91" s="78">
        <v>425000.01</v>
      </c>
      <c r="F91" s="69">
        <f t="shared" si="0"/>
        <v>45918</v>
      </c>
      <c r="G91" s="70">
        <f t="shared" si="1"/>
        <v>425000.01</v>
      </c>
      <c r="H91" s="71">
        <v>0</v>
      </c>
      <c r="I91" s="72" t="s">
        <v>33</v>
      </c>
    </row>
    <row r="92" spans="1:9" s="73" customFormat="1" ht="25.5" customHeight="1" x14ac:dyDescent="0.2">
      <c r="A92" s="88" t="s">
        <v>259</v>
      </c>
      <c r="B92" s="85" t="s">
        <v>204</v>
      </c>
      <c r="C92" s="74" t="s">
        <v>428</v>
      </c>
      <c r="D92" s="75">
        <v>45882</v>
      </c>
      <c r="E92" s="78">
        <v>22195.439999999999</v>
      </c>
      <c r="F92" s="69">
        <f t="shared" si="0"/>
        <v>45912</v>
      </c>
      <c r="G92" s="70">
        <f t="shared" si="1"/>
        <v>22195.439999999999</v>
      </c>
      <c r="H92" s="71">
        <v>0</v>
      </c>
      <c r="I92" s="72" t="s">
        <v>33</v>
      </c>
    </row>
    <row r="93" spans="1:9" s="73" customFormat="1" ht="25.5" customHeight="1" x14ac:dyDescent="0.2">
      <c r="A93" s="89"/>
      <c r="B93" s="86"/>
      <c r="C93" s="74" t="s">
        <v>429</v>
      </c>
      <c r="D93" s="75">
        <v>45896</v>
      </c>
      <c r="E93" s="78">
        <v>14357.22</v>
      </c>
      <c r="F93" s="69">
        <f t="shared" si="0"/>
        <v>45926</v>
      </c>
      <c r="G93" s="70">
        <f t="shared" si="1"/>
        <v>14357.22</v>
      </c>
      <c r="H93" s="71">
        <v>0</v>
      </c>
      <c r="I93" s="72" t="s">
        <v>33</v>
      </c>
    </row>
    <row r="94" spans="1:9" s="73" customFormat="1" ht="25.5" customHeight="1" x14ac:dyDescent="0.2">
      <c r="A94" s="90"/>
      <c r="B94" s="87"/>
      <c r="C94" s="74" t="s">
        <v>430</v>
      </c>
      <c r="D94" s="75">
        <v>45896</v>
      </c>
      <c r="E94" s="78">
        <v>5871.31</v>
      </c>
      <c r="F94" s="69">
        <f t="shared" si="0"/>
        <v>45926</v>
      </c>
      <c r="G94" s="70">
        <f t="shared" si="1"/>
        <v>5871.31</v>
      </c>
      <c r="H94" s="71">
        <v>0</v>
      </c>
      <c r="I94" s="72" t="s">
        <v>33</v>
      </c>
    </row>
    <row r="95" spans="1:9" s="73" customFormat="1" ht="54" customHeight="1" x14ac:dyDescent="0.2">
      <c r="A95" s="77" t="s">
        <v>291</v>
      </c>
      <c r="B95" s="76" t="s">
        <v>205</v>
      </c>
      <c r="C95" s="74" t="s">
        <v>349</v>
      </c>
      <c r="D95" s="75">
        <v>45888</v>
      </c>
      <c r="E95" s="78">
        <v>885000</v>
      </c>
      <c r="F95" s="69">
        <f t="shared" si="0"/>
        <v>45918</v>
      </c>
      <c r="G95" s="70">
        <f t="shared" si="1"/>
        <v>885000</v>
      </c>
      <c r="H95" s="71">
        <v>0</v>
      </c>
      <c r="I95" s="72" t="s">
        <v>33</v>
      </c>
    </row>
    <row r="96" spans="1:9" s="73" customFormat="1" ht="78.75" customHeight="1" x14ac:dyDescent="0.2">
      <c r="A96" s="77" t="s">
        <v>292</v>
      </c>
      <c r="B96" s="76" t="s">
        <v>206</v>
      </c>
      <c r="C96" s="74" t="s">
        <v>350</v>
      </c>
      <c r="D96" s="75">
        <v>45898</v>
      </c>
      <c r="E96" s="78">
        <v>242637.5</v>
      </c>
      <c r="F96" s="69">
        <f t="shared" si="0"/>
        <v>45928</v>
      </c>
      <c r="G96" s="70">
        <f t="shared" si="1"/>
        <v>242637.5</v>
      </c>
      <c r="H96" s="71">
        <v>0</v>
      </c>
      <c r="I96" s="72" t="s">
        <v>33</v>
      </c>
    </row>
    <row r="97" spans="1:9" s="73" customFormat="1" ht="90.75" customHeight="1" x14ac:dyDescent="0.2">
      <c r="A97" s="77" t="s">
        <v>293</v>
      </c>
      <c r="B97" s="76" t="s">
        <v>207</v>
      </c>
      <c r="C97" s="74" t="s">
        <v>70</v>
      </c>
      <c r="D97" s="75">
        <v>45896</v>
      </c>
      <c r="E97" s="78">
        <v>1570485.01</v>
      </c>
      <c r="F97" s="69">
        <f t="shared" ref="F97" si="4">30+D97</f>
        <v>45926</v>
      </c>
      <c r="G97" s="70">
        <f t="shared" ref="G97" si="5">+E97</f>
        <v>1570485.01</v>
      </c>
      <c r="H97" s="71">
        <v>0</v>
      </c>
      <c r="I97" s="72" t="s">
        <v>33</v>
      </c>
    </row>
    <row r="98" spans="1:9" s="73" customFormat="1" ht="77.25" customHeight="1" x14ac:dyDescent="0.2">
      <c r="A98" s="77" t="s">
        <v>295</v>
      </c>
      <c r="B98" s="76" t="s">
        <v>208</v>
      </c>
      <c r="C98" s="74" t="s">
        <v>351</v>
      </c>
      <c r="D98" s="75">
        <v>45887</v>
      </c>
      <c r="E98" s="78">
        <v>5336999.99</v>
      </c>
      <c r="F98" s="69">
        <f t="shared" si="0"/>
        <v>45917</v>
      </c>
      <c r="G98" s="70">
        <f t="shared" si="1"/>
        <v>5336999.99</v>
      </c>
      <c r="H98" s="71">
        <v>0</v>
      </c>
      <c r="I98" s="72" t="s">
        <v>33</v>
      </c>
    </row>
    <row r="99" spans="1:9" s="73" customFormat="1" ht="39" customHeight="1" x14ac:dyDescent="0.2">
      <c r="A99" s="88" t="s">
        <v>259</v>
      </c>
      <c r="B99" s="85" t="s">
        <v>209</v>
      </c>
      <c r="C99" s="74" t="s">
        <v>431</v>
      </c>
      <c r="D99" s="75">
        <v>45896</v>
      </c>
      <c r="E99" s="78">
        <v>25993.5</v>
      </c>
      <c r="F99" s="69">
        <f t="shared" si="0"/>
        <v>45926</v>
      </c>
      <c r="G99" s="70">
        <f t="shared" si="1"/>
        <v>25993.5</v>
      </c>
      <c r="H99" s="71">
        <v>0</v>
      </c>
      <c r="I99" s="72" t="s">
        <v>33</v>
      </c>
    </row>
    <row r="100" spans="1:9" s="73" customFormat="1" ht="39" customHeight="1" x14ac:dyDescent="0.2">
      <c r="A100" s="90"/>
      <c r="B100" s="87"/>
      <c r="C100" s="74" t="s">
        <v>432</v>
      </c>
      <c r="D100" s="75">
        <v>45896</v>
      </c>
      <c r="E100" s="78">
        <v>12792</v>
      </c>
      <c r="F100" s="69"/>
      <c r="G100" s="70">
        <f t="shared" si="1"/>
        <v>12792</v>
      </c>
      <c r="H100" s="71">
        <v>0</v>
      </c>
      <c r="I100" s="72" t="s">
        <v>33</v>
      </c>
    </row>
    <row r="101" spans="1:9" s="73" customFormat="1" ht="60" x14ac:dyDescent="0.2">
      <c r="A101" s="77" t="s">
        <v>296</v>
      </c>
      <c r="B101" s="76" t="s">
        <v>210</v>
      </c>
      <c r="C101" s="74" t="s">
        <v>352</v>
      </c>
      <c r="D101" s="75">
        <v>45894</v>
      </c>
      <c r="E101" s="78">
        <v>41595</v>
      </c>
      <c r="F101" s="69">
        <f t="shared" si="0"/>
        <v>45924</v>
      </c>
      <c r="G101" s="70">
        <f t="shared" si="1"/>
        <v>41595</v>
      </c>
      <c r="H101" s="71">
        <v>0</v>
      </c>
      <c r="I101" s="72" t="s">
        <v>33</v>
      </c>
    </row>
    <row r="102" spans="1:9" s="73" customFormat="1" ht="59.25" customHeight="1" x14ac:dyDescent="0.2">
      <c r="A102" s="47" t="s">
        <v>0</v>
      </c>
      <c r="B102" s="47" t="s">
        <v>1</v>
      </c>
      <c r="C102" s="47" t="s">
        <v>3</v>
      </c>
      <c r="D102" s="47" t="s">
        <v>2</v>
      </c>
      <c r="E102" s="48" t="s">
        <v>4</v>
      </c>
      <c r="F102" s="47" t="s">
        <v>5</v>
      </c>
      <c r="G102" s="47" t="s">
        <v>6</v>
      </c>
      <c r="H102" s="47" t="s">
        <v>7</v>
      </c>
      <c r="I102" s="47" t="s">
        <v>8</v>
      </c>
    </row>
    <row r="103" spans="1:9" s="73" customFormat="1" ht="63.75" customHeight="1" x14ac:dyDescent="0.2">
      <c r="A103" s="77" t="s">
        <v>297</v>
      </c>
      <c r="B103" s="76" t="s">
        <v>211</v>
      </c>
      <c r="C103" s="74" t="s">
        <v>353</v>
      </c>
      <c r="D103" s="75">
        <v>45902</v>
      </c>
      <c r="E103" s="78">
        <v>46020</v>
      </c>
      <c r="F103" s="69">
        <f t="shared" si="0"/>
        <v>45932</v>
      </c>
      <c r="G103" s="70">
        <f t="shared" si="1"/>
        <v>46020</v>
      </c>
      <c r="H103" s="71">
        <v>0</v>
      </c>
      <c r="I103" s="72" t="s">
        <v>33</v>
      </c>
    </row>
    <row r="104" spans="1:9" s="73" customFormat="1" ht="46.5" customHeight="1" x14ac:dyDescent="0.2">
      <c r="A104" s="88" t="s">
        <v>270</v>
      </c>
      <c r="B104" s="85" t="s">
        <v>212</v>
      </c>
      <c r="C104" s="74" t="s">
        <v>433</v>
      </c>
      <c r="D104" s="75">
        <v>45870</v>
      </c>
      <c r="E104" s="78">
        <v>4214.51</v>
      </c>
      <c r="F104" s="69">
        <f t="shared" si="0"/>
        <v>45900</v>
      </c>
      <c r="G104" s="70">
        <f t="shared" si="1"/>
        <v>4214.51</v>
      </c>
      <c r="H104" s="71">
        <v>0</v>
      </c>
      <c r="I104" s="72" t="s">
        <v>33</v>
      </c>
    </row>
    <row r="105" spans="1:9" s="73" customFormat="1" ht="46.5" customHeight="1" x14ac:dyDescent="0.2">
      <c r="A105" s="90"/>
      <c r="B105" s="87"/>
      <c r="C105" s="74" t="s">
        <v>434</v>
      </c>
      <c r="D105" s="75">
        <v>45873</v>
      </c>
      <c r="E105" s="78">
        <v>83014.850000000006</v>
      </c>
      <c r="F105" s="69">
        <f t="shared" si="0"/>
        <v>45903</v>
      </c>
      <c r="G105" s="70">
        <f t="shared" si="1"/>
        <v>83014.850000000006</v>
      </c>
      <c r="H105" s="71">
        <v>0</v>
      </c>
      <c r="I105" s="72" t="s">
        <v>33</v>
      </c>
    </row>
    <row r="106" spans="1:9" s="73" customFormat="1" ht="78" customHeight="1" x14ac:dyDescent="0.2">
      <c r="A106" s="77" t="s">
        <v>294</v>
      </c>
      <c r="B106" s="76" t="s">
        <v>213</v>
      </c>
      <c r="C106" s="74" t="s">
        <v>354</v>
      </c>
      <c r="D106" s="75">
        <v>45902</v>
      </c>
      <c r="E106" s="78">
        <v>47077.57</v>
      </c>
      <c r="F106" s="69">
        <f t="shared" si="0"/>
        <v>45932</v>
      </c>
      <c r="G106" s="70">
        <f t="shared" si="1"/>
        <v>47077.57</v>
      </c>
      <c r="H106" s="71">
        <v>0</v>
      </c>
      <c r="I106" s="72" t="s">
        <v>33</v>
      </c>
    </row>
    <row r="107" spans="1:9" s="73" customFormat="1" ht="66" customHeight="1" x14ac:dyDescent="0.2">
      <c r="A107" s="77" t="s">
        <v>259</v>
      </c>
      <c r="B107" s="76" t="s">
        <v>214</v>
      </c>
      <c r="C107" s="74" t="s">
        <v>355</v>
      </c>
      <c r="D107" s="75">
        <v>45904</v>
      </c>
      <c r="E107" s="78">
        <v>8511.2099999999991</v>
      </c>
      <c r="F107" s="69">
        <f t="shared" si="0"/>
        <v>45934</v>
      </c>
      <c r="G107" s="70">
        <f t="shared" si="1"/>
        <v>8511.2099999999991</v>
      </c>
      <c r="H107" s="71">
        <v>0</v>
      </c>
      <c r="I107" s="72" t="s">
        <v>33</v>
      </c>
    </row>
    <row r="108" spans="1:9" s="73" customFormat="1" ht="69.75" customHeight="1" x14ac:dyDescent="0.2">
      <c r="A108" s="77" t="s">
        <v>298</v>
      </c>
      <c r="B108" s="76" t="s">
        <v>215</v>
      </c>
      <c r="C108" s="74" t="s">
        <v>356</v>
      </c>
      <c r="D108" s="75">
        <v>45902</v>
      </c>
      <c r="E108" s="78">
        <v>125953.2</v>
      </c>
      <c r="F108" s="69">
        <f t="shared" si="0"/>
        <v>45932</v>
      </c>
      <c r="G108" s="70">
        <f t="shared" si="1"/>
        <v>125953.2</v>
      </c>
      <c r="H108" s="71">
        <v>0</v>
      </c>
      <c r="I108" s="72" t="s">
        <v>33</v>
      </c>
    </row>
    <row r="109" spans="1:9" s="73" customFormat="1" ht="79.5" customHeight="1" x14ac:dyDescent="0.2">
      <c r="A109" s="77" t="s">
        <v>299</v>
      </c>
      <c r="B109" s="76" t="s">
        <v>216</v>
      </c>
      <c r="C109" s="74" t="s">
        <v>357</v>
      </c>
      <c r="D109" s="75">
        <v>45888</v>
      </c>
      <c r="E109" s="78">
        <v>87084</v>
      </c>
      <c r="F109" s="69">
        <f t="shared" si="0"/>
        <v>45918</v>
      </c>
      <c r="G109" s="70">
        <f t="shared" si="1"/>
        <v>87084</v>
      </c>
      <c r="H109" s="71">
        <v>0</v>
      </c>
      <c r="I109" s="72" t="s">
        <v>33</v>
      </c>
    </row>
    <row r="110" spans="1:9" s="73" customFormat="1" ht="64.5" customHeight="1" x14ac:dyDescent="0.2">
      <c r="A110" s="77" t="s">
        <v>300</v>
      </c>
      <c r="B110" s="76" t="s">
        <v>217</v>
      </c>
      <c r="C110" s="74" t="s">
        <v>358</v>
      </c>
      <c r="D110" s="75">
        <v>45881</v>
      </c>
      <c r="E110" s="78">
        <v>430499.4</v>
      </c>
      <c r="F110" s="69">
        <f t="shared" si="0"/>
        <v>45911</v>
      </c>
      <c r="G110" s="70">
        <f t="shared" si="1"/>
        <v>430499.4</v>
      </c>
      <c r="H110" s="71">
        <v>0</v>
      </c>
      <c r="I110" s="72" t="s">
        <v>33</v>
      </c>
    </row>
    <row r="111" spans="1:9" s="73" customFormat="1" ht="94.5" customHeight="1" x14ac:dyDescent="0.2">
      <c r="A111" s="77" t="s">
        <v>301</v>
      </c>
      <c r="B111" s="76" t="s">
        <v>218</v>
      </c>
      <c r="C111" s="74" t="s">
        <v>359</v>
      </c>
      <c r="D111" s="75">
        <v>45905</v>
      </c>
      <c r="E111" s="78">
        <v>316875</v>
      </c>
      <c r="F111" s="69">
        <f t="shared" si="0"/>
        <v>45935</v>
      </c>
      <c r="G111" s="70">
        <f t="shared" si="1"/>
        <v>316875</v>
      </c>
      <c r="H111" s="71">
        <v>0</v>
      </c>
      <c r="I111" s="72" t="s">
        <v>33</v>
      </c>
    </row>
    <row r="112" spans="1:9" s="73" customFormat="1" ht="48" customHeight="1" x14ac:dyDescent="0.2">
      <c r="A112" s="77" t="s">
        <v>277</v>
      </c>
      <c r="B112" s="85" t="s">
        <v>219</v>
      </c>
      <c r="C112" s="74" t="s">
        <v>435</v>
      </c>
      <c r="D112" s="75">
        <v>45870</v>
      </c>
      <c r="E112" s="78">
        <v>25046.720000000001</v>
      </c>
      <c r="F112" s="69">
        <f t="shared" si="0"/>
        <v>45900</v>
      </c>
      <c r="G112" s="70">
        <f t="shared" si="1"/>
        <v>25046.720000000001</v>
      </c>
      <c r="H112" s="71">
        <v>0</v>
      </c>
      <c r="I112" s="72" t="s">
        <v>33</v>
      </c>
    </row>
    <row r="113" spans="1:9" s="73" customFormat="1" ht="48" customHeight="1" x14ac:dyDescent="0.2">
      <c r="A113" s="77" t="s">
        <v>277</v>
      </c>
      <c r="B113" s="87"/>
      <c r="C113" s="74" t="s">
        <v>436</v>
      </c>
      <c r="D113" s="75">
        <v>45870</v>
      </c>
      <c r="E113" s="78">
        <v>10843.51</v>
      </c>
      <c r="F113" s="69">
        <f t="shared" si="0"/>
        <v>45900</v>
      </c>
      <c r="G113" s="70">
        <f t="shared" si="1"/>
        <v>10843.51</v>
      </c>
      <c r="H113" s="71">
        <v>0</v>
      </c>
      <c r="I113" s="72" t="s">
        <v>33</v>
      </c>
    </row>
    <row r="114" spans="1:9" s="73" customFormat="1" ht="32.25" customHeight="1" x14ac:dyDescent="0.2">
      <c r="A114" s="79" t="s">
        <v>302</v>
      </c>
      <c r="B114" s="85" t="s">
        <v>220</v>
      </c>
      <c r="C114" s="74" t="s">
        <v>437</v>
      </c>
      <c r="D114" s="75">
        <v>45820</v>
      </c>
      <c r="E114" s="80">
        <v>16500</v>
      </c>
      <c r="F114" s="69">
        <f t="shared" ref="F114:F156" si="6">30+D114</f>
        <v>45850</v>
      </c>
      <c r="G114" s="70">
        <f t="shared" ref="G114:G156" si="7">+E114</f>
        <v>16500</v>
      </c>
      <c r="H114" s="71">
        <v>0</v>
      </c>
      <c r="I114" s="72" t="s">
        <v>33</v>
      </c>
    </row>
    <row r="115" spans="1:9" s="73" customFormat="1" ht="32.25" customHeight="1" x14ac:dyDescent="0.2">
      <c r="A115" s="79" t="s">
        <v>302</v>
      </c>
      <c r="B115" s="87"/>
      <c r="C115" s="74" t="s">
        <v>438</v>
      </c>
      <c r="D115" s="75">
        <v>45883</v>
      </c>
      <c r="E115" s="80">
        <v>33000</v>
      </c>
      <c r="F115" s="69">
        <f t="shared" si="6"/>
        <v>45913</v>
      </c>
      <c r="G115" s="70">
        <f t="shared" si="7"/>
        <v>33000</v>
      </c>
      <c r="H115" s="71">
        <v>0</v>
      </c>
      <c r="I115" s="72" t="s">
        <v>33</v>
      </c>
    </row>
    <row r="116" spans="1:9" s="73" customFormat="1" ht="89.25" customHeight="1" x14ac:dyDescent="0.2">
      <c r="A116" s="77" t="s">
        <v>303</v>
      </c>
      <c r="B116" s="76" t="s">
        <v>221</v>
      </c>
      <c r="C116" s="74" t="s">
        <v>360</v>
      </c>
      <c r="D116" s="75">
        <v>45901</v>
      </c>
      <c r="E116" s="78">
        <v>35400</v>
      </c>
      <c r="F116" s="69">
        <f t="shared" si="6"/>
        <v>45931</v>
      </c>
      <c r="G116" s="70">
        <f t="shared" si="7"/>
        <v>35400</v>
      </c>
      <c r="H116" s="71">
        <v>0</v>
      </c>
      <c r="I116" s="72" t="s">
        <v>33</v>
      </c>
    </row>
    <row r="117" spans="1:9" s="73" customFormat="1" ht="35.25" customHeight="1" x14ac:dyDescent="0.2">
      <c r="A117" s="88" t="s">
        <v>259</v>
      </c>
      <c r="B117" s="85" t="s">
        <v>222</v>
      </c>
      <c r="C117" s="74" t="s">
        <v>439</v>
      </c>
      <c r="D117" s="75">
        <v>45894</v>
      </c>
      <c r="E117" s="78">
        <v>12902.5</v>
      </c>
      <c r="F117" s="69">
        <f t="shared" si="6"/>
        <v>45924</v>
      </c>
      <c r="G117" s="70">
        <f t="shared" si="7"/>
        <v>12902.5</v>
      </c>
      <c r="H117" s="71">
        <v>0</v>
      </c>
      <c r="I117" s="72" t="s">
        <v>33</v>
      </c>
    </row>
    <row r="118" spans="1:9" s="73" customFormat="1" ht="35.25" customHeight="1" x14ac:dyDescent="0.2">
      <c r="A118" s="90"/>
      <c r="B118" s="87"/>
      <c r="C118" s="74" t="s">
        <v>440</v>
      </c>
      <c r="D118" s="75">
        <v>45894</v>
      </c>
      <c r="E118" s="78">
        <v>22815</v>
      </c>
      <c r="F118" s="69">
        <f t="shared" si="6"/>
        <v>45924</v>
      </c>
      <c r="G118" s="70">
        <f t="shared" si="7"/>
        <v>22815</v>
      </c>
      <c r="H118" s="71">
        <v>0</v>
      </c>
      <c r="I118" s="72" t="s">
        <v>33</v>
      </c>
    </row>
    <row r="119" spans="1:9" s="73" customFormat="1" ht="58.5" customHeight="1" x14ac:dyDescent="0.2">
      <c r="A119" s="47" t="s">
        <v>0</v>
      </c>
      <c r="B119" s="47" t="s">
        <v>1</v>
      </c>
      <c r="C119" s="47" t="s">
        <v>3</v>
      </c>
      <c r="D119" s="47" t="s">
        <v>2</v>
      </c>
      <c r="E119" s="48" t="s">
        <v>4</v>
      </c>
      <c r="F119" s="47" t="s">
        <v>5</v>
      </c>
      <c r="G119" s="47" t="s">
        <v>6</v>
      </c>
      <c r="H119" s="47" t="s">
        <v>7</v>
      </c>
      <c r="I119" s="47" t="s">
        <v>8</v>
      </c>
    </row>
    <row r="120" spans="1:9" s="73" customFormat="1" ht="87.75" customHeight="1" x14ac:dyDescent="0.2">
      <c r="A120" s="77" t="s">
        <v>304</v>
      </c>
      <c r="B120" s="76" t="s">
        <v>223</v>
      </c>
      <c r="C120" s="74" t="s">
        <v>361</v>
      </c>
      <c r="D120" s="75">
        <v>45896</v>
      </c>
      <c r="E120" s="78">
        <v>153400</v>
      </c>
      <c r="F120" s="69">
        <f t="shared" si="6"/>
        <v>45926</v>
      </c>
      <c r="G120" s="70">
        <f t="shared" si="7"/>
        <v>153400</v>
      </c>
      <c r="H120" s="71">
        <v>0</v>
      </c>
      <c r="I120" s="72" t="s">
        <v>33</v>
      </c>
    </row>
    <row r="121" spans="1:9" s="73" customFormat="1" ht="19.5" customHeight="1" x14ac:dyDescent="0.2">
      <c r="A121" s="88" t="s">
        <v>259</v>
      </c>
      <c r="B121" s="85" t="s">
        <v>224</v>
      </c>
      <c r="C121" s="74" t="s">
        <v>441</v>
      </c>
      <c r="D121" s="75">
        <v>45812</v>
      </c>
      <c r="E121" s="78">
        <v>2415.77</v>
      </c>
      <c r="F121" s="69">
        <f t="shared" si="6"/>
        <v>45842</v>
      </c>
      <c r="G121" s="70">
        <f t="shared" si="7"/>
        <v>2415.77</v>
      </c>
      <c r="H121" s="71">
        <v>0</v>
      </c>
      <c r="I121" s="72" t="s">
        <v>33</v>
      </c>
    </row>
    <row r="122" spans="1:9" s="73" customFormat="1" ht="19.5" customHeight="1" x14ac:dyDescent="0.2">
      <c r="A122" s="89"/>
      <c r="B122" s="86"/>
      <c r="C122" s="74" t="s">
        <v>442</v>
      </c>
      <c r="D122" s="75">
        <v>45842</v>
      </c>
      <c r="E122" s="78">
        <v>2415.77</v>
      </c>
      <c r="F122" s="69">
        <f t="shared" si="6"/>
        <v>45872</v>
      </c>
      <c r="G122" s="70">
        <f t="shared" si="7"/>
        <v>2415.77</v>
      </c>
      <c r="H122" s="71">
        <v>0</v>
      </c>
      <c r="I122" s="72" t="s">
        <v>33</v>
      </c>
    </row>
    <row r="123" spans="1:9" s="73" customFormat="1" ht="19.5" customHeight="1" x14ac:dyDescent="0.2">
      <c r="A123" s="89"/>
      <c r="B123" s="86"/>
      <c r="C123" s="74" t="s">
        <v>443</v>
      </c>
      <c r="D123" s="75">
        <v>45873</v>
      </c>
      <c r="E123" s="78">
        <v>2414.6799999999998</v>
      </c>
      <c r="F123" s="69">
        <f t="shared" si="6"/>
        <v>45903</v>
      </c>
      <c r="G123" s="70">
        <f t="shared" si="7"/>
        <v>2414.6799999999998</v>
      </c>
      <c r="H123" s="71">
        <v>0</v>
      </c>
      <c r="I123" s="72" t="s">
        <v>33</v>
      </c>
    </row>
    <row r="124" spans="1:9" s="73" customFormat="1" ht="19.5" customHeight="1" x14ac:dyDescent="0.2">
      <c r="A124" s="90"/>
      <c r="B124" s="87"/>
      <c r="C124" s="74" t="s">
        <v>444</v>
      </c>
      <c r="D124" s="75">
        <v>45904</v>
      </c>
      <c r="E124" s="78">
        <v>1015.3</v>
      </c>
      <c r="F124" s="69">
        <f t="shared" si="6"/>
        <v>45934</v>
      </c>
      <c r="G124" s="70">
        <f t="shared" si="7"/>
        <v>1015.3</v>
      </c>
      <c r="H124" s="71">
        <v>0</v>
      </c>
      <c r="I124" s="72" t="s">
        <v>33</v>
      </c>
    </row>
    <row r="125" spans="1:9" s="73" customFormat="1" ht="42" customHeight="1" x14ac:dyDescent="0.2">
      <c r="A125" s="77" t="s">
        <v>280</v>
      </c>
      <c r="B125" s="85" t="s">
        <v>225</v>
      </c>
      <c r="C125" s="74" t="s">
        <v>445</v>
      </c>
      <c r="D125" s="75">
        <v>45902</v>
      </c>
      <c r="E125" s="78">
        <v>4434.43</v>
      </c>
      <c r="F125" s="69">
        <f t="shared" si="6"/>
        <v>45932</v>
      </c>
      <c r="G125" s="70">
        <f t="shared" si="7"/>
        <v>4434.43</v>
      </c>
      <c r="H125" s="71">
        <v>0</v>
      </c>
      <c r="I125" s="72" t="s">
        <v>33</v>
      </c>
    </row>
    <row r="126" spans="1:9" s="73" customFormat="1" ht="42" customHeight="1" x14ac:dyDescent="0.2">
      <c r="A126" s="77" t="s">
        <v>280</v>
      </c>
      <c r="B126" s="87"/>
      <c r="C126" s="74" t="s">
        <v>446</v>
      </c>
      <c r="D126" s="75">
        <v>45902</v>
      </c>
      <c r="E126" s="78">
        <v>678.8</v>
      </c>
      <c r="F126" s="69">
        <f t="shared" si="6"/>
        <v>45932</v>
      </c>
      <c r="G126" s="70">
        <f t="shared" si="7"/>
        <v>678.8</v>
      </c>
      <c r="H126" s="71">
        <v>0</v>
      </c>
      <c r="I126" s="72" t="s">
        <v>33</v>
      </c>
    </row>
    <row r="127" spans="1:9" s="73" customFormat="1" ht="42" customHeight="1" x14ac:dyDescent="0.2">
      <c r="A127" s="77" t="s">
        <v>280</v>
      </c>
      <c r="B127" s="85" t="s">
        <v>226</v>
      </c>
      <c r="C127" s="74" t="s">
        <v>447</v>
      </c>
      <c r="D127" s="75">
        <v>45901</v>
      </c>
      <c r="E127" s="78">
        <v>92279.08</v>
      </c>
      <c r="F127" s="69">
        <f t="shared" si="6"/>
        <v>45931</v>
      </c>
      <c r="G127" s="70">
        <f t="shared" si="7"/>
        <v>92279.08</v>
      </c>
      <c r="H127" s="71">
        <v>0</v>
      </c>
      <c r="I127" s="72" t="s">
        <v>33</v>
      </c>
    </row>
    <row r="128" spans="1:9" s="73" customFormat="1" ht="42" customHeight="1" x14ac:dyDescent="0.2">
      <c r="A128" s="77" t="s">
        <v>280</v>
      </c>
      <c r="B128" s="87"/>
      <c r="C128" s="74" t="s">
        <v>448</v>
      </c>
      <c r="D128" s="75">
        <v>45901</v>
      </c>
      <c r="E128" s="78">
        <v>2290.66</v>
      </c>
      <c r="F128" s="69">
        <f t="shared" si="6"/>
        <v>45931</v>
      </c>
      <c r="G128" s="70">
        <f t="shared" si="7"/>
        <v>2290.66</v>
      </c>
      <c r="H128" s="71">
        <v>0</v>
      </c>
      <c r="I128" s="72" t="s">
        <v>33</v>
      </c>
    </row>
    <row r="129" spans="1:9" s="73" customFormat="1" ht="63.75" customHeight="1" x14ac:dyDescent="0.2">
      <c r="A129" s="77" t="s">
        <v>282</v>
      </c>
      <c r="B129" s="76" t="s">
        <v>227</v>
      </c>
      <c r="C129" s="74" t="s">
        <v>347</v>
      </c>
      <c r="D129" s="75">
        <v>45868</v>
      </c>
      <c r="E129" s="78">
        <v>852874.35</v>
      </c>
      <c r="F129" s="69">
        <f t="shared" si="6"/>
        <v>45898</v>
      </c>
      <c r="G129" s="70">
        <f t="shared" si="7"/>
        <v>852874.35</v>
      </c>
      <c r="H129" s="71">
        <v>0</v>
      </c>
      <c r="I129" s="72" t="s">
        <v>33</v>
      </c>
    </row>
    <row r="130" spans="1:9" s="73" customFormat="1" ht="40.5" customHeight="1" x14ac:dyDescent="0.2">
      <c r="A130" s="77" t="s">
        <v>294</v>
      </c>
      <c r="B130" s="85" t="s">
        <v>228</v>
      </c>
      <c r="C130" s="74" t="s">
        <v>449</v>
      </c>
      <c r="D130" s="75">
        <v>45908</v>
      </c>
      <c r="E130" s="80">
        <v>102893.33</v>
      </c>
      <c r="F130" s="69">
        <f t="shared" si="6"/>
        <v>45938</v>
      </c>
      <c r="G130" s="70">
        <f t="shared" si="7"/>
        <v>102893.33</v>
      </c>
      <c r="H130" s="71">
        <v>0</v>
      </c>
      <c r="I130" s="72" t="s">
        <v>33</v>
      </c>
    </row>
    <row r="131" spans="1:9" s="73" customFormat="1" ht="40.5" customHeight="1" x14ac:dyDescent="0.2">
      <c r="A131" s="77" t="s">
        <v>294</v>
      </c>
      <c r="B131" s="87"/>
      <c r="C131" s="74" t="s">
        <v>450</v>
      </c>
      <c r="D131" s="75">
        <v>45908</v>
      </c>
      <c r="E131" s="80">
        <v>3900.68</v>
      </c>
      <c r="F131" s="69">
        <f t="shared" si="6"/>
        <v>45938</v>
      </c>
      <c r="G131" s="70">
        <f t="shared" si="7"/>
        <v>3900.68</v>
      </c>
      <c r="H131" s="71">
        <v>0</v>
      </c>
      <c r="I131" s="72" t="s">
        <v>33</v>
      </c>
    </row>
    <row r="132" spans="1:9" s="73" customFormat="1" ht="77.25" customHeight="1" x14ac:dyDescent="0.2">
      <c r="A132" s="77" t="s">
        <v>305</v>
      </c>
      <c r="B132" s="76" t="s">
        <v>229</v>
      </c>
      <c r="C132" s="74" t="s">
        <v>362</v>
      </c>
      <c r="D132" s="75">
        <v>45897</v>
      </c>
      <c r="E132" s="78">
        <v>1860000</v>
      </c>
      <c r="F132" s="69">
        <f t="shared" si="6"/>
        <v>45927</v>
      </c>
      <c r="G132" s="70">
        <f t="shared" si="7"/>
        <v>1860000</v>
      </c>
      <c r="H132" s="71">
        <v>0</v>
      </c>
      <c r="I132" s="72" t="s">
        <v>33</v>
      </c>
    </row>
    <row r="133" spans="1:9" s="73" customFormat="1" ht="78" customHeight="1" x14ac:dyDescent="0.2">
      <c r="A133" s="77" t="s">
        <v>270</v>
      </c>
      <c r="B133" s="76" t="s">
        <v>230</v>
      </c>
      <c r="C133" s="74" t="s">
        <v>363</v>
      </c>
      <c r="D133" s="75">
        <v>45890</v>
      </c>
      <c r="E133" s="78">
        <v>8496</v>
      </c>
      <c r="F133" s="69">
        <f t="shared" si="6"/>
        <v>45920</v>
      </c>
      <c r="G133" s="70">
        <f t="shared" si="7"/>
        <v>8496</v>
      </c>
      <c r="H133" s="71">
        <v>0</v>
      </c>
      <c r="I133" s="72" t="s">
        <v>33</v>
      </c>
    </row>
    <row r="134" spans="1:9" s="73" customFormat="1" ht="65.25" customHeight="1" x14ac:dyDescent="0.2">
      <c r="A134" s="77" t="s">
        <v>306</v>
      </c>
      <c r="B134" s="76" t="s">
        <v>231</v>
      </c>
      <c r="C134" s="74" t="s">
        <v>364</v>
      </c>
      <c r="D134" s="75">
        <v>45905</v>
      </c>
      <c r="E134" s="78">
        <v>51802</v>
      </c>
      <c r="F134" s="69">
        <f t="shared" si="6"/>
        <v>45935</v>
      </c>
      <c r="G134" s="70">
        <f t="shared" si="7"/>
        <v>51802</v>
      </c>
      <c r="H134" s="71">
        <v>0</v>
      </c>
      <c r="I134" s="72" t="s">
        <v>33</v>
      </c>
    </row>
    <row r="135" spans="1:9" s="73" customFormat="1" ht="64.5" customHeight="1" x14ac:dyDescent="0.2">
      <c r="A135" s="77" t="s">
        <v>307</v>
      </c>
      <c r="B135" s="76" t="s">
        <v>232</v>
      </c>
      <c r="C135" s="74" t="s">
        <v>365</v>
      </c>
      <c r="D135" s="75">
        <v>45869</v>
      </c>
      <c r="E135" s="78">
        <v>402433.09</v>
      </c>
      <c r="F135" s="69">
        <f t="shared" si="6"/>
        <v>45899</v>
      </c>
      <c r="G135" s="70">
        <f t="shared" si="7"/>
        <v>402433.09</v>
      </c>
      <c r="H135" s="71">
        <v>0</v>
      </c>
      <c r="I135" s="72" t="s">
        <v>33</v>
      </c>
    </row>
    <row r="136" spans="1:9" s="73" customFormat="1" ht="63" customHeight="1" x14ac:dyDescent="0.2">
      <c r="A136" s="77" t="s">
        <v>294</v>
      </c>
      <c r="B136" s="76" t="s">
        <v>233</v>
      </c>
      <c r="C136" s="74" t="s">
        <v>366</v>
      </c>
      <c r="D136" s="75">
        <v>45908</v>
      </c>
      <c r="E136" s="78">
        <v>1284318.1399999999</v>
      </c>
      <c r="F136" s="69">
        <f t="shared" ref="F136" si="8">30+D136</f>
        <v>45938</v>
      </c>
      <c r="G136" s="70">
        <f t="shared" ref="G136" si="9">+E136</f>
        <v>1284318.1399999999</v>
      </c>
      <c r="H136" s="71">
        <v>0</v>
      </c>
      <c r="I136" s="72" t="s">
        <v>33</v>
      </c>
    </row>
    <row r="137" spans="1:9" s="73" customFormat="1" x14ac:dyDescent="0.2">
      <c r="A137" s="77" t="s">
        <v>264</v>
      </c>
      <c r="B137" s="85" t="s">
        <v>234</v>
      </c>
      <c r="C137" s="74" t="s">
        <v>451</v>
      </c>
      <c r="D137" s="75">
        <v>44914</v>
      </c>
      <c r="E137" s="78">
        <v>2880</v>
      </c>
      <c r="F137" s="69">
        <f t="shared" si="6"/>
        <v>44944</v>
      </c>
      <c r="G137" s="70">
        <f t="shared" si="7"/>
        <v>2880</v>
      </c>
      <c r="H137" s="71">
        <v>0</v>
      </c>
      <c r="I137" s="72" t="s">
        <v>33</v>
      </c>
    </row>
    <row r="138" spans="1:9" s="73" customFormat="1" x14ac:dyDescent="0.2">
      <c r="A138" s="77" t="s">
        <v>264</v>
      </c>
      <c r="B138" s="86"/>
      <c r="C138" s="74" t="s">
        <v>452</v>
      </c>
      <c r="D138" s="75">
        <v>44917</v>
      </c>
      <c r="E138" s="78">
        <v>1560</v>
      </c>
      <c r="F138" s="69">
        <f t="shared" si="6"/>
        <v>44947</v>
      </c>
      <c r="G138" s="70">
        <f t="shared" si="7"/>
        <v>1560</v>
      </c>
      <c r="H138" s="71">
        <v>0</v>
      </c>
      <c r="I138" s="72" t="s">
        <v>33</v>
      </c>
    </row>
    <row r="139" spans="1:9" s="73" customFormat="1" x14ac:dyDescent="0.2">
      <c r="A139" s="77" t="s">
        <v>264</v>
      </c>
      <c r="B139" s="86"/>
      <c r="C139" s="74" t="s">
        <v>453</v>
      </c>
      <c r="D139" s="75">
        <v>44922</v>
      </c>
      <c r="E139" s="78">
        <v>1800</v>
      </c>
      <c r="F139" s="69">
        <f t="shared" si="6"/>
        <v>44952</v>
      </c>
      <c r="G139" s="70">
        <f t="shared" si="7"/>
        <v>1800</v>
      </c>
      <c r="H139" s="71">
        <v>0</v>
      </c>
      <c r="I139" s="72" t="s">
        <v>33</v>
      </c>
    </row>
    <row r="140" spans="1:9" s="73" customFormat="1" x14ac:dyDescent="0.2">
      <c r="A140" s="77" t="s">
        <v>264</v>
      </c>
      <c r="B140" s="86"/>
      <c r="C140" s="74" t="s">
        <v>454</v>
      </c>
      <c r="D140" s="75">
        <v>44932</v>
      </c>
      <c r="E140" s="78">
        <v>1740</v>
      </c>
      <c r="F140" s="69">
        <f t="shared" si="6"/>
        <v>44962</v>
      </c>
      <c r="G140" s="70">
        <f t="shared" si="7"/>
        <v>1740</v>
      </c>
      <c r="H140" s="71">
        <v>0</v>
      </c>
      <c r="I140" s="72" t="s">
        <v>33</v>
      </c>
    </row>
    <row r="141" spans="1:9" s="73" customFormat="1" x14ac:dyDescent="0.2">
      <c r="A141" s="77" t="s">
        <v>264</v>
      </c>
      <c r="B141" s="86"/>
      <c r="C141" s="74" t="s">
        <v>455</v>
      </c>
      <c r="D141" s="75">
        <v>44924</v>
      </c>
      <c r="E141" s="78">
        <v>2590</v>
      </c>
      <c r="F141" s="69">
        <f t="shared" si="6"/>
        <v>44954</v>
      </c>
      <c r="G141" s="70">
        <f t="shared" si="7"/>
        <v>2590</v>
      </c>
      <c r="H141" s="71">
        <v>0</v>
      </c>
      <c r="I141" s="72" t="s">
        <v>33</v>
      </c>
    </row>
    <row r="142" spans="1:9" s="73" customFormat="1" x14ac:dyDescent="0.2">
      <c r="A142" s="77" t="s">
        <v>264</v>
      </c>
      <c r="B142" s="86"/>
      <c r="C142" s="74" t="s">
        <v>456</v>
      </c>
      <c r="D142" s="75">
        <v>44881</v>
      </c>
      <c r="E142" s="78">
        <v>2340</v>
      </c>
      <c r="F142" s="69">
        <f t="shared" si="6"/>
        <v>44911</v>
      </c>
      <c r="G142" s="70">
        <f t="shared" si="7"/>
        <v>2340</v>
      </c>
      <c r="H142" s="71">
        <v>0</v>
      </c>
      <c r="I142" s="72" t="s">
        <v>33</v>
      </c>
    </row>
    <row r="143" spans="1:9" s="73" customFormat="1" x14ac:dyDescent="0.2">
      <c r="A143" s="77" t="s">
        <v>264</v>
      </c>
      <c r="B143" s="86"/>
      <c r="C143" s="74" t="s">
        <v>457</v>
      </c>
      <c r="D143" s="75">
        <v>44883</v>
      </c>
      <c r="E143" s="78">
        <v>2700</v>
      </c>
      <c r="F143" s="69">
        <f t="shared" si="6"/>
        <v>44913</v>
      </c>
      <c r="G143" s="70">
        <f t="shared" si="7"/>
        <v>2700</v>
      </c>
      <c r="H143" s="71">
        <v>0</v>
      </c>
      <c r="I143" s="72" t="s">
        <v>33</v>
      </c>
    </row>
    <row r="144" spans="1:9" s="73" customFormat="1" x14ac:dyDescent="0.2">
      <c r="A144" s="77" t="s">
        <v>264</v>
      </c>
      <c r="B144" s="87"/>
      <c r="C144" s="74" t="s">
        <v>458</v>
      </c>
      <c r="D144" s="75">
        <v>44901</v>
      </c>
      <c r="E144" s="78">
        <v>2580</v>
      </c>
      <c r="F144" s="69">
        <f t="shared" si="6"/>
        <v>44931</v>
      </c>
      <c r="G144" s="70">
        <f t="shared" si="7"/>
        <v>2580</v>
      </c>
      <c r="H144" s="71">
        <v>0</v>
      </c>
      <c r="I144" s="72" t="s">
        <v>33</v>
      </c>
    </row>
    <row r="145" spans="1:9" s="73" customFormat="1" ht="60" x14ac:dyDescent="0.2">
      <c r="A145" s="77" t="s">
        <v>308</v>
      </c>
      <c r="B145" s="76" t="s">
        <v>235</v>
      </c>
      <c r="C145" s="74" t="s">
        <v>367</v>
      </c>
      <c r="D145" s="75">
        <v>45910</v>
      </c>
      <c r="E145" s="78">
        <v>17700</v>
      </c>
      <c r="F145" s="69">
        <f t="shared" si="6"/>
        <v>45940</v>
      </c>
      <c r="G145" s="70">
        <f t="shared" si="7"/>
        <v>17700</v>
      </c>
      <c r="H145" s="71">
        <v>0</v>
      </c>
      <c r="I145" s="72" t="s">
        <v>33</v>
      </c>
    </row>
    <row r="146" spans="1:9" s="73" customFormat="1" ht="59.25" customHeight="1" x14ac:dyDescent="0.2">
      <c r="A146" s="47" t="s">
        <v>0</v>
      </c>
      <c r="B146" s="47" t="s">
        <v>1</v>
      </c>
      <c r="C146" s="47" t="s">
        <v>3</v>
      </c>
      <c r="D146" s="47" t="s">
        <v>2</v>
      </c>
      <c r="E146" s="48" t="s">
        <v>4</v>
      </c>
      <c r="F146" s="47" t="s">
        <v>5</v>
      </c>
      <c r="G146" s="47" t="s">
        <v>6</v>
      </c>
      <c r="H146" s="47" t="s">
        <v>7</v>
      </c>
      <c r="I146" s="47" t="s">
        <v>8</v>
      </c>
    </row>
    <row r="147" spans="1:9" s="73" customFormat="1" ht="33" customHeight="1" x14ac:dyDescent="0.2">
      <c r="A147" s="79" t="s">
        <v>309</v>
      </c>
      <c r="B147" s="85" t="s">
        <v>236</v>
      </c>
      <c r="C147" s="74" t="s">
        <v>459</v>
      </c>
      <c r="D147" s="75">
        <v>45904</v>
      </c>
      <c r="E147" s="78">
        <v>10100</v>
      </c>
      <c r="F147" s="69">
        <f t="shared" si="6"/>
        <v>45934</v>
      </c>
      <c r="G147" s="70">
        <f t="shared" si="7"/>
        <v>10100</v>
      </c>
      <c r="H147" s="71">
        <v>0</v>
      </c>
      <c r="I147" s="72" t="s">
        <v>33</v>
      </c>
    </row>
    <row r="148" spans="1:9" s="73" customFormat="1" ht="33" customHeight="1" x14ac:dyDescent="0.2">
      <c r="A148" s="79" t="s">
        <v>309</v>
      </c>
      <c r="B148" s="87"/>
      <c r="C148" s="74" t="s">
        <v>460</v>
      </c>
      <c r="D148" s="75">
        <v>45904</v>
      </c>
      <c r="E148" s="78">
        <v>10100</v>
      </c>
      <c r="F148" s="69">
        <f t="shared" ref="F148" si="10">30+D148</f>
        <v>45934</v>
      </c>
      <c r="G148" s="70">
        <f t="shared" ref="G148" si="11">+E148</f>
        <v>10100</v>
      </c>
      <c r="H148" s="71">
        <v>0</v>
      </c>
      <c r="I148" s="72" t="s">
        <v>33</v>
      </c>
    </row>
    <row r="149" spans="1:9" s="73" customFormat="1" ht="93.75" customHeight="1" x14ac:dyDescent="0.2">
      <c r="A149" s="77" t="s">
        <v>310</v>
      </c>
      <c r="B149" s="76" t="s">
        <v>237</v>
      </c>
      <c r="C149" s="74" t="s">
        <v>368</v>
      </c>
      <c r="D149" s="75">
        <v>45905</v>
      </c>
      <c r="E149" s="78">
        <v>2129699.87</v>
      </c>
      <c r="F149" s="69">
        <f t="shared" si="6"/>
        <v>45935</v>
      </c>
      <c r="G149" s="70">
        <f t="shared" si="7"/>
        <v>2129699.87</v>
      </c>
      <c r="H149" s="71">
        <v>0</v>
      </c>
      <c r="I149" s="72" t="s">
        <v>33</v>
      </c>
    </row>
    <row r="150" spans="1:9" s="73" customFormat="1" ht="69" customHeight="1" x14ac:dyDescent="0.2">
      <c r="A150" s="77" t="s">
        <v>311</v>
      </c>
      <c r="B150" s="76" t="s">
        <v>238</v>
      </c>
      <c r="C150" s="74" t="s">
        <v>369</v>
      </c>
      <c r="D150" s="75">
        <v>45909</v>
      </c>
      <c r="E150" s="78">
        <v>15017.86</v>
      </c>
      <c r="F150" s="69">
        <f t="shared" si="6"/>
        <v>45939</v>
      </c>
      <c r="G150" s="70">
        <f t="shared" si="7"/>
        <v>15017.86</v>
      </c>
      <c r="H150" s="71">
        <v>0</v>
      </c>
      <c r="I150" s="72" t="s">
        <v>33</v>
      </c>
    </row>
    <row r="151" spans="1:9" s="73" customFormat="1" ht="56.25" customHeight="1" x14ac:dyDescent="0.2">
      <c r="A151" s="77" t="s">
        <v>312</v>
      </c>
      <c r="B151" s="76" t="s">
        <v>239</v>
      </c>
      <c r="C151" s="74" t="s">
        <v>370</v>
      </c>
      <c r="D151" s="75">
        <v>45895</v>
      </c>
      <c r="E151" s="78">
        <v>22500</v>
      </c>
      <c r="F151" s="69">
        <f t="shared" si="6"/>
        <v>45925</v>
      </c>
      <c r="G151" s="70">
        <f t="shared" si="7"/>
        <v>22500</v>
      </c>
      <c r="H151" s="71">
        <v>0</v>
      </c>
      <c r="I151" s="72" t="s">
        <v>33</v>
      </c>
    </row>
    <row r="152" spans="1:9" s="73" customFormat="1" ht="68.25" customHeight="1" x14ac:dyDescent="0.2">
      <c r="A152" s="77" t="s">
        <v>313</v>
      </c>
      <c r="B152" s="76" t="s">
        <v>240</v>
      </c>
      <c r="C152" s="74" t="s">
        <v>379</v>
      </c>
      <c r="D152" s="75"/>
      <c r="E152" s="78">
        <v>1213625.43</v>
      </c>
      <c r="F152" s="69">
        <f t="shared" si="6"/>
        <v>30</v>
      </c>
      <c r="G152" s="70">
        <f t="shared" si="7"/>
        <v>1213625.43</v>
      </c>
      <c r="H152" s="71">
        <v>0</v>
      </c>
      <c r="I152" s="72" t="s">
        <v>33</v>
      </c>
    </row>
    <row r="153" spans="1:9" s="73" customFormat="1" ht="93.75" customHeight="1" x14ac:dyDescent="0.2">
      <c r="A153" s="77" t="s">
        <v>310</v>
      </c>
      <c r="B153" s="76" t="s">
        <v>241</v>
      </c>
      <c r="C153" s="74" t="s">
        <v>368</v>
      </c>
      <c r="D153" s="75">
        <v>45905</v>
      </c>
      <c r="E153" s="78">
        <v>7871620.79</v>
      </c>
      <c r="F153" s="69">
        <f t="shared" si="6"/>
        <v>45935</v>
      </c>
      <c r="G153" s="70">
        <f t="shared" si="7"/>
        <v>7871620.79</v>
      </c>
      <c r="H153" s="71">
        <v>0</v>
      </c>
      <c r="I153" s="72" t="s">
        <v>33</v>
      </c>
    </row>
    <row r="154" spans="1:9" s="73" customFormat="1" ht="64.5" customHeight="1" x14ac:dyDescent="0.2">
      <c r="A154" s="77" t="s">
        <v>314</v>
      </c>
      <c r="B154" s="76" t="s">
        <v>242</v>
      </c>
      <c r="C154" s="74" t="s">
        <v>362</v>
      </c>
      <c r="D154" s="75">
        <v>45908</v>
      </c>
      <c r="E154" s="78">
        <v>246431.2</v>
      </c>
      <c r="F154" s="69">
        <f t="shared" si="6"/>
        <v>45938</v>
      </c>
      <c r="G154" s="70">
        <f t="shared" si="7"/>
        <v>246431.2</v>
      </c>
      <c r="H154" s="71">
        <v>0</v>
      </c>
      <c r="I154" s="72" t="s">
        <v>33</v>
      </c>
    </row>
    <row r="155" spans="1:9" s="73" customFormat="1" ht="98.25" customHeight="1" x14ac:dyDescent="0.2">
      <c r="A155" s="77" t="s">
        <v>315</v>
      </c>
      <c r="B155" s="76" t="s">
        <v>243</v>
      </c>
      <c r="C155" s="74" t="s">
        <v>371</v>
      </c>
      <c r="D155" s="75">
        <v>45906</v>
      </c>
      <c r="E155" s="78">
        <v>6098004</v>
      </c>
      <c r="F155" s="69">
        <f t="shared" si="6"/>
        <v>45936</v>
      </c>
      <c r="G155" s="70">
        <f t="shared" si="7"/>
        <v>6098004</v>
      </c>
      <c r="H155" s="71">
        <v>0</v>
      </c>
      <c r="I155" s="72" t="s">
        <v>33</v>
      </c>
    </row>
    <row r="156" spans="1:9" s="73" customFormat="1" ht="61.5" customHeight="1" x14ac:dyDescent="0.2">
      <c r="A156" s="77" t="s">
        <v>316</v>
      </c>
      <c r="B156" s="76" t="s">
        <v>244</v>
      </c>
      <c r="C156" s="74" t="s">
        <v>372</v>
      </c>
      <c r="D156" s="75">
        <v>45882</v>
      </c>
      <c r="E156" s="78">
        <v>4799956.8</v>
      </c>
      <c r="F156" s="69">
        <f t="shared" si="6"/>
        <v>45912</v>
      </c>
      <c r="G156" s="70">
        <f t="shared" si="7"/>
        <v>4799956.8</v>
      </c>
      <c r="H156" s="71">
        <v>0</v>
      </c>
      <c r="I156" s="72" t="s">
        <v>33</v>
      </c>
    </row>
    <row r="157" spans="1:9" s="73" customFormat="1" ht="69" customHeight="1" x14ac:dyDescent="0.2">
      <c r="A157" s="77" t="s">
        <v>282</v>
      </c>
      <c r="B157" s="76" t="s">
        <v>245</v>
      </c>
      <c r="C157" s="74" t="s">
        <v>373</v>
      </c>
      <c r="D157" s="75">
        <v>45894</v>
      </c>
      <c r="E157" s="78">
        <v>47125.65</v>
      </c>
      <c r="F157" s="69">
        <f t="shared" ref="F157:F192" si="12">30+D157</f>
        <v>45924</v>
      </c>
      <c r="G157" s="70">
        <f t="shared" ref="G157:G192" si="13">+E157</f>
        <v>47125.65</v>
      </c>
      <c r="H157" s="71">
        <v>0</v>
      </c>
      <c r="I157" s="72" t="s">
        <v>33</v>
      </c>
    </row>
    <row r="158" spans="1:9" s="73" customFormat="1" x14ac:dyDescent="0.2">
      <c r="A158" s="77" t="s">
        <v>277</v>
      </c>
      <c r="B158" s="85" t="s">
        <v>246</v>
      </c>
      <c r="C158" s="74" t="s">
        <v>466</v>
      </c>
      <c r="D158" s="75">
        <v>45875</v>
      </c>
      <c r="E158" s="78">
        <v>25516.03</v>
      </c>
      <c r="F158" s="69">
        <f t="shared" si="12"/>
        <v>45905</v>
      </c>
      <c r="G158" s="70">
        <f t="shared" si="13"/>
        <v>25516.03</v>
      </c>
      <c r="H158" s="71">
        <v>0</v>
      </c>
      <c r="I158" s="72" t="s">
        <v>33</v>
      </c>
    </row>
    <row r="159" spans="1:9" s="73" customFormat="1" x14ac:dyDescent="0.2">
      <c r="A159" s="77" t="s">
        <v>277</v>
      </c>
      <c r="B159" s="86"/>
      <c r="C159" s="74" t="s">
        <v>467</v>
      </c>
      <c r="D159" s="75">
        <v>45875</v>
      </c>
      <c r="E159" s="78">
        <v>15517.71</v>
      </c>
      <c r="F159" s="69">
        <f t="shared" si="12"/>
        <v>45905</v>
      </c>
      <c r="G159" s="70">
        <f t="shared" si="13"/>
        <v>15517.71</v>
      </c>
      <c r="H159" s="71">
        <v>0</v>
      </c>
      <c r="I159" s="72" t="s">
        <v>33</v>
      </c>
    </row>
    <row r="160" spans="1:9" s="73" customFormat="1" x14ac:dyDescent="0.2">
      <c r="A160" s="77" t="s">
        <v>277</v>
      </c>
      <c r="B160" s="86"/>
      <c r="C160" s="74" t="s">
        <v>468</v>
      </c>
      <c r="D160" s="75">
        <v>45877</v>
      </c>
      <c r="E160" s="78">
        <v>13229.72</v>
      </c>
      <c r="F160" s="69">
        <f t="shared" si="12"/>
        <v>45907</v>
      </c>
      <c r="G160" s="70">
        <f t="shared" si="13"/>
        <v>13229.72</v>
      </c>
      <c r="H160" s="71">
        <v>0</v>
      </c>
      <c r="I160" s="72" t="s">
        <v>33</v>
      </c>
    </row>
    <row r="161" spans="1:9" s="73" customFormat="1" x14ac:dyDescent="0.2">
      <c r="A161" s="77" t="s">
        <v>277</v>
      </c>
      <c r="B161" s="86"/>
      <c r="C161" s="74" t="s">
        <v>469</v>
      </c>
      <c r="D161" s="75">
        <v>45877</v>
      </c>
      <c r="E161" s="78">
        <v>17955.599999999999</v>
      </c>
      <c r="F161" s="69">
        <f t="shared" si="12"/>
        <v>45907</v>
      </c>
      <c r="G161" s="70">
        <f t="shared" si="13"/>
        <v>17955.599999999999</v>
      </c>
      <c r="H161" s="71">
        <v>0</v>
      </c>
      <c r="I161" s="72" t="s">
        <v>33</v>
      </c>
    </row>
    <row r="162" spans="1:9" s="73" customFormat="1" x14ac:dyDescent="0.2">
      <c r="A162" s="77" t="s">
        <v>277</v>
      </c>
      <c r="B162" s="86"/>
      <c r="C162" s="74" t="s">
        <v>470</v>
      </c>
      <c r="D162" s="75">
        <v>45881</v>
      </c>
      <c r="E162" s="78">
        <v>26185.64</v>
      </c>
      <c r="F162" s="69">
        <f t="shared" si="12"/>
        <v>45911</v>
      </c>
      <c r="G162" s="70">
        <f t="shared" si="13"/>
        <v>26185.64</v>
      </c>
      <c r="H162" s="71">
        <v>0</v>
      </c>
      <c r="I162" s="72" t="s">
        <v>33</v>
      </c>
    </row>
    <row r="163" spans="1:9" s="73" customFormat="1" x14ac:dyDescent="0.2">
      <c r="A163" s="77" t="s">
        <v>277</v>
      </c>
      <c r="B163" s="86"/>
      <c r="C163" s="74" t="s">
        <v>471</v>
      </c>
      <c r="D163" s="75">
        <v>45883</v>
      </c>
      <c r="E163" s="78">
        <v>13855.75</v>
      </c>
      <c r="F163" s="69">
        <f t="shared" si="12"/>
        <v>45913</v>
      </c>
      <c r="G163" s="70">
        <f t="shared" si="13"/>
        <v>13855.75</v>
      </c>
      <c r="H163" s="71">
        <v>0</v>
      </c>
      <c r="I163" s="72" t="s">
        <v>33</v>
      </c>
    </row>
    <row r="164" spans="1:9" s="73" customFormat="1" x14ac:dyDescent="0.2">
      <c r="A164" s="77" t="s">
        <v>277</v>
      </c>
      <c r="B164" s="87"/>
      <c r="C164" s="74" t="s">
        <v>472</v>
      </c>
      <c r="D164" s="75">
        <v>45883</v>
      </c>
      <c r="E164" s="78">
        <v>18762.82</v>
      </c>
      <c r="F164" s="69">
        <f t="shared" si="12"/>
        <v>45913</v>
      </c>
      <c r="G164" s="70">
        <f t="shared" si="13"/>
        <v>18762.82</v>
      </c>
      <c r="H164" s="71">
        <v>0</v>
      </c>
      <c r="I164" s="72" t="s">
        <v>33</v>
      </c>
    </row>
    <row r="165" spans="1:9" s="73" customFormat="1" ht="19.5" customHeight="1" x14ac:dyDescent="0.2">
      <c r="A165" s="77" t="s">
        <v>317</v>
      </c>
      <c r="B165" s="85" t="s">
        <v>247</v>
      </c>
      <c r="C165" s="74" t="s">
        <v>461</v>
      </c>
      <c r="D165" s="75">
        <v>45901</v>
      </c>
      <c r="E165" s="78">
        <v>95987.8</v>
      </c>
      <c r="F165" s="69">
        <f t="shared" si="12"/>
        <v>45931</v>
      </c>
      <c r="G165" s="70">
        <f t="shared" si="13"/>
        <v>95987.8</v>
      </c>
      <c r="H165" s="71">
        <v>0</v>
      </c>
      <c r="I165" s="72" t="s">
        <v>33</v>
      </c>
    </row>
    <row r="166" spans="1:9" s="73" customFormat="1" ht="19.5" customHeight="1" x14ac:dyDescent="0.2">
      <c r="A166" s="77" t="s">
        <v>317</v>
      </c>
      <c r="B166" s="86"/>
      <c r="C166" s="74" t="s">
        <v>462</v>
      </c>
      <c r="D166" s="75">
        <v>45901</v>
      </c>
      <c r="E166" s="78">
        <v>95987.8</v>
      </c>
      <c r="F166" s="69">
        <f t="shared" si="12"/>
        <v>45931</v>
      </c>
      <c r="G166" s="70">
        <f t="shared" si="13"/>
        <v>95987.8</v>
      </c>
      <c r="H166" s="71">
        <v>0</v>
      </c>
      <c r="I166" s="72" t="s">
        <v>33</v>
      </c>
    </row>
    <row r="167" spans="1:9" s="73" customFormat="1" ht="19.5" customHeight="1" x14ac:dyDescent="0.2">
      <c r="A167" s="77" t="s">
        <v>317</v>
      </c>
      <c r="B167" s="86"/>
      <c r="C167" s="74" t="s">
        <v>463</v>
      </c>
      <c r="D167" s="75">
        <v>45901</v>
      </c>
      <c r="E167" s="78">
        <v>95987.8</v>
      </c>
      <c r="F167" s="69">
        <f t="shared" si="12"/>
        <v>45931</v>
      </c>
      <c r="G167" s="70">
        <f t="shared" si="13"/>
        <v>95987.8</v>
      </c>
      <c r="H167" s="71">
        <v>0</v>
      </c>
      <c r="I167" s="72" t="s">
        <v>33</v>
      </c>
    </row>
    <row r="168" spans="1:9" s="73" customFormat="1" ht="19.5" customHeight="1" x14ac:dyDescent="0.2">
      <c r="A168" s="77" t="s">
        <v>317</v>
      </c>
      <c r="B168" s="86"/>
      <c r="C168" s="74" t="s">
        <v>464</v>
      </c>
      <c r="D168" s="75">
        <v>45901</v>
      </c>
      <c r="E168" s="78">
        <v>95987.8</v>
      </c>
      <c r="F168" s="69">
        <f t="shared" si="12"/>
        <v>45931</v>
      </c>
      <c r="G168" s="70">
        <f t="shared" si="13"/>
        <v>95987.8</v>
      </c>
      <c r="H168" s="71">
        <v>0</v>
      </c>
      <c r="I168" s="72" t="s">
        <v>33</v>
      </c>
    </row>
    <row r="169" spans="1:9" s="73" customFormat="1" ht="19.5" customHeight="1" x14ac:dyDescent="0.2">
      <c r="A169" s="77" t="s">
        <v>317</v>
      </c>
      <c r="B169" s="87"/>
      <c r="C169" s="74" t="s">
        <v>465</v>
      </c>
      <c r="D169" s="75">
        <v>45902</v>
      </c>
      <c r="E169" s="78">
        <v>95987.8</v>
      </c>
      <c r="F169" s="69">
        <f t="shared" si="12"/>
        <v>45932</v>
      </c>
      <c r="G169" s="70">
        <f t="shared" si="13"/>
        <v>95987.8</v>
      </c>
      <c r="H169" s="71">
        <v>0</v>
      </c>
      <c r="I169" s="72" t="s">
        <v>33</v>
      </c>
    </row>
    <row r="170" spans="1:9" s="73" customFormat="1" ht="57.75" customHeight="1" x14ac:dyDescent="0.2">
      <c r="A170" s="77" t="s">
        <v>318</v>
      </c>
      <c r="B170" s="76" t="s">
        <v>248</v>
      </c>
      <c r="C170" s="74" t="s">
        <v>370</v>
      </c>
      <c r="D170" s="75">
        <v>45883</v>
      </c>
      <c r="E170" s="78">
        <v>174050</v>
      </c>
      <c r="F170" s="69">
        <f t="shared" si="12"/>
        <v>45913</v>
      </c>
      <c r="G170" s="70">
        <f t="shared" si="13"/>
        <v>174050</v>
      </c>
      <c r="H170" s="71">
        <v>0</v>
      </c>
      <c r="I170" s="72" t="s">
        <v>33</v>
      </c>
    </row>
    <row r="171" spans="1:9" s="73" customFormat="1" ht="57.75" customHeight="1" x14ac:dyDescent="0.2">
      <c r="A171" s="47" t="s">
        <v>0</v>
      </c>
      <c r="B171" s="47" t="s">
        <v>1</v>
      </c>
      <c r="C171" s="47" t="s">
        <v>3</v>
      </c>
      <c r="D171" s="47" t="s">
        <v>2</v>
      </c>
      <c r="E171" s="48" t="s">
        <v>4</v>
      </c>
      <c r="F171" s="47" t="s">
        <v>5</v>
      </c>
      <c r="G171" s="47" t="s">
        <v>6</v>
      </c>
      <c r="H171" s="47" t="s">
        <v>7</v>
      </c>
      <c r="I171" s="47" t="s">
        <v>8</v>
      </c>
    </row>
    <row r="172" spans="1:9" s="73" customFormat="1" ht="66" customHeight="1" x14ac:dyDescent="0.2">
      <c r="A172" s="77" t="s">
        <v>319</v>
      </c>
      <c r="B172" s="76" t="s">
        <v>249</v>
      </c>
      <c r="C172" s="74" t="s">
        <v>374</v>
      </c>
      <c r="D172" s="75">
        <v>45910</v>
      </c>
      <c r="E172" s="78">
        <v>96860.3</v>
      </c>
      <c r="F172" s="69">
        <f t="shared" si="12"/>
        <v>45940</v>
      </c>
      <c r="G172" s="70">
        <f t="shared" si="13"/>
        <v>96860.3</v>
      </c>
      <c r="H172" s="71">
        <v>0</v>
      </c>
      <c r="I172" s="72" t="s">
        <v>33</v>
      </c>
    </row>
    <row r="173" spans="1:9" s="73" customFormat="1" ht="55.5" customHeight="1" x14ac:dyDescent="0.2">
      <c r="A173" s="77" t="s">
        <v>320</v>
      </c>
      <c r="B173" s="76" t="s">
        <v>250</v>
      </c>
      <c r="C173" s="74" t="s">
        <v>375</v>
      </c>
      <c r="D173" s="75">
        <v>45904</v>
      </c>
      <c r="E173" s="78">
        <v>320134</v>
      </c>
      <c r="F173" s="69">
        <f t="shared" si="12"/>
        <v>45934</v>
      </c>
      <c r="G173" s="70">
        <f t="shared" si="13"/>
        <v>320134</v>
      </c>
      <c r="H173" s="71">
        <v>0</v>
      </c>
      <c r="I173" s="72" t="s">
        <v>33</v>
      </c>
    </row>
    <row r="174" spans="1:9" s="73" customFormat="1" ht="28.5" customHeight="1" x14ac:dyDescent="0.2">
      <c r="A174" s="77" t="s">
        <v>271</v>
      </c>
      <c r="B174" s="85" t="s">
        <v>251</v>
      </c>
      <c r="C174" s="74" t="s">
        <v>473</v>
      </c>
      <c r="D174" s="75">
        <v>45905</v>
      </c>
      <c r="E174" s="78">
        <v>15875.97</v>
      </c>
      <c r="F174" s="69">
        <f t="shared" si="12"/>
        <v>45935</v>
      </c>
      <c r="G174" s="70">
        <f t="shared" si="13"/>
        <v>15875.97</v>
      </c>
      <c r="H174" s="71">
        <v>0</v>
      </c>
      <c r="I174" s="72" t="s">
        <v>33</v>
      </c>
    </row>
    <row r="175" spans="1:9" s="73" customFormat="1" ht="28.5" customHeight="1" x14ac:dyDescent="0.2">
      <c r="A175" s="77" t="s">
        <v>271</v>
      </c>
      <c r="B175" s="86"/>
      <c r="C175" s="74" t="s">
        <v>474</v>
      </c>
      <c r="D175" s="75">
        <v>45905</v>
      </c>
      <c r="E175" s="78">
        <v>18211.64</v>
      </c>
      <c r="F175" s="69">
        <f t="shared" si="12"/>
        <v>45935</v>
      </c>
      <c r="G175" s="70">
        <f t="shared" si="13"/>
        <v>18211.64</v>
      </c>
      <c r="H175" s="71">
        <v>0</v>
      </c>
      <c r="I175" s="72" t="s">
        <v>33</v>
      </c>
    </row>
    <row r="176" spans="1:9" s="73" customFormat="1" ht="28.5" customHeight="1" x14ac:dyDescent="0.2">
      <c r="A176" s="77" t="s">
        <v>271</v>
      </c>
      <c r="B176" s="87"/>
      <c r="C176" s="74" t="s">
        <v>475</v>
      </c>
      <c r="D176" s="75">
        <v>45910</v>
      </c>
      <c r="E176" s="78">
        <v>14968.41</v>
      </c>
      <c r="F176" s="69">
        <f t="shared" si="12"/>
        <v>45940</v>
      </c>
      <c r="G176" s="70">
        <f t="shared" si="13"/>
        <v>14968.41</v>
      </c>
      <c r="H176" s="71">
        <v>0</v>
      </c>
      <c r="I176" s="72" t="s">
        <v>33</v>
      </c>
    </row>
    <row r="177" spans="1:9" s="73" customFormat="1" ht="68.25" customHeight="1" x14ac:dyDescent="0.2">
      <c r="A177" s="77" t="s">
        <v>259</v>
      </c>
      <c r="B177" s="76" t="s">
        <v>252</v>
      </c>
      <c r="C177" s="74" t="s">
        <v>476</v>
      </c>
      <c r="D177" s="75">
        <v>45896</v>
      </c>
      <c r="E177" s="78">
        <v>4864.33</v>
      </c>
      <c r="F177" s="69">
        <f t="shared" si="12"/>
        <v>45926</v>
      </c>
      <c r="G177" s="70">
        <f t="shared" si="13"/>
        <v>4864.33</v>
      </c>
      <c r="H177" s="71">
        <v>0</v>
      </c>
      <c r="I177" s="72" t="s">
        <v>33</v>
      </c>
    </row>
    <row r="178" spans="1:9" s="73" customFormat="1" ht="55.5" customHeight="1" x14ac:dyDescent="0.2">
      <c r="A178" s="77" t="s">
        <v>321</v>
      </c>
      <c r="B178" s="76" t="s">
        <v>253</v>
      </c>
      <c r="C178" s="74" t="s">
        <v>376</v>
      </c>
      <c r="D178" s="75">
        <v>45912</v>
      </c>
      <c r="E178" s="78">
        <v>74229.73</v>
      </c>
      <c r="F178" s="69">
        <f t="shared" si="12"/>
        <v>45942</v>
      </c>
      <c r="G178" s="70">
        <f t="shared" si="13"/>
        <v>74229.73</v>
      </c>
      <c r="H178" s="71">
        <v>0</v>
      </c>
      <c r="I178" s="72" t="s">
        <v>33</v>
      </c>
    </row>
    <row r="179" spans="1:9" s="73" customFormat="1" ht="53.25" customHeight="1" x14ac:dyDescent="0.2">
      <c r="A179" s="77" t="s">
        <v>322</v>
      </c>
      <c r="B179" s="76" t="s">
        <v>254</v>
      </c>
      <c r="C179" s="74" t="s">
        <v>377</v>
      </c>
      <c r="D179" s="75">
        <v>45916</v>
      </c>
      <c r="E179" s="78">
        <v>15958.32</v>
      </c>
      <c r="F179" s="69">
        <f t="shared" si="12"/>
        <v>45946</v>
      </c>
      <c r="G179" s="70">
        <f t="shared" si="13"/>
        <v>15958.32</v>
      </c>
      <c r="H179" s="71">
        <v>0</v>
      </c>
      <c r="I179" s="72" t="s">
        <v>33</v>
      </c>
    </row>
    <row r="180" spans="1:9" s="73" customFormat="1" x14ac:dyDescent="0.2">
      <c r="A180" s="88" t="s">
        <v>259</v>
      </c>
      <c r="B180" s="85" t="s">
        <v>255</v>
      </c>
      <c r="C180" s="74" t="s">
        <v>477</v>
      </c>
      <c r="D180" s="75">
        <v>45751</v>
      </c>
      <c r="E180" s="78">
        <v>20608.12</v>
      </c>
      <c r="F180" s="69">
        <f t="shared" si="12"/>
        <v>45781</v>
      </c>
      <c r="G180" s="70">
        <f t="shared" si="13"/>
        <v>20608.12</v>
      </c>
      <c r="H180" s="71">
        <v>0</v>
      </c>
      <c r="I180" s="72" t="s">
        <v>33</v>
      </c>
    </row>
    <row r="181" spans="1:9" s="73" customFormat="1" x14ac:dyDescent="0.2">
      <c r="A181" s="89"/>
      <c r="B181" s="86"/>
      <c r="C181" s="74" t="s">
        <v>478</v>
      </c>
      <c r="D181" s="75">
        <v>45781</v>
      </c>
      <c r="E181" s="78">
        <v>21099.1</v>
      </c>
      <c r="F181" s="69">
        <f t="shared" si="12"/>
        <v>45811</v>
      </c>
      <c r="G181" s="70">
        <f t="shared" si="13"/>
        <v>21099.1</v>
      </c>
      <c r="H181" s="71">
        <v>0</v>
      </c>
      <c r="I181" s="72" t="s">
        <v>33</v>
      </c>
    </row>
    <row r="182" spans="1:9" s="73" customFormat="1" x14ac:dyDescent="0.2">
      <c r="A182" s="89"/>
      <c r="B182" s="86"/>
      <c r="C182" s="74" t="s">
        <v>479</v>
      </c>
      <c r="D182" s="75">
        <v>45812</v>
      </c>
      <c r="E182" s="78">
        <v>19887.38</v>
      </c>
      <c r="F182" s="69">
        <f t="shared" si="12"/>
        <v>45842</v>
      </c>
      <c r="G182" s="70">
        <f t="shared" si="13"/>
        <v>19887.38</v>
      </c>
      <c r="H182" s="71">
        <v>0</v>
      </c>
      <c r="I182" s="72" t="s">
        <v>33</v>
      </c>
    </row>
    <row r="183" spans="1:9" s="73" customFormat="1" x14ac:dyDescent="0.2">
      <c r="A183" s="89"/>
      <c r="B183" s="86"/>
      <c r="C183" s="74" t="s">
        <v>480</v>
      </c>
      <c r="D183" s="75">
        <v>45835</v>
      </c>
      <c r="E183" s="78">
        <v>7976.61</v>
      </c>
      <c r="F183" s="69">
        <f t="shared" si="12"/>
        <v>45865</v>
      </c>
      <c r="G183" s="70">
        <f t="shared" si="13"/>
        <v>7976.61</v>
      </c>
      <c r="H183" s="71">
        <v>0</v>
      </c>
      <c r="I183" s="72" t="s">
        <v>33</v>
      </c>
    </row>
    <row r="184" spans="1:9" s="73" customFormat="1" x14ac:dyDescent="0.2">
      <c r="A184" s="89"/>
      <c r="B184" s="86"/>
      <c r="C184" s="74" t="s">
        <v>481</v>
      </c>
      <c r="D184" s="75">
        <v>45842</v>
      </c>
      <c r="E184" s="78">
        <v>20440.28</v>
      </c>
      <c r="F184" s="69">
        <f t="shared" si="12"/>
        <v>45872</v>
      </c>
      <c r="G184" s="70">
        <f t="shared" si="13"/>
        <v>20440.28</v>
      </c>
      <c r="H184" s="71">
        <v>0</v>
      </c>
      <c r="I184" s="72" t="s">
        <v>33</v>
      </c>
    </row>
    <row r="185" spans="1:9" s="73" customFormat="1" x14ac:dyDescent="0.2">
      <c r="A185" s="89"/>
      <c r="B185" s="86"/>
      <c r="C185" s="74" t="s">
        <v>482</v>
      </c>
      <c r="D185" s="75">
        <v>45865</v>
      </c>
      <c r="E185" s="78">
        <v>8208.33</v>
      </c>
      <c r="F185" s="69">
        <f t="shared" si="12"/>
        <v>45895</v>
      </c>
      <c r="G185" s="70">
        <f t="shared" si="13"/>
        <v>8208.33</v>
      </c>
      <c r="H185" s="71">
        <v>0</v>
      </c>
      <c r="I185" s="72" t="s">
        <v>33</v>
      </c>
    </row>
    <row r="186" spans="1:9" s="73" customFormat="1" x14ac:dyDescent="0.2">
      <c r="A186" s="89"/>
      <c r="B186" s="86"/>
      <c r="C186" s="74" t="s">
        <v>483</v>
      </c>
      <c r="D186" s="75">
        <v>45873</v>
      </c>
      <c r="E186" s="78">
        <v>20991.3</v>
      </c>
      <c r="F186" s="69">
        <f t="shared" si="12"/>
        <v>45903</v>
      </c>
      <c r="G186" s="70">
        <f t="shared" si="13"/>
        <v>20991.3</v>
      </c>
      <c r="H186" s="71">
        <v>0</v>
      </c>
      <c r="I186" s="72" t="s">
        <v>33</v>
      </c>
    </row>
    <row r="187" spans="1:9" s="73" customFormat="1" x14ac:dyDescent="0.2">
      <c r="A187" s="90"/>
      <c r="B187" s="87"/>
      <c r="C187" s="74" t="s">
        <v>484</v>
      </c>
      <c r="D187" s="75">
        <v>45896</v>
      </c>
      <c r="E187" s="78">
        <v>7773.65</v>
      </c>
      <c r="F187" s="69">
        <f t="shared" si="12"/>
        <v>45926</v>
      </c>
      <c r="G187" s="70">
        <f t="shared" si="13"/>
        <v>7773.65</v>
      </c>
      <c r="H187" s="71">
        <v>0</v>
      </c>
      <c r="I187" s="72" t="s">
        <v>33</v>
      </c>
    </row>
    <row r="188" spans="1:9" s="73" customFormat="1" ht="39.75" customHeight="1" x14ac:dyDescent="0.2">
      <c r="A188" s="88" t="s">
        <v>273</v>
      </c>
      <c r="B188" s="85" t="s">
        <v>256</v>
      </c>
      <c r="C188" s="74" t="s">
        <v>485</v>
      </c>
      <c r="D188" s="75">
        <v>45887</v>
      </c>
      <c r="E188" s="78">
        <v>83049.34</v>
      </c>
      <c r="F188" s="69">
        <f t="shared" si="12"/>
        <v>45917</v>
      </c>
      <c r="G188" s="70">
        <f t="shared" si="13"/>
        <v>83049.34</v>
      </c>
      <c r="H188" s="71">
        <v>0</v>
      </c>
      <c r="I188" s="72" t="s">
        <v>33</v>
      </c>
    </row>
    <row r="189" spans="1:9" s="73" customFormat="1" ht="39.75" customHeight="1" x14ac:dyDescent="0.2">
      <c r="A189" s="90"/>
      <c r="B189" s="87"/>
      <c r="C189" s="74" t="s">
        <v>486</v>
      </c>
      <c r="D189" s="75">
        <v>45896</v>
      </c>
      <c r="E189" s="78">
        <v>75348.899999999994</v>
      </c>
      <c r="F189" s="69">
        <f t="shared" si="12"/>
        <v>45926</v>
      </c>
      <c r="G189" s="70">
        <f t="shared" si="13"/>
        <v>75348.899999999994</v>
      </c>
      <c r="H189" s="71">
        <v>0</v>
      </c>
      <c r="I189" s="72" t="s">
        <v>33</v>
      </c>
    </row>
    <row r="190" spans="1:9" s="73" customFormat="1" ht="31.5" customHeight="1" x14ac:dyDescent="0.2">
      <c r="A190" s="88" t="s">
        <v>273</v>
      </c>
      <c r="B190" s="85" t="s">
        <v>257</v>
      </c>
      <c r="C190" s="74" t="s">
        <v>487</v>
      </c>
      <c r="D190" s="75">
        <v>45887</v>
      </c>
      <c r="E190" s="78">
        <v>32603.26</v>
      </c>
      <c r="F190" s="69">
        <f t="shared" si="12"/>
        <v>45917</v>
      </c>
      <c r="G190" s="70">
        <f t="shared" si="13"/>
        <v>32603.26</v>
      </c>
      <c r="H190" s="71">
        <v>0</v>
      </c>
      <c r="I190" s="72" t="s">
        <v>33</v>
      </c>
    </row>
    <row r="191" spans="1:9" s="73" customFormat="1" ht="31.5" customHeight="1" x14ac:dyDescent="0.2">
      <c r="A191" s="90"/>
      <c r="B191" s="87"/>
      <c r="C191" s="74" t="s">
        <v>488</v>
      </c>
      <c r="D191" s="75">
        <v>45887</v>
      </c>
      <c r="E191" s="78">
        <v>51846.7</v>
      </c>
      <c r="F191" s="69">
        <f t="shared" si="12"/>
        <v>45917</v>
      </c>
      <c r="G191" s="70">
        <f t="shared" si="13"/>
        <v>51846.7</v>
      </c>
      <c r="H191" s="71">
        <v>0</v>
      </c>
      <c r="I191" s="72" t="s">
        <v>33</v>
      </c>
    </row>
    <row r="192" spans="1:9" s="73" customFormat="1" ht="62.25" customHeight="1" x14ac:dyDescent="0.2">
      <c r="A192" s="77" t="s">
        <v>294</v>
      </c>
      <c r="B192" s="76" t="s">
        <v>258</v>
      </c>
      <c r="C192" s="74" t="s">
        <v>378</v>
      </c>
      <c r="D192" s="75">
        <v>45900</v>
      </c>
      <c r="E192" s="78">
        <v>57302.03</v>
      </c>
      <c r="F192" s="69">
        <f t="shared" si="12"/>
        <v>45930</v>
      </c>
      <c r="G192" s="70">
        <f t="shared" si="13"/>
        <v>57302.03</v>
      </c>
      <c r="H192" s="71">
        <v>0</v>
      </c>
      <c r="I192" s="72" t="s">
        <v>33</v>
      </c>
    </row>
    <row r="193" spans="1:9" ht="102.75" customHeight="1" x14ac:dyDescent="0.2">
      <c r="B193" s="94"/>
      <c r="C193" s="94"/>
      <c r="F193" s="65"/>
    </row>
    <row r="194" spans="1:9" ht="52.5" customHeight="1" x14ac:dyDescent="0.2">
      <c r="A194" s="68" t="s">
        <v>159</v>
      </c>
      <c r="B194" s="52"/>
      <c r="C194" s="95" t="s">
        <v>160</v>
      </c>
      <c r="D194" s="95"/>
      <c r="E194" s="55"/>
      <c r="F194" s="66"/>
      <c r="G194" s="95" t="s">
        <v>162</v>
      </c>
      <c r="H194" s="95"/>
      <c r="I194" s="95"/>
    </row>
    <row r="195" spans="1:9" x14ac:dyDescent="0.2">
      <c r="A195" s="57" t="s">
        <v>157</v>
      </c>
      <c r="B195" s="53"/>
      <c r="C195" s="93" t="s">
        <v>156</v>
      </c>
      <c r="D195" s="93"/>
      <c r="E195" s="56"/>
      <c r="F195" s="67"/>
      <c r="G195" s="92" t="s">
        <v>103</v>
      </c>
      <c r="H195" s="92"/>
      <c r="I195" s="92"/>
    </row>
    <row r="196" spans="1:9" x14ac:dyDescent="0.2">
      <c r="A196" s="58" t="s">
        <v>158</v>
      </c>
      <c r="B196" s="53"/>
      <c r="C196" s="96" t="s">
        <v>161</v>
      </c>
      <c r="D196" s="96"/>
      <c r="E196" s="56"/>
      <c r="F196" s="67"/>
      <c r="G196" s="92" t="s">
        <v>104</v>
      </c>
      <c r="H196" s="92"/>
      <c r="I196" s="92"/>
    </row>
  </sheetData>
  <mergeCells count="54">
    <mergeCell ref="A8:I8"/>
    <mergeCell ref="A10:I10"/>
    <mergeCell ref="A11:I11"/>
    <mergeCell ref="G196:I196"/>
    <mergeCell ref="C195:D195"/>
    <mergeCell ref="G195:I195"/>
    <mergeCell ref="B193:C193"/>
    <mergeCell ref="C194:D194"/>
    <mergeCell ref="G194:I194"/>
    <mergeCell ref="C196:D196"/>
    <mergeCell ref="B15:B16"/>
    <mergeCell ref="B22:B36"/>
    <mergeCell ref="B40:B41"/>
    <mergeCell ref="B45:B46"/>
    <mergeCell ref="B48:B49"/>
    <mergeCell ref="A48:A49"/>
    <mergeCell ref="B51:B54"/>
    <mergeCell ref="B56:B57"/>
    <mergeCell ref="A56:A57"/>
    <mergeCell ref="B65:B67"/>
    <mergeCell ref="B71:B72"/>
    <mergeCell ref="B73:B74"/>
    <mergeCell ref="B78:B84"/>
    <mergeCell ref="B85:B86"/>
    <mergeCell ref="A85:A86"/>
    <mergeCell ref="B87:B88"/>
    <mergeCell ref="A87:A88"/>
    <mergeCell ref="B89:B90"/>
    <mergeCell ref="B92:B94"/>
    <mergeCell ref="A92:A94"/>
    <mergeCell ref="B99:B100"/>
    <mergeCell ref="A99:A100"/>
    <mergeCell ref="B104:B105"/>
    <mergeCell ref="A104:A105"/>
    <mergeCell ref="B112:B113"/>
    <mergeCell ref="B114:B115"/>
    <mergeCell ref="B117:B118"/>
    <mergeCell ref="A117:A118"/>
    <mergeCell ref="B121:B124"/>
    <mergeCell ref="A121:A124"/>
    <mergeCell ref="B125:B126"/>
    <mergeCell ref="B127:B128"/>
    <mergeCell ref="B130:B131"/>
    <mergeCell ref="B137:B144"/>
    <mergeCell ref="B147:B148"/>
    <mergeCell ref="B165:B169"/>
    <mergeCell ref="B158:B164"/>
    <mergeCell ref="B174:B176"/>
    <mergeCell ref="B180:B187"/>
    <mergeCell ref="A180:A187"/>
    <mergeCell ref="B188:B189"/>
    <mergeCell ref="A188:A189"/>
    <mergeCell ref="B190:B191"/>
    <mergeCell ref="A190:A191"/>
  </mergeCells>
  <pageMargins left="0.19685039370078741" right="0.19685039370078741" top="7.874015748031496E-2" bottom="0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2025-10-10T15:06:23Z</cp:lastPrinted>
  <dcterms:created xsi:type="dcterms:W3CDTF">2021-07-01T20:21:12Z</dcterms:created>
  <dcterms:modified xsi:type="dcterms:W3CDTF">2025-10-10T15:08:15Z</dcterms:modified>
</cp:coreProperties>
</file>